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llowhat\proyectos\yellowhatonline.demo\AnahuacPuebla2023\assets\excel\ReportesFinales\"/>
    </mc:Choice>
  </mc:AlternateContent>
  <xr:revisionPtr revIDLastSave="0" documentId="13_ncr:1_{CC1180FC-1CC2-41C8-815E-B9B26CB3574A}" xr6:coauthVersionLast="47" xr6:coauthVersionMax="47" xr10:uidLastSave="{00000000-0000-0000-0000-000000000000}"/>
  <bookViews>
    <workbookView xWindow="-108" yWindow="-108" windowWidth="23256" windowHeight="12720" xr2:uid="{A5208989-ADF4-4796-BD6F-DBF7FC32D24A}"/>
  </bookViews>
  <sheets>
    <sheet name="Registros_Nuevos" sheetId="1" r:id="rId1"/>
    <sheet name="CatalogoEstadoRepublica" sheetId="2" r:id="rId2"/>
    <sheet name="CatalogoPerfil" sheetId="3" r:id="rId3"/>
    <sheet name="PerfilUniversitario" sheetId="4" r:id="rId4"/>
  </sheets>
  <definedNames>
    <definedName name="_xlnm._FilterDatabase" localSheetId="0" hidden="1">Registros_Nuevos!$A$3:$W$3727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04" i="1" l="1"/>
  <c r="U1061" i="1"/>
  <c r="U387" i="1"/>
  <c r="U203" i="1"/>
  <c r="U1906" i="1"/>
  <c r="U505" i="1"/>
  <c r="U2972" i="1"/>
  <c r="U632" i="1"/>
  <c r="U2619" i="1"/>
  <c r="U122" i="1"/>
  <c r="U2297" i="1"/>
  <c r="U1341" i="1"/>
  <c r="U2480" i="1"/>
  <c r="U2371" i="1"/>
  <c r="U1021" i="1"/>
  <c r="U3097" i="1"/>
  <c r="U3108" i="1"/>
  <c r="U206" i="1"/>
  <c r="U524" i="1"/>
  <c r="U2265" i="1"/>
  <c r="U2013" i="1"/>
  <c r="U1977" i="1"/>
  <c r="U429" i="1"/>
  <c r="U2023" i="1"/>
  <c r="U2031" i="1"/>
  <c r="U506" i="1"/>
  <c r="U1975" i="1"/>
  <c r="U128" i="1"/>
  <c r="U3096" i="1"/>
  <c r="U1775" i="1"/>
  <c r="U1779" i="1"/>
  <c r="U1771" i="1"/>
  <c r="U1783" i="1"/>
  <c r="U200" i="1"/>
  <c r="U2512" i="1"/>
  <c r="U3123" i="1"/>
  <c r="U2326" i="1"/>
  <c r="U2633" i="1"/>
  <c r="U345" i="1"/>
  <c r="U603" i="1"/>
  <c r="U201" i="1"/>
  <c r="U1049" i="1"/>
  <c r="U3008" i="1"/>
  <c r="U1765" i="1"/>
  <c r="U313" i="1"/>
  <c r="U647" i="1"/>
  <c r="U253" i="1"/>
  <c r="U3196" i="1"/>
  <c r="U319" i="1"/>
  <c r="U327" i="1"/>
  <c r="U347" i="1"/>
  <c r="U667" i="1"/>
  <c r="U726" i="1"/>
  <c r="U330" i="1"/>
  <c r="U323" i="1"/>
  <c r="U671" i="1"/>
  <c r="U677" i="1"/>
  <c r="U357" i="1"/>
  <c r="U312" i="1"/>
  <c r="U668" i="1"/>
  <c r="U481" i="1"/>
  <c r="U2927" i="1"/>
  <c r="U2479" i="1"/>
  <c r="U1564" i="1"/>
  <c r="U3287" i="1"/>
  <c r="U2836" i="1"/>
  <c r="U2318" i="1"/>
  <c r="U1503" i="1"/>
  <c r="U2800" i="1"/>
  <c r="U400" i="1"/>
  <c r="U2037" i="1"/>
  <c r="U3035" i="1"/>
  <c r="U646" i="1"/>
  <c r="U3360" i="1"/>
  <c r="U1232" i="1"/>
  <c r="U2467" i="1"/>
  <c r="U587" i="1"/>
  <c r="U514" i="1"/>
  <c r="U2468" i="1"/>
  <c r="U541" i="1"/>
  <c r="U585" i="1"/>
  <c r="U509" i="1"/>
  <c r="U511" i="1"/>
  <c r="U3358" i="1"/>
  <c r="U2584" i="1"/>
  <c r="U2542" i="1"/>
  <c r="U2624" i="1"/>
  <c r="U2631" i="1"/>
  <c r="U546" i="1"/>
  <c r="U45" i="1"/>
  <c r="U54" i="1"/>
  <c r="U1661" i="1"/>
  <c r="U1659" i="1"/>
  <c r="U48" i="1"/>
  <c r="U46" i="1"/>
  <c r="U3127" i="1"/>
  <c r="U409" i="1"/>
  <c r="U290" i="1"/>
  <c r="U622" i="1"/>
  <c r="U1967" i="1"/>
  <c r="U3233" i="1"/>
  <c r="U3236" i="1"/>
  <c r="U3235" i="1"/>
  <c r="U3231" i="1"/>
  <c r="U3324" i="1"/>
  <c r="U3264" i="1"/>
  <c r="U250" i="1"/>
  <c r="U2963" i="1"/>
  <c r="U678" i="1"/>
  <c r="U318" i="1"/>
  <c r="U349" i="1"/>
  <c r="U1273" i="1"/>
  <c r="U679" i="1"/>
  <c r="U728" i="1"/>
  <c r="U2307" i="1"/>
  <c r="U2782" i="1"/>
  <c r="U422" i="1"/>
  <c r="U507" i="1"/>
  <c r="U2717" i="1"/>
  <c r="U228" i="1"/>
  <c r="U1683" i="1"/>
  <c r="U1680" i="1"/>
  <c r="U2662" i="1"/>
  <c r="U2664" i="1"/>
  <c r="U1678" i="1"/>
  <c r="U802" i="1"/>
  <c r="U2627" i="1"/>
  <c r="U2780" i="1"/>
  <c r="U590" i="1"/>
  <c r="U2774" i="1"/>
  <c r="U2638" i="1"/>
  <c r="U2635" i="1"/>
  <c r="U542" i="1"/>
  <c r="U2776" i="1"/>
  <c r="U2778" i="1"/>
  <c r="U2625" i="1"/>
  <c r="U1326" i="1"/>
  <c r="U1182" i="1"/>
  <c r="U1187" i="1"/>
  <c r="U3193" i="1"/>
  <c r="U1139" i="1"/>
  <c r="U1190" i="1"/>
  <c r="U324" i="1"/>
  <c r="U1180" i="1"/>
  <c r="U2263" i="1"/>
  <c r="U1247" i="1"/>
  <c r="U1228" i="1"/>
  <c r="U1549" i="1"/>
  <c r="U1289" i="1"/>
  <c r="U1188" i="1"/>
  <c r="U1189" i="1"/>
  <c r="U3077" i="1"/>
  <c r="U2328" i="1"/>
  <c r="U1229" i="1"/>
  <c r="U1185" i="1"/>
  <c r="U325" i="1"/>
  <c r="U1224" i="1"/>
  <c r="U1194" i="1"/>
  <c r="U865" i="1"/>
  <c r="U1196" i="1"/>
  <c r="U251" i="1"/>
  <c r="U658" i="1"/>
  <c r="U1773" i="1"/>
  <c r="U937" i="1"/>
  <c r="U2616" i="1"/>
  <c r="U426" i="1"/>
  <c r="U472" i="1"/>
  <c r="U751" i="1"/>
  <c r="U205" i="1"/>
  <c r="U468" i="1"/>
  <c r="U420" i="1"/>
  <c r="U499" i="1"/>
  <c r="U486" i="1"/>
  <c r="U497" i="1"/>
  <c r="U493" i="1"/>
  <c r="U2470" i="1"/>
  <c r="U648" i="1"/>
  <c r="U494" i="1"/>
  <c r="U3050" i="1"/>
  <c r="U302" i="1"/>
  <c r="U1641" i="1"/>
  <c r="U1216" i="1"/>
  <c r="U1230" i="1"/>
  <c r="U96" i="1"/>
  <c r="U338" i="1"/>
  <c r="U100" i="1"/>
  <c r="U1184" i="1"/>
  <c r="U309" i="1"/>
  <c r="U1235" i="1"/>
  <c r="U1203" i="1"/>
  <c r="U1219" i="1"/>
  <c r="U1218" i="1"/>
  <c r="U3370" i="1"/>
  <c r="U2395" i="1"/>
  <c r="U1201" i="1"/>
  <c r="U1183" i="1"/>
  <c r="U257" i="1"/>
  <c r="U1929" i="1"/>
  <c r="U536" i="1"/>
  <c r="U242" i="1"/>
  <c r="U1240" i="1"/>
  <c r="U1791" i="1"/>
  <c r="U1191" i="1"/>
  <c r="U2577" i="1"/>
  <c r="U1205" i="1"/>
  <c r="U2341" i="1"/>
  <c r="U1930" i="1"/>
  <c r="U1242" i="1"/>
  <c r="U1243" i="1"/>
  <c r="U2458" i="1"/>
  <c r="U3126" i="1"/>
  <c r="U2770" i="1"/>
  <c r="U3047" i="1"/>
  <c r="U3271" i="1"/>
  <c r="U298" i="1"/>
  <c r="U2791" i="1"/>
  <c r="U1303" i="1"/>
  <c r="U2116" i="1"/>
  <c r="U3293" i="1"/>
  <c r="U3292" i="1"/>
  <c r="U2841" i="1"/>
  <c r="U2102" i="1"/>
  <c r="U2335" i="1"/>
  <c r="U2336" i="1"/>
  <c r="U2233" i="1"/>
  <c r="U1571" i="1"/>
  <c r="U1739" i="1"/>
  <c r="U2210" i="1"/>
  <c r="U1262" i="1"/>
  <c r="U2534" i="1"/>
  <c r="U2074" i="1"/>
  <c r="U1758" i="1"/>
  <c r="U1417" i="1"/>
  <c r="U2039" i="1"/>
  <c r="U1999" i="1"/>
  <c r="U2088" i="1"/>
  <c r="U1350" i="1"/>
  <c r="U2000" i="1"/>
  <c r="U1351" i="1"/>
  <c r="U3043" i="1"/>
  <c r="U1439" i="1"/>
  <c r="U1413" i="1"/>
  <c r="U1204" i="1"/>
  <c r="U1401" i="1"/>
  <c r="U522" i="1"/>
  <c r="U2084" i="1"/>
  <c r="U548" i="1"/>
  <c r="U214" i="1"/>
  <c r="U2552" i="1"/>
  <c r="U2447" i="1"/>
  <c r="U326" i="1"/>
  <c r="U320" i="1"/>
  <c r="U219" i="1"/>
  <c r="U1517" i="1"/>
  <c r="U1319" i="1"/>
  <c r="U672" i="1"/>
  <c r="U669" i="1"/>
  <c r="U1318" i="1"/>
  <c r="U681" i="1"/>
  <c r="U1282" i="1"/>
  <c r="U1404" i="1"/>
  <c r="U333" i="1"/>
  <c r="U1506" i="1"/>
  <c r="U2894" i="1"/>
  <c r="U1522" i="1"/>
  <c r="U2946" i="1"/>
  <c r="U1878" i="1"/>
  <c r="U1284" i="1"/>
  <c r="U1459" i="1"/>
  <c r="U1555" i="1"/>
  <c r="U1477" i="1"/>
  <c r="U1472" i="1"/>
  <c r="U1630" i="1"/>
  <c r="U1470" i="1"/>
  <c r="U2763" i="1"/>
  <c r="U2701" i="1"/>
  <c r="U3247" i="1"/>
  <c r="U1558" i="1"/>
  <c r="U1456" i="1"/>
  <c r="U1478" i="1"/>
  <c r="U2826" i="1"/>
  <c r="U3410" i="1"/>
  <c r="U1480" i="1"/>
  <c r="U2703" i="1"/>
  <c r="U2476" i="1"/>
  <c r="U1484" i="1"/>
  <c r="U588" i="1"/>
  <c r="U3201" i="1"/>
  <c r="U311" i="1"/>
  <c r="U605" i="1"/>
  <c r="U3325" i="1"/>
  <c r="U1447" i="1"/>
  <c r="U1764" i="1"/>
  <c r="U2779" i="1"/>
  <c r="U1448" i="1"/>
  <c r="U1572" i="1"/>
  <c r="U734" i="1"/>
  <c r="U495" i="1"/>
  <c r="U675" i="1"/>
  <c r="U1657" i="1"/>
  <c r="U2665" i="1"/>
  <c r="U1744" i="1"/>
  <c r="U1099" i="1"/>
  <c r="U487" i="1"/>
  <c r="U2958" i="1"/>
  <c r="U2678" i="1"/>
  <c r="U2189" i="1"/>
  <c r="U2440" i="1"/>
  <c r="U3268" i="1"/>
  <c r="U2441" i="1"/>
  <c r="U1222" i="1"/>
  <c r="U2214" i="1"/>
  <c r="U2272" i="1"/>
  <c r="U1214" i="1"/>
  <c r="U3396" i="1"/>
  <c r="U2366" i="1"/>
  <c r="U1324" i="1"/>
  <c r="U117" i="1"/>
  <c r="U551" i="1"/>
  <c r="U2321" i="1"/>
  <c r="U1181" i="1"/>
  <c r="U924" i="1"/>
  <c r="U910" i="1"/>
  <c r="U925" i="1"/>
  <c r="U416" i="1"/>
  <c r="U664" i="1"/>
  <c r="U2786" i="1"/>
  <c r="U2696" i="1"/>
  <c r="U3016" i="1"/>
  <c r="U331" i="1"/>
  <c r="U2436" i="1"/>
  <c r="U2505" i="1"/>
  <c r="U2806" i="1"/>
  <c r="U2895" i="1"/>
  <c r="U568" i="1"/>
  <c r="U2744" i="1"/>
  <c r="U2475" i="1"/>
  <c r="U3262" i="1"/>
  <c r="U1267" i="1"/>
  <c r="U2316" i="1"/>
  <c r="U1118" i="1"/>
  <c r="U2173" i="1"/>
  <c r="U353" i="1"/>
  <c r="U435" i="1"/>
  <c r="U1829" i="1"/>
  <c r="U436" i="1"/>
  <c r="U1234" i="1"/>
  <c r="U645" i="1"/>
  <c r="U164" i="1"/>
  <c r="U1397" i="1"/>
  <c r="U2523" i="1"/>
  <c r="U1102" i="1"/>
  <c r="U4" i="1"/>
  <c r="U3338" i="1"/>
  <c r="U299" i="1"/>
  <c r="U2521" i="1"/>
  <c r="U1340" i="1"/>
  <c r="U234" i="1"/>
  <c r="U106" i="1"/>
  <c r="U156" i="1"/>
  <c r="U282" i="1"/>
  <c r="U757" i="1"/>
  <c r="U745" i="1"/>
  <c r="U465" i="1"/>
  <c r="U280" i="1"/>
  <c r="U1371" i="1"/>
  <c r="U157" i="1"/>
  <c r="U230" i="1"/>
  <c r="U2622" i="1"/>
  <c r="U281" i="1"/>
  <c r="U229" i="1"/>
  <c r="U369" i="1"/>
  <c r="U212" i="1"/>
  <c r="U372" i="1"/>
  <c r="U274" i="1"/>
  <c r="U155" i="1"/>
  <c r="U256" i="1"/>
  <c r="U3044" i="1"/>
  <c r="U193" i="1"/>
  <c r="U316" i="1"/>
  <c r="U747" i="1"/>
  <c r="U2623" i="1"/>
  <c r="U383" i="1"/>
  <c r="U252" i="1"/>
  <c r="U2416" i="1"/>
  <c r="U1220" i="1"/>
  <c r="U527" i="1"/>
  <c r="U227" i="1"/>
  <c r="U1585" i="1"/>
  <c r="U1026" i="1"/>
  <c r="U1669" i="1"/>
  <c r="U2437" i="1"/>
  <c r="U560" i="1"/>
  <c r="U1010" i="1"/>
  <c r="U2529" i="1"/>
  <c r="U513" i="1"/>
  <c r="U529" i="1"/>
  <c r="U211" i="1"/>
  <c r="U213" i="1"/>
  <c r="U83" i="1"/>
  <c r="U2388" i="1"/>
  <c r="U2090" i="1"/>
  <c r="U305" i="1"/>
  <c r="U2897" i="1"/>
  <c r="U81" i="1"/>
  <c r="U1873" i="1"/>
  <c r="U1275" i="1"/>
  <c r="U2237" i="1"/>
  <c r="U2242" i="1"/>
  <c r="U2243" i="1"/>
  <c r="U1722" i="1"/>
  <c r="U1845" i="1"/>
  <c r="U1721" i="1"/>
  <c r="U1808" i="1"/>
  <c r="U1790" i="1"/>
  <c r="U1668" i="1"/>
  <c r="U2259" i="1"/>
  <c r="U1631" i="1"/>
  <c r="U1634" i="1"/>
  <c r="U2120" i="1"/>
  <c r="U3084" i="1"/>
  <c r="U2219" i="1"/>
  <c r="U1642" i="1"/>
  <c r="U401" i="1"/>
  <c r="U1329" i="1"/>
  <c r="U283" i="1"/>
  <c r="U2880" i="1"/>
  <c r="U3019" i="1"/>
  <c r="U627" i="1"/>
  <c r="U1501" i="1"/>
  <c r="U847" i="1"/>
  <c r="U267" i="1"/>
  <c r="U3025" i="1"/>
  <c r="U1024" i="1"/>
  <c r="U1864" i="1"/>
  <c r="U828" i="1"/>
  <c r="U2978" i="1"/>
  <c r="U2289" i="1"/>
  <c r="U531" i="1"/>
  <c r="U1225" i="1"/>
  <c r="U2803" i="1"/>
  <c r="U2444" i="1"/>
  <c r="U1828" i="1"/>
  <c r="U2992" i="1"/>
  <c r="U1305" i="1"/>
  <c r="U2541" i="1"/>
  <c r="U987" i="1"/>
  <c r="U2313" i="1"/>
  <c r="U1308" i="1"/>
  <c r="U3261" i="1"/>
  <c r="U457" i="1"/>
  <c r="U492" i="1"/>
  <c r="U1333" i="1"/>
  <c r="U202" i="1"/>
  <c r="U1054" i="1"/>
  <c r="U314" i="1"/>
  <c r="U709" i="1"/>
  <c r="U644" i="1"/>
  <c r="U1349" i="1"/>
  <c r="U453" i="1"/>
  <c r="U526" i="1"/>
  <c r="U87" i="1"/>
  <c r="U3030" i="1"/>
  <c r="U5" i="1"/>
  <c r="U844" i="1"/>
  <c r="U101" i="1"/>
  <c r="U896" i="1"/>
  <c r="U2474" i="1"/>
  <c r="U570" i="1"/>
  <c r="U2606" i="1"/>
  <c r="U1124" i="1"/>
  <c r="U1847" i="1"/>
  <c r="U3333" i="1"/>
  <c r="U835" i="1"/>
  <c r="U303" i="1"/>
  <c r="U480" i="1"/>
  <c r="U173" i="1"/>
  <c r="U3273" i="1"/>
  <c r="U929" i="1"/>
  <c r="U535" i="1"/>
  <c r="U886" i="1"/>
  <c r="U2634" i="1"/>
  <c r="U2531" i="1"/>
  <c r="U738" i="1"/>
  <c r="U2052" i="1"/>
  <c r="U596" i="1"/>
  <c r="U1342" i="1"/>
  <c r="U239" i="1"/>
  <c r="U1149" i="1"/>
  <c r="U2915" i="1"/>
  <c r="U456" i="1"/>
  <c r="U3348" i="1"/>
  <c r="U88" i="1"/>
  <c r="U60" i="1"/>
  <c r="U1348" i="1"/>
  <c r="U93" i="1"/>
  <c r="U2840" i="1"/>
  <c r="U652" i="1"/>
  <c r="U2581" i="1"/>
  <c r="U2117" i="1"/>
  <c r="U103" i="1"/>
  <c r="U619" i="1"/>
  <c r="U3185" i="1"/>
  <c r="U2451" i="1"/>
  <c r="U650" i="1"/>
  <c r="U607" i="1"/>
  <c r="U2746" i="1"/>
  <c r="U455" i="1"/>
  <c r="U3298" i="1"/>
  <c r="U477" i="1"/>
  <c r="U885" i="1"/>
  <c r="U310" i="1"/>
  <c r="U2828" i="1"/>
  <c r="U2926" i="1"/>
  <c r="U2582" i="1"/>
  <c r="U1372" i="1"/>
  <c r="U888" i="1"/>
  <c r="U3090" i="1"/>
  <c r="U576" i="1"/>
  <c r="U750" i="1"/>
  <c r="U957" i="1"/>
  <c r="U2264" i="1"/>
  <c r="U1155" i="1"/>
  <c r="U869" i="1"/>
  <c r="U2745" i="1"/>
  <c r="U1365" i="1"/>
  <c r="U1694" i="1"/>
  <c r="U1356" i="1"/>
  <c r="U1369" i="1"/>
  <c r="U1379" i="1"/>
  <c r="U1361" i="1"/>
  <c r="U1357" i="1"/>
  <c r="U1741" i="1"/>
  <c r="U1674" i="1"/>
  <c r="U1740" i="1"/>
  <c r="U1710" i="1"/>
  <c r="U2935" i="1"/>
  <c r="U1675" i="1"/>
  <c r="U1762" i="1"/>
  <c r="U1690" i="1"/>
  <c r="U1760" i="1"/>
  <c r="U1800" i="1"/>
  <c r="U1737" i="1"/>
  <c r="U1713" i="1"/>
  <c r="U1752" i="1"/>
  <c r="U3056" i="1"/>
  <c r="U452" i="1"/>
  <c r="U2934" i="1"/>
  <c r="U2883" i="1"/>
  <c r="U571" i="1"/>
  <c r="U2626" i="1"/>
  <c r="U543" i="1"/>
  <c r="U544" i="1"/>
  <c r="U2938" i="1"/>
  <c r="U649" i="1"/>
  <c r="U1380" i="1"/>
  <c r="U1364" i="1"/>
  <c r="U2171" i="1"/>
  <c r="U549" i="1"/>
  <c r="U2642" i="1"/>
  <c r="U226" i="1"/>
  <c r="U1596" i="1"/>
  <c r="U791" i="1"/>
  <c r="U851" i="1"/>
  <c r="U831" i="1"/>
  <c r="U782" i="1"/>
  <c r="U785" i="1"/>
  <c r="U786" i="1"/>
  <c r="U861" i="1"/>
  <c r="U783" i="1"/>
  <c r="U866" i="1"/>
  <c r="U803" i="1"/>
  <c r="U858" i="1"/>
  <c r="U792" i="1"/>
  <c r="U805" i="1"/>
  <c r="U808" i="1"/>
  <c r="U817" i="1"/>
  <c r="U809" i="1"/>
  <c r="U787" i="1"/>
  <c r="U794" i="1"/>
  <c r="U820" i="1"/>
  <c r="U812" i="1"/>
  <c r="U822" i="1"/>
  <c r="U823" i="1"/>
  <c r="U799" i="1"/>
  <c r="U863" i="1"/>
  <c r="U810" i="1"/>
  <c r="U801" i="1"/>
  <c r="U806" i="1"/>
  <c r="U825" i="1"/>
  <c r="U807" i="1"/>
  <c r="U859" i="1"/>
  <c r="U827" i="1"/>
  <c r="U860" i="1"/>
  <c r="U855" i="1"/>
  <c r="U813" i="1"/>
  <c r="U392" i="1"/>
  <c r="U402" i="1"/>
  <c r="U2201" i="1"/>
  <c r="U3274" i="1"/>
  <c r="U2293" i="1"/>
  <c r="U403" i="1"/>
  <c r="U1928" i="1"/>
  <c r="U393" i="1"/>
  <c r="U405" i="1"/>
  <c r="U2154" i="1"/>
  <c r="U821" i="1"/>
  <c r="U433" i="1"/>
  <c r="U1638" i="1"/>
  <c r="U390" i="1"/>
  <c r="U3260" i="1"/>
  <c r="U398" i="1"/>
  <c r="U394" i="1"/>
  <c r="U406" i="1"/>
  <c r="U471" i="1"/>
  <c r="U391" i="1"/>
  <c r="U397" i="1"/>
  <c r="U427" i="1"/>
  <c r="U389" i="1"/>
  <c r="U1140" i="1"/>
  <c r="U399" i="1"/>
  <c r="U466" i="1"/>
  <c r="U1032" i="1"/>
  <c r="U428" i="1"/>
  <c r="U599" i="1"/>
  <c r="U396" i="1"/>
  <c r="U598" i="1"/>
  <c r="U404" i="1"/>
  <c r="U419" i="1"/>
  <c r="U439" i="1"/>
  <c r="U3100" i="1"/>
  <c r="U417" i="1"/>
  <c r="U434" i="1"/>
  <c r="U1695" i="1"/>
  <c r="U1726" i="1"/>
  <c r="U1727" i="1"/>
  <c r="U3118" i="1"/>
  <c r="U1937" i="1"/>
  <c r="U1732" i="1"/>
  <c r="U3053" i="1"/>
  <c r="U1755" i="1"/>
  <c r="U2889" i="1"/>
  <c r="U2888" i="1"/>
  <c r="U1961" i="1"/>
  <c r="U2671" i="1"/>
  <c r="U2055" i="1"/>
  <c r="U2875" i="1"/>
  <c r="U2058" i="1"/>
  <c r="U1959" i="1"/>
  <c r="U2862" i="1"/>
  <c r="U2042" i="1"/>
  <c r="U2868" i="1"/>
  <c r="U2878" i="1"/>
  <c r="U2100" i="1"/>
  <c r="U2872" i="1"/>
  <c r="U2819" i="1"/>
  <c r="U1794" i="1"/>
  <c r="U1957" i="1"/>
  <c r="U2415" i="1"/>
  <c r="U2218" i="1"/>
  <c r="U2564" i="1"/>
  <c r="U2930" i="1"/>
  <c r="U2101" i="1"/>
  <c r="U3147" i="1"/>
  <c r="U49" i="1"/>
  <c r="U1100" i="1"/>
  <c r="U1897" i="1"/>
  <c r="U1206" i="1"/>
  <c r="U3364" i="1"/>
  <c r="U175" i="1"/>
  <c r="U264" i="1"/>
  <c r="U1252" i="1"/>
  <c r="U332" i="1"/>
  <c r="U789" i="1"/>
  <c r="U2256" i="1"/>
  <c r="U208" i="1"/>
  <c r="U742" i="1"/>
  <c r="U342" i="1"/>
  <c r="U259" i="1"/>
  <c r="U262" i="1"/>
  <c r="U2599" i="1"/>
  <c r="U2537" i="1"/>
  <c r="U2903" i="1"/>
  <c r="U1360" i="1"/>
  <c r="U3391" i="1"/>
  <c r="U2729" i="1"/>
  <c r="U3031" i="1"/>
  <c r="U638" i="1"/>
  <c r="U629" i="1"/>
  <c r="U776" i="1"/>
  <c r="U1160" i="1"/>
  <c r="U3275" i="1"/>
  <c r="U912" i="1"/>
  <c r="U918" i="1"/>
  <c r="U920" i="1"/>
  <c r="U915" i="1"/>
  <c r="U922" i="1"/>
  <c r="U917" i="1"/>
  <c r="U919" i="1"/>
  <c r="U921" i="1"/>
  <c r="U914" i="1"/>
  <c r="U916" i="1"/>
  <c r="U2609" i="1"/>
  <c r="U2648" i="1"/>
  <c r="U2771" i="1"/>
  <c r="U2713" i="1"/>
  <c r="U3245" i="1"/>
  <c r="U830" i="1"/>
  <c r="U3279" i="1"/>
  <c r="U2730" i="1"/>
  <c r="U2762" i="1"/>
  <c r="U3349" i="1"/>
  <c r="U2758" i="1"/>
  <c r="U2901" i="1"/>
  <c r="U3351" i="1"/>
  <c r="U2879" i="1"/>
  <c r="U2569" i="1"/>
  <c r="U2775" i="1"/>
  <c r="U2769" i="1"/>
  <c r="U2784" i="1"/>
  <c r="U829" i="1"/>
  <c r="U2738" i="1"/>
  <c r="U2783" i="1"/>
  <c r="U3335" i="1"/>
  <c r="U2777" i="1"/>
  <c r="U931" i="1"/>
  <c r="U2690" i="1"/>
  <c r="U2683" i="1"/>
  <c r="U3114" i="1"/>
  <c r="U2645" i="1"/>
  <c r="U2917" i="1"/>
  <c r="U2680" i="1"/>
  <c r="U2846" i="1"/>
  <c r="U2697" i="1"/>
  <c r="U2718" i="1"/>
  <c r="U589" i="1"/>
  <c r="U2859" i="1"/>
  <c r="U2716" i="1"/>
  <c r="U2788" i="1"/>
  <c r="U3379" i="1"/>
  <c r="U2714" i="1"/>
  <c r="U2795" i="1"/>
  <c r="U2881" i="1"/>
  <c r="U2754" i="1"/>
  <c r="U2792" i="1"/>
  <c r="U2743" i="1"/>
  <c r="U2764" i="1"/>
  <c r="U2797" i="1"/>
  <c r="U2708" i="1"/>
  <c r="U2831" i="1"/>
  <c r="U1851" i="1"/>
  <c r="U1583" i="1"/>
  <c r="U248" i="1"/>
  <c r="U232" i="1"/>
  <c r="U2586" i="1"/>
  <c r="U2925" i="1"/>
  <c r="U269" i="1"/>
  <c r="U1131" i="1"/>
  <c r="U1921" i="1"/>
  <c r="U52" i="1"/>
  <c r="U2486" i="1"/>
  <c r="U2495" i="1"/>
  <c r="U1294" i="1"/>
  <c r="U1399" i="1"/>
  <c r="U561" i="1"/>
  <c r="U3146" i="1"/>
  <c r="U3199" i="1"/>
  <c r="U2478" i="1"/>
  <c r="U2734" i="1"/>
  <c r="U2907" i="1"/>
  <c r="U2726" i="1"/>
  <c r="U528" i="1"/>
  <c r="U1576" i="1"/>
  <c r="U1084" i="1"/>
  <c r="U942" i="1"/>
  <c r="U3202" i="1"/>
  <c r="U2668" i="1"/>
  <c r="U2960" i="1"/>
  <c r="U344" i="1"/>
  <c r="U133" i="1"/>
  <c r="U82" i="1"/>
  <c r="U953" i="1"/>
  <c r="U207" i="1"/>
  <c r="U3374" i="1"/>
  <c r="U3373" i="1"/>
  <c r="U1207" i="1"/>
  <c r="U3344" i="1"/>
  <c r="U1886" i="1"/>
  <c r="U2928" i="1"/>
  <c r="U3254" i="1"/>
  <c r="U1934" i="1"/>
  <c r="U3089" i="1"/>
  <c r="U2950" i="1"/>
  <c r="U2939" i="1"/>
  <c r="U3406" i="1"/>
  <c r="U3215" i="1"/>
  <c r="U1208" i="1"/>
  <c r="U306" i="1"/>
  <c r="U643" i="1"/>
  <c r="U2399" i="1"/>
  <c r="U1330" i="1"/>
  <c r="U2520" i="1"/>
  <c r="U105" i="1"/>
  <c r="U1200" i="1"/>
  <c r="U1192" i="1"/>
  <c r="U752" i="1"/>
  <c r="U3105" i="1"/>
  <c r="U1355" i="1"/>
  <c r="U407" i="1"/>
  <c r="U6" i="1"/>
  <c r="U7" i="1"/>
  <c r="U3057" i="1"/>
  <c r="U8" i="1"/>
  <c r="U2918" i="1"/>
  <c r="U2886" i="1"/>
  <c r="U9" i="1"/>
  <c r="U10" i="1"/>
  <c r="U11" i="1"/>
  <c r="U12" i="1"/>
  <c r="U13" i="1"/>
  <c r="U14" i="1"/>
  <c r="U15" i="1"/>
  <c r="U16" i="1"/>
  <c r="U53" i="1"/>
  <c r="U17" i="1"/>
  <c r="U18" i="1"/>
  <c r="U19" i="1"/>
  <c r="U20" i="1"/>
  <c r="U21" i="1"/>
  <c r="U22" i="1"/>
  <c r="U1217" i="1"/>
  <c r="U23" i="1"/>
  <c r="U24" i="1"/>
  <c r="U25" i="1"/>
  <c r="U26" i="1"/>
  <c r="U27" i="1"/>
  <c r="U28" i="1"/>
  <c r="U29" i="1"/>
  <c r="U30" i="1"/>
  <c r="U31" i="1"/>
  <c r="U32" i="1"/>
  <c r="U33" i="1"/>
  <c r="U34" i="1"/>
  <c r="U962" i="1"/>
  <c r="U35" i="1"/>
  <c r="U36" i="1"/>
  <c r="U37" i="1"/>
  <c r="U38" i="1"/>
  <c r="U39" i="1"/>
  <c r="U40" i="1"/>
  <c r="U41" i="1"/>
  <c r="U42" i="1"/>
  <c r="U2267" i="1"/>
  <c r="U43" i="1"/>
  <c r="U891" i="1"/>
  <c r="U875" i="1"/>
  <c r="U44" i="1"/>
  <c r="U2254" i="1"/>
  <c r="U1592" i="1"/>
  <c r="U1410" i="1"/>
  <c r="U2699" i="1"/>
  <c r="U2706" i="1"/>
  <c r="U3276" i="1"/>
  <c r="U2709" i="1"/>
  <c r="U367" i="1"/>
  <c r="U1271" i="1"/>
  <c r="U71" i="1"/>
  <c r="U97" i="1"/>
  <c r="U150" i="1"/>
  <c r="U337" i="1"/>
  <c r="U99" i="1"/>
  <c r="U98" i="1"/>
  <c r="U149" i="1"/>
  <c r="U1843" i="1"/>
  <c r="U174" i="1"/>
  <c r="U845" i="1"/>
  <c r="U47" i="1"/>
  <c r="U2658" i="1"/>
  <c r="U1685" i="1"/>
  <c r="U1682" i="1"/>
  <c r="U2675" i="1"/>
  <c r="U2951" i="1"/>
  <c r="U2676" i="1"/>
  <c r="U2736" i="1"/>
  <c r="U2666" i="1"/>
  <c r="U1699" i="1"/>
  <c r="U484" i="1"/>
  <c r="U135" i="1"/>
  <c r="U2677" i="1"/>
  <c r="U3013" i="1"/>
  <c r="U901" i="1"/>
  <c r="U756" i="1"/>
  <c r="U50" i="1"/>
  <c r="U51" i="1"/>
  <c r="U2457" i="1"/>
  <c r="U2530" i="1"/>
  <c r="U235" i="1"/>
  <c r="U165" i="1"/>
  <c r="U1280" i="1"/>
  <c r="U1238" i="1"/>
  <c r="U1844" i="1"/>
  <c r="U1320" i="1"/>
  <c r="U3135" i="1"/>
  <c r="U579" i="1"/>
  <c r="U61" i="1"/>
  <c r="U2033" i="1"/>
  <c r="U304" i="1"/>
  <c r="U1603" i="1"/>
  <c r="U1780" i="1"/>
  <c r="U55" i="1"/>
  <c r="U166" i="1"/>
  <c r="U56" i="1"/>
  <c r="U3109" i="1"/>
  <c r="U57" i="1"/>
  <c r="U3283" i="1"/>
  <c r="U773" i="1"/>
  <c r="U2838" i="1"/>
  <c r="U317" i="1"/>
  <c r="U107" i="1"/>
  <c r="U58" i="1"/>
  <c r="U300" i="1"/>
  <c r="U2805" i="1"/>
  <c r="U64" i="1"/>
  <c r="U59" i="1"/>
  <c r="U62" i="1"/>
  <c r="U642" i="1"/>
  <c r="U301" i="1"/>
  <c r="U63" i="1"/>
  <c r="U510" i="1"/>
  <c r="U969" i="1"/>
  <c r="U2919" i="1"/>
  <c r="U65" i="1"/>
  <c r="U336" i="1"/>
  <c r="U3071" i="1"/>
  <c r="U66" i="1"/>
  <c r="U69" i="1"/>
  <c r="U3223" i="1"/>
  <c r="U102" i="1"/>
  <c r="U722" i="1"/>
  <c r="U67" i="1"/>
  <c r="U68" i="1"/>
  <c r="U70" i="1"/>
  <c r="U3402" i="1"/>
  <c r="U112" i="1"/>
  <c r="U72" i="1"/>
  <c r="U78" i="1"/>
  <c r="U517" i="1"/>
  <c r="U73" i="1"/>
  <c r="U74" i="1"/>
  <c r="U75" i="1"/>
  <c r="U76" i="1"/>
  <c r="U77" i="1"/>
  <c r="U79" i="1"/>
  <c r="U80" i="1"/>
  <c r="U85" i="1"/>
  <c r="U84" i="1"/>
  <c r="U86" i="1"/>
  <c r="U89" i="1"/>
  <c r="U1467" i="1"/>
  <c r="U1846" i="1"/>
  <c r="U90" i="1"/>
  <c r="U109" i="1"/>
  <c r="U91" i="1"/>
  <c r="U92" i="1"/>
  <c r="U104" i="1"/>
  <c r="U94" i="1"/>
  <c r="U95" i="1"/>
  <c r="U2490" i="1"/>
  <c r="U3129" i="1"/>
  <c r="U339" i="1"/>
  <c r="U3040" i="1"/>
  <c r="U2589" i="1"/>
  <c r="U2989" i="1"/>
  <c r="U2473" i="1"/>
  <c r="U3021" i="1"/>
  <c r="U2487" i="1"/>
  <c r="U3032" i="1"/>
  <c r="U2465" i="1"/>
  <c r="U2641" i="1"/>
  <c r="U2979" i="1"/>
  <c r="U2481" i="1"/>
  <c r="U3001" i="1"/>
  <c r="U3076" i="1"/>
  <c r="U3160" i="1"/>
  <c r="U2987" i="1"/>
  <c r="U3022" i="1"/>
  <c r="U651" i="1"/>
  <c r="U3368" i="1"/>
  <c r="U2996" i="1"/>
  <c r="U3002" i="1"/>
  <c r="U3011" i="1"/>
  <c r="U308" i="1"/>
  <c r="U3066" i="1"/>
  <c r="U2990" i="1"/>
  <c r="U3111" i="1"/>
  <c r="U114" i="1"/>
  <c r="U1834" i="1"/>
  <c r="U108" i="1"/>
  <c r="U110" i="1"/>
  <c r="U111" i="1"/>
  <c r="U113" i="1"/>
  <c r="U533" i="1"/>
  <c r="U2027" i="1"/>
  <c r="U115" i="1"/>
  <c r="U116" i="1"/>
  <c r="U118" i="1"/>
  <c r="U119" i="1"/>
  <c r="U421" i="1"/>
  <c r="U1130" i="1"/>
  <c r="U134" i="1"/>
  <c r="U120" i="1"/>
  <c r="U121" i="1"/>
  <c r="U129" i="1"/>
  <c r="U126" i="1"/>
  <c r="U123" i="1"/>
  <c r="U145" i="1"/>
  <c r="U130" i="1"/>
  <c r="U124" i="1"/>
  <c r="U138" i="1"/>
  <c r="U237" i="1"/>
  <c r="U125" i="1"/>
  <c r="U127" i="1"/>
  <c r="U137" i="1"/>
  <c r="U131" i="1"/>
  <c r="U132" i="1"/>
  <c r="U450" i="1"/>
  <c r="U144" i="1"/>
  <c r="U136" i="1"/>
  <c r="U146" i="1"/>
  <c r="U139" i="1"/>
  <c r="U140" i="1"/>
  <c r="U141" i="1"/>
  <c r="U142" i="1"/>
  <c r="U143" i="1"/>
  <c r="U244" i="1"/>
  <c r="U147" i="1"/>
  <c r="U2807" i="1"/>
  <c r="U1034" i="1"/>
  <c r="U3316" i="1"/>
  <c r="U1039" i="1"/>
  <c r="U3372" i="1"/>
  <c r="U1338" i="1"/>
  <c r="U3208" i="1"/>
  <c r="U1107" i="1"/>
  <c r="U3166" i="1"/>
  <c r="U1038" i="1"/>
  <c r="U1031" i="1"/>
  <c r="U2538" i="1"/>
  <c r="U2247" i="1"/>
  <c r="U3010" i="1"/>
  <c r="U2305" i="1"/>
  <c r="U148" i="1"/>
  <c r="U151" i="1"/>
  <c r="U152" i="1"/>
  <c r="U153" i="1"/>
  <c r="U1092" i="1"/>
  <c r="U1028" i="1"/>
  <c r="U161" i="1"/>
  <c r="U171" i="1"/>
  <c r="U178" i="1"/>
  <c r="U3312" i="1"/>
  <c r="U154" i="1"/>
  <c r="U1209" i="1"/>
  <c r="U246" i="1"/>
  <c r="U354" i="1"/>
  <c r="U158" i="1"/>
  <c r="U159" i="1"/>
  <c r="U955" i="1"/>
  <c r="U160" i="1"/>
  <c r="U162" i="1"/>
  <c r="U221" i="1"/>
  <c r="U187" i="1"/>
  <c r="U170" i="1"/>
  <c r="U163" i="1"/>
  <c r="U867" i="1"/>
  <c r="U167" i="1"/>
  <c r="U168" i="1"/>
  <c r="U169" i="1"/>
  <c r="U172" i="1"/>
  <c r="U179" i="1"/>
  <c r="U176" i="1"/>
  <c r="U177" i="1"/>
  <c r="U362" i="1"/>
  <c r="U180" i="1"/>
  <c r="U181" i="1"/>
  <c r="U182" i="1"/>
  <c r="U183" i="1"/>
  <c r="U2503" i="1"/>
  <c r="U184" i="1"/>
  <c r="U185" i="1"/>
  <c r="U186" i="1"/>
  <c r="U188" i="1"/>
  <c r="U189" i="1"/>
  <c r="U192" i="1"/>
  <c r="U190" i="1"/>
  <c r="U191" i="1"/>
  <c r="U195" i="1"/>
  <c r="U194" i="1"/>
  <c r="U3299" i="1"/>
  <c r="U197" i="1"/>
  <c r="U196" i="1"/>
  <c r="U198" i="1"/>
  <c r="U222" i="1"/>
  <c r="U199" i="1"/>
  <c r="U204" i="1"/>
  <c r="U243" i="1"/>
  <c r="U209" i="1"/>
  <c r="U210" i="1"/>
  <c r="U278" i="1"/>
  <c r="U215" i="1"/>
  <c r="U216" i="1"/>
  <c r="U218" i="1"/>
  <c r="U220" i="1"/>
  <c r="U2686" i="1"/>
  <c r="U217" i="1"/>
  <c r="U449" i="1"/>
  <c r="U225" i="1"/>
  <c r="U223" i="1"/>
  <c r="U224" i="1"/>
  <c r="U241" i="1"/>
  <c r="U3291" i="1"/>
  <c r="U231" i="1"/>
  <c r="U233" i="1"/>
  <c r="U236" i="1"/>
  <c r="U238" i="1"/>
  <c r="U240" i="1"/>
  <c r="U245" i="1"/>
  <c r="U247" i="1"/>
  <c r="U249" i="1"/>
  <c r="U254" i="1"/>
  <c r="U266" i="1"/>
  <c r="U255" i="1"/>
  <c r="U440" i="1"/>
  <c r="U258" i="1"/>
  <c r="U1080" i="1"/>
  <c r="U889" i="1"/>
  <c r="U261" i="1"/>
  <c r="U260" i="1"/>
  <c r="U263" i="1"/>
  <c r="U2403" i="1"/>
  <c r="U265" i="1"/>
  <c r="U268" i="1"/>
  <c r="U272" i="1"/>
  <c r="U271" i="1"/>
  <c r="U275" i="1"/>
  <c r="U273" i="1"/>
  <c r="U270" i="1"/>
  <c r="U512" i="1"/>
  <c r="U276" i="1"/>
  <c r="U277" i="1"/>
  <c r="U279" i="1"/>
  <c r="U289" i="1"/>
  <c r="U295" i="1"/>
  <c r="U286" i="1"/>
  <c r="U296" i="1"/>
  <c r="U284" i="1"/>
  <c r="U291" i="1"/>
  <c r="U294" i="1"/>
  <c r="U287" i="1"/>
  <c r="U288" i="1"/>
  <c r="U285" i="1"/>
  <c r="U292" i="1"/>
  <c r="U293" i="1"/>
  <c r="U297" i="1"/>
  <c r="U534" i="1"/>
  <c r="U307" i="1"/>
  <c r="U508" i="1"/>
  <c r="U315" i="1"/>
  <c r="U321" i="1"/>
  <c r="U322" i="1"/>
  <c r="U328" i="1"/>
  <c r="U539" i="1"/>
  <c r="U329" i="1"/>
  <c r="U334" i="1"/>
  <c r="U335" i="1"/>
  <c r="U341" i="1"/>
  <c r="U775" i="1"/>
  <c r="U340" i="1"/>
  <c r="U724" i="1"/>
  <c r="U343" i="1"/>
  <c r="U346" i="1"/>
  <c r="U350" i="1"/>
  <c r="U348" i="1"/>
  <c r="U356" i="1"/>
  <c r="U661" i="1"/>
  <c r="U351" i="1"/>
  <c r="U352" i="1"/>
  <c r="U355" i="1"/>
  <c r="U358" i="1"/>
  <c r="U359" i="1"/>
  <c r="U376" i="1"/>
  <c r="U377" i="1"/>
  <c r="U361" i="1"/>
  <c r="U373" i="1"/>
  <c r="U363" i="1"/>
  <c r="U374" i="1"/>
  <c r="U360" i="1"/>
  <c r="U364" i="1"/>
  <c r="U370" i="1"/>
  <c r="U365" i="1"/>
  <c r="U366" i="1"/>
  <c r="U368" i="1"/>
  <c r="U371" i="1"/>
  <c r="U375" i="1"/>
  <c r="U1292" i="1"/>
  <c r="U732" i="1"/>
  <c r="U378" i="1"/>
  <c r="U614" i="1"/>
  <c r="U379" i="1"/>
  <c r="U454" i="1"/>
  <c r="U464" i="1"/>
  <c r="U380" i="1"/>
  <c r="U432" i="1"/>
  <c r="U521" i="1"/>
  <c r="U1358" i="1"/>
  <c r="U381" i="1"/>
  <c r="U469" i="1"/>
  <c r="U382" i="1"/>
  <c r="U385" i="1"/>
  <c r="U384" i="1"/>
  <c r="U386" i="1"/>
  <c r="U395" i="1"/>
  <c r="U388" i="1"/>
  <c r="U1932" i="1"/>
  <c r="U408" i="1"/>
  <c r="U411" i="1"/>
  <c r="U410" i="1"/>
  <c r="U474" i="1"/>
  <c r="U414" i="1"/>
  <c r="U412" i="1"/>
  <c r="U413" i="1"/>
  <c r="U415" i="1"/>
  <c r="U423" i="1"/>
  <c r="U418" i="1"/>
  <c r="U2494" i="1"/>
  <c r="U424" i="1"/>
  <c r="U425" i="1"/>
  <c r="U430" i="1"/>
  <c r="U737" i="1"/>
  <c r="U431" i="1"/>
  <c r="U437" i="1"/>
  <c r="U438" i="1"/>
  <c r="U441" i="1"/>
  <c r="U443" i="1"/>
  <c r="U442" i="1"/>
  <c r="U444" i="1"/>
  <c r="U445" i="1"/>
  <c r="U446" i="1"/>
  <c r="U447" i="1"/>
  <c r="U448" i="1"/>
  <c r="U451" i="1"/>
  <c r="U470" i="1"/>
  <c r="U459" i="1"/>
  <c r="U482" i="1"/>
  <c r="U458" i="1"/>
  <c r="U460" i="1"/>
  <c r="U461" i="1"/>
  <c r="U462" i="1"/>
  <c r="U463" i="1"/>
  <c r="U467" i="1"/>
  <c r="U473" i="1"/>
  <c r="U475" i="1"/>
  <c r="U476" i="1"/>
  <c r="U478" i="1"/>
  <c r="U523" i="1"/>
  <c r="U479" i="1"/>
  <c r="U586" i="1"/>
  <c r="U1796" i="1"/>
  <c r="U485" i="1"/>
  <c r="U483" i="1"/>
  <c r="U488" i="1"/>
  <c r="U489" i="1"/>
  <c r="U1691" i="1"/>
  <c r="U3168" i="1"/>
  <c r="U2621" i="1"/>
  <c r="U490" i="1"/>
  <c r="U1595" i="1"/>
  <c r="U491" i="1"/>
  <c r="U496" i="1"/>
  <c r="U498" i="1"/>
  <c r="U501" i="1"/>
  <c r="U500" i="1"/>
  <c r="U502" i="1"/>
  <c r="U503" i="1"/>
  <c r="U504" i="1"/>
  <c r="U516" i="1"/>
  <c r="U515" i="1"/>
  <c r="U882" i="1"/>
  <c r="U1697" i="1"/>
  <c r="U1696" i="1"/>
  <c r="U2966" i="1"/>
  <c r="U1241" i="1"/>
  <c r="U1914" i="1"/>
  <c r="U520" i="1"/>
  <c r="U519" i="1"/>
  <c r="U518" i="1"/>
  <c r="U1965" i="1"/>
  <c r="U525" i="1"/>
  <c r="U754" i="1"/>
  <c r="U530" i="1"/>
  <c r="U532" i="1"/>
  <c r="U537" i="1"/>
  <c r="U538" i="1"/>
  <c r="U577" i="1"/>
  <c r="U540" i="1"/>
  <c r="U545" i="1"/>
  <c r="U547" i="1"/>
  <c r="U567" i="1"/>
  <c r="U583" i="1"/>
  <c r="U550" i="1"/>
  <c r="U552" i="1"/>
  <c r="U553" i="1"/>
  <c r="U557" i="1"/>
  <c r="U554" i="1"/>
  <c r="U595" i="1"/>
  <c r="U1605" i="1"/>
  <c r="U556" i="1"/>
  <c r="U555" i="1"/>
  <c r="U1799" i="1"/>
  <c r="U759" i="1"/>
  <c r="U686" i="1"/>
  <c r="U1615" i="1"/>
  <c r="U717" i="1"/>
  <c r="U558" i="1"/>
  <c r="U559" i="1"/>
  <c r="U633" i="1"/>
  <c r="U1046" i="1"/>
  <c r="U690" i="1"/>
  <c r="U580" i="1"/>
  <c r="U575" i="1"/>
  <c r="U1612" i="1"/>
  <c r="U563" i="1"/>
  <c r="U976" i="1"/>
  <c r="U781" i="1"/>
  <c r="U562" i="1"/>
  <c r="U1613" i="1"/>
  <c r="U564" i="1"/>
  <c r="U2759" i="1"/>
  <c r="U565" i="1"/>
  <c r="U569" i="1"/>
  <c r="U740" i="1"/>
  <c r="U566" i="1"/>
  <c r="U572" i="1"/>
  <c r="U573" i="1"/>
  <c r="U574" i="1"/>
  <c r="U578" i="1"/>
  <c r="U1060" i="1"/>
  <c r="U581" i="1"/>
  <c r="U582" i="1"/>
  <c r="U592" i="1"/>
  <c r="U584" i="1"/>
  <c r="U1677" i="1"/>
  <c r="U613" i="1"/>
  <c r="U591" i="1"/>
  <c r="U593" i="1"/>
  <c r="U594" i="1"/>
  <c r="U597" i="1"/>
  <c r="U600" i="1"/>
  <c r="U601" i="1"/>
  <c r="U731" i="1"/>
  <c r="U602" i="1"/>
  <c r="U604" i="1"/>
  <c r="U606" i="1"/>
  <c r="U608" i="1"/>
  <c r="U609" i="1"/>
  <c r="U2141" i="1"/>
  <c r="U702" i="1"/>
  <c r="U610" i="1"/>
  <c r="U611" i="1"/>
  <c r="U1412" i="1"/>
  <c r="U688" i="1"/>
  <c r="U612" i="1"/>
  <c r="U1053" i="1"/>
  <c r="U615" i="1"/>
  <c r="U616" i="1"/>
  <c r="U617" i="1"/>
  <c r="U618" i="1"/>
  <c r="U620" i="1"/>
  <c r="U621" i="1"/>
  <c r="U623" i="1"/>
  <c r="U1560" i="1"/>
  <c r="U624" i="1"/>
  <c r="U733" i="1"/>
  <c r="U625" i="1"/>
  <c r="U626" i="1"/>
  <c r="U628" i="1"/>
  <c r="U741" i="1"/>
  <c r="U630" i="1"/>
  <c r="U772" i="1"/>
  <c r="U631" i="1"/>
  <c r="U1237" i="1"/>
  <c r="U876" i="1"/>
  <c r="U634" i="1"/>
  <c r="U635" i="1"/>
  <c r="U2906" i="1"/>
  <c r="U636" i="1"/>
  <c r="U1854" i="1"/>
  <c r="U637" i="1"/>
  <c r="U2075" i="1"/>
  <c r="U639" i="1"/>
  <c r="U640" i="1"/>
  <c r="U641" i="1"/>
  <c r="U769" i="1"/>
  <c r="U716" i="1"/>
  <c r="U767" i="1"/>
  <c r="U654" i="1"/>
  <c r="U653" i="1"/>
  <c r="U655" i="1"/>
  <c r="U657" i="1"/>
  <c r="U659" i="1"/>
  <c r="U656" i="1"/>
  <c r="U660" i="1"/>
  <c r="U662" i="1"/>
  <c r="U663" i="1"/>
  <c r="U665" i="1"/>
  <c r="U673" i="1"/>
  <c r="U670" i="1"/>
  <c r="U666" i="1"/>
  <c r="U674" i="1"/>
  <c r="U779" i="1"/>
  <c r="U984" i="1"/>
  <c r="U1138" i="1"/>
  <c r="U680" i="1"/>
  <c r="U676" i="1"/>
  <c r="U727" i="1"/>
  <c r="U689" i="1"/>
  <c r="U683" i="1"/>
  <c r="U993" i="1"/>
  <c r="U682" i="1"/>
  <c r="U684" i="1"/>
  <c r="U685" i="1"/>
  <c r="U687" i="1"/>
  <c r="U691" i="1"/>
  <c r="U693" i="1"/>
  <c r="U694" i="1"/>
  <c r="U697" i="1"/>
  <c r="U703" i="1"/>
  <c r="U698" i="1"/>
  <c r="U704" i="1"/>
  <c r="U692" i="1"/>
  <c r="U699" i="1"/>
  <c r="U705" i="1"/>
  <c r="U695" i="1"/>
  <c r="U708" i="1"/>
  <c r="U706" i="1"/>
  <c r="U711" i="1"/>
  <c r="U719" i="1"/>
  <c r="U713" i="1"/>
  <c r="U710" i="1"/>
  <c r="U718" i="1"/>
  <c r="U696" i="1"/>
  <c r="U700" i="1"/>
  <c r="U712" i="1"/>
  <c r="U720" i="1"/>
  <c r="U701" i="1"/>
  <c r="U714" i="1"/>
  <c r="U707" i="1"/>
  <c r="U715" i="1"/>
  <c r="U723" i="1"/>
  <c r="U721" i="1"/>
  <c r="U725" i="1"/>
  <c r="U729" i="1"/>
  <c r="U3394" i="1"/>
  <c r="U730" i="1"/>
  <c r="U735" i="1"/>
  <c r="U736" i="1"/>
  <c r="U765" i="1"/>
  <c r="U903" i="1"/>
  <c r="U1296" i="1"/>
  <c r="U1150" i="1"/>
  <c r="U766" i="1"/>
  <c r="U902" i="1"/>
  <c r="U2466" i="1"/>
  <c r="U1074" i="1"/>
  <c r="U837" i="1"/>
  <c r="U1142" i="1"/>
  <c r="U739" i="1"/>
  <c r="U3307" i="1"/>
  <c r="U3354" i="1"/>
  <c r="U881" i="1"/>
  <c r="U743" i="1"/>
  <c r="U744" i="1"/>
  <c r="U746" i="1"/>
  <c r="U748" i="1"/>
  <c r="U749" i="1"/>
  <c r="U1078" i="1"/>
  <c r="U1367" i="1"/>
  <c r="U753" i="1"/>
  <c r="U906" i="1"/>
  <c r="U755" i="1"/>
  <c r="U1193" i="1"/>
  <c r="U758" i="1"/>
  <c r="U760" i="1"/>
  <c r="U762" i="1"/>
  <c r="U764" i="1"/>
  <c r="U761" i="1"/>
  <c r="U1079" i="1"/>
  <c r="U1071" i="1"/>
  <c r="U1075" i="1"/>
  <c r="U1115" i="1"/>
  <c r="U763" i="1"/>
  <c r="U768" i="1"/>
  <c r="U771" i="1"/>
  <c r="U770" i="1"/>
  <c r="U1081" i="1"/>
  <c r="U1050" i="1"/>
  <c r="U774" i="1"/>
  <c r="U1066" i="1"/>
  <c r="U777" i="1"/>
  <c r="U797" i="1"/>
  <c r="U795" i="1"/>
  <c r="U1064" i="1"/>
  <c r="U778" i="1"/>
  <c r="U804" i="1"/>
  <c r="U780" i="1"/>
  <c r="U790" i="1"/>
  <c r="U796" i="1"/>
  <c r="U784" i="1"/>
  <c r="U798" i="1"/>
  <c r="U800" i="1"/>
  <c r="U793" i="1"/>
  <c r="U788" i="1"/>
  <c r="U814" i="1"/>
  <c r="U815" i="1"/>
  <c r="U816" i="1"/>
  <c r="U818" i="1"/>
  <c r="U819" i="1"/>
  <c r="U811" i="1"/>
  <c r="U824" i="1"/>
  <c r="U1608" i="1"/>
  <c r="U826" i="1"/>
  <c r="U3395" i="1"/>
  <c r="U2971" i="1"/>
  <c r="U833" i="1"/>
  <c r="U834" i="1"/>
  <c r="U832" i="1"/>
  <c r="U1527" i="1"/>
  <c r="U1554" i="1"/>
  <c r="U839" i="1"/>
  <c r="U904" i="1"/>
  <c r="U840" i="1"/>
  <c r="U1068" i="1"/>
  <c r="U838" i="1"/>
  <c r="U958" i="1"/>
  <c r="U927" i="1"/>
  <c r="U868" i="1"/>
  <c r="U841" i="1"/>
  <c r="U928" i="1"/>
  <c r="U836" i="1"/>
  <c r="U908" i="1"/>
  <c r="U842" i="1"/>
  <c r="U990" i="1"/>
  <c r="U843" i="1"/>
  <c r="U846" i="1"/>
  <c r="U848" i="1"/>
  <c r="U3209" i="1"/>
  <c r="U853" i="1"/>
  <c r="U850" i="1"/>
  <c r="U849" i="1"/>
  <c r="U856" i="1"/>
  <c r="U852" i="1"/>
  <c r="U854" i="1"/>
  <c r="U857" i="1"/>
  <c r="U862" i="1"/>
  <c r="U864" i="1"/>
  <c r="U2687" i="1"/>
  <c r="U940" i="1"/>
  <c r="U873" i="1"/>
  <c r="U1055" i="1"/>
  <c r="U3059" i="1"/>
  <c r="U983" i="1"/>
  <c r="U899" i="1"/>
  <c r="U944" i="1"/>
  <c r="U939" i="1"/>
  <c r="U941" i="1"/>
  <c r="U1287" i="1"/>
  <c r="U874" i="1"/>
  <c r="U880" i="1"/>
  <c r="U1057" i="1"/>
  <c r="U947" i="1"/>
  <c r="U900" i="1"/>
  <c r="U945" i="1"/>
  <c r="U877" i="1"/>
  <c r="U943" i="1"/>
  <c r="U895" i="1"/>
  <c r="U946" i="1"/>
  <c r="U887" i="1"/>
  <c r="U950" i="1"/>
  <c r="U1042" i="1"/>
  <c r="U871" i="1"/>
  <c r="U870" i="1"/>
  <c r="U872" i="1"/>
  <c r="U878" i="1"/>
  <c r="U879" i="1"/>
  <c r="U1495" i="1"/>
  <c r="U884" i="1"/>
  <c r="U883" i="1"/>
  <c r="U898" i="1"/>
  <c r="U890" i="1"/>
  <c r="U964" i="1"/>
  <c r="U1250" i="1"/>
  <c r="U892" i="1"/>
  <c r="U893" i="1"/>
  <c r="U894" i="1"/>
  <c r="U1622" i="1"/>
  <c r="U897" i="1"/>
  <c r="U3190" i="1"/>
  <c r="U905" i="1"/>
  <c r="U995" i="1"/>
  <c r="U907" i="1"/>
  <c r="U949" i="1"/>
  <c r="U909" i="1"/>
  <c r="U911" i="1"/>
  <c r="U913" i="1"/>
  <c r="U3094" i="1"/>
  <c r="U923" i="1"/>
  <c r="U926" i="1"/>
  <c r="U930" i="1"/>
  <c r="U1127" i="1"/>
  <c r="U1270" i="1"/>
  <c r="U1128" i="1"/>
  <c r="U933" i="1"/>
  <c r="U932" i="1"/>
  <c r="U935" i="1"/>
  <c r="U934" i="1"/>
  <c r="U1069" i="1"/>
  <c r="U936" i="1"/>
  <c r="U938" i="1"/>
  <c r="U1001" i="1"/>
  <c r="U1008" i="1"/>
  <c r="U1027" i="1"/>
  <c r="U1014" i="1"/>
  <c r="U996" i="1"/>
  <c r="U1076" i="1"/>
  <c r="U1022" i="1"/>
  <c r="U992" i="1"/>
  <c r="U1112" i="1"/>
  <c r="U1059" i="1"/>
  <c r="U998" i="1"/>
  <c r="U1013" i="1"/>
  <c r="U1096" i="1"/>
  <c r="U1113" i="1"/>
  <c r="U1011" i="1"/>
  <c r="U973" i="1"/>
  <c r="U1108" i="1"/>
  <c r="U1003" i="1"/>
  <c r="U1016" i="1"/>
  <c r="U1062" i="1"/>
  <c r="U999" i="1"/>
  <c r="U948" i="1"/>
  <c r="U1018" i="1"/>
  <c r="U1020" i="1"/>
  <c r="U1516" i="1"/>
  <c r="U951" i="1"/>
  <c r="U954" i="1"/>
  <c r="U1029" i="1"/>
  <c r="U952" i="1"/>
  <c r="U956" i="1"/>
  <c r="U1040" i="1"/>
  <c r="U2337" i="1"/>
  <c r="U963" i="1"/>
  <c r="U965" i="1"/>
  <c r="U960" i="1"/>
  <c r="U959" i="1"/>
  <c r="U961" i="1"/>
  <c r="U966" i="1"/>
  <c r="U1106" i="1"/>
  <c r="U968" i="1"/>
  <c r="U1153" i="1"/>
  <c r="U967" i="1"/>
  <c r="U972" i="1"/>
  <c r="U970" i="1"/>
  <c r="U975" i="1"/>
  <c r="U971" i="1"/>
  <c r="U974" i="1"/>
  <c r="U985" i="1"/>
  <c r="U1088" i="1"/>
  <c r="U978" i="1"/>
  <c r="U977" i="1"/>
  <c r="U979" i="1"/>
  <c r="U980" i="1"/>
  <c r="U981" i="1"/>
  <c r="U982" i="1"/>
  <c r="U1087" i="1"/>
  <c r="U1041" i="1"/>
  <c r="U986" i="1"/>
  <c r="U1044" i="1"/>
  <c r="U988" i="1"/>
  <c r="U989" i="1"/>
  <c r="U991" i="1"/>
  <c r="U1168" i="1"/>
  <c r="U994" i="1"/>
  <c r="U997" i="1"/>
  <c r="U1000" i="1"/>
  <c r="U1002" i="1"/>
  <c r="U1006" i="1"/>
  <c r="U1009" i="1"/>
  <c r="U1005" i="1"/>
  <c r="U1007" i="1"/>
  <c r="U1012" i="1"/>
  <c r="U1086" i="1"/>
  <c r="U1015" i="1"/>
  <c r="U1017" i="1"/>
  <c r="U1025" i="1"/>
  <c r="U1019" i="1"/>
  <c r="U1023" i="1"/>
  <c r="U1129" i="1"/>
  <c r="U1117" i="1"/>
  <c r="U1132" i="1"/>
  <c r="U1030" i="1"/>
  <c r="U1045" i="1"/>
  <c r="U1033" i="1"/>
  <c r="U1147" i="1"/>
  <c r="U1035" i="1"/>
  <c r="U1145" i="1"/>
  <c r="U1141" i="1"/>
  <c r="U1036" i="1"/>
  <c r="U1037" i="1"/>
  <c r="U1043" i="1"/>
  <c r="U1325" i="1"/>
  <c r="U2535" i="1"/>
  <c r="U1047" i="1"/>
  <c r="U1264" i="1"/>
  <c r="U1048" i="1"/>
  <c r="U1051" i="1"/>
  <c r="U1052" i="1"/>
  <c r="U1056" i="1"/>
  <c r="U1286" i="1"/>
  <c r="U1148" i="1"/>
  <c r="U1058" i="1"/>
  <c r="U1119" i="1"/>
  <c r="U1063" i="1"/>
  <c r="U1065" i="1"/>
  <c r="U1067" i="1"/>
  <c r="U1070" i="1"/>
  <c r="U1797" i="1"/>
  <c r="U1077" i="1"/>
  <c r="U1072" i="1"/>
  <c r="U1082" i="1"/>
  <c r="U1073" i="1"/>
  <c r="U1091" i="1"/>
  <c r="U1085" i="1"/>
  <c r="U1083" i="1"/>
  <c r="U1089" i="1"/>
  <c r="U1090" i="1"/>
  <c r="U1095" i="1"/>
  <c r="U1093" i="1"/>
  <c r="U1094" i="1"/>
  <c r="U1097" i="1"/>
  <c r="U1103" i="1"/>
  <c r="U1114" i="1"/>
  <c r="U1098" i="1"/>
  <c r="U1101" i="1"/>
  <c r="U1105" i="1"/>
  <c r="U1104" i="1"/>
  <c r="U1109" i="1"/>
  <c r="U1146" i="1"/>
  <c r="U1110" i="1"/>
  <c r="U1111" i="1"/>
  <c r="U1116" i="1"/>
  <c r="U1121" i="1"/>
  <c r="U1120" i="1"/>
  <c r="U1122" i="1"/>
  <c r="U1123" i="1"/>
  <c r="U2010" i="1"/>
  <c r="U1126" i="1"/>
  <c r="U1125" i="1"/>
  <c r="U1896" i="1"/>
  <c r="U1274" i="1"/>
  <c r="U1134" i="1"/>
  <c r="U1133" i="1"/>
  <c r="U1136" i="1"/>
  <c r="U1135" i="1"/>
  <c r="U1137" i="1"/>
  <c r="U1152" i="1"/>
  <c r="U1144" i="1"/>
  <c r="U1143" i="1"/>
  <c r="U3012" i="1"/>
  <c r="U1260" i="1"/>
  <c r="U2550" i="1"/>
  <c r="U2728" i="1"/>
  <c r="U1259" i="1"/>
  <c r="U1151" i="1"/>
  <c r="U1156" i="1"/>
  <c r="U1154" i="1"/>
  <c r="U1157" i="1"/>
  <c r="U1159" i="1"/>
  <c r="U1158" i="1"/>
  <c r="U1254" i="1"/>
  <c r="U1161" i="1"/>
  <c r="U1162" i="1"/>
  <c r="U1166" i="1"/>
  <c r="U1167" i="1"/>
  <c r="U1176" i="1"/>
  <c r="U1163" i="1"/>
  <c r="U1165" i="1"/>
  <c r="U1164" i="1"/>
  <c r="U1175" i="1"/>
  <c r="U1171" i="1"/>
  <c r="U1169" i="1"/>
  <c r="U1172" i="1"/>
  <c r="U1173" i="1"/>
  <c r="U1170" i="1"/>
  <c r="U1178" i="1"/>
  <c r="U1174" i="1"/>
  <c r="U1265" i="1"/>
  <c r="U1223" i="1"/>
  <c r="U1177" i="1"/>
  <c r="U1257" i="1"/>
  <c r="U1179" i="1"/>
  <c r="U1236" i="1"/>
  <c r="U1186" i="1"/>
  <c r="U1195" i="1"/>
  <c r="U1244" i="1"/>
  <c r="U1202" i="1"/>
  <c r="U1210" i="1"/>
  <c r="U1198" i="1"/>
  <c r="U1199" i="1"/>
  <c r="U1215" i="1"/>
  <c r="U1211" i="1"/>
  <c r="U1212" i="1"/>
  <c r="U1197" i="1"/>
  <c r="U1213" i="1"/>
  <c r="U1221" i="1"/>
  <c r="U1226" i="1"/>
  <c r="U1227" i="1"/>
  <c r="U1231" i="1"/>
  <c r="U1233" i="1"/>
  <c r="U1245" i="1"/>
  <c r="U1239" i="1"/>
  <c r="U1246" i="1"/>
  <c r="U1249" i="1"/>
  <c r="U1248" i="1"/>
  <c r="U1312" i="1"/>
  <c r="U2377" i="1"/>
  <c r="U1251" i="1"/>
  <c r="U1253" i="1"/>
  <c r="U1255" i="1"/>
  <c r="U1256" i="1"/>
  <c r="U1258" i="1"/>
  <c r="U1332" i="1"/>
  <c r="U1411" i="1"/>
  <c r="U1593" i="1"/>
  <c r="U1479" i="1"/>
  <c r="U1407" i="1"/>
  <c r="U1261" i="1"/>
  <c r="U1268" i="1"/>
  <c r="U2488" i="1"/>
  <c r="U1321" i="1"/>
  <c r="U1311" i="1"/>
  <c r="U1263" i="1"/>
  <c r="U1290" i="1"/>
  <c r="U1266" i="1"/>
  <c r="U1276" i="1"/>
  <c r="U1269" i="1"/>
  <c r="U1272" i="1"/>
  <c r="U1408" i="1"/>
  <c r="U1277" i="1"/>
  <c r="U1278" i="1"/>
  <c r="U1601" i="1"/>
  <c r="U2251" i="1"/>
  <c r="U1279" i="1"/>
  <c r="U3092" i="1"/>
  <c r="U1281" i="1"/>
  <c r="U2484" i="1"/>
  <c r="U2469" i="1"/>
  <c r="U1573" i="1"/>
  <c r="U1283" i="1"/>
  <c r="U1285" i="1"/>
  <c r="U1431" i="1"/>
  <c r="U1435" i="1"/>
  <c r="U1288" i="1"/>
  <c r="U1444" i="1"/>
  <c r="U1291" i="1"/>
  <c r="U1293" i="1"/>
  <c r="U1295" i="1"/>
  <c r="U1297" i="1"/>
  <c r="U1298" i="1"/>
  <c r="U1299" i="1"/>
  <c r="U1432" i="1"/>
  <c r="U1801" i="1"/>
  <c r="U1300" i="1"/>
  <c r="U1301" i="1"/>
  <c r="U1304" i="1"/>
  <c r="U1302" i="1"/>
  <c r="U1306" i="1"/>
  <c r="U1307" i="1"/>
  <c r="U1309" i="1"/>
  <c r="U1310" i="1"/>
  <c r="U1954" i="1"/>
  <c r="U1313" i="1"/>
  <c r="U1314" i="1"/>
  <c r="U1315" i="1"/>
  <c r="U1317" i="1"/>
  <c r="U1316" i="1"/>
  <c r="U1322" i="1"/>
  <c r="U1323" i="1"/>
  <c r="U1483" i="1"/>
  <c r="U1327" i="1"/>
  <c r="U2406" i="1"/>
  <c r="U1328" i="1"/>
  <c r="U1331" i="1"/>
  <c r="U1539" i="1"/>
  <c r="U1334" i="1"/>
  <c r="U1335" i="1"/>
  <c r="U1337" i="1"/>
  <c r="U1336" i="1"/>
  <c r="U3427" i="1"/>
  <c r="U1443" i="1"/>
  <c r="U1339" i="1"/>
  <c r="U1655" i="1"/>
  <c r="U1343" i="1"/>
  <c r="U1345" i="1"/>
  <c r="U1346" i="1"/>
  <c r="U1352" i="1"/>
  <c r="U1344" i="1"/>
  <c r="U1347" i="1"/>
  <c r="U2592" i="1"/>
  <c r="U1403" i="1"/>
  <c r="U1353" i="1"/>
  <c r="U1354" i="1"/>
  <c r="U1383" i="1"/>
  <c r="U1528" i="1"/>
  <c r="U1359" i="1"/>
  <c r="U1373" i="1"/>
  <c r="U1565" i="1"/>
  <c r="U1384" i="1"/>
  <c r="U1602" i="1"/>
  <c r="U1375" i="1"/>
  <c r="U1387" i="1"/>
  <c r="U1363" i="1"/>
  <c r="U1362" i="1"/>
  <c r="U1376" i="1"/>
  <c r="U1385" i="1"/>
  <c r="U1377" i="1"/>
  <c r="U1381" i="1"/>
  <c r="U1368" i="1"/>
  <c r="U1386" i="1"/>
  <c r="U1382" i="1"/>
  <c r="U1378" i="1"/>
  <c r="U1366" i="1"/>
  <c r="U1389" i="1"/>
  <c r="U1409" i="1"/>
  <c r="U1374" i="1"/>
  <c r="U1559" i="1"/>
  <c r="U1390" i="1"/>
  <c r="U1370" i="1"/>
  <c r="U1445" i="1"/>
  <c r="U1391" i="1"/>
  <c r="U1388" i="1"/>
  <c r="U1541" i="1"/>
  <c r="U1598" i="1"/>
  <c r="U1436" i="1"/>
  <c r="U1562" i="1"/>
  <c r="U1437" i="1"/>
  <c r="U1491" i="1"/>
  <c r="U1599" i="1"/>
  <c r="U1392" i="1"/>
  <c r="U1393" i="1"/>
  <c r="U2698" i="1"/>
  <c r="U1550" i="1"/>
  <c r="U2873" i="1"/>
  <c r="U1473" i="1"/>
  <c r="U2735" i="1"/>
  <c r="U1396" i="1"/>
  <c r="U1394" i="1"/>
  <c r="U1395" i="1"/>
  <c r="U1486" i="1"/>
  <c r="U1398" i="1"/>
  <c r="U1400" i="1"/>
  <c r="U1578" i="1"/>
  <c r="U1510" i="1"/>
  <c r="U1487" i="1"/>
  <c r="U1406" i="1"/>
  <c r="U1490" i="1"/>
  <c r="U3278" i="1"/>
  <c r="U2702" i="1"/>
  <c r="U2712" i="1"/>
  <c r="U1492" i="1"/>
  <c r="U1402" i="1"/>
  <c r="U1405" i="1"/>
  <c r="U1488" i="1"/>
  <c r="U1496" i="1"/>
  <c r="U1419" i="1"/>
  <c r="U1440" i="1"/>
  <c r="U1433" i="1"/>
  <c r="U1414" i="1"/>
  <c r="U1415" i="1"/>
  <c r="U1416" i="1"/>
  <c r="U1434" i="1"/>
  <c r="U1418" i="1"/>
  <c r="U1441" i="1"/>
  <c r="U1420" i="1"/>
  <c r="U1421" i="1"/>
  <c r="U1424" i="1"/>
  <c r="U1422" i="1"/>
  <c r="U1423" i="1"/>
  <c r="U1425" i="1"/>
  <c r="U1429" i="1"/>
  <c r="U1426" i="1"/>
  <c r="U1427" i="1"/>
  <c r="U1453" i="1"/>
  <c r="U1438" i="1"/>
  <c r="U1428" i="1"/>
  <c r="U1430" i="1"/>
  <c r="U1584" i="1"/>
  <c r="U1457" i="1"/>
  <c r="U1442" i="1"/>
  <c r="U1452" i="1"/>
  <c r="U1446" i="1"/>
  <c r="U1450" i="1"/>
  <c r="U1449" i="1"/>
  <c r="U1529" i="1"/>
  <c r="U1451" i="1"/>
  <c r="U1915" i="1"/>
  <c r="U1493" i="1"/>
  <c r="U1494" i="1"/>
  <c r="U1454" i="1"/>
  <c r="U1532" i="1"/>
  <c r="U1458" i="1"/>
  <c r="U1455" i="1"/>
  <c r="U1556" i="1"/>
  <c r="U1548" i="1"/>
  <c r="U1468" i="1"/>
  <c r="U1460" i="1"/>
  <c r="U1461" i="1"/>
  <c r="U1462" i="1"/>
  <c r="U1463" i="1"/>
  <c r="U1464" i="1"/>
  <c r="U1466" i="1"/>
  <c r="U1498" i="1"/>
  <c r="U1465" i="1"/>
  <c r="U1471" i="1"/>
  <c r="U1469" i="1"/>
  <c r="U1474" i="1"/>
  <c r="U1475" i="1"/>
  <c r="U1542" i="1"/>
  <c r="U1536" i="1"/>
  <c r="U1515" i="1"/>
  <c r="U1476" i="1"/>
  <c r="U1502" i="1"/>
  <c r="U1482" i="1"/>
  <c r="U1481" i="1"/>
  <c r="U1545" i="1"/>
  <c r="U1485" i="1"/>
  <c r="U1500" i="1"/>
  <c r="U1489" i="1"/>
  <c r="U1513" i="1"/>
  <c r="U1497" i="1"/>
  <c r="U1547" i="1"/>
  <c r="U1499" i="1"/>
  <c r="U1570" i="1"/>
  <c r="U1523" i="1"/>
  <c r="U1530" i="1"/>
  <c r="U1504" i="1"/>
  <c r="U1505" i="1"/>
  <c r="U1507" i="1"/>
  <c r="U1509" i="1"/>
  <c r="U1514" i="1"/>
  <c r="U1511" i="1"/>
  <c r="U1508" i="1"/>
  <c r="U1512" i="1"/>
  <c r="U1533" i="1"/>
  <c r="U1518" i="1"/>
  <c r="U1521" i="1"/>
  <c r="U1520" i="1"/>
  <c r="U1519" i="1"/>
  <c r="U2409" i="1"/>
  <c r="U1525" i="1"/>
  <c r="U1524" i="1"/>
  <c r="U3142" i="1"/>
  <c r="U1526" i="1"/>
  <c r="U1534" i="1"/>
  <c r="U1531" i="1"/>
  <c r="U1535" i="1"/>
  <c r="U1537" i="1"/>
  <c r="U1538" i="1"/>
  <c r="U1540" i="1"/>
  <c r="U1544" i="1"/>
  <c r="U1574" i="1"/>
  <c r="U1543" i="1"/>
  <c r="U1546" i="1"/>
  <c r="U1551" i="1"/>
  <c r="U1918" i="1"/>
  <c r="U1552" i="1"/>
  <c r="U1553" i="1"/>
  <c r="U1557" i="1"/>
  <c r="U2820" i="1"/>
  <c r="U1561" i="1"/>
  <c r="U1670" i="1"/>
  <c r="U1563" i="1"/>
  <c r="U2329" i="1"/>
  <c r="U2347" i="1"/>
  <c r="U1566" i="1"/>
  <c r="U1567" i="1"/>
  <c r="U1568" i="1"/>
  <c r="U1569" i="1"/>
  <c r="U2942" i="1"/>
  <c r="U1575" i="1"/>
  <c r="U1577" i="1"/>
  <c r="U1579" i="1"/>
  <c r="U1580" i="1"/>
  <c r="U1581" i="1"/>
  <c r="U1582" i="1"/>
  <c r="U1586" i="1"/>
  <c r="U1590" i="1"/>
  <c r="U1589" i="1"/>
  <c r="U1588" i="1"/>
  <c r="U1587" i="1"/>
  <c r="U1600" i="1"/>
  <c r="U1591" i="1"/>
  <c r="U2230" i="1"/>
  <c r="U1629" i="1"/>
  <c r="U1594" i="1"/>
  <c r="U1597" i="1"/>
  <c r="U1640" i="1"/>
  <c r="U2188" i="1"/>
  <c r="U1604" i="1"/>
  <c r="U1609" i="1"/>
  <c r="U1610" i="1"/>
  <c r="U1606" i="1"/>
  <c r="U1614" i="1"/>
  <c r="U1607" i="1"/>
  <c r="U1617" i="1"/>
  <c r="U1624" i="1"/>
  <c r="U1616" i="1"/>
  <c r="U1611" i="1"/>
  <c r="U1625" i="1"/>
  <c r="U1620" i="1"/>
  <c r="U1618" i="1"/>
  <c r="U1619" i="1"/>
  <c r="U1623" i="1"/>
  <c r="U1621" i="1"/>
  <c r="U2280" i="1"/>
  <c r="U1681" i="1"/>
  <c r="U2956" i="1"/>
  <c r="U2900" i="1"/>
  <c r="U2667" i="1"/>
  <c r="U2673" i="1"/>
  <c r="U2949" i="1"/>
  <c r="U2959" i="1"/>
  <c r="U2660" i="1"/>
  <c r="U1698" i="1"/>
  <c r="U1626" i="1"/>
  <c r="U1627" i="1"/>
  <c r="U1628" i="1"/>
  <c r="U1938" i="1"/>
  <c r="U1648" i="1"/>
  <c r="U1632" i="1"/>
  <c r="U1633" i="1"/>
  <c r="U1687" i="1"/>
  <c r="U2913" i="1"/>
  <c r="U2955" i="1"/>
  <c r="U1676" i="1"/>
  <c r="U1643" i="1"/>
  <c r="U3181" i="1"/>
  <c r="U1635" i="1"/>
  <c r="U1636" i="1"/>
  <c r="U1637" i="1"/>
  <c r="U1651" i="1"/>
  <c r="U2339" i="1"/>
  <c r="U1639" i="1"/>
  <c r="U1693" i="1"/>
  <c r="U2358" i="1"/>
  <c r="U2001" i="1"/>
  <c r="U1649" i="1"/>
  <c r="U1663" i="1"/>
  <c r="U1645" i="1"/>
  <c r="U1688" i="1"/>
  <c r="U1644" i="1"/>
  <c r="U1748" i="1"/>
  <c r="U2266" i="1"/>
  <c r="U1646" i="1"/>
  <c r="U1647" i="1"/>
  <c r="U1654" i="1"/>
  <c r="U1652" i="1"/>
  <c r="U1650" i="1"/>
  <c r="U1665" i="1"/>
  <c r="U1653" i="1"/>
  <c r="U1656" i="1"/>
  <c r="U1660" i="1"/>
  <c r="U1658" i="1"/>
  <c r="U1662" i="1"/>
  <c r="U1667" i="1"/>
  <c r="U1664" i="1"/>
  <c r="U1666" i="1"/>
  <c r="U2381" i="1"/>
  <c r="U1840" i="1"/>
  <c r="U1724" i="1"/>
  <c r="U2121" i="1"/>
  <c r="U1679" i="1"/>
  <c r="U1672" i="1"/>
  <c r="U1671" i="1"/>
  <c r="U2192" i="1"/>
  <c r="U1673" i="1"/>
  <c r="U2299" i="1"/>
  <c r="U1686" i="1"/>
  <c r="U1684" i="1"/>
  <c r="U2672" i="1"/>
  <c r="U1692" i="1"/>
  <c r="U1689" i="1"/>
  <c r="U1793" i="1"/>
  <c r="U1759" i="1"/>
  <c r="U1751" i="1"/>
  <c r="U2248" i="1"/>
  <c r="U1706" i="1"/>
  <c r="U1705" i="1"/>
  <c r="U1703" i="1"/>
  <c r="U1702" i="1"/>
  <c r="U1700" i="1"/>
  <c r="U1701" i="1"/>
  <c r="U1714" i="1"/>
  <c r="U1704" i="1"/>
  <c r="U1711" i="1"/>
  <c r="U1719" i="1"/>
  <c r="U1707" i="1"/>
  <c r="U1709" i="1"/>
  <c r="U1747" i="1"/>
  <c r="U1712" i="1"/>
  <c r="U1788" i="1"/>
  <c r="U2167" i="1"/>
  <c r="U1772" i="1"/>
  <c r="U1731" i="1"/>
  <c r="U1778" i="1"/>
  <c r="U1716" i="1"/>
  <c r="U1784" i="1"/>
  <c r="U1708" i="1"/>
  <c r="U1717" i="1"/>
  <c r="U1718" i="1"/>
  <c r="U1833" i="1"/>
  <c r="U1733" i="1"/>
  <c r="U1715" i="1"/>
  <c r="U1766" i="1"/>
  <c r="U1720" i="1"/>
  <c r="U1725" i="1"/>
  <c r="U1723" i="1"/>
  <c r="U1745" i="1"/>
  <c r="U1729" i="1"/>
  <c r="U1749" i="1"/>
  <c r="U1736" i="1"/>
  <c r="U1728" i="1"/>
  <c r="U1730" i="1"/>
  <c r="U1734" i="1"/>
  <c r="U1735" i="1"/>
  <c r="U1738" i="1"/>
  <c r="U1743" i="1"/>
  <c r="U2169" i="1"/>
  <c r="U1742" i="1"/>
  <c r="U1746" i="1"/>
  <c r="U1750" i="1"/>
  <c r="U1849" i="1"/>
  <c r="U1754" i="1"/>
  <c r="U1940" i="1"/>
  <c r="U1753" i="1"/>
  <c r="U1756" i="1"/>
  <c r="U1757" i="1"/>
  <c r="U1850" i="1"/>
  <c r="U1761" i="1"/>
  <c r="U1763" i="1"/>
  <c r="U2372" i="1"/>
  <c r="U2549" i="1"/>
  <c r="U1767" i="1"/>
  <c r="U1769" i="1"/>
  <c r="U1768" i="1"/>
  <c r="U1776" i="1"/>
  <c r="U1777" i="1"/>
  <c r="U1770" i="1"/>
  <c r="U1774" i="1"/>
  <c r="U2921" i="1"/>
  <c r="U3286" i="1"/>
  <c r="U1781" i="1"/>
  <c r="U1782" i="1"/>
  <c r="U1969" i="1"/>
  <c r="U1786" i="1"/>
  <c r="U2244" i="1"/>
  <c r="U1785" i="1"/>
  <c r="U1787" i="1"/>
  <c r="U1789" i="1"/>
  <c r="U1950" i="1"/>
  <c r="U1792" i="1"/>
  <c r="U2463" i="1"/>
  <c r="U2067" i="1"/>
  <c r="U1795" i="1"/>
  <c r="U1816" i="1"/>
  <c r="U1837" i="1"/>
  <c r="U1798" i="1"/>
  <c r="U1803" i="1"/>
  <c r="U2199" i="1"/>
  <c r="U1802" i="1"/>
  <c r="U2079" i="1"/>
  <c r="U2283" i="1"/>
  <c r="U1804" i="1"/>
  <c r="U1805" i="1"/>
  <c r="U1821" i="1"/>
  <c r="U1811" i="1"/>
  <c r="U1806" i="1"/>
  <c r="U1819" i="1"/>
  <c r="U1807" i="1"/>
  <c r="U1818" i="1"/>
  <c r="U1827" i="1"/>
  <c r="U1814" i="1"/>
  <c r="U1809" i="1"/>
  <c r="U2573" i="1"/>
  <c r="U1874" i="1"/>
  <c r="U1813" i="1"/>
  <c r="U1812" i="1"/>
  <c r="U1825" i="1"/>
  <c r="U1823" i="1"/>
  <c r="U1817" i="1"/>
  <c r="U1810" i="1"/>
  <c r="U1815" i="1"/>
  <c r="U1822" i="1"/>
  <c r="U1820" i="1"/>
  <c r="U1826" i="1"/>
  <c r="U1824" i="1"/>
  <c r="U1880" i="1"/>
  <c r="U1922" i="1"/>
  <c r="U1830" i="1"/>
  <c r="U2109" i="1"/>
  <c r="U1832" i="1"/>
  <c r="U1831" i="1"/>
  <c r="U2142" i="1"/>
  <c r="U1839" i="1"/>
  <c r="U1836" i="1"/>
  <c r="U1842" i="1"/>
  <c r="U1835" i="1"/>
  <c r="U1838" i="1"/>
  <c r="U2290" i="1"/>
  <c r="U1841" i="1"/>
  <c r="U2139" i="1"/>
  <c r="U1848" i="1"/>
  <c r="U1852" i="1"/>
  <c r="U2462" i="1"/>
  <c r="U1855" i="1"/>
  <c r="U1853" i="1"/>
  <c r="U2177" i="1"/>
  <c r="U1861" i="1"/>
  <c r="U1856" i="1"/>
  <c r="U1857" i="1"/>
  <c r="U2202" i="1"/>
  <c r="U2162" i="1"/>
  <c r="U2360" i="1"/>
  <c r="U1881" i="1"/>
  <c r="U2222" i="1"/>
  <c r="U1858" i="1"/>
  <c r="U1859" i="1"/>
  <c r="U1863" i="1"/>
  <c r="U1860" i="1"/>
  <c r="U1862" i="1"/>
  <c r="U1882" i="1"/>
  <c r="U1917" i="1"/>
  <c r="U1868" i="1"/>
  <c r="U1865" i="1"/>
  <c r="U1867" i="1"/>
  <c r="U1866" i="1"/>
  <c r="U1869" i="1"/>
  <c r="U1968" i="1"/>
  <c r="U1893" i="1"/>
  <c r="U1870" i="1"/>
  <c r="U1991" i="1"/>
  <c r="U1871" i="1"/>
  <c r="U1891" i="1"/>
  <c r="U1935" i="1"/>
  <c r="U1872" i="1"/>
  <c r="U1875" i="1"/>
  <c r="U2190" i="1"/>
  <c r="U2184" i="1"/>
  <c r="U1879" i="1"/>
  <c r="U1877" i="1"/>
  <c r="U1889" i="1"/>
  <c r="U1894" i="1"/>
  <c r="U2193" i="1"/>
  <c r="U2240" i="1"/>
  <c r="U1876" i="1"/>
  <c r="U1892" i="1"/>
  <c r="U1883" i="1"/>
  <c r="U1884" i="1"/>
  <c r="U1887" i="1"/>
  <c r="U1890" i="1"/>
  <c r="U1885" i="1"/>
  <c r="U1888" i="1"/>
  <c r="U1895" i="1"/>
  <c r="U1941" i="1"/>
  <c r="U1942" i="1"/>
  <c r="U1898" i="1"/>
  <c r="U1905" i="1"/>
  <c r="U1899" i="1"/>
  <c r="U1900" i="1"/>
  <c r="U1901" i="1"/>
  <c r="U1902" i="1"/>
  <c r="U2225" i="1"/>
  <c r="U1904" i="1"/>
  <c r="U1903" i="1"/>
  <c r="U2268" i="1"/>
  <c r="U1916" i="1"/>
  <c r="U1907" i="1"/>
  <c r="U1908" i="1"/>
  <c r="U1982" i="1"/>
  <c r="U1909" i="1"/>
  <c r="U1910" i="1"/>
  <c r="U1919" i="1"/>
  <c r="U1911" i="1"/>
  <c r="U1912" i="1"/>
  <c r="U2369" i="1"/>
  <c r="U1913" i="1"/>
  <c r="U2212" i="1"/>
  <c r="U1920" i="1"/>
  <c r="U2135" i="1"/>
  <c r="U1971" i="1"/>
  <c r="U1923" i="1"/>
  <c r="U1924" i="1"/>
  <c r="U1925" i="1"/>
  <c r="U1926" i="1"/>
  <c r="U1927" i="1"/>
  <c r="U1949" i="1"/>
  <c r="U2096" i="1"/>
  <c r="U1931" i="1"/>
  <c r="U2103" i="1"/>
  <c r="U2097" i="1"/>
  <c r="U1936" i="1"/>
  <c r="U1933" i="1"/>
  <c r="U2129" i="1"/>
  <c r="U2238" i="1"/>
  <c r="U1944" i="1"/>
  <c r="U1945" i="1"/>
  <c r="U2028" i="1"/>
  <c r="U2331" i="1"/>
  <c r="U2133" i="1"/>
  <c r="U2279" i="1"/>
  <c r="U1979" i="1"/>
  <c r="U2061" i="1"/>
  <c r="U1939" i="1"/>
  <c r="U1946" i="1"/>
  <c r="U1943" i="1"/>
  <c r="U2002" i="1"/>
  <c r="U2504" i="1"/>
  <c r="U1974" i="1"/>
  <c r="U1956" i="1"/>
  <c r="U1947" i="1"/>
  <c r="U1958" i="1"/>
  <c r="U1953" i="1"/>
  <c r="U1951" i="1"/>
  <c r="U1955" i="1"/>
  <c r="U1948" i="1"/>
  <c r="U1952" i="1"/>
  <c r="U1964" i="1"/>
  <c r="U1970" i="1"/>
  <c r="U2854" i="1"/>
  <c r="U1960" i="1"/>
  <c r="U1962" i="1"/>
  <c r="U1963" i="1"/>
  <c r="U2178" i="1"/>
  <c r="U1966" i="1"/>
  <c r="U2071" i="1"/>
  <c r="U3303" i="1"/>
  <c r="U2059" i="1"/>
  <c r="U1972" i="1"/>
  <c r="U1994" i="1"/>
  <c r="U2025" i="1"/>
  <c r="U2091" i="1"/>
  <c r="U2209" i="1"/>
  <c r="U2554" i="1"/>
  <c r="U2228" i="1"/>
  <c r="U1973" i="1"/>
  <c r="U2094" i="1"/>
  <c r="U2040" i="1"/>
  <c r="U2068" i="1"/>
  <c r="U2163" i="1"/>
  <c r="U2018" i="1"/>
  <c r="U2231" i="1"/>
  <c r="U2111" i="1"/>
  <c r="U2085" i="1"/>
  <c r="U1978" i="1"/>
  <c r="U1985" i="1"/>
  <c r="U1976" i="1"/>
  <c r="U1984" i="1"/>
  <c r="U1983" i="1"/>
  <c r="U1981" i="1"/>
  <c r="U1986" i="1"/>
  <c r="U1980" i="1"/>
  <c r="U2166" i="1"/>
  <c r="U2003" i="1"/>
  <c r="U2011" i="1"/>
  <c r="U2032" i="1"/>
  <c r="U2104" i="1"/>
  <c r="U1988" i="1"/>
  <c r="U1987" i="1"/>
  <c r="U1989" i="1"/>
  <c r="U1995" i="1"/>
  <c r="U2005" i="1"/>
  <c r="U1996" i="1"/>
  <c r="U2008" i="1"/>
  <c r="U1997" i="1"/>
  <c r="U1998" i="1"/>
  <c r="U1992" i="1"/>
  <c r="U1990" i="1"/>
  <c r="U2053" i="1"/>
  <c r="U2004" i="1"/>
  <c r="U1993" i="1"/>
  <c r="U2098" i="1"/>
  <c r="U2006" i="1"/>
  <c r="U2014" i="1"/>
  <c r="U2007" i="1"/>
  <c r="U2012" i="1"/>
  <c r="U2009" i="1"/>
  <c r="U2220" i="1"/>
  <c r="U2029" i="1"/>
  <c r="U2063" i="1"/>
  <c r="U2019" i="1"/>
  <c r="U2015" i="1"/>
  <c r="U2016" i="1"/>
  <c r="U2021" i="1"/>
  <c r="U2020" i="1"/>
  <c r="U2017" i="1"/>
  <c r="U2024" i="1"/>
  <c r="U2034" i="1"/>
  <c r="U2022" i="1"/>
  <c r="U2130" i="1"/>
  <c r="U2026" i="1"/>
  <c r="U2131" i="1"/>
  <c r="U2030" i="1"/>
  <c r="U2047" i="1"/>
  <c r="U2036" i="1"/>
  <c r="U2044" i="1"/>
  <c r="U2035" i="1"/>
  <c r="U2041" i="1"/>
  <c r="U2086" i="1"/>
  <c r="U2043" i="1"/>
  <c r="U2038" i="1"/>
  <c r="U2049" i="1"/>
  <c r="U2089" i="1"/>
  <c r="U2054" i="1"/>
  <c r="U2050" i="1"/>
  <c r="U2056" i="1"/>
  <c r="U2046" i="1"/>
  <c r="U2045" i="1"/>
  <c r="U2062" i="1"/>
  <c r="U2051" i="1"/>
  <c r="U2048" i="1"/>
  <c r="U2069" i="1"/>
  <c r="U2164" i="1"/>
  <c r="U2057" i="1"/>
  <c r="U2064" i="1"/>
  <c r="U2060" i="1"/>
  <c r="U2691" i="1"/>
  <c r="U2122" i="1"/>
  <c r="U2073" i="1"/>
  <c r="U2080" i="1"/>
  <c r="U2065" i="1"/>
  <c r="U2076" i="1"/>
  <c r="U2151" i="1"/>
  <c r="U2066" i="1"/>
  <c r="U2081" i="1"/>
  <c r="U2070" i="1"/>
  <c r="U2072" i="1"/>
  <c r="U2106" i="1"/>
  <c r="U2077" i="1"/>
  <c r="U2115" i="1"/>
  <c r="U2082" i="1"/>
  <c r="U2078" i="1"/>
  <c r="U2083" i="1"/>
  <c r="U2099" i="1"/>
  <c r="U2087" i="1"/>
  <c r="U2253" i="1"/>
  <c r="U2092" i="1"/>
  <c r="U2500" i="1"/>
  <c r="U2093" i="1"/>
  <c r="U2217" i="1"/>
  <c r="U2095" i="1"/>
  <c r="U2110" i="1"/>
  <c r="U2119" i="1"/>
  <c r="U2147" i="1"/>
  <c r="U2155" i="1"/>
  <c r="U2330" i="1"/>
  <c r="U2105" i="1"/>
  <c r="U2107" i="1"/>
  <c r="U2308" i="1"/>
  <c r="U2108" i="1"/>
  <c r="U2112" i="1"/>
  <c r="U2114" i="1"/>
  <c r="U2148" i="1"/>
  <c r="U2401" i="1"/>
  <c r="U2113" i="1"/>
  <c r="U2132" i="1"/>
  <c r="U2143" i="1"/>
  <c r="U2126" i="1"/>
  <c r="U2123" i="1"/>
  <c r="U2137" i="1"/>
  <c r="U2124" i="1"/>
  <c r="U2149" i="1"/>
  <c r="U2118" i="1"/>
  <c r="U2295" i="1"/>
  <c r="U2127" i="1"/>
  <c r="U2252" i="1"/>
  <c r="U2125" i="1"/>
  <c r="U2134" i="1"/>
  <c r="U2138" i="1"/>
  <c r="U2204" i="1"/>
  <c r="U2579" i="1"/>
  <c r="U2128" i="1"/>
  <c r="U2197" i="1"/>
  <c r="U2136" i="1"/>
  <c r="U2152" i="1"/>
  <c r="U2144" i="1"/>
  <c r="U2145" i="1"/>
  <c r="U2175" i="1"/>
  <c r="U2146" i="1"/>
  <c r="U2140" i="1"/>
  <c r="U2157" i="1"/>
  <c r="U2158" i="1"/>
  <c r="U2156" i="1"/>
  <c r="U2150" i="1"/>
  <c r="U2160" i="1"/>
  <c r="U2159" i="1"/>
  <c r="U2153" i="1"/>
  <c r="U2246" i="1"/>
  <c r="U2165" i="1"/>
  <c r="U2182" i="1"/>
  <c r="U2170" i="1"/>
  <c r="U2168" i="1"/>
  <c r="U2161" i="1"/>
  <c r="U2270" i="1"/>
  <c r="U2176" i="1"/>
  <c r="U2205" i="1"/>
  <c r="U2172" i="1"/>
  <c r="U2198" i="1"/>
  <c r="U2213" i="1"/>
  <c r="U2174" i="1"/>
  <c r="U2179" i="1"/>
  <c r="U2196" i="1"/>
  <c r="U2183" i="1"/>
  <c r="U2186" i="1"/>
  <c r="U2181" i="1"/>
  <c r="U2187" i="1"/>
  <c r="U2180" i="1"/>
  <c r="U2610" i="1"/>
  <c r="U2185" i="1"/>
  <c r="U2191" i="1"/>
  <c r="U2200" i="1"/>
  <c r="U2398" i="1"/>
  <c r="U2194" i="1"/>
  <c r="U2208" i="1"/>
  <c r="U2195" i="1"/>
  <c r="U2250" i="1"/>
  <c r="U2203" i="1"/>
  <c r="U2207" i="1"/>
  <c r="U2206" i="1"/>
  <c r="U2227" i="1"/>
  <c r="U2235" i="1"/>
  <c r="U2216" i="1"/>
  <c r="U2215" i="1"/>
  <c r="U2224" i="1"/>
  <c r="U2221" i="1"/>
  <c r="U2509" i="1"/>
  <c r="U2211" i="1"/>
  <c r="U2232" i="1"/>
  <c r="U2223" i="1"/>
  <c r="U2561" i="1"/>
  <c r="U2229" i="1"/>
  <c r="U2226" i="1"/>
  <c r="U2234" i="1"/>
  <c r="U2236" i="1"/>
  <c r="U2239" i="1"/>
  <c r="U2241" i="1"/>
  <c r="U2719" i="1"/>
  <c r="U2245" i="1"/>
  <c r="U2249" i="1"/>
  <c r="U2269" i="1"/>
  <c r="U2255" i="1"/>
  <c r="U2261" i="1"/>
  <c r="U2258" i="1"/>
  <c r="U2257" i="1"/>
  <c r="U2260" i="1"/>
  <c r="U2262" i="1"/>
  <c r="U2340" i="1"/>
  <c r="U2348" i="1"/>
  <c r="U2271" i="1"/>
  <c r="U2273" i="1"/>
  <c r="U2274" i="1"/>
  <c r="U2364" i="1"/>
  <c r="U2443" i="1"/>
  <c r="U3023" i="1"/>
  <c r="U2275" i="1"/>
  <c r="U2276" i="1"/>
  <c r="U2277" i="1"/>
  <c r="U2278" i="1"/>
  <c r="U2590" i="1"/>
  <c r="U2296" i="1"/>
  <c r="U2284" i="1"/>
  <c r="U2281" i="1"/>
  <c r="U2374" i="1"/>
  <c r="U2282" i="1"/>
  <c r="U2287" i="1"/>
  <c r="U2285" i="1"/>
  <c r="U2533" i="1"/>
  <c r="U2286" i="1"/>
  <c r="U2291" i="1"/>
  <c r="U2288" i="1"/>
  <c r="U2292" i="1"/>
  <c r="U2294" i="1"/>
  <c r="U3158" i="1"/>
  <c r="U2298" i="1"/>
  <c r="U2300" i="1"/>
  <c r="U2425" i="1"/>
  <c r="U2301" i="1"/>
  <c r="U2302" i="1"/>
  <c r="U2303" i="1"/>
  <c r="U2304" i="1"/>
  <c r="U2306" i="1"/>
  <c r="U2309" i="1"/>
  <c r="U2311" i="1"/>
  <c r="U2314" i="1"/>
  <c r="U2312" i="1"/>
  <c r="U2310" i="1"/>
  <c r="U2811" i="1"/>
  <c r="U2315" i="1"/>
  <c r="U2893" i="1"/>
  <c r="U2317" i="1"/>
  <c r="U2319" i="1"/>
  <c r="U2320" i="1"/>
  <c r="U2390" i="1"/>
  <c r="U2322" i="1"/>
  <c r="U2323" i="1"/>
  <c r="U2324" i="1"/>
  <c r="U2325" i="1"/>
  <c r="U2432" i="1"/>
  <c r="U2327" i="1"/>
  <c r="U2332" i="1"/>
  <c r="U2333" i="1"/>
  <c r="U2334" i="1"/>
  <c r="U2338" i="1"/>
  <c r="U2343" i="1"/>
  <c r="U2342" i="1"/>
  <c r="U2344" i="1"/>
  <c r="U2353" i="1"/>
  <c r="U2346" i="1"/>
  <c r="U2345" i="1"/>
  <c r="U2357" i="1"/>
  <c r="U2349" i="1"/>
  <c r="U2354" i="1"/>
  <c r="U2350" i="1"/>
  <c r="U2373" i="1"/>
  <c r="U2365" i="1"/>
  <c r="U2351" i="1"/>
  <c r="U2352" i="1"/>
  <c r="U2356" i="1"/>
  <c r="U2391" i="1"/>
  <c r="U2355" i="1"/>
  <c r="U2359" i="1"/>
  <c r="U2361" i="1"/>
  <c r="U2489" i="1"/>
  <c r="U2362" i="1"/>
  <c r="U2685" i="1"/>
  <c r="U2419" i="1"/>
  <c r="U2363" i="1"/>
  <c r="U2382" i="1"/>
  <c r="U2370" i="1"/>
  <c r="U2368" i="1"/>
  <c r="U2367" i="1"/>
  <c r="U2580" i="1"/>
  <c r="U2375" i="1"/>
  <c r="U2392" i="1"/>
  <c r="U2376" i="1"/>
  <c r="U2378" i="1"/>
  <c r="U2387" i="1"/>
  <c r="U2492" i="1"/>
  <c r="U2973" i="1"/>
  <c r="U2379" i="1"/>
  <c r="U2380" i="1"/>
  <c r="U2383" i="1"/>
  <c r="U2384" i="1"/>
  <c r="U2386" i="1"/>
  <c r="U2385" i="1"/>
  <c r="U2389" i="1"/>
  <c r="U2393" i="1"/>
  <c r="U2570" i="1"/>
  <c r="U2396" i="1"/>
  <c r="U2394" i="1"/>
  <c r="U2558" i="1"/>
  <c r="U2397" i="1"/>
  <c r="U2400" i="1"/>
  <c r="U2435" i="1"/>
  <c r="U2402" i="1"/>
  <c r="U2404" i="1"/>
  <c r="U2408" i="1"/>
  <c r="U2405" i="1"/>
  <c r="U2407" i="1"/>
  <c r="U2410" i="1"/>
  <c r="U2429" i="1"/>
  <c r="U2411" i="1"/>
  <c r="U2414" i="1"/>
  <c r="U2412" i="1"/>
  <c r="U2843" i="1"/>
  <c r="U2413" i="1"/>
  <c r="U2980" i="1"/>
  <c r="U2417" i="1"/>
  <c r="U2604" i="1"/>
  <c r="U2418" i="1"/>
  <c r="U2420" i="1"/>
  <c r="U2422" i="1"/>
  <c r="U2421" i="1"/>
  <c r="U2459" i="1"/>
  <c r="U2423" i="1"/>
  <c r="U2424" i="1"/>
  <c r="U2426" i="1"/>
  <c r="U2427" i="1"/>
  <c r="U2428" i="1"/>
  <c r="U2430" i="1"/>
  <c r="U2431" i="1"/>
  <c r="U2433" i="1"/>
  <c r="U2434" i="1"/>
  <c r="U2442" i="1"/>
  <c r="U2438" i="1"/>
  <c r="U2439" i="1"/>
  <c r="U2445" i="1"/>
  <c r="U2449" i="1"/>
  <c r="U2448" i="1"/>
  <c r="U2446" i="1"/>
  <c r="U2450" i="1"/>
  <c r="U2452" i="1"/>
  <c r="U2453" i="1"/>
  <c r="U2454" i="1"/>
  <c r="U2455" i="1"/>
  <c r="U2456" i="1"/>
  <c r="U2460" i="1"/>
  <c r="U2461" i="1"/>
  <c r="U2499" i="1"/>
  <c r="U2464" i="1"/>
  <c r="U2471" i="1"/>
  <c r="U2472" i="1"/>
  <c r="U2578" i="1"/>
  <c r="U3403" i="1"/>
  <c r="U3136" i="1"/>
  <c r="U2477" i="1"/>
  <c r="U2483" i="1"/>
  <c r="U2482" i="1"/>
  <c r="U2485" i="1"/>
  <c r="U2491" i="1"/>
  <c r="U3404" i="1"/>
  <c r="U2793" i="1"/>
  <c r="U2760" i="1"/>
  <c r="U2850" i="1"/>
  <c r="U2493" i="1"/>
  <c r="U2515" i="1"/>
  <c r="U2516" i="1"/>
  <c r="U2496" i="1"/>
  <c r="U2497" i="1"/>
  <c r="U2498" i="1"/>
  <c r="U2502" i="1"/>
  <c r="U2501" i="1"/>
  <c r="U2508" i="1"/>
  <c r="U2506" i="1"/>
  <c r="U2507" i="1"/>
  <c r="U2510" i="1"/>
  <c r="U2511" i="1"/>
  <c r="U2513" i="1"/>
  <c r="U2514" i="1"/>
  <c r="U2518" i="1"/>
  <c r="U2517" i="1"/>
  <c r="U2525" i="1"/>
  <c r="U2519" i="1"/>
  <c r="U2522" i="1"/>
  <c r="U2524" i="1"/>
  <c r="U2526" i="1"/>
  <c r="U2527" i="1"/>
  <c r="U2528" i="1"/>
  <c r="U2543" i="1"/>
  <c r="U2539" i="1"/>
  <c r="U3144" i="1"/>
  <c r="U2559" i="1"/>
  <c r="U2536" i="1"/>
  <c r="U2532" i="1"/>
  <c r="U2557" i="1"/>
  <c r="U3024" i="1"/>
  <c r="U2540" i="1"/>
  <c r="U2544" i="1"/>
  <c r="U2545" i="1"/>
  <c r="U2704" i="1"/>
  <c r="U2546" i="1"/>
  <c r="U2567" i="1"/>
  <c r="U2547" i="1"/>
  <c r="U2548" i="1"/>
  <c r="U2551" i="1"/>
  <c r="U2563" i="1"/>
  <c r="U2568" i="1"/>
  <c r="U2553" i="1"/>
  <c r="U2555" i="1"/>
  <c r="U2556" i="1"/>
  <c r="U2560" i="1"/>
  <c r="U2562" i="1"/>
  <c r="U2565" i="1"/>
  <c r="U2566" i="1"/>
  <c r="U2571" i="1"/>
  <c r="U2572" i="1"/>
  <c r="U2574" i="1"/>
  <c r="U2801" i="1"/>
  <c r="U2575" i="1"/>
  <c r="U2892" i="1"/>
  <c r="U2576" i="1"/>
  <c r="U3134" i="1"/>
  <c r="U2585" i="1"/>
  <c r="U2583" i="1"/>
  <c r="U2587" i="1"/>
  <c r="U2588" i="1"/>
  <c r="U3054" i="1"/>
  <c r="U2720" i="1"/>
  <c r="U2591" i="1"/>
  <c r="U2593" i="1"/>
  <c r="U2596" i="1"/>
  <c r="U2594" i="1"/>
  <c r="U2597" i="1"/>
  <c r="U2595" i="1"/>
  <c r="U3171" i="1"/>
  <c r="U2603" i="1"/>
  <c r="U2598" i="1"/>
  <c r="U2884" i="1"/>
  <c r="U2602" i="1"/>
  <c r="U2600" i="1"/>
  <c r="U2710" i="1"/>
  <c r="U2601" i="1"/>
  <c r="U2605" i="1"/>
  <c r="U2790" i="1"/>
  <c r="U2920" i="1"/>
  <c r="U2607" i="1"/>
  <c r="U2608" i="1"/>
  <c r="U2612" i="1"/>
  <c r="U2611" i="1"/>
  <c r="U3362" i="1"/>
  <c r="U2618" i="1"/>
  <c r="U2615" i="1"/>
  <c r="U2613" i="1"/>
  <c r="U2617" i="1"/>
  <c r="U2614" i="1"/>
  <c r="U3431" i="1"/>
  <c r="U2620" i="1"/>
  <c r="U2916" i="1"/>
  <c r="U2629" i="1"/>
  <c r="U2639" i="1"/>
  <c r="U2630" i="1"/>
  <c r="U2640" i="1"/>
  <c r="U2628" i="1"/>
  <c r="U2632" i="1"/>
  <c r="U2663" i="1"/>
  <c r="U2842" i="1"/>
  <c r="U2643" i="1"/>
  <c r="U2646" i="1"/>
  <c r="U2679" i="1"/>
  <c r="U3345" i="1"/>
  <c r="U2636" i="1"/>
  <c r="U2637" i="1"/>
  <c r="U3352" i="1"/>
  <c r="U2647" i="1"/>
  <c r="U3339" i="1"/>
  <c r="U3341" i="1"/>
  <c r="U2650" i="1"/>
  <c r="U3337" i="1"/>
  <c r="U3419" i="1"/>
  <c r="U3155" i="1"/>
  <c r="U2651" i="1"/>
  <c r="U3385" i="1"/>
  <c r="U2914" i="1"/>
  <c r="U2905" i="1"/>
  <c r="U2688" i="1"/>
  <c r="U2644" i="1"/>
  <c r="U2649" i="1"/>
  <c r="U2904" i="1"/>
  <c r="U2652" i="1"/>
  <c r="U2653" i="1"/>
  <c r="U2794" i="1"/>
  <c r="U2655" i="1"/>
  <c r="U2654" i="1"/>
  <c r="U2656" i="1"/>
  <c r="U2657" i="1"/>
  <c r="U2669" i="1"/>
  <c r="U2890" i="1"/>
  <c r="U2659" i="1"/>
  <c r="U2661" i="1"/>
  <c r="U2681" i="1"/>
  <c r="U2670" i="1"/>
  <c r="U2674" i="1"/>
  <c r="U2684" i="1"/>
  <c r="U2682" i="1"/>
  <c r="U2692" i="1"/>
  <c r="U2689" i="1"/>
  <c r="U2693" i="1"/>
  <c r="U2705" i="1"/>
  <c r="U2694" i="1"/>
  <c r="U2700" i="1"/>
  <c r="U2695" i="1"/>
  <c r="U2711" i="1"/>
  <c r="U3162" i="1"/>
  <c r="U2707" i="1"/>
  <c r="U2715" i="1"/>
  <c r="U2767" i="1"/>
  <c r="U2721" i="1"/>
  <c r="U2722" i="1"/>
  <c r="U2727" i="1"/>
  <c r="U3186" i="1"/>
  <c r="U3038" i="1"/>
  <c r="U2723" i="1"/>
  <c r="U2725" i="1"/>
  <c r="U2724" i="1"/>
  <c r="U2733" i="1"/>
  <c r="U2732" i="1"/>
  <c r="U2731" i="1"/>
  <c r="U2739" i="1"/>
  <c r="U2740" i="1"/>
  <c r="U2737" i="1"/>
  <c r="U2741" i="1"/>
  <c r="U2809" i="1"/>
  <c r="U2742" i="1"/>
  <c r="U2911" i="1"/>
  <c r="U2871" i="1"/>
  <c r="U3328" i="1"/>
  <c r="U3072" i="1"/>
  <c r="U2748" i="1"/>
  <c r="U2747" i="1"/>
  <c r="U2750" i="1"/>
  <c r="U2753" i="1"/>
  <c r="U2749" i="1"/>
  <c r="U2751" i="1"/>
  <c r="U2752" i="1"/>
  <c r="U2755" i="1"/>
  <c r="U2772" i="1"/>
  <c r="U2756" i="1"/>
  <c r="U2757" i="1"/>
  <c r="U3353" i="1"/>
  <c r="U3184" i="1"/>
  <c r="U2761" i="1"/>
  <c r="U2765" i="1"/>
  <c r="U2766" i="1"/>
  <c r="U2768" i="1"/>
  <c r="U2773" i="1"/>
  <c r="U2887" i="1"/>
  <c r="U2787" i="1"/>
  <c r="U2781" i="1"/>
  <c r="U2785" i="1"/>
  <c r="U2855" i="1"/>
  <c r="U2789" i="1"/>
  <c r="U2796" i="1"/>
  <c r="U2812" i="1"/>
  <c r="U2814" i="1"/>
  <c r="U2798" i="1"/>
  <c r="U2876" i="1"/>
  <c r="U2799" i="1"/>
  <c r="U2815" i="1"/>
  <c r="U2937" i="1"/>
  <c r="U2856" i="1"/>
  <c r="U2802" i="1"/>
  <c r="U2808" i="1"/>
  <c r="U2804" i="1"/>
  <c r="U2810" i="1"/>
  <c r="U2861" i="1"/>
  <c r="U2813" i="1"/>
  <c r="U2825" i="1"/>
  <c r="U2816" i="1"/>
  <c r="U2817" i="1"/>
  <c r="U3058" i="1"/>
  <c r="U2818" i="1"/>
  <c r="U2844" i="1"/>
  <c r="U2822" i="1"/>
  <c r="U2821" i="1"/>
  <c r="U2824" i="1"/>
  <c r="U2823" i="1"/>
  <c r="U2827" i="1"/>
  <c r="U2852" i="1"/>
  <c r="U2832" i="1"/>
  <c r="U3117" i="1"/>
  <c r="U2829" i="1"/>
  <c r="U2833" i="1"/>
  <c r="U2830" i="1"/>
  <c r="U2837" i="1"/>
  <c r="U2834" i="1"/>
  <c r="U2835" i="1"/>
  <c r="U2839" i="1"/>
  <c r="U2845" i="1"/>
  <c r="U2847" i="1"/>
  <c r="U2848" i="1"/>
  <c r="U2849" i="1"/>
  <c r="U3280" i="1"/>
  <c r="U2851" i="1"/>
  <c r="U2853" i="1"/>
  <c r="U2857" i="1"/>
  <c r="U2858" i="1"/>
  <c r="U2877" i="1"/>
  <c r="U2863" i="1"/>
  <c r="U2860" i="1"/>
  <c r="U2864" i="1"/>
  <c r="U2865" i="1"/>
  <c r="U2867" i="1"/>
  <c r="U2866" i="1"/>
  <c r="U2869" i="1"/>
  <c r="U2891" i="1"/>
  <c r="U2882" i="1"/>
  <c r="U2870" i="1"/>
  <c r="U2874" i="1"/>
  <c r="U3357" i="1"/>
  <c r="U2885" i="1"/>
  <c r="U3120" i="1"/>
  <c r="U2899" i="1"/>
  <c r="U2896" i="1"/>
  <c r="U3200" i="1"/>
  <c r="U2898" i="1"/>
  <c r="U2902" i="1"/>
  <c r="U3052" i="1"/>
  <c r="U2908" i="1"/>
  <c r="U2909" i="1"/>
  <c r="U2910" i="1"/>
  <c r="U2912" i="1"/>
  <c r="U2923" i="1"/>
  <c r="U2922" i="1"/>
  <c r="U3107" i="1"/>
  <c r="U3065" i="1"/>
  <c r="U3425" i="1"/>
  <c r="U2924" i="1"/>
  <c r="U2929" i="1"/>
  <c r="U2931" i="1"/>
  <c r="U2932" i="1"/>
  <c r="U2933" i="1"/>
  <c r="U3009" i="1"/>
  <c r="U3074" i="1"/>
  <c r="U3130" i="1"/>
  <c r="U3172" i="1"/>
  <c r="U3124" i="1"/>
  <c r="U2936" i="1"/>
  <c r="U3169" i="1"/>
  <c r="U3113" i="1"/>
  <c r="U2940" i="1"/>
  <c r="U2941" i="1"/>
  <c r="U2943" i="1"/>
  <c r="U2944" i="1"/>
  <c r="U2945" i="1"/>
  <c r="U2947" i="1"/>
  <c r="U2952" i="1"/>
  <c r="U2957" i="1"/>
  <c r="U3399" i="1"/>
  <c r="U2948" i="1"/>
  <c r="U2953" i="1"/>
  <c r="U2954" i="1"/>
  <c r="U2974" i="1"/>
  <c r="U2970" i="1"/>
  <c r="U2962" i="1"/>
  <c r="U3397" i="1"/>
  <c r="U3336" i="1"/>
  <c r="U3167" i="1"/>
  <c r="U2961" i="1"/>
  <c r="U2969" i="1"/>
  <c r="U2968" i="1"/>
  <c r="U2964" i="1"/>
  <c r="U2965" i="1"/>
  <c r="U2967" i="1"/>
  <c r="U2975" i="1"/>
  <c r="U3006" i="1"/>
  <c r="U2993" i="1"/>
  <c r="U2997" i="1"/>
  <c r="U2981" i="1"/>
  <c r="U2983" i="1"/>
  <c r="U2988" i="1"/>
  <c r="U2984" i="1"/>
  <c r="U2977" i="1"/>
  <c r="U2982" i="1"/>
  <c r="U3028" i="1"/>
  <c r="U3020" i="1"/>
  <c r="U2976" i="1"/>
  <c r="U2991" i="1"/>
  <c r="U2985" i="1"/>
  <c r="U2998" i="1"/>
  <c r="U2986" i="1"/>
  <c r="U2994" i="1"/>
  <c r="U2999" i="1"/>
  <c r="U3003" i="1"/>
  <c r="U3000" i="1"/>
  <c r="U3005" i="1"/>
  <c r="U3004" i="1"/>
  <c r="U2995" i="1"/>
  <c r="U3007" i="1"/>
  <c r="U3026" i="1"/>
  <c r="U3018" i="1"/>
  <c r="U3014" i="1"/>
  <c r="U3015" i="1"/>
  <c r="U3029" i="1"/>
  <c r="U3017" i="1"/>
  <c r="U3277" i="1"/>
  <c r="U3027" i="1"/>
  <c r="U3041" i="1"/>
  <c r="U3103" i="1"/>
  <c r="U3067" i="1"/>
  <c r="U3034" i="1"/>
  <c r="U3033" i="1"/>
  <c r="U3036" i="1"/>
  <c r="U3037" i="1"/>
  <c r="U3039" i="1"/>
  <c r="U3180" i="1"/>
  <c r="U3042" i="1"/>
  <c r="U3045" i="1"/>
  <c r="U3046" i="1"/>
  <c r="U3051" i="1"/>
  <c r="U3049" i="1"/>
  <c r="U3048" i="1"/>
  <c r="U3055" i="1"/>
  <c r="U3157" i="1"/>
  <c r="U3061" i="1"/>
  <c r="U3060" i="1"/>
  <c r="U3062" i="1"/>
  <c r="U3063" i="1"/>
  <c r="U3064" i="1"/>
  <c r="U3068" i="1"/>
  <c r="U3095" i="1"/>
  <c r="U3069" i="1"/>
  <c r="U3070" i="1"/>
  <c r="U3133" i="1"/>
  <c r="U3073" i="1"/>
  <c r="U3078" i="1"/>
  <c r="U3081" i="1"/>
  <c r="U3075" i="1"/>
  <c r="U3079" i="1"/>
  <c r="U3080" i="1"/>
  <c r="U3083" i="1"/>
  <c r="U3418" i="1"/>
  <c r="U3082" i="1"/>
  <c r="U3085" i="1"/>
  <c r="U3087" i="1"/>
  <c r="U3086" i="1"/>
  <c r="U3175" i="1"/>
  <c r="U3091" i="1"/>
  <c r="U3088" i="1"/>
  <c r="U3282" i="1"/>
  <c r="U3093" i="1"/>
  <c r="U3098" i="1"/>
  <c r="U3198" i="1"/>
  <c r="U3140" i="1"/>
  <c r="U3101" i="1"/>
  <c r="U3099" i="1"/>
  <c r="U3102" i="1"/>
  <c r="U3106" i="1"/>
  <c r="U3104" i="1"/>
  <c r="U3110" i="1"/>
  <c r="U3141" i="1"/>
  <c r="U3112" i="1"/>
  <c r="U3116" i="1"/>
  <c r="U3115" i="1"/>
  <c r="U3119" i="1"/>
  <c r="U3138" i="1"/>
  <c r="U3121" i="1"/>
  <c r="U3122" i="1"/>
  <c r="U3125" i="1"/>
  <c r="U3128" i="1"/>
  <c r="U3131" i="1"/>
  <c r="U3195" i="1"/>
  <c r="U3153" i="1"/>
  <c r="U3132" i="1"/>
  <c r="U3139" i="1"/>
  <c r="U3137" i="1"/>
  <c r="U3143" i="1"/>
  <c r="U3145" i="1"/>
  <c r="U3148" i="1"/>
  <c r="U3149" i="1"/>
  <c r="U3150" i="1"/>
  <c r="U3151" i="1"/>
  <c r="U3152" i="1"/>
  <c r="U3154" i="1"/>
  <c r="U3156" i="1"/>
  <c r="U3159" i="1"/>
  <c r="U3250" i="1"/>
  <c r="U3249" i="1"/>
  <c r="U3251" i="1"/>
  <c r="U3252" i="1"/>
  <c r="U3253" i="1"/>
  <c r="U3161" i="1"/>
  <c r="U3256" i="1"/>
  <c r="U3163" i="1"/>
  <c r="U3177" i="1"/>
  <c r="U3164" i="1"/>
  <c r="U3176" i="1"/>
  <c r="U3165" i="1"/>
  <c r="U3170" i="1"/>
  <c r="U3174" i="1"/>
  <c r="U3173" i="1"/>
  <c r="U3179" i="1"/>
  <c r="U3178" i="1"/>
  <c r="U3182" i="1"/>
  <c r="U3207" i="1"/>
  <c r="U3183" i="1"/>
  <c r="U3188" i="1"/>
  <c r="U3187" i="1"/>
  <c r="U3191" i="1"/>
  <c r="U3189" i="1"/>
  <c r="U3192" i="1"/>
  <c r="U3398" i="1"/>
  <c r="U3194" i="1"/>
  <c r="U3197" i="1"/>
  <c r="U3263" i="1"/>
  <c r="U3401" i="1"/>
  <c r="U3203" i="1"/>
  <c r="U3204" i="1"/>
  <c r="U3206" i="1"/>
  <c r="U3205" i="1"/>
  <c r="U3313" i="1"/>
  <c r="U3210" i="1"/>
  <c r="U3211" i="1"/>
  <c r="U3218" i="1"/>
  <c r="U3212" i="1"/>
  <c r="U3217" i="1"/>
  <c r="U3213" i="1"/>
  <c r="U3214" i="1"/>
  <c r="U3222" i="1"/>
  <c r="U3221" i="1"/>
  <c r="U3216" i="1"/>
  <c r="U3229" i="1"/>
  <c r="U3220" i="1"/>
  <c r="U3219" i="1"/>
  <c r="U3227" i="1"/>
  <c r="U3226" i="1"/>
  <c r="U3225" i="1"/>
  <c r="U3224" i="1"/>
  <c r="U3228" i="1"/>
  <c r="U3232" i="1"/>
  <c r="U3234" i="1"/>
  <c r="U3237" i="1"/>
  <c r="U3230" i="1"/>
  <c r="U3244" i="1"/>
  <c r="U3272" i="1"/>
  <c r="U3238" i="1"/>
  <c r="U3420" i="1"/>
  <c r="U3411" i="1"/>
  <c r="U3301" i="1"/>
  <c r="U3246" i="1"/>
  <c r="U3240" i="1"/>
  <c r="U3242" i="1"/>
  <c r="U3239" i="1"/>
  <c r="U3241" i="1"/>
  <c r="U3243" i="1"/>
  <c r="U3412" i="1"/>
  <c r="U3248" i="1"/>
  <c r="U3269" i="1"/>
  <c r="U3270" i="1"/>
  <c r="U3317" i="1"/>
  <c r="U3255" i="1"/>
  <c r="U3257" i="1"/>
  <c r="U3258" i="1"/>
  <c r="U3259" i="1"/>
  <c r="U3265" i="1"/>
  <c r="U3267" i="1"/>
  <c r="U3266" i="1"/>
  <c r="U3346" i="1"/>
  <c r="U3383" i="1"/>
  <c r="U3284" i="1"/>
  <c r="U3281" i="1"/>
  <c r="U3285" i="1"/>
  <c r="U3290" i="1"/>
  <c r="U3288" i="1"/>
  <c r="U3289" i="1"/>
  <c r="U3300" i="1"/>
  <c r="U3309" i="1"/>
  <c r="U3308" i="1"/>
  <c r="U3294" i="1"/>
  <c r="U3296" i="1"/>
  <c r="U3295" i="1"/>
  <c r="U3297" i="1"/>
  <c r="U3302" i="1"/>
  <c r="U3304" i="1"/>
  <c r="U3305" i="1"/>
  <c r="U3306" i="1"/>
  <c r="U3310" i="1"/>
  <c r="U3311" i="1"/>
  <c r="U3417" i="1"/>
  <c r="U3343" i="1"/>
  <c r="U3314" i="1"/>
  <c r="U3315" i="1"/>
  <c r="U3318" i="1"/>
  <c r="U3319" i="1"/>
  <c r="U3320" i="1"/>
  <c r="U3326" i="1"/>
  <c r="U3321" i="1"/>
  <c r="U3322" i="1"/>
  <c r="U3323" i="1"/>
  <c r="U3327" i="1"/>
  <c r="U3329" i="1"/>
  <c r="U3330" i="1"/>
  <c r="U3332" i="1"/>
  <c r="U3331" i="1"/>
  <c r="U3334" i="1"/>
  <c r="U3340" i="1"/>
  <c r="U3359" i="1"/>
  <c r="U3342" i="1"/>
  <c r="U3347" i="1"/>
  <c r="U3350" i="1"/>
  <c r="U3369" i="1"/>
  <c r="U3355" i="1"/>
  <c r="U3356" i="1"/>
  <c r="U3361" i="1"/>
  <c r="U3363" i="1"/>
  <c r="U3365" i="1"/>
  <c r="U3366" i="1"/>
  <c r="U3367" i="1"/>
  <c r="U3371" i="1"/>
  <c r="U3376" i="1"/>
  <c r="U3390" i="1"/>
  <c r="U3392" i="1"/>
  <c r="U3375" i="1"/>
  <c r="U3377" i="1"/>
  <c r="U3378" i="1"/>
  <c r="U3380" i="1"/>
  <c r="U3381" i="1"/>
  <c r="U3388" i="1"/>
  <c r="U3389" i="1"/>
  <c r="U3382" i="1"/>
  <c r="U3384" i="1"/>
  <c r="U3386" i="1"/>
  <c r="U3387" i="1"/>
  <c r="U3393" i="1"/>
  <c r="U3415" i="1"/>
  <c r="U3400" i="1"/>
  <c r="U3421" i="1"/>
  <c r="U3407" i="1"/>
  <c r="U3422" i="1"/>
  <c r="U3405" i="1"/>
  <c r="U3413" i="1"/>
  <c r="U3414" i="1"/>
  <c r="U3426" i="1"/>
  <c r="U3416" i="1"/>
  <c r="U3408" i="1"/>
  <c r="U3424" i="1"/>
  <c r="U3409" i="1"/>
  <c r="U3423" i="1"/>
  <c r="U3428" i="1"/>
  <c r="U3429" i="1"/>
  <c r="U3430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T1004" i="1"/>
  <c r="T1061" i="1"/>
  <c r="T387" i="1"/>
  <c r="T203" i="1"/>
  <c r="T1906" i="1"/>
  <c r="T505" i="1"/>
  <c r="T2972" i="1"/>
  <c r="T632" i="1"/>
  <c r="T2619" i="1"/>
  <c r="T122" i="1"/>
  <c r="T2297" i="1"/>
  <c r="T1341" i="1"/>
  <c r="T2480" i="1"/>
  <c r="T2371" i="1"/>
  <c r="T1021" i="1"/>
  <c r="T3097" i="1"/>
  <c r="T3108" i="1"/>
  <c r="T206" i="1"/>
  <c r="T524" i="1"/>
  <c r="T2265" i="1"/>
  <c r="T2013" i="1"/>
  <c r="T1977" i="1"/>
  <c r="T429" i="1"/>
  <c r="T2023" i="1"/>
  <c r="T2031" i="1"/>
  <c r="T506" i="1"/>
  <c r="T1975" i="1"/>
  <c r="T128" i="1"/>
  <c r="T3096" i="1"/>
  <c r="T1775" i="1"/>
  <c r="T1779" i="1"/>
  <c r="T1771" i="1"/>
  <c r="T1783" i="1"/>
  <c r="T200" i="1"/>
  <c r="T2512" i="1"/>
  <c r="T3123" i="1"/>
  <c r="T2326" i="1"/>
  <c r="T2633" i="1"/>
  <c r="T345" i="1"/>
  <c r="T603" i="1"/>
  <c r="T201" i="1"/>
  <c r="T1049" i="1"/>
  <c r="T3008" i="1"/>
  <c r="T1765" i="1"/>
  <c r="T313" i="1"/>
  <c r="T647" i="1"/>
  <c r="T253" i="1"/>
  <c r="T3196" i="1"/>
  <c r="T319" i="1"/>
  <c r="T327" i="1"/>
  <c r="T347" i="1"/>
  <c r="T667" i="1"/>
  <c r="T726" i="1"/>
  <c r="T330" i="1"/>
  <c r="T323" i="1"/>
  <c r="T671" i="1"/>
  <c r="T677" i="1"/>
  <c r="T357" i="1"/>
  <c r="T312" i="1"/>
  <c r="T668" i="1"/>
  <c r="T481" i="1"/>
  <c r="T2927" i="1"/>
  <c r="T2479" i="1"/>
  <c r="T1564" i="1"/>
  <c r="T3287" i="1"/>
  <c r="T2836" i="1"/>
  <c r="T2318" i="1"/>
  <c r="T1503" i="1"/>
  <c r="T2800" i="1"/>
  <c r="T400" i="1"/>
  <c r="T2037" i="1"/>
  <c r="T3035" i="1"/>
  <c r="T646" i="1"/>
  <c r="T3360" i="1"/>
  <c r="T1232" i="1"/>
  <c r="T2467" i="1"/>
  <c r="T587" i="1"/>
  <c r="T514" i="1"/>
  <c r="T2468" i="1"/>
  <c r="T541" i="1"/>
  <c r="T585" i="1"/>
  <c r="T509" i="1"/>
  <c r="T511" i="1"/>
  <c r="T3358" i="1"/>
  <c r="T2584" i="1"/>
  <c r="T2542" i="1"/>
  <c r="T2624" i="1"/>
  <c r="T2631" i="1"/>
  <c r="T546" i="1"/>
  <c r="T45" i="1"/>
  <c r="T54" i="1"/>
  <c r="T1661" i="1"/>
  <c r="T1659" i="1"/>
  <c r="T48" i="1"/>
  <c r="T46" i="1"/>
  <c r="T3127" i="1"/>
  <c r="T409" i="1"/>
  <c r="T290" i="1"/>
  <c r="T622" i="1"/>
  <c r="T1967" i="1"/>
  <c r="T3233" i="1"/>
  <c r="T3236" i="1"/>
  <c r="T3235" i="1"/>
  <c r="T3231" i="1"/>
  <c r="T3324" i="1"/>
  <c r="T3264" i="1"/>
  <c r="T250" i="1"/>
  <c r="T2963" i="1"/>
  <c r="T678" i="1"/>
  <c r="T318" i="1"/>
  <c r="T349" i="1"/>
  <c r="T1273" i="1"/>
  <c r="T679" i="1"/>
  <c r="T728" i="1"/>
  <c r="T2307" i="1"/>
  <c r="T2782" i="1"/>
  <c r="T422" i="1"/>
  <c r="T507" i="1"/>
  <c r="T2717" i="1"/>
  <c r="T228" i="1"/>
  <c r="T1683" i="1"/>
  <c r="T1680" i="1"/>
  <c r="T2662" i="1"/>
  <c r="T2664" i="1"/>
  <c r="T1678" i="1"/>
  <c r="T802" i="1"/>
  <c r="T2627" i="1"/>
  <c r="T2780" i="1"/>
  <c r="T590" i="1"/>
  <c r="T2774" i="1"/>
  <c r="T2638" i="1"/>
  <c r="T2635" i="1"/>
  <c r="T542" i="1"/>
  <c r="T2776" i="1"/>
  <c r="T2778" i="1"/>
  <c r="T2625" i="1"/>
  <c r="T1326" i="1"/>
  <c r="T1182" i="1"/>
  <c r="T1187" i="1"/>
  <c r="T3193" i="1"/>
  <c r="T1139" i="1"/>
  <c r="T1190" i="1"/>
  <c r="T324" i="1"/>
  <c r="T1180" i="1"/>
  <c r="T2263" i="1"/>
  <c r="T1247" i="1"/>
  <c r="T1228" i="1"/>
  <c r="T1549" i="1"/>
  <c r="T1289" i="1"/>
  <c r="T1188" i="1"/>
  <c r="T1189" i="1"/>
  <c r="T3077" i="1"/>
  <c r="T2328" i="1"/>
  <c r="T1229" i="1"/>
  <c r="T1185" i="1"/>
  <c r="T325" i="1"/>
  <c r="T1224" i="1"/>
  <c r="T1194" i="1"/>
  <c r="T865" i="1"/>
  <c r="T1196" i="1"/>
  <c r="T251" i="1"/>
  <c r="T658" i="1"/>
  <c r="T1773" i="1"/>
  <c r="T937" i="1"/>
  <c r="T2616" i="1"/>
  <c r="T426" i="1"/>
  <c r="T472" i="1"/>
  <c r="T751" i="1"/>
  <c r="T205" i="1"/>
  <c r="T468" i="1"/>
  <c r="T420" i="1"/>
  <c r="T499" i="1"/>
  <c r="T486" i="1"/>
  <c r="T497" i="1"/>
  <c r="T493" i="1"/>
  <c r="T2470" i="1"/>
  <c r="T648" i="1"/>
  <c r="T494" i="1"/>
  <c r="T3050" i="1"/>
  <c r="T302" i="1"/>
  <c r="T1641" i="1"/>
  <c r="T1216" i="1"/>
  <c r="T1230" i="1"/>
  <c r="T96" i="1"/>
  <c r="T338" i="1"/>
  <c r="T100" i="1"/>
  <c r="T1184" i="1"/>
  <c r="T309" i="1"/>
  <c r="T1235" i="1"/>
  <c r="T1203" i="1"/>
  <c r="T1219" i="1"/>
  <c r="T1218" i="1"/>
  <c r="T3370" i="1"/>
  <c r="T2395" i="1"/>
  <c r="T1201" i="1"/>
  <c r="T1183" i="1"/>
  <c r="T257" i="1"/>
  <c r="T1929" i="1"/>
  <c r="T536" i="1"/>
  <c r="T242" i="1"/>
  <c r="T1240" i="1"/>
  <c r="T1791" i="1"/>
  <c r="T1191" i="1"/>
  <c r="T2577" i="1"/>
  <c r="T1205" i="1"/>
  <c r="T2341" i="1"/>
  <c r="T1930" i="1"/>
  <c r="T1242" i="1"/>
  <c r="T1243" i="1"/>
  <c r="T2458" i="1"/>
  <c r="T3126" i="1"/>
  <c r="T2770" i="1"/>
  <c r="T3047" i="1"/>
  <c r="T3271" i="1"/>
  <c r="T298" i="1"/>
  <c r="T2791" i="1"/>
  <c r="T1303" i="1"/>
  <c r="T2116" i="1"/>
  <c r="T3293" i="1"/>
  <c r="T3292" i="1"/>
  <c r="T2841" i="1"/>
  <c r="T2102" i="1"/>
  <c r="T2335" i="1"/>
  <c r="T2336" i="1"/>
  <c r="T2233" i="1"/>
  <c r="T1571" i="1"/>
  <c r="T1739" i="1"/>
  <c r="T2210" i="1"/>
  <c r="T1262" i="1"/>
  <c r="T2534" i="1"/>
  <c r="T2074" i="1"/>
  <c r="T1758" i="1"/>
  <c r="T1417" i="1"/>
  <c r="T2039" i="1"/>
  <c r="T1999" i="1"/>
  <c r="T2088" i="1"/>
  <c r="T1350" i="1"/>
  <c r="T2000" i="1"/>
  <c r="T1351" i="1"/>
  <c r="T3043" i="1"/>
  <c r="T1439" i="1"/>
  <c r="T1413" i="1"/>
  <c r="T1204" i="1"/>
  <c r="T1401" i="1"/>
  <c r="T522" i="1"/>
  <c r="T2084" i="1"/>
  <c r="T548" i="1"/>
  <c r="T214" i="1"/>
  <c r="T2552" i="1"/>
  <c r="T2447" i="1"/>
  <c r="T326" i="1"/>
  <c r="T320" i="1"/>
  <c r="T219" i="1"/>
  <c r="T1517" i="1"/>
  <c r="T1319" i="1"/>
  <c r="T672" i="1"/>
  <c r="T669" i="1"/>
  <c r="T1318" i="1"/>
  <c r="T681" i="1"/>
  <c r="T1282" i="1"/>
  <c r="T1404" i="1"/>
  <c r="T333" i="1"/>
  <c r="T1506" i="1"/>
  <c r="T2894" i="1"/>
  <c r="T1522" i="1"/>
  <c r="T2946" i="1"/>
  <c r="T1878" i="1"/>
  <c r="T1284" i="1"/>
  <c r="T1459" i="1"/>
  <c r="T1555" i="1"/>
  <c r="T1477" i="1"/>
  <c r="T1472" i="1"/>
  <c r="T1630" i="1"/>
  <c r="T1470" i="1"/>
  <c r="T2763" i="1"/>
  <c r="T2701" i="1"/>
  <c r="T3247" i="1"/>
  <c r="T1558" i="1"/>
  <c r="T1456" i="1"/>
  <c r="T1478" i="1"/>
  <c r="T2826" i="1"/>
  <c r="T3410" i="1"/>
  <c r="T1480" i="1"/>
  <c r="T2703" i="1"/>
  <c r="T2476" i="1"/>
  <c r="T1484" i="1"/>
  <c r="T588" i="1"/>
  <c r="T3201" i="1"/>
  <c r="T311" i="1"/>
  <c r="T605" i="1"/>
  <c r="T3325" i="1"/>
  <c r="T1447" i="1"/>
  <c r="T1764" i="1"/>
  <c r="T2779" i="1"/>
  <c r="T1448" i="1"/>
  <c r="T1572" i="1"/>
  <c r="T734" i="1"/>
  <c r="T495" i="1"/>
  <c r="T675" i="1"/>
  <c r="T1657" i="1"/>
  <c r="T2665" i="1"/>
  <c r="T1744" i="1"/>
  <c r="T1099" i="1"/>
  <c r="T487" i="1"/>
  <c r="T2958" i="1"/>
  <c r="T2678" i="1"/>
  <c r="T2189" i="1"/>
  <c r="T2440" i="1"/>
  <c r="T3268" i="1"/>
  <c r="T2441" i="1"/>
  <c r="T1222" i="1"/>
  <c r="T2214" i="1"/>
  <c r="T2272" i="1"/>
  <c r="T1214" i="1"/>
  <c r="T3396" i="1"/>
  <c r="T2366" i="1"/>
  <c r="T1324" i="1"/>
  <c r="T117" i="1"/>
  <c r="T551" i="1"/>
  <c r="T2321" i="1"/>
  <c r="T1181" i="1"/>
  <c r="T924" i="1"/>
  <c r="T910" i="1"/>
  <c r="T925" i="1"/>
  <c r="T416" i="1"/>
  <c r="T664" i="1"/>
  <c r="T2786" i="1"/>
  <c r="T2696" i="1"/>
  <c r="T3016" i="1"/>
  <c r="T331" i="1"/>
  <c r="T2436" i="1"/>
  <c r="T2505" i="1"/>
  <c r="T2806" i="1"/>
  <c r="T2895" i="1"/>
  <c r="T568" i="1"/>
  <c r="T2744" i="1"/>
  <c r="T2475" i="1"/>
  <c r="T3262" i="1"/>
  <c r="T1267" i="1"/>
  <c r="T2316" i="1"/>
  <c r="T1118" i="1"/>
  <c r="T2173" i="1"/>
  <c r="T353" i="1"/>
  <c r="T435" i="1"/>
  <c r="T1829" i="1"/>
  <c r="T436" i="1"/>
  <c r="T1234" i="1"/>
  <c r="T645" i="1"/>
  <c r="T164" i="1"/>
  <c r="T1397" i="1"/>
  <c r="T2523" i="1"/>
  <c r="T1102" i="1"/>
  <c r="T4" i="1"/>
  <c r="T3338" i="1"/>
  <c r="T299" i="1"/>
  <c r="T2521" i="1"/>
  <c r="T1340" i="1"/>
  <c r="T234" i="1"/>
  <c r="T106" i="1"/>
  <c r="T156" i="1"/>
  <c r="T282" i="1"/>
  <c r="T757" i="1"/>
  <c r="T745" i="1"/>
  <c r="T465" i="1"/>
  <c r="T280" i="1"/>
  <c r="T1371" i="1"/>
  <c r="T157" i="1"/>
  <c r="T230" i="1"/>
  <c r="T2622" i="1"/>
  <c r="T281" i="1"/>
  <c r="T229" i="1"/>
  <c r="T369" i="1"/>
  <c r="T212" i="1"/>
  <c r="T372" i="1"/>
  <c r="T274" i="1"/>
  <c r="T155" i="1"/>
  <c r="T256" i="1"/>
  <c r="T3044" i="1"/>
  <c r="T193" i="1"/>
  <c r="T316" i="1"/>
  <c r="T747" i="1"/>
  <c r="T2623" i="1"/>
  <c r="T383" i="1"/>
  <c r="T252" i="1"/>
  <c r="T2416" i="1"/>
  <c r="T1220" i="1"/>
  <c r="T527" i="1"/>
  <c r="T227" i="1"/>
  <c r="T1585" i="1"/>
  <c r="T1026" i="1"/>
  <c r="T1669" i="1"/>
  <c r="T2437" i="1"/>
  <c r="T560" i="1"/>
  <c r="T1010" i="1"/>
  <c r="T2529" i="1"/>
  <c r="T513" i="1"/>
  <c r="T529" i="1"/>
  <c r="T211" i="1"/>
  <c r="T213" i="1"/>
  <c r="T83" i="1"/>
  <c r="T2388" i="1"/>
  <c r="T2090" i="1"/>
  <c r="T305" i="1"/>
  <c r="T2897" i="1"/>
  <c r="T81" i="1"/>
  <c r="T1873" i="1"/>
  <c r="T1275" i="1"/>
  <c r="T2237" i="1"/>
  <c r="T2242" i="1"/>
  <c r="T2243" i="1"/>
  <c r="T1722" i="1"/>
  <c r="T1845" i="1"/>
  <c r="T1721" i="1"/>
  <c r="T1808" i="1"/>
  <c r="T1790" i="1"/>
  <c r="T1668" i="1"/>
  <c r="T2259" i="1"/>
  <c r="T1631" i="1"/>
  <c r="T1634" i="1"/>
  <c r="T2120" i="1"/>
  <c r="T3084" i="1"/>
  <c r="T2219" i="1"/>
  <c r="T1642" i="1"/>
  <c r="T401" i="1"/>
  <c r="T1329" i="1"/>
  <c r="T283" i="1"/>
  <c r="T2880" i="1"/>
  <c r="T3019" i="1"/>
  <c r="T627" i="1"/>
  <c r="T1501" i="1"/>
  <c r="T847" i="1"/>
  <c r="T267" i="1"/>
  <c r="T3025" i="1"/>
  <c r="T1024" i="1"/>
  <c r="T1864" i="1"/>
  <c r="T828" i="1"/>
  <c r="T2978" i="1"/>
  <c r="T2289" i="1"/>
  <c r="T531" i="1"/>
  <c r="T1225" i="1"/>
  <c r="T2803" i="1"/>
  <c r="T2444" i="1"/>
  <c r="T1828" i="1"/>
  <c r="T2992" i="1"/>
  <c r="T1305" i="1"/>
  <c r="T2541" i="1"/>
  <c r="T987" i="1"/>
  <c r="T2313" i="1"/>
  <c r="T1308" i="1"/>
  <c r="T3261" i="1"/>
  <c r="T457" i="1"/>
  <c r="T492" i="1"/>
  <c r="T1333" i="1"/>
  <c r="T202" i="1"/>
  <c r="T1054" i="1"/>
  <c r="T314" i="1"/>
  <c r="T709" i="1"/>
  <c r="T644" i="1"/>
  <c r="T1349" i="1"/>
  <c r="T453" i="1"/>
  <c r="T526" i="1"/>
  <c r="T87" i="1"/>
  <c r="T3030" i="1"/>
  <c r="T5" i="1"/>
  <c r="T844" i="1"/>
  <c r="T101" i="1"/>
  <c r="T896" i="1"/>
  <c r="T2474" i="1"/>
  <c r="T570" i="1"/>
  <c r="T2606" i="1"/>
  <c r="T1124" i="1"/>
  <c r="T1847" i="1"/>
  <c r="T3333" i="1"/>
  <c r="T835" i="1"/>
  <c r="T303" i="1"/>
  <c r="T480" i="1"/>
  <c r="T173" i="1"/>
  <c r="T3273" i="1"/>
  <c r="T929" i="1"/>
  <c r="T535" i="1"/>
  <c r="T886" i="1"/>
  <c r="T2634" i="1"/>
  <c r="T2531" i="1"/>
  <c r="T738" i="1"/>
  <c r="T2052" i="1"/>
  <c r="T596" i="1"/>
  <c r="T1342" i="1"/>
  <c r="T239" i="1"/>
  <c r="T1149" i="1"/>
  <c r="T2915" i="1"/>
  <c r="T456" i="1"/>
  <c r="T3348" i="1"/>
  <c r="T88" i="1"/>
  <c r="T60" i="1"/>
  <c r="T1348" i="1"/>
  <c r="T93" i="1"/>
  <c r="T2840" i="1"/>
  <c r="T652" i="1"/>
  <c r="T2581" i="1"/>
  <c r="T2117" i="1"/>
  <c r="T103" i="1"/>
  <c r="T619" i="1"/>
  <c r="T3185" i="1"/>
  <c r="T2451" i="1"/>
  <c r="T650" i="1"/>
  <c r="T607" i="1"/>
  <c r="T2746" i="1"/>
  <c r="T455" i="1"/>
  <c r="T3298" i="1"/>
  <c r="T477" i="1"/>
  <c r="T885" i="1"/>
  <c r="T310" i="1"/>
  <c r="T2828" i="1"/>
  <c r="T2926" i="1"/>
  <c r="T2582" i="1"/>
  <c r="T1372" i="1"/>
  <c r="T888" i="1"/>
  <c r="T3090" i="1"/>
  <c r="T576" i="1"/>
  <c r="T750" i="1"/>
  <c r="T957" i="1"/>
  <c r="T2264" i="1"/>
  <c r="T1155" i="1"/>
  <c r="T869" i="1"/>
  <c r="T2745" i="1"/>
  <c r="T1365" i="1"/>
  <c r="T1694" i="1"/>
  <c r="T1356" i="1"/>
  <c r="T1369" i="1"/>
  <c r="T1379" i="1"/>
  <c r="T1361" i="1"/>
  <c r="T1357" i="1"/>
  <c r="T1741" i="1"/>
  <c r="T1674" i="1"/>
  <c r="T1740" i="1"/>
  <c r="T1710" i="1"/>
  <c r="T2935" i="1"/>
  <c r="T1675" i="1"/>
  <c r="T1762" i="1"/>
  <c r="T1690" i="1"/>
  <c r="T1760" i="1"/>
  <c r="T1800" i="1"/>
  <c r="T1737" i="1"/>
  <c r="T1713" i="1"/>
  <c r="T1752" i="1"/>
  <c r="T3056" i="1"/>
  <c r="T452" i="1"/>
  <c r="T2934" i="1"/>
  <c r="T2883" i="1"/>
  <c r="T571" i="1"/>
  <c r="T2626" i="1"/>
  <c r="T543" i="1"/>
  <c r="T544" i="1"/>
  <c r="T2938" i="1"/>
  <c r="T649" i="1"/>
  <c r="T1380" i="1"/>
  <c r="T1364" i="1"/>
  <c r="T2171" i="1"/>
  <c r="T549" i="1"/>
  <c r="T2642" i="1"/>
  <c r="T226" i="1"/>
  <c r="T1596" i="1"/>
  <c r="T791" i="1"/>
  <c r="T851" i="1"/>
  <c r="T831" i="1"/>
  <c r="T782" i="1"/>
  <c r="T785" i="1"/>
  <c r="T786" i="1"/>
  <c r="T861" i="1"/>
  <c r="T783" i="1"/>
  <c r="T866" i="1"/>
  <c r="T803" i="1"/>
  <c r="T858" i="1"/>
  <c r="T792" i="1"/>
  <c r="T805" i="1"/>
  <c r="T808" i="1"/>
  <c r="T817" i="1"/>
  <c r="T809" i="1"/>
  <c r="T787" i="1"/>
  <c r="T794" i="1"/>
  <c r="T820" i="1"/>
  <c r="T812" i="1"/>
  <c r="T822" i="1"/>
  <c r="T823" i="1"/>
  <c r="T799" i="1"/>
  <c r="T863" i="1"/>
  <c r="T810" i="1"/>
  <c r="T801" i="1"/>
  <c r="T806" i="1"/>
  <c r="T825" i="1"/>
  <c r="T807" i="1"/>
  <c r="T859" i="1"/>
  <c r="T827" i="1"/>
  <c r="T860" i="1"/>
  <c r="T855" i="1"/>
  <c r="T813" i="1"/>
  <c r="T392" i="1"/>
  <c r="T402" i="1"/>
  <c r="T2201" i="1"/>
  <c r="T3274" i="1"/>
  <c r="T2293" i="1"/>
  <c r="T403" i="1"/>
  <c r="T1928" i="1"/>
  <c r="T393" i="1"/>
  <c r="T405" i="1"/>
  <c r="T2154" i="1"/>
  <c r="T821" i="1"/>
  <c r="T433" i="1"/>
  <c r="T1638" i="1"/>
  <c r="T390" i="1"/>
  <c r="T3260" i="1"/>
  <c r="T398" i="1"/>
  <c r="T394" i="1"/>
  <c r="T406" i="1"/>
  <c r="T471" i="1"/>
  <c r="T391" i="1"/>
  <c r="T397" i="1"/>
  <c r="T427" i="1"/>
  <c r="T389" i="1"/>
  <c r="T1140" i="1"/>
  <c r="T399" i="1"/>
  <c r="T466" i="1"/>
  <c r="T1032" i="1"/>
  <c r="T428" i="1"/>
  <c r="T599" i="1"/>
  <c r="T396" i="1"/>
  <c r="T598" i="1"/>
  <c r="T404" i="1"/>
  <c r="T419" i="1"/>
  <c r="T439" i="1"/>
  <c r="T3100" i="1"/>
  <c r="T417" i="1"/>
  <c r="T434" i="1"/>
  <c r="T1695" i="1"/>
  <c r="T1726" i="1"/>
  <c r="T1727" i="1"/>
  <c r="T3118" i="1"/>
  <c r="T1937" i="1"/>
  <c r="T1732" i="1"/>
  <c r="T3053" i="1"/>
  <c r="T1755" i="1"/>
  <c r="T2889" i="1"/>
  <c r="T2888" i="1"/>
  <c r="T1961" i="1"/>
  <c r="T2671" i="1"/>
  <c r="T2055" i="1"/>
  <c r="T2875" i="1"/>
  <c r="T2058" i="1"/>
  <c r="T1959" i="1"/>
  <c r="T2862" i="1"/>
  <c r="T2042" i="1"/>
  <c r="T2868" i="1"/>
  <c r="T2878" i="1"/>
  <c r="T2100" i="1"/>
  <c r="T2872" i="1"/>
  <c r="T2819" i="1"/>
  <c r="T1794" i="1"/>
  <c r="T1957" i="1"/>
  <c r="T2415" i="1"/>
  <c r="T2218" i="1"/>
  <c r="T2564" i="1"/>
  <c r="T2930" i="1"/>
  <c r="T2101" i="1"/>
  <c r="T3147" i="1"/>
  <c r="T49" i="1"/>
  <c r="T1100" i="1"/>
  <c r="T1897" i="1"/>
  <c r="T1206" i="1"/>
  <c r="T3364" i="1"/>
  <c r="T175" i="1"/>
  <c r="T264" i="1"/>
  <c r="T1252" i="1"/>
  <c r="T332" i="1"/>
  <c r="T789" i="1"/>
  <c r="T2256" i="1"/>
  <c r="T208" i="1"/>
  <c r="T742" i="1"/>
  <c r="T342" i="1"/>
  <c r="T259" i="1"/>
  <c r="T262" i="1"/>
  <c r="T2599" i="1"/>
  <c r="T2537" i="1"/>
  <c r="T2903" i="1"/>
  <c r="T1360" i="1"/>
  <c r="T3391" i="1"/>
  <c r="T2729" i="1"/>
  <c r="T3031" i="1"/>
  <c r="T638" i="1"/>
  <c r="T629" i="1"/>
  <c r="T776" i="1"/>
  <c r="T1160" i="1"/>
  <c r="T3275" i="1"/>
  <c r="T912" i="1"/>
  <c r="T918" i="1"/>
  <c r="T920" i="1"/>
  <c r="T915" i="1"/>
  <c r="T922" i="1"/>
  <c r="T917" i="1"/>
  <c r="T919" i="1"/>
  <c r="T921" i="1"/>
  <c r="T914" i="1"/>
  <c r="T916" i="1"/>
  <c r="T2609" i="1"/>
  <c r="T2648" i="1"/>
  <c r="T2771" i="1"/>
  <c r="T2713" i="1"/>
  <c r="T3245" i="1"/>
  <c r="T830" i="1"/>
  <c r="T3279" i="1"/>
  <c r="T2730" i="1"/>
  <c r="T2762" i="1"/>
  <c r="T3349" i="1"/>
  <c r="T2758" i="1"/>
  <c r="T2901" i="1"/>
  <c r="T3351" i="1"/>
  <c r="T2879" i="1"/>
  <c r="T2569" i="1"/>
  <c r="T2775" i="1"/>
  <c r="T2769" i="1"/>
  <c r="T2784" i="1"/>
  <c r="T829" i="1"/>
  <c r="T2738" i="1"/>
  <c r="T2783" i="1"/>
  <c r="T3335" i="1"/>
  <c r="T2777" i="1"/>
  <c r="T931" i="1"/>
  <c r="T2690" i="1"/>
  <c r="T2683" i="1"/>
  <c r="T3114" i="1"/>
  <c r="T2645" i="1"/>
  <c r="T2917" i="1"/>
  <c r="T2680" i="1"/>
  <c r="T2846" i="1"/>
  <c r="T2697" i="1"/>
  <c r="T2718" i="1"/>
  <c r="T589" i="1"/>
  <c r="T2859" i="1"/>
  <c r="T2716" i="1"/>
  <c r="T2788" i="1"/>
  <c r="T3379" i="1"/>
  <c r="T2714" i="1"/>
  <c r="T2795" i="1"/>
  <c r="T2881" i="1"/>
  <c r="T2754" i="1"/>
  <c r="T2792" i="1"/>
  <c r="T2743" i="1"/>
  <c r="T2764" i="1"/>
  <c r="T2797" i="1"/>
  <c r="T2708" i="1"/>
  <c r="T2831" i="1"/>
  <c r="T1851" i="1"/>
  <c r="T1583" i="1"/>
  <c r="T248" i="1"/>
  <c r="T232" i="1"/>
  <c r="T2586" i="1"/>
  <c r="T2925" i="1"/>
  <c r="T269" i="1"/>
  <c r="T1131" i="1"/>
  <c r="T1921" i="1"/>
  <c r="T52" i="1"/>
  <c r="T2486" i="1"/>
  <c r="T2495" i="1"/>
  <c r="T1294" i="1"/>
  <c r="T1399" i="1"/>
  <c r="T561" i="1"/>
  <c r="T3146" i="1"/>
  <c r="T3199" i="1"/>
  <c r="T2478" i="1"/>
  <c r="T2734" i="1"/>
  <c r="T2907" i="1"/>
  <c r="T2726" i="1"/>
  <c r="T528" i="1"/>
  <c r="T1576" i="1"/>
  <c r="T1084" i="1"/>
  <c r="T942" i="1"/>
  <c r="T3202" i="1"/>
  <c r="T2668" i="1"/>
  <c r="T2960" i="1"/>
  <c r="T344" i="1"/>
  <c r="T133" i="1"/>
  <c r="T82" i="1"/>
  <c r="T953" i="1"/>
  <c r="T207" i="1"/>
  <c r="T3374" i="1"/>
  <c r="T3373" i="1"/>
  <c r="T1207" i="1"/>
  <c r="T3344" i="1"/>
  <c r="T1886" i="1"/>
  <c r="T2928" i="1"/>
  <c r="T3254" i="1"/>
  <c r="T1934" i="1"/>
  <c r="T3089" i="1"/>
  <c r="T2950" i="1"/>
  <c r="T2939" i="1"/>
  <c r="T3406" i="1"/>
  <c r="T3215" i="1"/>
  <c r="T1208" i="1"/>
  <c r="T306" i="1"/>
  <c r="T643" i="1"/>
  <c r="T2399" i="1"/>
  <c r="T1330" i="1"/>
  <c r="T2520" i="1"/>
  <c r="T105" i="1"/>
  <c r="T1200" i="1"/>
  <c r="T1192" i="1"/>
  <c r="T752" i="1"/>
  <c r="T3105" i="1"/>
  <c r="T1355" i="1"/>
  <c r="T407" i="1"/>
  <c r="T6" i="1"/>
  <c r="T7" i="1"/>
  <c r="T3057" i="1"/>
  <c r="T8" i="1"/>
  <c r="T2918" i="1"/>
  <c r="T2886" i="1"/>
  <c r="T9" i="1"/>
  <c r="T10" i="1"/>
  <c r="T11" i="1"/>
  <c r="T12" i="1"/>
  <c r="T13" i="1"/>
  <c r="T14" i="1"/>
  <c r="T15" i="1"/>
  <c r="T16" i="1"/>
  <c r="T53" i="1"/>
  <c r="T17" i="1"/>
  <c r="T18" i="1"/>
  <c r="T19" i="1"/>
  <c r="T20" i="1"/>
  <c r="T21" i="1"/>
  <c r="T22" i="1"/>
  <c r="T1217" i="1"/>
  <c r="T23" i="1"/>
  <c r="T24" i="1"/>
  <c r="T25" i="1"/>
  <c r="T26" i="1"/>
  <c r="T27" i="1"/>
  <c r="T28" i="1"/>
  <c r="T29" i="1"/>
  <c r="T30" i="1"/>
  <c r="T31" i="1"/>
  <c r="T32" i="1"/>
  <c r="T33" i="1"/>
  <c r="T34" i="1"/>
  <c r="T962" i="1"/>
  <c r="T35" i="1"/>
  <c r="T36" i="1"/>
  <c r="T37" i="1"/>
  <c r="T38" i="1"/>
  <c r="T39" i="1"/>
  <c r="T40" i="1"/>
  <c r="T41" i="1"/>
  <c r="T42" i="1"/>
  <c r="T2267" i="1"/>
  <c r="T43" i="1"/>
  <c r="T891" i="1"/>
  <c r="T875" i="1"/>
  <c r="T44" i="1"/>
  <c r="T2254" i="1"/>
  <c r="T1592" i="1"/>
  <c r="T1410" i="1"/>
  <c r="T2699" i="1"/>
  <c r="T2706" i="1"/>
  <c r="T3276" i="1"/>
  <c r="T2709" i="1"/>
  <c r="T367" i="1"/>
  <c r="T1271" i="1"/>
  <c r="T71" i="1"/>
  <c r="T97" i="1"/>
  <c r="T150" i="1"/>
  <c r="T337" i="1"/>
  <c r="T99" i="1"/>
  <c r="T98" i="1"/>
  <c r="T149" i="1"/>
  <c r="T1843" i="1"/>
  <c r="T174" i="1"/>
  <c r="T845" i="1"/>
  <c r="T47" i="1"/>
  <c r="T2658" i="1"/>
  <c r="T1685" i="1"/>
  <c r="T1682" i="1"/>
  <c r="T2675" i="1"/>
  <c r="T2951" i="1"/>
  <c r="T2676" i="1"/>
  <c r="T2736" i="1"/>
  <c r="T2666" i="1"/>
  <c r="T1699" i="1"/>
  <c r="T484" i="1"/>
  <c r="T135" i="1"/>
  <c r="T2677" i="1"/>
  <c r="T3013" i="1"/>
  <c r="T901" i="1"/>
  <c r="T756" i="1"/>
  <c r="T50" i="1"/>
  <c r="T51" i="1"/>
  <c r="T2457" i="1"/>
  <c r="T2530" i="1"/>
  <c r="T235" i="1"/>
  <c r="T165" i="1"/>
  <c r="T1280" i="1"/>
  <c r="T1238" i="1"/>
  <c r="T1844" i="1"/>
  <c r="T1320" i="1"/>
  <c r="T3135" i="1"/>
  <c r="T579" i="1"/>
  <c r="T61" i="1"/>
  <c r="T2033" i="1"/>
  <c r="T304" i="1"/>
  <c r="T1603" i="1"/>
  <c r="T1780" i="1"/>
  <c r="T55" i="1"/>
  <c r="T166" i="1"/>
  <c r="T56" i="1"/>
  <c r="T3109" i="1"/>
  <c r="T57" i="1"/>
  <c r="T3283" i="1"/>
  <c r="T773" i="1"/>
  <c r="T2838" i="1"/>
  <c r="T317" i="1"/>
  <c r="T107" i="1"/>
  <c r="T58" i="1"/>
  <c r="T300" i="1"/>
  <c r="T2805" i="1"/>
  <c r="T64" i="1"/>
  <c r="T59" i="1"/>
  <c r="T62" i="1"/>
  <c r="T642" i="1"/>
  <c r="T301" i="1"/>
  <c r="T63" i="1"/>
  <c r="T510" i="1"/>
  <c r="T969" i="1"/>
  <c r="T2919" i="1"/>
  <c r="T65" i="1"/>
  <c r="T336" i="1"/>
  <c r="T3071" i="1"/>
  <c r="T66" i="1"/>
  <c r="T69" i="1"/>
  <c r="T3223" i="1"/>
  <c r="T102" i="1"/>
  <c r="T722" i="1"/>
  <c r="T67" i="1"/>
  <c r="T68" i="1"/>
  <c r="T70" i="1"/>
  <c r="T3402" i="1"/>
  <c r="T112" i="1"/>
  <c r="T72" i="1"/>
  <c r="T78" i="1"/>
  <c r="T517" i="1"/>
  <c r="T73" i="1"/>
  <c r="T74" i="1"/>
  <c r="T75" i="1"/>
  <c r="T76" i="1"/>
  <c r="T77" i="1"/>
  <c r="T79" i="1"/>
  <c r="T80" i="1"/>
  <c r="T85" i="1"/>
  <c r="T84" i="1"/>
  <c r="T86" i="1"/>
  <c r="T89" i="1"/>
  <c r="T1467" i="1"/>
  <c r="T1846" i="1"/>
  <c r="T90" i="1"/>
  <c r="T109" i="1"/>
  <c r="T91" i="1"/>
  <c r="T92" i="1"/>
  <c r="T104" i="1"/>
  <c r="T94" i="1"/>
  <c r="T95" i="1"/>
  <c r="T2490" i="1"/>
  <c r="T3129" i="1"/>
  <c r="T339" i="1"/>
  <c r="T3040" i="1"/>
  <c r="T2589" i="1"/>
  <c r="T2989" i="1"/>
  <c r="T2473" i="1"/>
  <c r="T3021" i="1"/>
  <c r="T2487" i="1"/>
  <c r="T3032" i="1"/>
  <c r="T2465" i="1"/>
  <c r="T2641" i="1"/>
  <c r="T2979" i="1"/>
  <c r="T2481" i="1"/>
  <c r="T3001" i="1"/>
  <c r="T3076" i="1"/>
  <c r="T3160" i="1"/>
  <c r="T2987" i="1"/>
  <c r="T3022" i="1"/>
  <c r="T651" i="1"/>
  <c r="T3368" i="1"/>
  <c r="T2996" i="1"/>
  <c r="T3002" i="1"/>
  <c r="T3011" i="1"/>
  <c r="T308" i="1"/>
  <c r="T3066" i="1"/>
  <c r="T2990" i="1"/>
  <c r="T3111" i="1"/>
  <c r="T114" i="1"/>
  <c r="T1834" i="1"/>
  <c r="T108" i="1"/>
  <c r="T110" i="1"/>
  <c r="T111" i="1"/>
  <c r="T113" i="1"/>
  <c r="T533" i="1"/>
  <c r="T2027" i="1"/>
  <c r="T115" i="1"/>
  <c r="T116" i="1"/>
  <c r="T118" i="1"/>
  <c r="T119" i="1"/>
  <c r="T421" i="1"/>
  <c r="T1130" i="1"/>
  <c r="T134" i="1"/>
  <c r="T120" i="1"/>
  <c r="T121" i="1"/>
  <c r="T129" i="1"/>
  <c r="T126" i="1"/>
  <c r="T123" i="1"/>
  <c r="T145" i="1"/>
  <c r="T130" i="1"/>
  <c r="T124" i="1"/>
  <c r="T138" i="1"/>
  <c r="T237" i="1"/>
  <c r="T125" i="1"/>
  <c r="T127" i="1"/>
  <c r="T137" i="1"/>
  <c r="T131" i="1"/>
  <c r="T132" i="1"/>
  <c r="T450" i="1"/>
  <c r="T144" i="1"/>
  <c r="T136" i="1"/>
  <c r="T146" i="1"/>
  <c r="T139" i="1"/>
  <c r="T140" i="1"/>
  <c r="T141" i="1"/>
  <c r="T142" i="1"/>
  <c r="T143" i="1"/>
  <c r="T244" i="1"/>
  <c r="T147" i="1"/>
  <c r="T2807" i="1"/>
  <c r="T1034" i="1"/>
  <c r="T3316" i="1"/>
  <c r="T1039" i="1"/>
  <c r="T3372" i="1"/>
  <c r="T1338" i="1"/>
  <c r="T3208" i="1"/>
  <c r="T1107" i="1"/>
  <c r="T3166" i="1"/>
  <c r="T1038" i="1"/>
  <c r="T1031" i="1"/>
  <c r="T2538" i="1"/>
  <c r="T2247" i="1"/>
  <c r="T3010" i="1"/>
  <c r="T2305" i="1"/>
  <c r="T148" i="1"/>
  <c r="T151" i="1"/>
  <c r="T152" i="1"/>
  <c r="T153" i="1"/>
  <c r="T1092" i="1"/>
  <c r="T1028" i="1"/>
  <c r="T161" i="1"/>
  <c r="T171" i="1"/>
  <c r="T178" i="1"/>
  <c r="T3312" i="1"/>
  <c r="T154" i="1"/>
  <c r="T1209" i="1"/>
  <c r="T246" i="1"/>
  <c r="T354" i="1"/>
  <c r="T158" i="1"/>
  <c r="T159" i="1"/>
  <c r="T955" i="1"/>
  <c r="T160" i="1"/>
  <c r="T162" i="1"/>
  <c r="T221" i="1"/>
  <c r="T187" i="1"/>
  <c r="T170" i="1"/>
  <c r="T163" i="1"/>
  <c r="T867" i="1"/>
  <c r="T167" i="1"/>
  <c r="T168" i="1"/>
  <c r="T169" i="1"/>
  <c r="T172" i="1"/>
  <c r="T179" i="1"/>
  <c r="T176" i="1"/>
  <c r="T177" i="1"/>
  <c r="T362" i="1"/>
  <c r="T180" i="1"/>
  <c r="T181" i="1"/>
  <c r="T182" i="1"/>
  <c r="T183" i="1"/>
  <c r="T2503" i="1"/>
  <c r="T184" i="1"/>
  <c r="T185" i="1"/>
  <c r="T186" i="1"/>
  <c r="T188" i="1"/>
  <c r="T189" i="1"/>
  <c r="T192" i="1"/>
  <c r="T190" i="1"/>
  <c r="T191" i="1"/>
  <c r="T195" i="1"/>
  <c r="T194" i="1"/>
  <c r="T3299" i="1"/>
  <c r="T197" i="1"/>
  <c r="T196" i="1"/>
  <c r="T198" i="1"/>
  <c r="T222" i="1"/>
  <c r="T199" i="1"/>
  <c r="T204" i="1"/>
  <c r="T243" i="1"/>
  <c r="T209" i="1"/>
  <c r="T210" i="1"/>
  <c r="T278" i="1"/>
  <c r="T215" i="1"/>
  <c r="T216" i="1"/>
  <c r="T218" i="1"/>
  <c r="T220" i="1"/>
  <c r="T2686" i="1"/>
  <c r="T217" i="1"/>
  <c r="T449" i="1"/>
  <c r="T225" i="1"/>
  <c r="T223" i="1"/>
  <c r="T224" i="1"/>
  <c r="T241" i="1"/>
  <c r="T3291" i="1"/>
  <c r="T231" i="1"/>
  <c r="T233" i="1"/>
  <c r="T236" i="1"/>
  <c r="T238" i="1"/>
  <c r="T240" i="1"/>
  <c r="T245" i="1"/>
  <c r="T247" i="1"/>
  <c r="T249" i="1"/>
  <c r="T254" i="1"/>
  <c r="T266" i="1"/>
  <c r="T255" i="1"/>
  <c r="T440" i="1"/>
  <c r="T258" i="1"/>
  <c r="T1080" i="1"/>
  <c r="T889" i="1"/>
  <c r="T261" i="1"/>
  <c r="T260" i="1"/>
  <c r="T263" i="1"/>
  <c r="T2403" i="1"/>
  <c r="T265" i="1"/>
  <c r="T268" i="1"/>
  <c r="T272" i="1"/>
  <c r="T271" i="1"/>
  <c r="T275" i="1"/>
  <c r="T273" i="1"/>
  <c r="T270" i="1"/>
  <c r="T512" i="1"/>
  <c r="T276" i="1"/>
  <c r="T277" i="1"/>
  <c r="T279" i="1"/>
  <c r="T289" i="1"/>
  <c r="T295" i="1"/>
  <c r="T286" i="1"/>
  <c r="T296" i="1"/>
  <c r="T284" i="1"/>
  <c r="T291" i="1"/>
  <c r="T294" i="1"/>
  <c r="T287" i="1"/>
  <c r="T288" i="1"/>
  <c r="T285" i="1"/>
  <c r="T292" i="1"/>
  <c r="T293" i="1"/>
  <c r="T297" i="1"/>
  <c r="T534" i="1"/>
  <c r="T307" i="1"/>
  <c r="T508" i="1"/>
  <c r="T315" i="1"/>
  <c r="T321" i="1"/>
  <c r="T322" i="1"/>
  <c r="T328" i="1"/>
  <c r="T539" i="1"/>
  <c r="T329" i="1"/>
  <c r="T334" i="1"/>
  <c r="T335" i="1"/>
  <c r="T341" i="1"/>
  <c r="T775" i="1"/>
  <c r="T340" i="1"/>
  <c r="T724" i="1"/>
  <c r="T343" i="1"/>
  <c r="T346" i="1"/>
  <c r="T350" i="1"/>
  <c r="T348" i="1"/>
  <c r="T356" i="1"/>
  <c r="T661" i="1"/>
  <c r="T351" i="1"/>
  <c r="T352" i="1"/>
  <c r="T355" i="1"/>
  <c r="T358" i="1"/>
  <c r="T359" i="1"/>
  <c r="T376" i="1"/>
  <c r="T377" i="1"/>
  <c r="T361" i="1"/>
  <c r="T373" i="1"/>
  <c r="T363" i="1"/>
  <c r="T374" i="1"/>
  <c r="T360" i="1"/>
  <c r="T364" i="1"/>
  <c r="T370" i="1"/>
  <c r="T365" i="1"/>
  <c r="T366" i="1"/>
  <c r="T368" i="1"/>
  <c r="T371" i="1"/>
  <c r="T375" i="1"/>
  <c r="T1292" i="1"/>
  <c r="T732" i="1"/>
  <c r="T378" i="1"/>
  <c r="T614" i="1"/>
  <c r="T379" i="1"/>
  <c r="T454" i="1"/>
  <c r="T464" i="1"/>
  <c r="T380" i="1"/>
  <c r="T432" i="1"/>
  <c r="T521" i="1"/>
  <c r="T1358" i="1"/>
  <c r="T381" i="1"/>
  <c r="T469" i="1"/>
  <c r="T382" i="1"/>
  <c r="T385" i="1"/>
  <c r="T384" i="1"/>
  <c r="T386" i="1"/>
  <c r="T395" i="1"/>
  <c r="T388" i="1"/>
  <c r="T1932" i="1"/>
  <c r="T408" i="1"/>
  <c r="T411" i="1"/>
  <c r="T410" i="1"/>
  <c r="T474" i="1"/>
  <c r="T414" i="1"/>
  <c r="T412" i="1"/>
  <c r="T413" i="1"/>
  <c r="T415" i="1"/>
  <c r="T423" i="1"/>
  <c r="T418" i="1"/>
  <c r="T2494" i="1"/>
  <c r="T424" i="1"/>
  <c r="T425" i="1"/>
  <c r="T430" i="1"/>
  <c r="T737" i="1"/>
  <c r="T431" i="1"/>
  <c r="T437" i="1"/>
  <c r="T438" i="1"/>
  <c r="T441" i="1"/>
  <c r="T443" i="1"/>
  <c r="T442" i="1"/>
  <c r="T444" i="1"/>
  <c r="T445" i="1"/>
  <c r="T446" i="1"/>
  <c r="T447" i="1"/>
  <c r="T448" i="1"/>
  <c r="T451" i="1"/>
  <c r="T470" i="1"/>
  <c r="T459" i="1"/>
  <c r="T482" i="1"/>
  <c r="T458" i="1"/>
  <c r="T460" i="1"/>
  <c r="T461" i="1"/>
  <c r="T462" i="1"/>
  <c r="T463" i="1"/>
  <c r="T467" i="1"/>
  <c r="T473" i="1"/>
  <c r="T475" i="1"/>
  <c r="T476" i="1"/>
  <c r="T478" i="1"/>
  <c r="T523" i="1"/>
  <c r="T479" i="1"/>
  <c r="T586" i="1"/>
  <c r="T1796" i="1"/>
  <c r="T485" i="1"/>
  <c r="T483" i="1"/>
  <c r="T488" i="1"/>
  <c r="T489" i="1"/>
  <c r="T1691" i="1"/>
  <c r="T3168" i="1"/>
  <c r="T2621" i="1"/>
  <c r="T490" i="1"/>
  <c r="T1595" i="1"/>
  <c r="T491" i="1"/>
  <c r="T496" i="1"/>
  <c r="T498" i="1"/>
  <c r="T501" i="1"/>
  <c r="T500" i="1"/>
  <c r="T502" i="1"/>
  <c r="T503" i="1"/>
  <c r="T504" i="1"/>
  <c r="T516" i="1"/>
  <c r="T515" i="1"/>
  <c r="T882" i="1"/>
  <c r="T1697" i="1"/>
  <c r="T1696" i="1"/>
  <c r="T2966" i="1"/>
  <c r="T1241" i="1"/>
  <c r="T1914" i="1"/>
  <c r="T520" i="1"/>
  <c r="T519" i="1"/>
  <c r="T518" i="1"/>
  <c r="T1965" i="1"/>
  <c r="T525" i="1"/>
  <c r="T754" i="1"/>
  <c r="T530" i="1"/>
  <c r="T532" i="1"/>
  <c r="T537" i="1"/>
  <c r="T538" i="1"/>
  <c r="T577" i="1"/>
  <c r="T540" i="1"/>
  <c r="T545" i="1"/>
  <c r="T547" i="1"/>
  <c r="T567" i="1"/>
  <c r="T583" i="1"/>
  <c r="T550" i="1"/>
  <c r="T552" i="1"/>
  <c r="T553" i="1"/>
  <c r="T557" i="1"/>
  <c r="T554" i="1"/>
  <c r="T595" i="1"/>
  <c r="T1605" i="1"/>
  <c r="T556" i="1"/>
  <c r="T555" i="1"/>
  <c r="T1799" i="1"/>
  <c r="T759" i="1"/>
  <c r="T686" i="1"/>
  <c r="T1615" i="1"/>
  <c r="T717" i="1"/>
  <c r="T558" i="1"/>
  <c r="T559" i="1"/>
  <c r="T633" i="1"/>
  <c r="T1046" i="1"/>
  <c r="T690" i="1"/>
  <c r="T580" i="1"/>
  <c r="T575" i="1"/>
  <c r="T1612" i="1"/>
  <c r="T563" i="1"/>
  <c r="T976" i="1"/>
  <c r="T781" i="1"/>
  <c r="T562" i="1"/>
  <c r="T1613" i="1"/>
  <c r="T564" i="1"/>
  <c r="T2759" i="1"/>
  <c r="T565" i="1"/>
  <c r="T569" i="1"/>
  <c r="T740" i="1"/>
  <c r="T566" i="1"/>
  <c r="T572" i="1"/>
  <c r="T573" i="1"/>
  <c r="T574" i="1"/>
  <c r="T578" i="1"/>
  <c r="T1060" i="1"/>
  <c r="T581" i="1"/>
  <c r="T582" i="1"/>
  <c r="T592" i="1"/>
  <c r="T584" i="1"/>
  <c r="T1677" i="1"/>
  <c r="T613" i="1"/>
  <c r="T591" i="1"/>
  <c r="T593" i="1"/>
  <c r="T594" i="1"/>
  <c r="T597" i="1"/>
  <c r="T600" i="1"/>
  <c r="T601" i="1"/>
  <c r="T731" i="1"/>
  <c r="T602" i="1"/>
  <c r="T604" i="1"/>
  <c r="T606" i="1"/>
  <c r="T608" i="1"/>
  <c r="T609" i="1"/>
  <c r="T2141" i="1"/>
  <c r="T702" i="1"/>
  <c r="T610" i="1"/>
  <c r="T611" i="1"/>
  <c r="T1412" i="1"/>
  <c r="T688" i="1"/>
  <c r="T612" i="1"/>
  <c r="T1053" i="1"/>
  <c r="T615" i="1"/>
  <c r="T616" i="1"/>
  <c r="T617" i="1"/>
  <c r="T618" i="1"/>
  <c r="T620" i="1"/>
  <c r="T621" i="1"/>
  <c r="T623" i="1"/>
  <c r="T1560" i="1"/>
  <c r="T624" i="1"/>
  <c r="T733" i="1"/>
  <c r="T625" i="1"/>
  <c r="T626" i="1"/>
  <c r="T628" i="1"/>
  <c r="T741" i="1"/>
  <c r="T630" i="1"/>
  <c r="T772" i="1"/>
  <c r="T631" i="1"/>
  <c r="T1237" i="1"/>
  <c r="T876" i="1"/>
  <c r="T634" i="1"/>
  <c r="T635" i="1"/>
  <c r="T2906" i="1"/>
  <c r="T636" i="1"/>
  <c r="T1854" i="1"/>
  <c r="T637" i="1"/>
  <c r="T2075" i="1"/>
  <c r="T639" i="1"/>
  <c r="T640" i="1"/>
  <c r="T641" i="1"/>
  <c r="T769" i="1"/>
  <c r="T716" i="1"/>
  <c r="T767" i="1"/>
  <c r="T654" i="1"/>
  <c r="T653" i="1"/>
  <c r="T655" i="1"/>
  <c r="T657" i="1"/>
  <c r="T659" i="1"/>
  <c r="T656" i="1"/>
  <c r="T660" i="1"/>
  <c r="T662" i="1"/>
  <c r="T663" i="1"/>
  <c r="T665" i="1"/>
  <c r="T673" i="1"/>
  <c r="T670" i="1"/>
  <c r="T666" i="1"/>
  <c r="T674" i="1"/>
  <c r="T779" i="1"/>
  <c r="T984" i="1"/>
  <c r="T1138" i="1"/>
  <c r="T680" i="1"/>
  <c r="T676" i="1"/>
  <c r="T727" i="1"/>
  <c r="T689" i="1"/>
  <c r="T683" i="1"/>
  <c r="T993" i="1"/>
  <c r="T682" i="1"/>
  <c r="T684" i="1"/>
  <c r="T685" i="1"/>
  <c r="T687" i="1"/>
  <c r="T691" i="1"/>
  <c r="T693" i="1"/>
  <c r="T694" i="1"/>
  <c r="T697" i="1"/>
  <c r="T703" i="1"/>
  <c r="T698" i="1"/>
  <c r="T704" i="1"/>
  <c r="T692" i="1"/>
  <c r="T699" i="1"/>
  <c r="T705" i="1"/>
  <c r="T695" i="1"/>
  <c r="T708" i="1"/>
  <c r="T706" i="1"/>
  <c r="T711" i="1"/>
  <c r="T719" i="1"/>
  <c r="T713" i="1"/>
  <c r="T710" i="1"/>
  <c r="T718" i="1"/>
  <c r="T696" i="1"/>
  <c r="T700" i="1"/>
  <c r="T712" i="1"/>
  <c r="T720" i="1"/>
  <c r="T701" i="1"/>
  <c r="T714" i="1"/>
  <c r="T707" i="1"/>
  <c r="T715" i="1"/>
  <c r="T723" i="1"/>
  <c r="T721" i="1"/>
  <c r="T725" i="1"/>
  <c r="T729" i="1"/>
  <c r="T3394" i="1"/>
  <c r="T730" i="1"/>
  <c r="T735" i="1"/>
  <c r="T736" i="1"/>
  <c r="T765" i="1"/>
  <c r="T903" i="1"/>
  <c r="T1296" i="1"/>
  <c r="T1150" i="1"/>
  <c r="T766" i="1"/>
  <c r="T902" i="1"/>
  <c r="T2466" i="1"/>
  <c r="T1074" i="1"/>
  <c r="T837" i="1"/>
  <c r="T1142" i="1"/>
  <c r="T739" i="1"/>
  <c r="T3307" i="1"/>
  <c r="T3354" i="1"/>
  <c r="T881" i="1"/>
  <c r="T743" i="1"/>
  <c r="T744" i="1"/>
  <c r="T746" i="1"/>
  <c r="T748" i="1"/>
  <c r="T749" i="1"/>
  <c r="T1078" i="1"/>
  <c r="T1367" i="1"/>
  <c r="T753" i="1"/>
  <c r="T906" i="1"/>
  <c r="T755" i="1"/>
  <c r="T1193" i="1"/>
  <c r="T758" i="1"/>
  <c r="T760" i="1"/>
  <c r="T762" i="1"/>
  <c r="T764" i="1"/>
  <c r="T761" i="1"/>
  <c r="T1079" i="1"/>
  <c r="T1071" i="1"/>
  <c r="T1075" i="1"/>
  <c r="T1115" i="1"/>
  <c r="T763" i="1"/>
  <c r="T768" i="1"/>
  <c r="T771" i="1"/>
  <c r="T770" i="1"/>
  <c r="T1081" i="1"/>
  <c r="T1050" i="1"/>
  <c r="T774" i="1"/>
  <c r="T1066" i="1"/>
  <c r="T777" i="1"/>
  <c r="T797" i="1"/>
  <c r="T795" i="1"/>
  <c r="T1064" i="1"/>
  <c r="T778" i="1"/>
  <c r="T804" i="1"/>
  <c r="T780" i="1"/>
  <c r="T790" i="1"/>
  <c r="T796" i="1"/>
  <c r="T784" i="1"/>
  <c r="T798" i="1"/>
  <c r="T800" i="1"/>
  <c r="T793" i="1"/>
  <c r="T788" i="1"/>
  <c r="T814" i="1"/>
  <c r="T815" i="1"/>
  <c r="T816" i="1"/>
  <c r="T818" i="1"/>
  <c r="T819" i="1"/>
  <c r="T811" i="1"/>
  <c r="T824" i="1"/>
  <c r="T1608" i="1"/>
  <c r="T826" i="1"/>
  <c r="T3395" i="1"/>
  <c r="T2971" i="1"/>
  <c r="T833" i="1"/>
  <c r="T834" i="1"/>
  <c r="T832" i="1"/>
  <c r="T1527" i="1"/>
  <c r="T1554" i="1"/>
  <c r="T839" i="1"/>
  <c r="T904" i="1"/>
  <c r="T840" i="1"/>
  <c r="T1068" i="1"/>
  <c r="T838" i="1"/>
  <c r="T958" i="1"/>
  <c r="T927" i="1"/>
  <c r="T868" i="1"/>
  <c r="T841" i="1"/>
  <c r="T928" i="1"/>
  <c r="T836" i="1"/>
  <c r="T908" i="1"/>
  <c r="T842" i="1"/>
  <c r="T990" i="1"/>
  <c r="T843" i="1"/>
  <c r="T846" i="1"/>
  <c r="T848" i="1"/>
  <c r="T3209" i="1"/>
  <c r="T853" i="1"/>
  <c r="T850" i="1"/>
  <c r="T849" i="1"/>
  <c r="T856" i="1"/>
  <c r="T852" i="1"/>
  <c r="T854" i="1"/>
  <c r="T857" i="1"/>
  <c r="T862" i="1"/>
  <c r="T864" i="1"/>
  <c r="T2687" i="1"/>
  <c r="T940" i="1"/>
  <c r="T873" i="1"/>
  <c r="T1055" i="1"/>
  <c r="T3059" i="1"/>
  <c r="T983" i="1"/>
  <c r="T899" i="1"/>
  <c r="T944" i="1"/>
  <c r="T939" i="1"/>
  <c r="T941" i="1"/>
  <c r="T1287" i="1"/>
  <c r="T874" i="1"/>
  <c r="T880" i="1"/>
  <c r="T1057" i="1"/>
  <c r="T947" i="1"/>
  <c r="T900" i="1"/>
  <c r="T945" i="1"/>
  <c r="T877" i="1"/>
  <c r="T943" i="1"/>
  <c r="T895" i="1"/>
  <c r="T946" i="1"/>
  <c r="T887" i="1"/>
  <c r="T950" i="1"/>
  <c r="T1042" i="1"/>
  <c r="T871" i="1"/>
  <c r="T870" i="1"/>
  <c r="T872" i="1"/>
  <c r="T878" i="1"/>
  <c r="T879" i="1"/>
  <c r="T1495" i="1"/>
  <c r="T884" i="1"/>
  <c r="T883" i="1"/>
  <c r="T898" i="1"/>
  <c r="T890" i="1"/>
  <c r="T964" i="1"/>
  <c r="T1250" i="1"/>
  <c r="T892" i="1"/>
  <c r="T893" i="1"/>
  <c r="T894" i="1"/>
  <c r="T1622" i="1"/>
  <c r="T897" i="1"/>
  <c r="T3190" i="1"/>
  <c r="T905" i="1"/>
  <c r="T995" i="1"/>
  <c r="T907" i="1"/>
  <c r="T949" i="1"/>
  <c r="T909" i="1"/>
  <c r="T911" i="1"/>
  <c r="T913" i="1"/>
  <c r="T3094" i="1"/>
  <c r="T923" i="1"/>
  <c r="T926" i="1"/>
  <c r="T930" i="1"/>
  <c r="T1127" i="1"/>
  <c r="T1270" i="1"/>
  <c r="T1128" i="1"/>
  <c r="T933" i="1"/>
  <c r="T932" i="1"/>
  <c r="T935" i="1"/>
  <c r="T934" i="1"/>
  <c r="T1069" i="1"/>
  <c r="T936" i="1"/>
  <c r="T938" i="1"/>
  <c r="T1001" i="1"/>
  <c r="T1008" i="1"/>
  <c r="T1027" i="1"/>
  <c r="T1014" i="1"/>
  <c r="T996" i="1"/>
  <c r="T1076" i="1"/>
  <c r="T1022" i="1"/>
  <c r="T992" i="1"/>
  <c r="T1112" i="1"/>
  <c r="T1059" i="1"/>
  <c r="T998" i="1"/>
  <c r="T1013" i="1"/>
  <c r="T1096" i="1"/>
  <c r="T1113" i="1"/>
  <c r="T1011" i="1"/>
  <c r="T973" i="1"/>
  <c r="T1108" i="1"/>
  <c r="T1003" i="1"/>
  <c r="T1016" i="1"/>
  <c r="T1062" i="1"/>
  <c r="T999" i="1"/>
  <c r="T948" i="1"/>
  <c r="T1018" i="1"/>
  <c r="T1020" i="1"/>
  <c r="T1516" i="1"/>
  <c r="T951" i="1"/>
  <c r="T954" i="1"/>
  <c r="T1029" i="1"/>
  <c r="T952" i="1"/>
  <c r="T956" i="1"/>
  <c r="T1040" i="1"/>
  <c r="T2337" i="1"/>
  <c r="T963" i="1"/>
  <c r="T965" i="1"/>
  <c r="T960" i="1"/>
  <c r="T959" i="1"/>
  <c r="T961" i="1"/>
  <c r="T966" i="1"/>
  <c r="T1106" i="1"/>
  <c r="T968" i="1"/>
  <c r="T1153" i="1"/>
  <c r="T967" i="1"/>
  <c r="T972" i="1"/>
  <c r="T970" i="1"/>
  <c r="T975" i="1"/>
  <c r="T971" i="1"/>
  <c r="T974" i="1"/>
  <c r="T985" i="1"/>
  <c r="T1088" i="1"/>
  <c r="T978" i="1"/>
  <c r="T977" i="1"/>
  <c r="T979" i="1"/>
  <c r="T980" i="1"/>
  <c r="T981" i="1"/>
  <c r="T982" i="1"/>
  <c r="T1087" i="1"/>
  <c r="T1041" i="1"/>
  <c r="T986" i="1"/>
  <c r="T1044" i="1"/>
  <c r="T988" i="1"/>
  <c r="T989" i="1"/>
  <c r="T991" i="1"/>
  <c r="T1168" i="1"/>
  <c r="T994" i="1"/>
  <c r="T997" i="1"/>
  <c r="T1000" i="1"/>
  <c r="T1002" i="1"/>
  <c r="T1006" i="1"/>
  <c r="T1009" i="1"/>
  <c r="T1005" i="1"/>
  <c r="T1007" i="1"/>
  <c r="T1012" i="1"/>
  <c r="T1086" i="1"/>
  <c r="T1015" i="1"/>
  <c r="T1017" i="1"/>
  <c r="T1025" i="1"/>
  <c r="T1019" i="1"/>
  <c r="T1023" i="1"/>
  <c r="T1129" i="1"/>
  <c r="T1117" i="1"/>
  <c r="T1132" i="1"/>
  <c r="T1030" i="1"/>
  <c r="T1045" i="1"/>
  <c r="T1033" i="1"/>
  <c r="T1147" i="1"/>
  <c r="T1035" i="1"/>
  <c r="T1145" i="1"/>
  <c r="T1141" i="1"/>
  <c r="T1036" i="1"/>
  <c r="T1037" i="1"/>
  <c r="T1043" i="1"/>
  <c r="T1325" i="1"/>
  <c r="T2535" i="1"/>
  <c r="T1047" i="1"/>
  <c r="T1264" i="1"/>
  <c r="T1048" i="1"/>
  <c r="T1051" i="1"/>
  <c r="T1052" i="1"/>
  <c r="T1056" i="1"/>
  <c r="T1286" i="1"/>
  <c r="T1148" i="1"/>
  <c r="T1058" i="1"/>
  <c r="T1119" i="1"/>
  <c r="T1063" i="1"/>
  <c r="T1065" i="1"/>
  <c r="T1067" i="1"/>
  <c r="T1070" i="1"/>
  <c r="T1797" i="1"/>
  <c r="T1077" i="1"/>
  <c r="T1072" i="1"/>
  <c r="T1082" i="1"/>
  <c r="T1073" i="1"/>
  <c r="T1091" i="1"/>
  <c r="T1085" i="1"/>
  <c r="T1083" i="1"/>
  <c r="T1089" i="1"/>
  <c r="T1090" i="1"/>
  <c r="T1095" i="1"/>
  <c r="T1093" i="1"/>
  <c r="T1094" i="1"/>
  <c r="T1097" i="1"/>
  <c r="T1103" i="1"/>
  <c r="T1114" i="1"/>
  <c r="T1098" i="1"/>
  <c r="T1101" i="1"/>
  <c r="T1105" i="1"/>
  <c r="T1104" i="1"/>
  <c r="T1109" i="1"/>
  <c r="T1146" i="1"/>
  <c r="T1110" i="1"/>
  <c r="T1111" i="1"/>
  <c r="T1116" i="1"/>
  <c r="T1121" i="1"/>
  <c r="T1120" i="1"/>
  <c r="T1122" i="1"/>
  <c r="T1123" i="1"/>
  <c r="T2010" i="1"/>
  <c r="T1126" i="1"/>
  <c r="T1125" i="1"/>
  <c r="T1896" i="1"/>
  <c r="T1274" i="1"/>
  <c r="T1134" i="1"/>
  <c r="T1133" i="1"/>
  <c r="T1136" i="1"/>
  <c r="T1135" i="1"/>
  <c r="T1137" i="1"/>
  <c r="T1152" i="1"/>
  <c r="T1144" i="1"/>
  <c r="T1143" i="1"/>
  <c r="T3012" i="1"/>
  <c r="T1260" i="1"/>
  <c r="T2550" i="1"/>
  <c r="T2728" i="1"/>
  <c r="T1259" i="1"/>
  <c r="T1151" i="1"/>
  <c r="T1156" i="1"/>
  <c r="T1154" i="1"/>
  <c r="T1157" i="1"/>
  <c r="T1159" i="1"/>
  <c r="T1158" i="1"/>
  <c r="T1254" i="1"/>
  <c r="T1161" i="1"/>
  <c r="T1162" i="1"/>
  <c r="T1166" i="1"/>
  <c r="T1167" i="1"/>
  <c r="T1176" i="1"/>
  <c r="T1163" i="1"/>
  <c r="T1165" i="1"/>
  <c r="T1164" i="1"/>
  <c r="T1175" i="1"/>
  <c r="T1171" i="1"/>
  <c r="T1169" i="1"/>
  <c r="T1172" i="1"/>
  <c r="T1173" i="1"/>
  <c r="T1170" i="1"/>
  <c r="T1178" i="1"/>
  <c r="T1174" i="1"/>
  <c r="T1265" i="1"/>
  <c r="T1223" i="1"/>
  <c r="T1177" i="1"/>
  <c r="T1257" i="1"/>
  <c r="T1179" i="1"/>
  <c r="T1236" i="1"/>
  <c r="T1186" i="1"/>
  <c r="T1195" i="1"/>
  <c r="T1244" i="1"/>
  <c r="T1202" i="1"/>
  <c r="T1210" i="1"/>
  <c r="T1198" i="1"/>
  <c r="T1199" i="1"/>
  <c r="T1215" i="1"/>
  <c r="T1211" i="1"/>
  <c r="T1212" i="1"/>
  <c r="T1197" i="1"/>
  <c r="T1213" i="1"/>
  <c r="T1221" i="1"/>
  <c r="T1226" i="1"/>
  <c r="T1227" i="1"/>
  <c r="T1231" i="1"/>
  <c r="T1233" i="1"/>
  <c r="T1245" i="1"/>
  <c r="T1239" i="1"/>
  <c r="T1246" i="1"/>
  <c r="T1249" i="1"/>
  <c r="T1248" i="1"/>
  <c r="T1312" i="1"/>
  <c r="T2377" i="1"/>
  <c r="T1251" i="1"/>
  <c r="T1253" i="1"/>
  <c r="T1255" i="1"/>
  <c r="T1256" i="1"/>
  <c r="T1258" i="1"/>
  <c r="T1332" i="1"/>
  <c r="T1411" i="1"/>
  <c r="T1593" i="1"/>
  <c r="T1479" i="1"/>
  <c r="T1407" i="1"/>
  <c r="T1261" i="1"/>
  <c r="T1268" i="1"/>
  <c r="T2488" i="1"/>
  <c r="T1321" i="1"/>
  <c r="T1311" i="1"/>
  <c r="T1263" i="1"/>
  <c r="T1290" i="1"/>
  <c r="T1266" i="1"/>
  <c r="T1276" i="1"/>
  <c r="T1269" i="1"/>
  <c r="T1272" i="1"/>
  <c r="T1408" i="1"/>
  <c r="T1277" i="1"/>
  <c r="T1278" i="1"/>
  <c r="T1601" i="1"/>
  <c r="T2251" i="1"/>
  <c r="T1279" i="1"/>
  <c r="T3092" i="1"/>
  <c r="T1281" i="1"/>
  <c r="T2484" i="1"/>
  <c r="T2469" i="1"/>
  <c r="T1573" i="1"/>
  <c r="T1283" i="1"/>
  <c r="T1285" i="1"/>
  <c r="T1431" i="1"/>
  <c r="T1435" i="1"/>
  <c r="T1288" i="1"/>
  <c r="T1444" i="1"/>
  <c r="T1291" i="1"/>
  <c r="T1293" i="1"/>
  <c r="T1295" i="1"/>
  <c r="T1297" i="1"/>
  <c r="T1298" i="1"/>
  <c r="T1299" i="1"/>
  <c r="T1432" i="1"/>
  <c r="T1801" i="1"/>
  <c r="T1300" i="1"/>
  <c r="T1301" i="1"/>
  <c r="T1304" i="1"/>
  <c r="T1302" i="1"/>
  <c r="T1306" i="1"/>
  <c r="T1307" i="1"/>
  <c r="T1309" i="1"/>
  <c r="T1310" i="1"/>
  <c r="T1954" i="1"/>
  <c r="T1313" i="1"/>
  <c r="T1314" i="1"/>
  <c r="T1315" i="1"/>
  <c r="T1317" i="1"/>
  <c r="T1316" i="1"/>
  <c r="T1322" i="1"/>
  <c r="T1323" i="1"/>
  <c r="T1483" i="1"/>
  <c r="T1327" i="1"/>
  <c r="T2406" i="1"/>
  <c r="T1328" i="1"/>
  <c r="T1331" i="1"/>
  <c r="T1539" i="1"/>
  <c r="T1334" i="1"/>
  <c r="T1335" i="1"/>
  <c r="T1337" i="1"/>
  <c r="T1336" i="1"/>
  <c r="T3427" i="1"/>
  <c r="T1443" i="1"/>
  <c r="T1339" i="1"/>
  <c r="T1655" i="1"/>
  <c r="T1343" i="1"/>
  <c r="T1345" i="1"/>
  <c r="T1346" i="1"/>
  <c r="T1352" i="1"/>
  <c r="T1344" i="1"/>
  <c r="T1347" i="1"/>
  <c r="T2592" i="1"/>
  <c r="T1403" i="1"/>
  <c r="T1353" i="1"/>
  <c r="T1354" i="1"/>
  <c r="T1383" i="1"/>
  <c r="T1528" i="1"/>
  <c r="T1359" i="1"/>
  <c r="T1373" i="1"/>
  <c r="T1565" i="1"/>
  <c r="T1384" i="1"/>
  <c r="T1602" i="1"/>
  <c r="T1375" i="1"/>
  <c r="T1387" i="1"/>
  <c r="T1363" i="1"/>
  <c r="T1362" i="1"/>
  <c r="T1376" i="1"/>
  <c r="T1385" i="1"/>
  <c r="T1377" i="1"/>
  <c r="T1381" i="1"/>
  <c r="T1368" i="1"/>
  <c r="T1386" i="1"/>
  <c r="T1382" i="1"/>
  <c r="T1378" i="1"/>
  <c r="T1366" i="1"/>
  <c r="T1389" i="1"/>
  <c r="T1409" i="1"/>
  <c r="T1374" i="1"/>
  <c r="T1559" i="1"/>
  <c r="T1390" i="1"/>
  <c r="T1370" i="1"/>
  <c r="T1445" i="1"/>
  <c r="T1391" i="1"/>
  <c r="T1388" i="1"/>
  <c r="T1541" i="1"/>
  <c r="T1598" i="1"/>
  <c r="T1436" i="1"/>
  <c r="T1562" i="1"/>
  <c r="T1437" i="1"/>
  <c r="T1491" i="1"/>
  <c r="T1599" i="1"/>
  <c r="T1392" i="1"/>
  <c r="T1393" i="1"/>
  <c r="T2698" i="1"/>
  <c r="T1550" i="1"/>
  <c r="T2873" i="1"/>
  <c r="T1473" i="1"/>
  <c r="T2735" i="1"/>
  <c r="T1396" i="1"/>
  <c r="T1394" i="1"/>
  <c r="T1395" i="1"/>
  <c r="T1486" i="1"/>
  <c r="T1398" i="1"/>
  <c r="T1400" i="1"/>
  <c r="T1578" i="1"/>
  <c r="T1510" i="1"/>
  <c r="T1487" i="1"/>
  <c r="T1406" i="1"/>
  <c r="T1490" i="1"/>
  <c r="T3278" i="1"/>
  <c r="T2702" i="1"/>
  <c r="T2712" i="1"/>
  <c r="T1492" i="1"/>
  <c r="T1402" i="1"/>
  <c r="T1405" i="1"/>
  <c r="T1488" i="1"/>
  <c r="T1496" i="1"/>
  <c r="T1419" i="1"/>
  <c r="T1440" i="1"/>
  <c r="T1433" i="1"/>
  <c r="T1414" i="1"/>
  <c r="T1415" i="1"/>
  <c r="T1416" i="1"/>
  <c r="T1434" i="1"/>
  <c r="T1418" i="1"/>
  <c r="T1441" i="1"/>
  <c r="T1420" i="1"/>
  <c r="T1421" i="1"/>
  <c r="T1424" i="1"/>
  <c r="T1422" i="1"/>
  <c r="T1423" i="1"/>
  <c r="T1425" i="1"/>
  <c r="T1429" i="1"/>
  <c r="T1426" i="1"/>
  <c r="T1427" i="1"/>
  <c r="T1453" i="1"/>
  <c r="T1438" i="1"/>
  <c r="T1428" i="1"/>
  <c r="T1430" i="1"/>
  <c r="T1584" i="1"/>
  <c r="T1457" i="1"/>
  <c r="T1442" i="1"/>
  <c r="T1452" i="1"/>
  <c r="T1446" i="1"/>
  <c r="T1450" i="1"/>
  <c r="T1449" i="1"/>
  <c r="T1529" i="1"/>
  <c r="T1451" i="1"/>
  <c r="T1915" i="1"/>
  <c r="T1493" i="1"/>
  <c r="T1494" i="1"/>
  <c r="T1454" i="1"/>
  <c r="T1532" i="1"/>
  <c r="T1458" i="1"/>
  <c r="T1455" i="1"/>
  <c r="T1556" i="1"/>
  <c r="T1548" i="1"/>
  <c r="T1468" i="1"/>
  <c r="T1460" i="1"/>
  <c r="T1461" i="1"/>
  <c r="T1462" i="1"/>
  <c r="T1463" i="1"/>
  <c r="T1464" i="1"/>
  <c r="T1466" i="1"/>
  <c r="T1498" i="1"/>
  <c r="T1465" i="1"/>
  <c r="T1471" i="1"/>
  <c r="T1469" i="1"/>
  <c r="T1474" i="1"/>
  <c r="T1475" i="1"/>
  <c r="T1542" i="1"/>
  <c r="T1536" i="1"/>
  <c r="T1515" i="1"/>
  <c r="T1476" i="1"/>
  <c r="T1502" i="1"/>
  <c r="T1482" i="1"/>
  <c r="T1481" i="1"/>
  <c r="T1545" i="1"/>
  <c r="T1485" i="1"/>
  <c r="T1500" i="1"/>
  <c r="T1489" i="1"/>
  <c r="T1513" i="1"/>
  <c r="T1497" i="1"/>
  <c r="T1547" i="1"/>
  <c r="T1499" i="1"/>
  <c r="T1570" i="1"/>
  <c r="T1523" i="1"/>
  <c r="T1530" i="1"/>
  <c r="T1504" i="1"/>
  <c r="T1505" i="1"/>
  <c r="T1507" i="1"/>
  <c r="T1509" i="1"/>
  <c r="T1514" i="1"/>
  <c r="T1511" i="1"/>
  <c r="T1508" i="1"/>
  <c r="T1512" i="1"/>
  <c r="T1533" i="1"/>
  <c r="T1518" i="1"/>
  <c r="T1521" i="1"/>
  <c r="T1520" i="1"/>
  <c r="T1519" i="1"/>
  <c r="T2409" i="1"/>
  <c r="T1525" i="1"/>
  <c r="T1524" i="1"/>
  <c r="T3142" i="1"/>
  <c r="T1526" i="1"/>
  <c r="T1534" i="1"/>
  <c r="T1531" i="1"/>
  <c r="T1535" i="1"/>
  <c r="T1537" i="1"/>
  <c r="T1538" i="1"/>
  <c r="T1540" i="1"/>
  <c r="T1544" i="1"/>
  <c r="T1574" i="1"/>
  <c r="T1543" i="1"/>
  <c r="T1546" i="1"/>
  <c r="T1551" i="1"/>
  <c r="T1918" i="1"/>
  <c r="T1552" i="1"/>
  <c r="T1553" i="1"/>
  <c r="T1557" i="1"/>
  <c r="T2820" i="1"/>
  <c r="T1561" i="1"/>
  <c r="T1670" i="1"/>
  <c r="T1563" i="1"/>
  <c r="T2329" i="1"/>
  <c r="T2347" i="1"/>
  <c r="T1566" i="1"/>
  <c r="T1567" i="1"/>
  <c r="T1568" i="1"/>
  <c r="T1569" i="1"/>
  <c r="T2942" i="1"/>
  <c r="T1575" i="1"/>
  <c r="T1577" i="1"/>
  <c r="T1579" i="1"/>
  <c r="T1580" i="1"/>
  <c r="T1581" i="1"/>
  <c r="T1582" i="1"/>
  <c r="T1586" i="1"/>
  <c r="T1590" i="1"/>
  <c r="T1589" i="1"/>
  <c r="T1588" i="1"/>
  <c r="T1587" i="1"/>
  <c r="T1600" i="1"/>
  <c r="T1591" i="1"/>
  <c r="T2230" i="1"/>
  <c r="T1629" i="1"/>
  <c r="T1594" i="1"/>
  <c r="T1597" i="1"/>
  <c r="T1640" i="1"/>
  <c r="T2188" i="1"/>
  <c r="T1604" i="1"/>
  <c r="T1609" i="1"/>
  <c r="T1610" i="1"/>
  <c r="T1606" i="1"/>
  <c r="T1614" i="1"/>
  <c r="T1607" i="1"/>
  <c r="T1617" i="1"/>
  <c r="T1624" i="1"/>
  <c r="T1616" i="1"/>
  <c r="T1611" i="1"/>
  <c r="T1625" i="1"/>
  <c r="T1620" i="1"/>
  <c r="T1618" i="1"/>
  <c r="T1619" i="1"/>
  <c r="T1623" i="1"/>
  <c r="T1621" i="1"/>
  <c r="T2280" i="1"/>
  <c r="T1681" i="1"/>
  <c r="T2956" i="1"/>
  <c r="T2900" i="1"/>
  <c r="T2667" i="1"/>
  <c r="T2673" i="1"/>
  <c r="T2949" i="1"/>
  <c r="T2959" i="1"/>
  <c r="T2660" i="1"/>
  <c r="T1698" i="1"/>
  <c r="T1626" i="1"/>
  <c r="T1627" i="1"/>
  <c r="T1628" i="1"/>
  <c r="T1938" i="1"/>
  <c r="T1648" i="1"/>
  <c r="T1632" i="1"/>
  <c r="T1633" i="1"/>
  <c r="T1687" i="1"/>
  <c r="T2913" i="1"/>
  <c r="T2955" i="1"/>
  <c r="T1676" i="1"/>
  <c r="T1643" i="1"/>
  <c r="T3181" i="1"/>
  <c r="T1635" i="1"/>
  <c r="T1636" i="1"/>
  <c r="T1637" i="1"/>
  <c r="T1651" i="1"/>
  <c r="T2339" i="1"/>
  <c r="T1639" i="1"/>
  <c r="T1693" i="1"/>
  <c r="T2358" i="1"/>
  <c r="T2001" i="1"/>
  <c r="T1649" i="1"/>
  <c r="T1663" i="1"/>
  <c r="T1645" i="1"/>
  <c r="T1688" i="1"/>
  <c r="T1644" i="1"/>
  <c r="T1748" i="1"/>
  <c r="T2266" i="1"/>
  <c r="T1646" i="1"/>
  <c r="T1647" i="1"/>
  <c r="T1654" i="1"/>
  <c r="T1652" i="1"/>
  <c r="T1650" i="1"/>
  <c r="T1665" i="1"/>
  <c r="T1653" i="1"/>
  <c r="T1656" i="1"/>
  <c r="T1660" i="1"/>
  <c r="T1658" i="1"/>
  <c r="T1662" i="1"/>
  <c r="T1667" i="1"/>
  <c r="T1664" i="1"/>
  <c r="T1666" i="1"/>
  <c r="T2381" i="1"/>
  <c r="T1840" i="1"/>
  <c r="T1724" i="1"/>
  <c r="T2121" i="1"/>
  <c r="T1679" i="1"/>
  <c r="T1672" i="1"/>
  <c r="T1671" i="1"/>
  <c r="T2192" i="1"/>
  <c r="T1673" i="1"/>
  <c r="T2299" i="1"/>
  <c r="T1686" i="1"/>
  <c r="T1684" i="1"/>
  <c r="T2672" i="1"/>
  <c r="T1692" i="1"/>
  <c r="T1689" i="1"/>
  <c r="T1793" i="1"/>
  <c r="T1759" i="1"/>
  <c r="T1751" i="1"/>
  <c r="T2248" i="1"/>
  <c r="T1706" i="1"/>
  <c r="T1705" i="1"/>
  <c r="T1703" i="1"/>
  <c r="T1702" i="1"/>
  <c r="T1700" i="1"/>
  <c r="T1701" i="1"/>
  <c r="T1714" i="1"/>
  <c r="T1704" i="1"/>
  <c r="T1711" i="1"/>
  <c r="T1719" i="1"/>
  <c r="T1707" i="1"/>
  <c r="T1709" i="1"/>
  <c r="T1747" i="1"/>
  <c r="T1712" i="1"/>
  <c r="T1788" i="1"/>
  <c r="T2167" i="1"/>
  <c r="T1772" i="1"/>
  <c r="T1731" i="1"/>
  <c r="T1778" i="1"/>
  <c r="T1716" i="1"/>
  <c r="T1784" i="1"/>
  <c r="T1708" i="1"/>
  <c r="T1717" i="1"/>
  <c r="T1718" i="1"/>
  <c r="T1833" i="1"/>
  <c r="T1733" i="1"/>
  <c r="T1715" i="1"/>
  <c r="T1766" i="1"/>
  <c r="T1720" i="1"/>
  <c r="T1725" i="1"/>
  <c r="T1723" i="1"/>
  <c r="T1745" i="1"/>
  <c r="T1729" i="1"/>
  <c r="T1749" i="1"/>
  <c r="T1736" i="1"/>
  <c r="T1728" i="1"/>
  <c r="T1730" i="1"/>
  <c r="T1734" i="1"/>
  <c r="T1735" i="1"/>
  <c r="T1738" i="1"/>
  <c r="T1743" i="1"/>
  <c r="T2169" i="1"/>
  <c r="T1742" i="1"/>
  <c r="T1746" i="1"/>
  <c r="T1750" i="1"/>
  <c r="T1849" i="1"/>
  <c r="T1754" i="1"/>
  <c r="T1940" i="1"/>
  <c r="T1753" i="1"/>
  <c r="T1756" i="1"/>
  <c r="T1757" i="1"/>
  <c r="T1850" i="1"/>
  <c r="T1761" i="1"/>
  <c r="T1763" i="1"/>
  <c r="T2372" i="1"/>
  <c r="T2549" i="1"/>
  <c r="T1767" i="1"/>
  <c r="T1769" i="1"/>
  <c r="T1768" i="1"/>
  <c r="T1776" i="1"/>
  <c r="T1777" i="1"/>
  <c r="T1770" i="1"/>
  <c r="T1774" i="1"/>
  <c r="T2921" i="1"/>
  <c r="T3286" i="1"/>
  <c r="T1781" i="1"/>
  <c r="T1782" i="1"/>
  <c r="T1969" i="1"/>
  <c r="T1786" i="1"/>
  <c r="T2244" i="1"/>
  <c r="T1785" i="1"/>
  <c r="T1787" i="1"/>
  <c r="T1789" i="1"/>
  <c r="T1950" i="1"/>
  <c r="T1792" i="1"/>
  <c r="T2463" i="1"/>
  <c r="T2067" i="1"/>
  <c r="T1795" i="1"/>
  <c r="T1816" i="1"/>
  <c r="T1837" i="1"/>
  <c r="T1798" i="1"/>
  <c r="T1803" i="1"/>
  <c r="T2199" i="1"/>
  <c r="T1802" i="1"/>
  <c r="T2079" i="1"/>
  <c r="T2283" i="1"/>
  <c r="T1804" i="1"/>
  <c r="T1805" i="1"/>
  <c r="T1821" i="1"/>
  <c r="T1811" i="1"/>
  <c r="T1806" i="1"/>
  <c r="T1819" i="1"/>
  <c r="T1807" i="1"/>
  <c r="T1818" i="1"/>
  <c r="T1827" i="1"/>
  <c r="T1814" i="1"/>
  <c r="T1809" i="1"/>
  <c r="T2573" i="1"/>
  <c r="T1874" i="1"/>
  <c r="T1813" i="1"/>
  <c r="T1812" i="1"/>
  <c r="T1825" i="1"/>
  <c r="T1823" i="1"/>
  <c r="T1817" i="1"/>
  <c r="T1810" i="1"/>
  <c r="T1815" i="1"/>
  <c r="T1822" i="1"/>
  <c r="T1820" i="1"/>
  <c r="T1826" i="1"/>
  <c r="T1824" i="1"/>
  <c r="T1880" i="1"/>
  <c r="T1922" i="1"/>
  <c r="T1830" i="1"/>
  <c r="T2109" i="1"/>
  <c r="T1832" i="1"/>
  <c r="T1831" i="1"/>
  <c r="T2142" i="1"/>
  <c r="T1839" i="1"/>
  <c r="T1836" i="1"/>
  <c r="T1842" i="1"/>
  <c r="T1835" i="1"/>
  <c r="T1838" i="1"/>
  <c r="T2290" i="1"/>
  <c r="T1841" i="1"/>
  <c r="T2139" i="1"/>
  <c r="T1848" i="1"/>
  <c r="T1852" i="1"/>
  <c r="T2462" i="1"/>
  <c r="T1855" i="1"/>
  <c r="T1853" i="1"/>
  <c r="T2177" i="1"/>
  <c r="T1861" i="1"/>
  <c r="T1856" i="1"/>
  <c r="T1857" i="1"/>
  <c r="T2202" i="1"/>
  <c r="T2162" i="1"/>
  <c r="T2360" i="1"/>
  <c r="T1881" i="1"/>
  <c r="T2222" i="1"/>
  <c r="T1858" i="1"/>
  <c r="T1859" i="1"/>
  <c r="T1863" i="1"/>
  <c r="T1860" i="1"/>
  <c r="T1862" i="1"/>
  <c r="T1882" i="1"/>
  <c r="T1917" i="1"/>
  <c r="T1868" i="1"/>
  <c r="T1865" i="1"/>
  <c r="T1867" i="1"/>
  <c r="T1866" i="1"/>
  <c r="T1869" i="1"/>
  <c r="T1968" i="1"/>
  <c r="T1893" i="1"/>
  <c r="T1870" i="1"/>
  <c r="T1991" i="1"/>
  <c r="T1871" i="1"/>
  <c r="T1891" i="1"/>
  <c r="T1935" i="1"/>
  <c r="T1872" i="1"/>
  <c r="T1875" i="1"/>
  <c r="T2190" i="1"/>
  <c r="T2184" i="1"/>
  <c r="T1879" i="1"/>
  <c r="T1877" i="1"/>
  <c r="T1889" i="1"/>
  <c r="T1894" i="1"/>
  <c r="T2193" i="1"/>
  <c r="T2240" i="1"/>
  <c r="T1876" i="1"/>
  <c r="T1892" i="1"/>
  <c r="T1883" i="1"/>
  <c r="T1884" i="1"/>
  <c r="T1887" i="1"/>
  <c r="T1890" i="1"/>
  <c r="T1885" i="1"/>
  <c r="T1888" i="1"/>
  <c r="T1895" i="1"/>
  <c r="T1941" i="1"/>
  <c r="T1942" i="1"/>
  <c r="T1898" i="1"/>
  <c r="T1905" i="1"/>
  <c r="T1899" i="1"/>
  <c r="T1900" i="1"/>
  <c r="T1901" i="1"/>
  <c r="T1902" i="1"/>
  <c r="T2225" i="1"/>
  <c r="T1904" i="1"/>
  <c r="T1903" i="1"/>
  <c r="T2268" i="1"/>
  <c r="T1916" i="1"/>
  <c r="T1907" i="1"/>
  <c r="T1908" i="1"/>
  <c r="T1982" i="1"/>
  <c r="T1909" i="1"/>
  <c r="T1910" i="1"/>
  <c r="T1919" i="1"/>
  <c r="T1911" i="1"/>
  <c r="T1912" i="1"/>
  <c r="T2369" i="1"/>
  <c r="T1913" i="1"/>
  <c r="T2212" i="1"/>
  <c r="T1920" i="1"/>
  <c r="T2135" i="1"/>
  <c r="T1971" i="1"/>
  <c r="T1923" i="1"/>
  <c r="T1924" i="1"/>
  <c r="T1925" i="1"/>
  <c r="T1926" i="1"/>
  <c r="T1927" i="1"/>
  <c r="T1949" i="1"/>
  <c r="T2096" i="1"/>
  <c r="T1931" i="1"/>
  <c r="T2103" i="1"/>
  <c r="T2097" i="1"/>
  <c r="T1936" i="1"/>
  <c r="T1933" i="1"/>
  <c r="T2129" i="1"/>
  <c r="T2238" i="1"/>
  <c r="T1944" i="1"/>
  <c r="T1945" i="1"/>
  <c r="T2028" i="1"/>
  <c r="T2331" i="1"/>
  <c r="T2133" i="1"/>
  <c r="T2279" i="1"/>
  <c r="T1979" i="1"/>
  <c r="T2061" i="1"/>
  <c r="T1939" i="1"/>
  <c r="T1946" i="1"/>
  <c r="T1943" i="1"/>
  <c r="T2002" i="1"/>
  <c r="T2504" i="1"/>
  <c r="T1974" i="1"/>
  <c r="T1956" i="1"/>
  <c r="T1947" i="1"/>
  <c r="T1958" i="1"/>
  <c r="T1953" i="1"/>
  <c r="T1951" i="1"/>
  <c r="T1955" i="1"/>
  <c r="T1948" i="1"/>
  <c r="T1952" i="1"/>
  <c r="T1964" i="1"/>
  <c r="T1970" i="1"/>
  <c r="T2854" i="1"/>
  <c r="T1960" i="1"/>
  <c r="T1962" i="1"/>
  <c r="T1963" i="1"/>
  <c r="T2178" i="1"/>
  <c r="T1966" i="1"/>
  <c r="T2071" i="1"/>
  <c r="T3303" i="1"/>
  <c r="T2059" i="1"/>
  <c r="T1972" i="1"/>
  <c r="T1994" i="1"/>
  <c r="T2025" i="1"/>
  <c r="T2091" i="1"/>
  <c r="T2209" i="1"/>
  <c r="T2554" i="1"/>
  <c r="T2228" i="1"/>
  <c r="T1973" i="1"/>
  <c r="T2094" i="1"/>
  <c r="T2040" i="1"/>
  <c r="T2068" i="1"/>
  <c r="T2163" i="1"/>
  <c r="T2018" i="1"/>
  <c r="T2231" i="1"/>
  <c r="T2111" i="1"/>
  <c r="T2085" i="1"/>
  <c r="T1978" i="1"/>
  <c r="T1985" i="1"/>
  <c r="T1976" i="1"/>
  <c r="T1984" i="1"/>
  <c r="T1983" i="1"/>
  <c r="T1981" i="1"/>
  <c r="T1986" i="1"/>
  <c r="T1980" i="1"/>
  <c r="T2166" i="1"/>
  <c r="T2003" i="1"/>
  <c r="T2011" i="1"/>
  <c r="T2032" i="1"/>
  <c r="T2104" i="1"/>
  <c r="T1988" i="1"/>
  <c r="T1987" i="1"/>
  <c r="T1989" i="1"/>
  <c r="T1995" i="1"/>
  <c r="T2005" i="1"/>
  <c r="T1996" i="1"/>
  <c r="T2008" i="1"/>
  <c r="T1997" i="1"/>
  <c r="T1998" i="1"/>
  <c r="T1992" i="1"/>
  <c r="T1990" i="1"/>
  <c r="T2053" i="1"/>
  <c r="T2004" i="1"/>
  <c r="T1993" i="1"/>
  <c r="T2098" i="1"/>
  <c r="T2006" i="1"/>
  <c r="T2014" i="1"/>
  <c r="T2007" i="1"/>
  <c r="T2012" i="1"/>
  <c r="T2009" i="1"/>
  <c r="T2220" i="1"/>
  <c r="T2029" i="1"/>
  <c r="T2063" i="1"/>
  <c r="T2019" i="1"/>
  <c r="T2015" i="1"/>
  <c r="T2016" i="1"/>
  <c r="T2021" i="1"/>
  <c r="T2020" i="1"/>
  <c r="T2017" i="1"/>
  <c r="T2024" i="1"/>
  <c r="T2034" i="1"/>
  <c r="T2022" i="1"/>
  <c r="T2130" i="1"/>
  <c r="T2026" i="1"/>
  <c r="T2131" i="1"/>
  <c r="T2030" i="1"/>
  <c r="T2047" i="1"/>
  <c r="T2036" i="1"/>
  <c r="T2044" i="1"/>
  <c r="T2035" i="1"/>
  <c r="T2041" i="1"/>
  <c r="T2086" i="1"/>
  <c r="T2043" i="1"/>
  <c r="T2038" i="1"/>
  <c r="T2049" i="1"/>
  <c r="T2089" i="1"/>
  <c r="T2054" i="1"/>
  <c r="T2050" i="1"/>
  <c r="T2056" i="1"/>
  <c r="T2046" i="1"/>
  <c r="T2045" i="1"/>
  <c r="T2062" i="1"/>
  <c r="T2051" i="1"/>
  <c r="T2048" i="1"/>
  <c r="T2069" i="1"/>
  <c r="T2164" i="1"/>
  <c r="T2057" i="1"/>
  <c r="T2064" i="1"/>
  <c r="T2060" i="1"/>
  <c r="T2691" i="1"/>
  <c r="T2122" i="1"/>
  <c r="T2073" i="1"/>
  <c r="T2080" i="1"/>
  <c r="T2065" i="1"/>
  <c r="T2076" i="1"/>
  <c r="T2151" i="1"/>
  <c r="T2066" i="1"/>
  <c r="T2081" i="1"/>
  <c r="T2070" i="1"/>
  <c r="T2072" i="1"/>
  <c r="T2106" i="1"/>
  <c r="T2077" i="1"/>
  <c r="T2115" i="1"/>
  <c r="T2082" i="1"/>
  <c r="T2078" i="1"/>
  <c r="T2083" i="1"/>
  <c r="T2099" i="1"/>
  <c r="T2087" i="1"/>
  <c r="T2253" i="1"/>
  <c r="T2092" i="1"/>
  <c r="T2500" i="1"/>
  <c r="T2093" i="1"/>
  <c r="T2217" i="1"/>
  <c r="T2095" i="1"/>
  <c r="T2110" i="1"/>
  <c r="T2119" i="1"/>
  <c r="T2147" i="1"/>
  <c r="T2155" i="1"/>
  <c r="T2330" i="1"/>
  <c r="T2105" i="1"/>
  <c r="T2107" i="1"/>
  <c r="T2308" i="1"/>
  <c r="T2108" i="1"/>
  <c r="T2112" i="1"/>
  <c r="T2114" i="1"/>
  <c r="T2148" i="1"/>
  <c r="T2401" i="1"/>
  <c r="T2113" i="1"/>
  <c r="T2132" i="1"/>
  <c r="T2143" i="1"/>
  <c r="T2126" i="1"/>
  <c r="T2123" i="1"/>
  <c r="T2137" i="1"/>
  <c r="T2124" i="1"/>
  <c r="T2149" i="1"/>
  <c r="T2118" i="1"/>
  <c r="T2295" i="1"/>
  <c r="T2127" i="1"/>
  <c r="T2252" i="1"/>
  <c r="T2125" i="1"/>
  <c r="T2134" i="1"/>
  <c r="T2138" i="1"/>
  <c r="T2204" i="1"/>
  <c r="T2579" i="1"/>
  <c r="T2128" i="1"/>
  <c r="T2197" i="1"/>
  <c r="T2136" i="1"/>
  <c r="T2152" i="1"/>
  <c r="T2144" i="1"/>
  <c r="T2145" i="1"/>
  <c r="T2175" i="1"/>
  <c r="T2146" i="1"/>
  <c r="T2140" i="1"/>
  <c r="T2157" i="1"/>
  <c r="T2158" i="1"/>
  <c r="T2156" i="1"/>
  <c r="T2150" i="1"/>
  <c r="T2160" i="1"/>
  <c r="T2159" i="1"/>
  <c r="T2153" i="1"/>
  <c r="T2246" i="1"/>
  <c r="T2165" i="1"/>
  <c r="T2182" i="1"/>
  <c r="T2170" i="1"/>
  <c r="T2168" i="1"/>
  <c r="T2161" i="1"/>
  <c r="T2270" i="1"/>
  <c r="T2176" i="1"/>
  <c r="T2205" i="1"/>
  <c r="T2172" i="1"/>
  <c r="T2198" i="1"/>
  <c r="T2213" i="1"/>
  <c r="T2174" i="1"/>
  <c r="T2179" i="1"/>
  <c r="T2196" i="1"/>
  <c r="T2183" i="1"/>
  <c r="T2186" i="1"/>
  <c r="T2181" i="1"/>
  <c r="T2187" i="1"/>
  <c r="T2180" i="1"/>
  <c r="T2610" i="1"/>
  <c r="T2185" i="1"/>
  <c r="T2191" i="1"/>
  <c r="T2200" i="1"/>
  <c r="T2398" i="1"/>
  <c r="T2194" i="1"/>
  <c r="T2208" i="1"/>
  <c r="T2195" i="1"/>
  <c r="T2250" i="1"/>
  <c r="T2203" i="1"/>
  <c r="T2207" i="1"/>
  <c r="T2206" i="1"/>
  <c r="T2227" i="1"/>
  <c r="T2235" i="1"/>
  <c r="T2216" i="1"/>
  <c r="T2215" i="1"/>
  <c r="T2224" i="1"/>
  <c r="T2221" i="1"/>
  <c r="T2509" i="1"/>
  <c r="T2211" i="1"/>
  <c r="T2232" i="1"/>
  <c r="T2223" i="1"/>
  <c r="T2561" i="1"/>
  <c r="T2229" i="1"/>
  <c r="T2226" i="1"/>
  <c r="T2234" i="1"/>
  <c r="T2236" i="1"/>
  <c r="T2239" i="1"/>
  <c r="T2241" i="1"/>
  <c r="T2719" i="1"/>
  <c r="T2245" i="1"/>
  <c r="T2249" i="1"/>
  <c r="T2269" i="1"/>
  <c r="T2255" i="1"/>
  <c r="T2261" i="1"/>
  <c r="T2258" i="1"/>
  <c r="T2257" i="1"/>
  <c r="T2260" i="1"/>
  <c r="T2262" i="1"/>
  <c r="T2340" i="1"/>
  <c r="T2348" i="1"/>
  <c r="T2271" i="1"/>
  <c r="T2273" i="1"/>
  <c r="T2274" i="1"/>
  <c r="T2364" i="1"/>
  <c r="T2443" i="1"/>
  <c r="T3023" i="1"/>
  <c r="T2275" i="1"/>
  <c r="T2276" i="1"/>
  <c r="T2277" i="1"/>
  <c r="T2278" i="1"/>
  <c r="T2590" i="1"/>
  <c r="T2296" i="1"/>
  <c r="T2284" i="1"/>
  <c r="T2281" i="1"/>
  <c r="T2374" i="1"/>
  <c r="T2282" i="1"/>
  <c r="T2287" i="1"/>
  <c r="T2285" i="1"/>
  <c r="T2533" i="1"/>
  <c r="T2286" i="1"/>
  <c r="T2291" i="1"/>
  <c r="T2288" i="1"/>
  <c r="T2292" i="1"/>
  <c r="T2294" i="1"/>
  <c r="T3158" i="1"/>
  <c r="T2298" i="1"/>
  <c r="T2300" i="1"/>
  <c r="T2425" i="1"/>
  <c r="T2301" i="1"/>
  <c r="T2302" i="1"/>
  <c r="T2303" i="1"/>
  <c r="T2304" i="1"/>
  <c r="T2306" i="1"/>
  <c r="T2309" i="1"/>
  <c r="T2311" i="1"/>
  <c r="T2314" i="1"/>
  <c r="T2312" i="1"/>
  <c r="T2310" i="1"/>
  <c r="T2811" i="1"/>
  <c r="T2315" i="1"/>
  <c r="T2893" i="1"/>
  <c r="T2317" i="1"/>
  <c r="T2319" i="1"/>
  <c r="T2320" i="1"/>
  <c r="T2390" i="1"/>
  <c r="T2322" i="1"/>
  <c r="T2323" i="1"/>
  <c r="T2324" i="1"/>
  <c r="T2325" i="1"/>
  <c r="T2432" i="1"/>
  <c r="T2327" i="1"/>
  <c r="T2332" i="1"/>
  <c r="T2333" i="1"/>
  <c r="T2334" i="1"/>
  <c r="T2338" i="1"/>
  <c r="T2343" i="1"/>
  <c r="T2342" i="1"/>
  <c r="T2344" i="1"/>
  <c r="T2353" i="1"/>
  <c r="T2346" i="1"/>
  <c r="T2345" i="1"/>
  <c r="T2357" i="1"/>
  <c r="T2349" i="1"/>
  <c r="T2354" i="1"/>
  <c r="T2350" i="1"/>
  <c r="T2373" i="1"/>
  <c r="T2365" i="1"/>
  <c r="T2351" i="1"/>
  <c r="T2352" i="1"/>
  <c r="T2356" i="1"/>
  <c r="T2391" i="1"/>
  <c r="T2355" i="1"/>
  <c r="T2359" i="1"/>
  <c r="T2361" i="1"/>
  <c r="T2489" i="1"/>
  <c r="T2362" i="1"/>
  <c r="T2685" i="1"/>
  <c r="T2419" i="1"/>
  <c r="T2363" i="1"/>
  <c r="T2382" i="1"/>
  <c r="T2370" i="1"/>
  <c r="T2368" i="1"/>
  <c r="T2367" i="1"/>
  <c r="T2580" i="1"/>
  <c r="T2375" i="1"/>
  <c r="T2392" i="1"/>
  <c r="T2376" i="1"/>
  <c r="T2378" i="1"/>
  <c r="T2387" i="1"/>
  <c r="T2492" i="1"/>
  <c r="T2973" i="1"/>
  <c r="T2379" i="1"/>
  <c r="T2380" i="1"/>
  <c r="T2383" i="1"/>
  <c r="T2384" i="1"/>
  <c r="T2386" i="1"/>
  <c r="T2385" i="1"/>
  <c r="T2389" i="1"/>
  <c r="T2393" i="1"/>
  <c r="T2570" i="1"/>
  <c r="T2396" i="1"/>
  <c r="T2394" i="1"/>
  <c r="T2558" i="1"/>
  <c r="T2397" i="1"/>
  <c r="T2400" i="1"/>
  <c r="T2435" i="1"/>
  <c r="T2402" i="1"/>
  <c r="T2404" i="1"/>
  <c r="T2408" i="1"/>
  <c r="T2405" i="1"/>
  <c r="T2407" i="1"/>
  <c r="T2410" i="1"/>
  <c r="T2429" i="1"/>
  <c r="T2411" i="1"/>
  <c r="T2414" i="1"/>
  <c r="T2412" i="1"/>
  <c r="T2843" i="1"/>
  <c r="T2413" i="1"/>
  <c r="T2980" i="1"/>
  <c r="T2417" i="1"/>
  <c r="T2604" i="1"/>
  <c r="T2418" i="1"/>
  <c r="T2420" i="1"/>
  <c r="T2422" i="1"/>
  <c r="T2421" i="1"/>
  <c r="T2459" i="1"/>
  <c r="T2423" i="1"/>
  <c r="T2424" i="1"/>
  <c r="T2426" i="1"/>
  <c r="T2427" i="1"/>
  <c r="T2428" i="1"/>
  <c r="T2430" i="1"/>
  <c r="T2431" i="1"/>
  <c r="T2433" i="1"/>
  <c r="T2434" i="1"/>
  <c r="T2442" i="1"/>
  <c r="T2438" i="1"/>
  <c r="T2439" i="1"/>
  <c r="T2445" i="1"/>
  <c r="T2449" i="1"/>
  <c r="T2448" i="1"/>
  <c r="T2446" i="1"/>
  <c r="T2450" i="1"/>
  <c r="T2452" i="1"/>
  <c r="T2453" i="1"/>
  <c r="T2454" i="1"/>
  <c r="T2455" i="1"/>
  <c r="T2456" i="1"/>
  <c r="T2460" i="1"/>
  <c r="T2461" i="1"/>
  <c r="T2499" i="1"/>
  <c r="T2464" i="1"/>
  <c r="T2471" i="1"/>
  <c r="T2472" i="1"/>
  <c r="T2578" i="1"/>
  <c r="T3403" i="1"/>
  <c r="T3136" i="1"/>
  <c r="T2477" i="1"/>
  <c r="T2483" i="1"/>
  <c r="T2482" i="1"/>
  <c r="T2485" i="1"/>
  <c r="T2491" i="1"/>
  <c r="T3404" i="1"/>
  <c r="T2793" i="1"/>
  <c r="T2760" i="1"/>
  <c r="T2850" i="1"/>
  <c r="T2493" i="1"/>
  <c r="T2515" i="1"/>
  <c r="T2516" i="1"/>
  <c r="T2496" i="1"/>
  <c r="T2497" i="1"/>
  <c r="T2498" i="1"/>
  <c r="T2502" i="1"/>
  <c r="T2501" i="1"/>
  <c r="T2508" i="1"/>
  <c r="T2506" i="1"/>
  <c r="T2507" i="1"/>
  <c r="T2510" i="1"/>
  <c r="T2511" i="1"/>
  <c r="T2513" i="1"/>
  <c r="T2514" i="1"/>
  <c r="T2518" i="1"/>
  <c r="T2517" i="1"/>
  <c r="T2525" i="1"/>
  <c r="T2519" i="1"/>
  <c r="T2522" i="1"/>
  <c r="T2524" i="1"/>
  <c r="T2526" i="1"/>
  <c r="T2527" i="1"/>
  <c r="T2528" i="1"/>
  <c r="T2543" i="1"/>
  <c r="T2539" i="1"/>
  <c r="T3144" i="1"/>
  <c r="T2559" i="1"/>
  <c r="T2536" i="1"/>
  <c r="T2532" i="1"/>
  <c r="T2557" i="1"/>
  <c r="T3024" i="1"/>
  <c r="T2540" i="1"/>
  <c r="T2544" i="1"/>
  <c r="T2545" i="1"/>
  <c r="T2704" i="1"/>
  <c r="T2546" i="1"/>
  <c r="T2567" i="1"/>
  <c r="T2547" i="1"/>
  <c r="T2548" i="1"/>
  <c r="T2551" i="1"/>
  <c r="T2563" i="1"/>
  <c r="T2568" i="1"/>
  <c r="T2553" i="1"/>
  <c r="T2555" i="1"/>
  <c r="T2556" i="1"/>
  <c r="T2560" i="1"/>
  <c r="T2562" i="1"/>
  <c r="T2565" i="1"/>
  <c r="T2566" i="1"/>
  <c r="T2571" i="1"/>
  <c r="T2572" i="1"/>
  <c r="T2574" i="1"/>
  <c r="T2801" i="1"/>
  <c r="T2575" i="1"/>
  <c r="T2892" i="1"/>
  <c r="T2576" i="1"/>
  <c r="T3134" i="1"/>
  <c r="T2585" i="1"/>
  <c r="T2583" i="1"/>
  <c r="T2587" i="1"/>
  <c r="T2588" i="1"/>
  <c r="T3054" i="1"/>
  <c r="T2720" i="1"/>
  <c r="T2591" i="1"/>
  <c r="T2593" i="1"/>
  <c r="T2596" i="1"/>
  <c r="T2594" i="1"/>
  <c r="T2597" i="1"/>
  <c r="T2595" i="1"/>
  <c r="T3171" i="1"/>
  <c r="T2603" i="1"/>
  <c r="T2598" i="1"/>
  <c r="T2884" i="1"/>
  <c r="T2602" i="1"/>
  <c r="T2600" i="1"/>
  <c r="T2710" i="1"/>
  <c r="T2601" i="1"/>
  <c r="T2605" i="1"/>
  <c r="T2790" i="1"/>
  <c r="T2920" i="1"/>
  <c r="T2607" i="1"/>
  <c r="T2608" i="1"/>
  <c r="T2612" i="1"/>
  <c r="T2611" i="1"/>
  <c r="T3362" i="1"/>
  <c r="T2618" i="1"/>
  <c r="T2615" i="1"/>
  <c r="T2613" i="1"/>
  <c r="T2617" i="1"/>
  <c r="T2614" i="1"/>
  <c r="T3431" i="1"/>
  <c r="T2620" i="1"/>
  <c r="T2916" i="1"/>
  <c r="T2629" i="1"/>
  <c r="T2639" i="1"/>
  <c r="T2630" i="1"/>
  <c r="T2640" i="1"/>
  <c r="T2628" i="1"/>
  <c r="T2632" i="1"/>
  <c r="T2663" i="1"/>
  <c r="T2842" i="1"/>
  <c r="T2643" i="1"/>
  <c r="T2646" i="1"/>
  <c r="T2679" i="1"/>
  <c r="T3345" i="1"/>
  <c r="T2636" i="1"/>
  <c r="T2637" i="1"/>
  <c r="T3352" i="1"/>
  <c r="T2647" i="1"/>
  <c r="T3339" i="1"/>
  <c r="T3341" i="1"/>
  <c r="T2650" i="1"/>
  <c r="T3337" i="1"/>
  <c r="T3419" i="1"/>
  <c r="T3155" i="1"/>
  <c r="T2651" i="1"/>
  <c r="T3385" i="1"/>
  <c r="T2914" i="1"/>
  <c r="T2905" i="1"/>
  <c r="T2688" i="1"/>
  <c r="T2644" i="1"/>
  <c r="T2649" i="1"/>
  <c r="T2904" i="1"/>
  <c r="T2652" i="1"/>
  <c r="T2653" i="1"/>
  <c r="T2794" i="1"/>
  <c r="T2655" i="1"/>
  <c r="T2654" i="1"/>
  <c r="T2656" i="1"/>
  <c r="T2657" i="1"/>
  <c r="T2669" i="1"/>
  <c r="T2890" i="1"/>
  <c r="T2659" i="1"/>
  <c r="T2661" i="1"/>
  <c r="T2681" i="1"/>
  <c r="T2670" i="1"/>
  <c r="T2674" i="1"/>
  <c r="T2684" i="1"/>
  <c r="T2682" i="1"/>
  <c r="T2692" i="1"/>
  <c r="T2689" i="1"/>
  <c r="T2693" i="1"/>
  <c r="T2705" i="1"/>
  <c r="T2694" i="1"/>
  <c r="T2700" i="1"/>
  <c r="T2695" i="1"/>
  <c r="T2711" i="1"/>
  <c r="T3162" i="1"/>
  <c r="T2707" i="1"/>
  <c r="T2715" i="1"/>
  <c r="T2767" i="1"/>
  <c r="T2721" i="1"/>
  <c r="T2722" i="1"/>
  <c r="T2727" i="1"/>
  <c r="T3186" i="1"/>
  <c r="T3038" i="1"/>
  <c r="T2723" i="1"/>
  <c r="T2725" i="1"/>
  <c r="T2724" i="1"/>
  <c r="T2733" i="1"/>
  <c r="T2732" i="1"/>
  <c r="T2731" i="1"/>
  <c r="T2739" i="1"/>
  <c r="T2740" i="1"/>
  <c r="T2737" i="1"/>
  <c r="T2741" i="1"/>
  <c r="T2809" i="1"/>
  <c r="T2742" i="1"/>
  <c r="T2911" i="1"/>
  <c r="T2871" i="1"/>
  <c r="T3328" i="1"/>
  <c r="T3072" i="1"/>
  <c r="T2748" i="1"/>
  <c r="T2747" i="1"/>
  <c r="T2750" i="1"/>
  <c r="T2753" i="1"/>
  <c r="T2749" i="1"/>
  <c r="T2751" i="1"/>
  <c r="T2752" i="1"/>
  <c r="T2755" i="1"/>
  <c r="T2772" i="1"/>
  <c r="T2756" i="1"/>
  <c r="T2757" i="1"/>
  <c r="T3353" i="1"/>
  <c r="T3184" i="1"/>
  <c r="T2761" i="1"/>
  <c r="T2765" i="1"/>
  <c r="T2766" i="1"/>
  <c r="T2768" i="1"/>
  <c r="T2773" i="1"/>
  <c r="T2887" i="1"/>
  <c r="T2787" i="1"/>
  <c r="T2781" i="1"/>
  <c r="T2785" i="1"/>
  <c r="T2855" i="1"/>
  <c r="T2789" i="1"/>
  <c r="T2796" i="1"/>
  <c r="T2812" i="1"/>
  <c r="T2814" i="1"/>
  <c r="T2798" i="1"/>
  <c r="T2876" i="1"/>
  <c r="T2799" i="1"/>
  <c r="T2815" i="1"/>
  <c r="T2937" i="1"/>
  <c r="T2856" i="1"/>
  <c r="T2802" i="1"/>
  <c r="T2808" i="1"/>
  <c r="T2804" i="1"/>
  <c r="T2810" i="1"/>
  <c r="T2861" i="1"/>
  <c r="T2813" i="1"/>
  <c r="T2825" i="1"/>
  <c r="T2816" i="1"/>
  <c r="T2817" i="1"/>
  <c r="T3058" i="1"/>
  <c r="T2818" i="1"/>
  <c r="T2844" i="1"/>
  <c r="T2822" i="1"/>
  <c r="T2821" i="1"/>
  <c r="T2824" i="1"/>
  <c r="T2823" i="1"/>
  <c r="T2827" i="1"/>
  <c r="T2852" i="1"/>
  <c r="T2832" i="1"/>
  <c r="T3117" i="1"/>
  <c r="T2829" i="1"/>
  <c r="T2833" i="1"/>
  <c r="T2830" i="1"/>
  <c r="T2837" i="1"/>
  <c r="T2834" i="1"/>
  <c r="T2835" i="1"/>
  <c r="T2839" i="1"/>
  <c r="T2845" i="1"/>
  <c r="T2847" i="1"/>
  <c r="T2848" i="1"/>
  <c r="T2849" i="1"/>
  <c r="T3280" i="1"/>
  <c r="T2851" i="1"/>
  <c r="T2853" i="1"/>
  <c r="T2857" i="1"/>
  <c r="T2858" i="1"/>
  <c r="T2877" i="1"/>
  <c r="T2863" i="1"/>
  <c r="T2860" i="1"/>
  <c r="T2864" i="1"/>
  <c r="T2865" i="1"/>
  <c r="T2867" i="1"/>
  <c r="T2866" i="1"/>
  <c r="T2869" i="1"/>
  <c r="T2891" i="1"/>
  <c r="T2882" i="1"/>
  <c r="T2870" i="1"/>
  <c r="T2874" i="1"/>
  <c r="T3357" i="1"/>
  <c r="T2885" i="1"/>
  <c r="T3120" i="1"/>
  <c r="T2899" i="1"/>
  <c r="T2896" i="1"/>
  <c r="T3200" i="1"/>
  <c r="T2898" i="1"/>
  <c r="T2902" i="1"/>
  <c r="T3052" i="1"/>
  <c r="T2908" i="1"/>
  <c r="T2909" i="1"/>
  <c r="T2910" i="1"/>
  <c r="T2912" i="1"/>
  <c r="T2923" i="1"/>
  <c r="T2922" i="1"/>
  <c r="T3107" i="1"/>
  <c r="T3065" i="1"/>
  <c r="T3425" i="1"/>
  <c r="T2924" i="1"/>
  <c r="T2929" i="1"/>
  <c r="T2931" i="1"/>
  <c r="T2932" i="1"/>
  <c r="T2933" i="1"/>
  <c r="T3009" i="1"/>
  <c r="T3074" i="1"/>
  <c r="T3130" i="1"/>
  <c r="T3172" i="1"/>
  <c r="T3124" i="1"/>
  <c r="T2936" i="1"/>
  <c r="T3169" i="1"/>
  <c r="T3113" i="1"/>
  <c r="T2940" i="1"/>
  <c r="T2941" i="1"/>
  <c r="T2943" i="1"/>
  <c r="T2944" i="1"/>
  <c r="T2945" i="1"/>
  <c r="T2947" i="1"/>
  <c r="T2952" i="1"/>
  <c r="T2957" i="1"/>
  <c r="T3399" i="1"/>
  <c r="T2948" i="1"/>
  <c r="T2953" i="1"/>
  <c r="T2954" i="1"/>
  <c r="T2974" i="1"/>
  <c r="T2970" i="1"/>
  <c r="T2962" i="1"/>
  <c r="T3397" i="1"/>
  <c r="T3336" i="1"/>
  <c r="T3167" i="1"/>
  <c r="T2961" i="1"/>
  <c r="T2969" i="1"/>
  <c r="T2968" i="1"/>
  <c r="T2964" i="1"/>
  <c r="T2965" i="1"/>
  <c r="T2967" i="1"/>
  <c r="T2975" i="1"/>
  <c r="T3006" i="1"/>
  <c r="T2993" i="1"/>
  <c r="T2997" i="1"/>
  <c r="T2981" i="1"/>
  <c r="T2983" i="1"/>
  <c r="T2988" i="1"/>
  <c r="T2984" i="1"/>
  <c r="T2977" i="1"/>
  <c r="T2982" i="1"/>
  <c r="T3028" i="1"/>
  <c r="T3020" i="1"/>
  <c r="T2976" i="1"/>
  <c r="T2991" i="1"/>
  <c r="T2985" i="1"/>
  <c r="T2998" i="1"/>
  <c r="T2986" i="1"/>
  <c r="T2994" i="1"/>
  <c r="T2999" i="1"/>
  <c r="T3003" i="1"/>
  <c r="T3000" i="1"/>
  <c r="T3005" i="1"/>
  <c r="T3004" i="1"/>
  <c r="T2995" i="1"/>
  <c r="T3007" i="1"/>
  <c r="T3026" i="1"/>
  <c r="T3018" i="1"/>
  <c r="T3014" i="1"/>
  <c r="T3015" i="1"/>
  <c r="T3029" i="1"/>
  <c r="T3017" i="1"/>
  <c r="T3277" i="1"/>
  <c r="T3027" i="1"/>
  <c r="T3041" i="1"/>
  <c r="T3103" i="1"/>
  <c r="T3067" i="1"/>
  <c r="T3034" i="1"/>
  <c r="T3033" i="1"/>
  <c r="T3036" i="1"/>
  <c r="T3037" i="1"/>
  <c r="T3039" i="1"/>
  <c r="T3180" i="1"/>
  <c r="T3042" i="1"/>
  <c r="T3045" i="1"/>
  <c r="T3046" i="1"/>
  <c r="T3051" i="1"/>
  <c r="T3049" i="1"/>
  <c r="T3048" i="1"/>
  <c r="T3055" i="1"/>
  <c r="T3157" i="1"/>
  <c r="T3061" i="1"/>
  <c r="T3060" i="1"/>
  <c r="T3062" i="1"/>
  <c r="T3063" i="1"/>
  <c r="T3064" i="1"/>
  <c r="T3068" i="1"/>
  <c r="T3095" i="1"/>
  <c r="T3069" i="1"/>
  <c r="T3070" i="1"/>
  <c r="T3133" i="1"/>
  <c r="T3073" i="1"/>
  <c r="T3078" i="1"/>
  <c r="T3081" i="1"/>
  <c r="T3075" i="1"/>
  <c r="T3079" i="1"/>
  <c r="T3080" i="1"/>
  <c r="T3083" i="1"/>
  <c r="T3418" i="1"/>
  <c r="T3082" i="1"/>
  <c r="T3085" i="1"/>
  <c r="T3087" i="1"/>
  <c r="T3086" i="1"/>
  <c r="T3175" i="1"/>
  <c r="T3091" i="1"/>
  <c r="T3088" i="1"/>
  <c r="T3282" i="1"/>
  <c r="T3093" i="1"/>
  <c r="T3098" i="1"/>
  <c r="T3198" i="1"/>
  <c r="T3140" i="1"/>
  <c r="T3101" i="1"/>
  <c r="T3099" i="1"/>
  <c r="T3102" i="1"/>
  <c r="T3106" i="1"/>
  <c r="T3104" i="1"/>
  <c r="T3110" i="1"/>
  <c r="T3141" i="1"/>
  <c r="T3112" i="1"/>
  <c r="T3116" i="1"/>
  <c r="T3115" i="1"/>
  <c r="T3119" i="1"/>
  <c r="T3138" i="1"/>
  <c r="T3121" i="1"/>
  <c r="T3122" i="1"/>
  <c r="T3125" i="1"/>
  <c r="T3128" i="1"/>
  <c r="T3131" i="1"/>
  <c r="T3195" i="1"/>
  <c r="T3153" i="1"/>
  <c r="T3132" i="1"/>
  <c r="T3139" i="1"/>
  <c r="T3137" i="1"/>
  <c r="T3143" i="1"/>
  <c r="T3145" i="1"/>
  <c r="T3148" i="1"/>
  <c r="T3149" i="1"/>
  <c r="T3150" i="1"/>
  <c r="T3151" i="1"/>
  <c r="T3152" i="1"/>
  <c r="T3154" i="1"/>
  <c r="T3156" i="1"/>
  <c r="T3159" i="1"/>
  <c r="T3250" i="1"/>
  <c r="T3249" i="1"/>
  <c r="T3251" i="1"/>
  <c r="T3252" i="1"/>
  <c r="T3253" i="1"/>
  <c r="T3161" i="1"/>
  <c r="T3256" i="1"/>
  <c r="T3163" i="1"/>
  <c r="T3177" i="1"/>
  <c r="T3164" i="1"/>
  <c r="T3176" i="1"/>
  <c r="T3165" i="1"/>
  <c r="T3170" i="1"/>
  <c r="T3174" i="1"/>
  <c r="T3173" i="1"/>
  <c r="T3179" i="1"/>
  <c r="T3178" i="1"/>
  <c r="T3182" i="1"/>
  <c r="T3207" i="1"/>
  <c r="T3183" i="1"/>
  <c r="T3188" i="1"/>
  <c r="T3187" i="1"/>
  <c r="T3191" i="1"/>
  <c r="T3189" i="1"/>
  <c r="T3192" i="1"/>
  <c r="T3398" i="1"/>
  <c r="T3194" i="1"/>
  <c r="T3197" i="1"/>
  <c r="T3263" i="1"/>
  <c r="T3401" i="1"/>
  <c r="T3203" i="1"/>
  <c r="T3204" i="1"/>
  <c r="T3206" i="1"/>
  <c r="T3205" i="1"/>
  <c r="T3313" i="1"/>
  <c r="T3210" i="1"/>
  <c r="T3211" i="1"/>
  <c r="T3218" i="1"/>
  <c r="T3212" i="1"/>
  <c r="T3217" i="1"/>
  <c r="T3213" i="1"/>
  <c r="T3214" i="1"/>
  <c r="T3222" i="1"/>
  <c r="T3221" i="1"/>
  <c r="T3216" i="1"/>
  <c r="T3229" i="1"/>
  <c r="T3220" i="1"/>
  <c r="T3219" i="1"/>
  <c r="T3227" i="1"/>
  <c r="T3226" i="1"/>
  <c r="T3225" i="1"/>
  <c r="T3224" i="1"/>
  <c r="T3228" i="1"/>
  <c r="T3232" i="1"/>
  <c r="T3234" i="1"/>
  <c r="T3237" i="1"/>
  <c r="T3230" i="1"/>
  <c r="T3244" i="1"/>
  <c r="T3272" i="1"/>
  <c r="T3238" i="1"/>
  <c r="T3420" i="1"/>
  <c r="T3411" i="1"/>
  <c r="T3301" i="1"/>
  <c r="T3246" i="1"/>
  <c r="T3240" i="1"/>
  <c r="T3242" i="1"/>
  <c r="T3239" i="1"/>
  <c r="T3241" i="1"/>
  <c r="T3243" i="1"/>
  <c r="T3412" i="1"/>
  <c r="T3248" i="1"/>
  <c r="T3269" i="1"/>
  <c r="T3270" i="1"/>
  <c r="T3317" i="1"/>
  <c r="T3255" i="1"/>
  <c r="T3257" i="1"/>
  <c r="T3258" i="1"/>
  <c r="T3259" i="1"/>
  <c r="T3265" i="1"/>
  <c r="T3267" i="1"/>
  <c r="T3266" i="1"/>
  <c r="T3346" i="1"/>
  <c r="T3383" i="1"/>
  <c r="T3284" i="1"/>
  <c r="T3281" i="1"/>
  <c r="T3285" i="1"/>
  <c r="T3290" i="1"/>
  <c r="T3288" i="1"/>
  <c r="T3289" i="1"/>
  <c r="T3300" i="1"/>
  <c r="T3309" i="1"/>
  <c r="T3308" i="1"/>
  <c r="T3294" i="1"/>
  <c r="T3296" i="1"/>
  <c r="T3295" i="1"/>
  <c r="T3297" i="1"/>
  <c r="T3302" i="1"/>
  <c r="T3304" i="1"/>
  <c r="T3305" i="1"/>
  <c r="T3306" i="1"/>
  <c r="T3310" i="1"/>
  <c r="T3311" i="1"/>
  <c r="T3417" i="1"/>
  <c r="T3343" i="1"/>
  <c r="T3314" i="1"/>
  <c r="T3315" i="1"/>
  <c r="T3318" i="1"/>
  <c r="T3319" i="1"/>
  <c r="T3320" i="1"/>
  <c r="T3326" i="1"/>
  <c r="T3321" i="1"/>
  <c r="T3322" i="1"/>
  <c r="T3323" i="1"/>
  <c r="T3327" i="1"/>
  <c r="T3329" i="1"/>
  <c r="T3330" i="1"/>
  <c r="T3332" i="1"/>
  <c r="T3331" i="1"/>
  <c r="T3334" i="1"/>
  <c r="T3340" i="1"/>
  <c r="T3359" i="1"/>
  <c r="T3342" i="1"/>
  <c r="T3347" i="1"/>
  <c r="T3350" i="1"/>
  <c r="T3369" i="1"/>
  <c r="T3355" i="1"/>
  <c r="T3356" i="1"/>
  <c r="T3361" i="1"/>
  <c r="T3363" i="1"/>
  <c r="T3365" i="1"/>
  <c r="T3366" i="1"/>
  <c r="T3367" i="1"/>
  <c r="T3371" i="1"/>
  <c r="T3376" i="1"/>
  <c r="T3390" i="1"/>
  <c r="T3392" i="1"/>
  <c r="T3375" i="1"/>
  <c r="T3377" i="1"/>
  <c r="T3378" i="1"/>
  <c r="T3380" i="1"/>
  <c r="T3381" i="1"/>
  <c r="T3388" i="1"/>
  <c r="T3389" i="1"/>
  <c r="T3382" i="1"/>
  <c r="T3384" i="1"/>
  <c r="T3386" i="1"/>
  <c r="T3387" i="1"/>
  <c r="T3393" i="1"/>
  <c r="T3415" i="1"/>
  <c r="T3400" i="1"/>
  <c r="T3421" i="1"/>
  <c r="T3407" i="1"/>
  <c r="T3422" i="1"/>
  <c r="T3405" i="1"/>
  <c r="T3413" i="1"/>
  <c r="T3414" i="1"/>
  <c r="T3426" i="1"/>
  <c r="T3416" i="1"/>
  <c r="T3408" i="1"/>
  <c r="T3424" i="1"/>
  <c r="T3409" i="1"/>
  <c r="T3423" i="1"/>
  <c r="T3428" i="1"/>
  <c r="T3429" i="1"/>
  <c r="T3430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S1004" i="1"/>
  <c r="S1061" i="1"/>
  <c r="S387" i="1"/>
  <c r="S203" i="1"/>
  <c r="S1906" i="1"/>
  <c r="S505" i="1"/>
  <c r="S2972" i="1"/>
  <c r="S632" i="1"/>
  <c r="S2619" i="1"/>
  <c r="S122" i="1"/>
  <c r="S2297" i="1"/>
  <c r="S1341" i="1"/>
  <c r="S2480" i="1"/>
  <c r="S2371" i="1"/>
  <c r="S1021" i="1"/>
  <c r="S3097" i="1"/>
  <c r="S3108" i="1"/>
  <c r="S206" i="1"/>
  <c r="S524" i="1"/>
  <c r="S2265" i="1"/>
  <c r="S2013" i="1"/>
  <c r="S1977" i="1"/>
  <c r="S429" i="1"/>
  <c r="S2023" i="1"/>
  <c r="S2031" i="1"/>
  <c r="S506" i="1"/>
  <c r="S1975" i="1"/>
  <c r="S128" i="1"/>
  <c r="S3096" i="1"/>
  <c r="S1775" i="1"/>
  <c r="S1779" i="1"/>
  <c r="S1771" i="1"/>
  <c r="S1783" i="1"/>
  <c r="S200" i="1"/>
  <c r="S2512" i="1"/>
  <c r="S3123" i="1"/>
  <c r="S2326" i="1"/>
  <c r="S2633" i="1"/>
  <c r="S345" i="1"/>
  <c r="S603" i="1"/>
  <c r="S201" i="1"/>
  <c r="S1049" i="1"/>
  <c r="S3008" i="1"/>
  <c r="S1765" i="1"/>
  <c r="S313" i="1"/>
  <c r="S647" i="1"/>
  <c r="S253" i="1"/>
  <c r="S3196" i="1"/>
  <c r="S319" i="1"/>
  <c r="S327" i="1"/>
  <c r="S347" i="1"/>
  <c r="S667" i="1"/>
  <c r="S726" i="1"/>
  <c r="S330" i="1"/>
  <c r="S323" i="1"/>
  <c r="S671" i="1"/>
  <c r="S677" i="1"/>
  <c r="S357" i="1"/>
  <c r="S312" i="1"/>
  <c r="S668" i="1"/>
  <c r="S481" i="1"/>
  <c r="S2927" i="1"/>
  <c r="S2479" i="1"/>
  <c r="S1564" i="1"/>
  <c r="S3287" i="1"/>
  <c r="S2836" i="1"/>
  <c r="S2318" i="1"/>
  <c r="S1503" i="1"/>
  <c r="S2800" i="1"/>
  <c r="S400" i="1"/>
  <c r="S2037" i="1"/>
  <c r="S3035" i="1"/>
  <c r="S646" i="1"/>
  <c r="S3360" i="1"/>
  <c r="S1232" i="1"/>
  <c r="S2467" i="1"/>
  <c r="S587" i="1"/>
  <c r="S514" i="1"/>
  <c r="S2468" i="1"/>
  <c r="S541" i="1"/>
  <c r="S585" i="1"/>
  <c r="S509" i="1"/>
  <c r="S511" i="1"/>
  <c r="S3358" i="1"/>
  <c r="S2584" i="1"/>
  <c r="S2542" i="1"/>
  <c r="S2624" i="1"/>
  <c r="S2631" i="1"/>
  <c r="S546" i="1"/>
  <c r="S45" i="1"/>
  <c r="S54" i="1"/>
  <c r="S1661" i="1"/>
  <c r="S1659" i="1"/>
  <c r="S48" i="1"/>
  <c r="S46" i="1"/>
  <c r="S3127" i="1"/>
  <c r="S409" i="1"/>
  <c r="S290" i="1"/>
  <c r="S622" i="1"/>
  <c r="S1967" i="1"/>
  <c r="S3233" i="1"/>
  <c r="S3236" i="1"/>
  <c r="S3235" i="1"/>
  <c r="S3231" i="1"/>
  <c r="S3324" i="1"/>
  <c r="S3264" i="1"/>
  <c r="S250" i="1"/>
  <c r="S2963" i="1"/>
  <c r="S678" i="1"/>
  <c r="S318" i="1"/>
  <c r="S349" i="1"/>
  <c r="S1273" i="1"/>
  <c r="S679" i="1"/>
  <c r="S728" i="1"/>
  <c r="S2307" i="1"/>
  <c r="S2782" i="1"/>
  <c r="S422" i="1"/>
  <c r="S507" i="1"/>
  <c r="S2717" i="1"/>
  <c r="S228" i="1"/>
  <c r="S1683" i="1"/>
  <c r="S1680" i="1"/>
  <c r="S2662" i="1"/>
  <c r="S2664" i="1"/>
  <c r="S1678" i="1"/>
  <c r="S802" i="1"/>
  <c r="S2627" i="1"/>
  <c r="S2780" i="1"/>
  <c r="S590" i="1"/>
  <c r="S2774" i="1"/>
  <c r="S2638" i="1"/>
  <c r="S2635" i="1"/>
  <c r="S542" i="1"/>
  <c r="S2776" i="1"/>
  <c r="S2778" i="1"/>
  <c r="S2625" i="1"/>
  <c r="S1326" i="1"/>
  <c r="S1182" i="1"/>
  <c r="S1187" i="1"/>
  <c r="S3193" i="1"/>
  <c r="S1139" i="1"/>
  <c r="S1190" i="1"/>
  <c r="S324" i="1"/>
  <c r="S1180" i="1"/>
  <c r="S2263" i="1"/>
  <c r="S1247" i="1"/>
  <c r="S1228" i="1"/>
  <c r="S1549" i="1"/>
  <c r="S1289" i="1"/>
  <c r="S1188" i="1"/>
  <c r="S1189" i="1"/>
  <c r="S3077" i="1"/>
  <c r="S2328" i="1"/>
  <c r="S1229" i="1"/>
  <c r="S1185" i="1"/>
  <c r="S325" i="1"/>
  <c r="S1224" i="1"/>
  <c r="S1194" i="1"/>
  <c r="S865" i="1"/>
  <c r="S1196" i="1"/>
  <c r="S251" i="1"/>
  <c r="S658" i="1"/>
  <c r="S1773" i="1"/>
  <c r="S937" i="1"/>
  <c r="S2616" i="1"/>
  <c r="S426" i="1"/>
  <c r="S472" i="1"/>
  <c r="S751" i="1"/>
  <c r="S205" i="1"/>
  <c r="S468" i="1"/>
  <c r="S420" i="1"/>
  <c r="S499" i="1"/>
  <c r="S486" i="1"/>
  <c r="S497" i="1"/>
  <c r="S493" i="1"/>
  <c r="S2470" i="1"/>
  <c r="S648" i="1"/>
  <c r="S494" i="1"/>
  <c r="S3050" i="1"/>
  <c r="S302" i="1"/>
  <c r="S1641" i="1"/>
  <c r="S1216" i="1"/>
  <c r="S1230" i="1"/>
  <c r="S96" i="1"/>
  <c r="S338" i="1"/>
  <c r="S100" i="1"/>
  <c r="S1184" i="1"/>
  <c r="S309" i="1"/>
  <c r="S1235" i="1"/>
  <c r="S1203" i="1"/>
  <c r="S1219" i="1"/>
  <c r="S1218" i="1"/>
  <c r="S3370" i="1"/>
  <c r="S2395" i="1"/>
  <c r="S1201" i="1"/>
  <c r="S1183" i="1"/>
  <c r="S257" i="1"/>
  <c r="S1929" i="1"/>
  <c r="S536" i="1"/>
  <c r="S242" i="1"/>
  <c r="S1240" i="1"/>
  <c r="S1791" i="1"/>
  <c r="S1191" i="1"/>
  <c r="S2577" i="1"/>
  <c r="S1205" i="1"/>
  <c r="S2341" i="1"/>
  <c r="S1930" i="1"/>
  <c r="S1242" i="1"/>
  <c r="S1243" i="1"/>
  <c r="S2458" i="1"/>
  <c r="S3126" i="1"/>
  <c r="S2770" i="1"/>
  <c r="S3047" i="1"/>
  <c r="S3271" i="1"/>
  <c r="S298" i="1"/>
  <c r="S2791" i="1"/>
  <c r="S1303" i="1"/>
  <c r="S2116" i="1"/>
  <c r="S3293" i="1"/>
  <c r="S3292" i="1"/>
  <c r="S2841" i="1"/>
  <c r="S2102" i="1"/>
  <c r="S2335" i="1"/>
  <c r="S2336" i="1"/>
  <c r="S2233" i="1"/>
  <c r="S1571" i="1"/>
  <c r="S1739" i="1"/>
  <c r="S2210" i="1"/>
  <c r="S1262" i="1"/>
  <c r="S2534" i="1"/>
  <c r="S2074" i="1"/>
  <c r="S1758" i="1"/>
  <c r="S1417" i="1"/>
  <c r="S2039" i="1"/>
  <c r="S1999" i="1"/>
  <c r="S2088" i="1"/>
  <c r="S1350" i="1"/>
  <c r="S2000" i="1"/>
  <c r="S1351" i="1"/>
  <c r="S3043" i="1"/>
  <c r="S1439" i="1"/>
  <c r="S1413" i="1"/>
  <c r="S1204" i="1"/>
  <c r="S1401" i="1"/>
  <c r="S522" i="1"/>
  <c r="S2084" i="1"/>
  <c r="S548" i="1"/>
  <c r="S214" i="1"/>
  <c r="S2552" i="1"/>
  <c r="S2447" i="1"/>
  <c r="S326" i="1"/>
  <c r="S320" i="1"/>
  <c r="S219" i="1"/>
  <c r="S1517" i="1"/>
  <c r="S1319" i="1"/>
  <c r="S672" i="1"/>
  <c r="S669" i="1"/>
  <c r="S1318" i="1"/>
  <c r="S681" i="1"/>
  <c r="S1282" i="1"/>
  <c r="S1404" i="1"/>
  <c r="S333" i="1"/>
  <c r="S1506" i="1"/>
  <c r="S2894" i="1"/>
  <c r="S1522" i="1"/>
  <c r="S2946" i="1"/>
  <c r="S1878" i="1"/>
  <c r="S1284" i="1"/>
  <c r="S1459" i="1"/>
  <c r="S1555" i="1"/>
  <c r="S1477" i="1"/>
  <c r="S1472" i="1"/>
  <c r="S1630" i="1"/>
  <c r="S1470" i="1"/>
  <c r="S2763" i="1"/>
  <c r="S2701" i="1"/>
  <c r="S3247" i="1"/>
  <c r="S1558" i="1"/>
  <c r="S1456" i="1"/>
  <c r="S1478" i="1"/>
  <c r="S2826" i="1"/>
  <c r="S3410" i="1"/>
  <c r="S1480" i="1"/>
  <c r="S2703" i="1"/>
  <c r="S2476" i="1"/>
  <c r="S1484" i="1"/>
  <c r="S588" i="1"/>
  <c r="S3201" i="1"/>
  <c r="S311" i="1"/>
  <c r="S605" i="1"/>
  <c r="S3325" i="1"/>
  <c r="S1447" i="1"/>
  <c r="S1764" i="1"/>
  <c r="S2779" i="1"/>
  <c r="S1448" i="1"/>
  <c r="S1572" i="1"/>
  <c r="S734" i="1"/>
  <c r="S495" i="1"/>
  <c r="S675" i="1"/>
  <c r="S1657" i="1"/>
  <c r="S2665" i="1"/>
  <c r="S1744" i="1"/>
  <c r="S1099" i="1"/>
  <c r="S487" i="1"/>
  <c r="S2958" i="1"/>
  <c r="S2678" i="1"/>
  <c r="S2189" i="1"/>
  <c r="S2440" i="1"/>
  <c r="S3268" i="1"/>
  <c r="S2441" i="1"/>
  <c r="S1222" i="1"/>
  <c r="S2214" i="1"/>
  <c r="S2272" i="1"/>
  <c r="S1214" i="1"/>
  <c r="S3396" i="1"/>
  <c r="S2366" i="1"/>
  <c r="S1324" i="1"/>
  <c r="S117" i="1"/>
  <c r="S551" i="1"/>
  <c r="S2321" i="1"/>
  <c r="S1181" i="1"/>
  <c r="S924" i="1"/>
  <c r="S910" i="1"/>
  <c r="S925" i="1"/>
  <c r="S416" i="1"/>
  <c r="S664" i="1"/>
  <c r="S2786" i="1"/>
  <c r="S2696" i="1"/>
  <c r="S3016" i="1"/>
  <c r="S331" i="1"/>
  <c r="S2436" i="1"/>
  <c r="S2505" i="1"/>
  <c r="S2806" i="1"/>
  <c r="S2895" i="1"/>
  <c r="S568" i="1"/>
  <c r="S2744" i="1"/>
  <c r="S2475" i="1"/>
  <c r="S3262" i="1"/>
  <c r="S1267" i="1"/>
  <c r="S2316" i="1"/>
  <c r="S1118" i="1"/>
  <c r="S2173" i="1"/>
  <c r="S353" i="1"/>
  <c r="S435" i="1"/>
  <c r="S1829" i="1"/>
  <c r="S436" i="1"/>
  <c r="S1234" i="1"/>
  <c r="S645" i="1"/>
  <c r="S164" i="1"/>
  <c r="S1397" i="1"/>
  <c r="S2523" i="1"/>
  <c r="S1102" i="1"/>
  <c r="S4" i="1"/>
  <c r="S3338" i="1"/>
  <c r="S299" i="1"/>
  <c r="S2521" i="1"/>
  <c r="S1340" i="1"/>
  <c r="S234" i="1"/>
  <c r="S106" i="1"/>
  <c r="S156" i="1"/>
  <c r="S282" i="1"/>
  <c r="S757" i="1"/>
  <c r="S745" i="1"/>
  <c r="S465" i="1"/>
  <c r="S280" i="1"/>
  <c r="S1371" i="1"/>
  <c r="S157" i="1"/>
  <c r="S230" i="1"/>
  <c r="S2622" i="1"/>
  <c r="S281" i="1"/>
  <c r="S229" i="1"/>
  <c r="S369" i="1"/>
  <c r="S212" i="1"/>
  <c r="S372" i="1"/>
  <c r="S274" i="1"/>
  <c r="S155" i="1"/>
  <c r="S256" i="1"/>
  <c r="S3044" i="1"/>
  <c r="S193" i="1"/>
  <c r="S316" i="1"/>
  <c r="S747" i="1"/>
  <c r="S2623" i="1"/>
  <c r="S383" i="1"/>
  <c r="S252" i="1"/>
  <c r="S2416" i="1"/>
  <c r="S1220" i="1"/>
  <c r="S527" i="1"/>
  <c r="S227" i="1"/>
  <c r="S1585" i="1"/>
  <c r="S1026" i="1"/>
  <c r="S1669" i="1"/>
  <c r="S2437" i="1"/>
  <c r="S560" i="1"/>
  <c r="S1010" i="1"/>
  <c r="S2529" i="1"/>
  <c r="S513" i="1"/>
  <c r="S529" i="1"/>
  <c r="S211" i="1"/>
  <c r="S213" i="1"/>
  <c r="S83" i="1"/>
  <c r="S2388" i="1"/>
  <c r="S2090" i="1"/>
  <c r="S305" i="1"/>
  <c r="S2897" i="1"/>
  <c r="S81" i="1"/>
  <c r="S1873" i="1"/>
  <c r="S1275" i="1"/>
  <c r="S2237" i="1"/>
  <c r="S2242" i="1"/>
  <c r="S2243" i="1"/>
  <c r="S1722" i="1"/>
  <c r="S1845" i="1"/>
  <c r="S1721" i="1"/>
  <c r="S1808" i="1"/>
  <c r="S1790" i="1"/>
  <c r="S1668" i="1"/>
  <c r="S2259" i="1"/>
  <c r="S1631" i="1"/>
  <c r="S1634" i="1"/>
  <c r="S2120" i="1"/>
  <c r="S3084" i="1"/>
  <c r="S2219" i="1"/>
  <c r="S1642" i="1"/>
  <c r="S401" i="1"/>
  <c r="S1329" i="1"/>
  <c r="S283" i="1"/>
  <c r="S2880" i="1"/>
  <c r="S3019" i="1"/>
  <c r="S627" i="1"/>
  <c r="S1501" i="1"/>
  <c r="S847" i="1"/>
  <c r="S267" i="1"/>
  <c r="S3025" i="1"/>
  <c r="S1024" i="1"/>
  <c r="S1864" i="1"/>
  <c r="S828" i="1"/>
  <c r="S2978" i="1"/>
  <c r="S2289" i="1"/>
  <c r="S531" i="1"/>
  <c r="S1225" i="1"/>
  <c r="S2803" i="1"/>
  <c r="S2444" i="1"/>
  <c r="S1828" i="1"/>
  <c r="S2992" i="1"/>
  <c r="S1305" i="1"/>
  <c r="S2541" i="1"/>
  <c r="S987" i="1"/>
  <c r="S2313" i="1"/>
  <c r="S1308" i="1"/>
  <c r="S3261" i="1"/>
  <c r="S457" i="1"/>
  <c r="S492" i="1"/>
  <c r="S1333" i="1"/>
  <c r="S202" i="1"/>
  <c r="S1054" i="1"/>
  <c r="S314" i="1"/>
  <c r="S709" i="1"/>
  <c r="S644" i="1"/>
  <c r="S1349" i="1"/>
  <c r="S453" i="1"/>
  <c r="S526" i="1"/>
  <c r="S87" i="1"/>
  <c r="S3030" i="1"/>
  <c r="S5" i="1"/>
  <c r="S844" i="1"/>
  <c r="S101" i="1"/>
  <c r="S896" i="1"/>
  <c r="S2474" i="1"/>
  <c r="S570" i="1"/>
  <c r="S2606" i="1"/>
  <c r="S1124" i="1"/>
  <c r="S1847" i="1"/>
  <c r="S3333" i="1"/>
  <c r="S835" i="1"/>
  <c r="S303" i="1"/>
  <c r="S480" i="1"/>
  <c r="S173" i="1"/>
  <c r="S3273" i="1"/>
  <c r="S929" i="1"/>
  <c r="S535" i="1"/>
  <c r="S886" i="1"/>
  <c r="S2634" i="1"/>
  <c r="S2531" i="1"/>
  <c r="S738" i="1"/>
  <c r="S2052" i="1"/>
  <c r="S596" i="1"/>
  <c r="S1342" i="1"/>
  <c r="S239" i="1"/>
  <c r="S1149" i="1"/>
  <c r="S2915" i="1"/>
  <c r="S456" i="1"/>
  <c r="S3348" i="1"/>
  <c r="S88" i="1"/>
  <c r="S60" i="1"/>
  <c r="S1348" i="1"/>
  <c r="S93" i="1"/>
  <c r="S2840" i="1"/>
  <c r="S652" i="1"/>
  <c r="S2581" i="1"/>
  <c r="S2117" i="1"/>
  <c r="S103" i="1"/>
  <c r="S619" i="1"/>
  <c r="S3185" i="1"/>
  <c r="S2451" i="1"/>
  <c r="S650" i="1"/>
  <c r="S607" i="1"/>
  <c r="S2746" i="1"/>
  <c r="S455" i="1"/>
  <c r="S3298" i="1"/>
  <c r="S477" i="1"/>
  <c r="S885" i="1"/>
  <c r="S310" i="1"/>
  <c r="S2828" i="1"/>
  <c r="S2926" i="1"/>
  <c r="S2582" i="1"/>
  <c r="S1372" i="1"/>
  <c r="S888" i="1"/>
  <c r="S3090" i="1"/>
  <c r="S576" i="1"/>
  <c r="S750" i="1"/>
  <c r="S957" i="1"/>
  <c r="S2264" i="1"/>
  <c r="S1155" i="1"/>
  <c r="S869" i="1"/>
  <c r="S2745" i="1"/>
  <c r="S1365" i="1"/>
  <c r="S1694" i="1"/>
  <c r="S1356" i="1"/>
  <c r="S1369" i="1"/>
  <c r="S1379" i="1"/>
  <c r="S1361" i="1"/>
  <c r="S1357" i="1"/>
  <c r="S1741" i="1"/>
  <c r="S1674" i="1"/>
  <c r="S1740" i="1"/>
  <c r="S1710" i="1"/>
  <c r="S2935" i="1"/>
  <c r="S1675" i="1"/>
  <c r="S1762" i="1"/>
  <c r="S1690" i="1"/>
  <c r="S1760" i="1"/>
  <c r="S1800" i="1"/>
  <c r="S1737" i="1"/>
  <c r="S1713" i="1"/>
  <c r="S1752" i="1"/>
  <c r="S3056" i="1"/>
  <c r="S452" i="1"/>
  <c r="S2934" i="1"/>
  <c r="S2883" i="1"/>
  <c r="S571" i="1"/>
  <c r="S2626" i="1"/>
  <c r="S543" i="1"/>
  <c r="S544" i="1"/>
  <c r="S2938" i="1"/>
  <c r="S649" i="1"/>
  <c r="S1380" i="1"/>
  <c r="S1364" i="1"/>
  <c r="S2171" i="1"/>
  <c r="S549" i="1"/>
  <c r="S2642" i="1"/>
  <c r="S226" i="1"/>
  <c r="S1596" i="1"/>
  <c r="S791" i="1"/>
  <c r="S851" i="1"/>
  <c r="S831" i="1"/>
  <c r="S782" i="1"/>
  <c r="S785" i="1"/>
  <c r="S786" i="1"/>
  <c r="S861" i="1"/>
  <c r="S783" i="1"/>
  <c r="S866" i="1"/>
  <c r="S803" i="1"/>
  <c r="S858" i="1"/>
  <c r="S792" i="1"/>
  <c r="S805" i="1"/>
  <c r="S808" i="1"/>
  <c r="S817" i="1"/>
  <c r="S809" i="1"/>
  <c r="S787" i="1"/>
  <c r="S794" i="1"/>
  <c r="S820" i="1"/>
  <c r="S812" i="1"/>
  <c r="S822" i="1"/>
  <c r="S823" i="1"/>
  <c r="S799" i="1"/>
  <c r="S863" i="1"/>
  <c r="S810" i="1"/>
  <c r="S801" i="1"/>
  <c r="S806" i="1"/>
  <c r="S825" i="1"/>
  <c r="S807" i="1"/>
  <c r="S859" i="1"/>
  <c r="S827" i="1"/>
  <c r="S860" i="1"/>
  <c r="S855" i="1"/>
  <c r="S813" i="1"/>
  <c r="S392" i="1"/>
  <c r="S402" i="1"/>
  <c r="S2201" i="1"/>
  <c r="S3274" i="1"/>
  <c r="S2293" i="1"/>
  <c r="S403" i="1"/>
  <c r="S1928" i="1"/>
  <c r="S393" i="1"/>
  <c r="S405" i="1"/>
  <c r="S2154" i="1"/>
  <c r="S821" i="1"/>
  <c r="S433" i="1"/>
  <c r="S1638" i="1"/>
  <c r="S390" i="1"/>
  <c r="S3260" i="1"/>
  <c r="S398" i="1"/>
  <c r="S394" i="1"/>
  <c r="S406" i="1"/>
  <c r="S471" i="1"/>
  <c r="S391" i="1"/>
  <c r="S397" i="1"/>
  <c r="S427" i="1"/>
  <c r="S389" i="1"/>
  <c r="S1140" i="1"/>
  <c r="S399" i="1"/>
  <c r="S466" i="1"/>
  <c r="S1032" i="1"/>
  <c r="S428" i="1"/>
  <c r="S599" i="1"/>
  <c r="S396" i="1"/>
  <c r="S598" i="1"/>
  <c r="S404" i="1"/>
  <c r="S419" i="1"/>
  <c r="S439" i="1"/>
  <c r="S3100" i="1"/>
  <c r="S417" i="1"/>
  <c r="S434" i="1"/>
  <c r="S1695" i="1"/>
  <c r="S1726" i="1"/>
  <c r="S1727" i="1"/>
  <c r="S3118" i="1"/>
  <c r="S1937" i="1"/>
  <c r="S1732" i="1"/>
  <c r="S3053" i="1"/>
  <c r="S1755" i="1"/>
  <c r="S2889" i="1"/>
  <c r="S2888" i="1"/>
  <c r="S1961" i="1"/>
  <c r="S2671" i="1"/>
  <c r="S2055" i="1"/>
  <c r="S2875" i="1"/>
  <c r="S2058" i="1"/>
  <c r="S1959" i="1"/>
  <c r="S2862" i="1"/>
  <c r="S2042" i="1"/>
  <c r="S2868" i="1"/>
  <c r="S2878" i="1"/>
  <c r="S2100" i="1"/>
  <c r="S2872" i="1"/>
  <c r="S2819" i="1"/>
  <c r="S1794" i="1"/>
  <c r="S1957" i="1"/>
  <c r="S2415" i="1"/>
  <c r="S2218" i="1"/>
  <c r="S2564" i="1"/>
  <c r="S2930" i="1"/>
  <c r="S2101" i="1"/>
  <c r="S3147" i="1"/>
  <c r="S49" i="1"/>
  <c r="S1100" i="1"/>
  <c r="S1897" i="1"/>
  <c r="S1206" i="1"/>
  <c r="S3364" i="1"/>
  <c r="S175" i="1"/>
  <c r="S264" i="1"/>
  <c r="S1252" i="1"/>
  <c r="S332" i="1"/>
  <c r="S789" i="1"/>
  <c r="S2256" i="1"/>
  <c r="S208" i="1"/>
  <c r="S742" i="1"/>
  <c r="S342" i="1"/>
  <c r="S259" i="1"/>
  <c r="S262" i="1"/>
  <c r="S2599" i="1"/>
  <c r="S2537" i="1"/>
  <c r="S2903" i="1"/>
  <c r="S1360" i="1"/>
  <c r="S3391" i="1"/>
  <c r="S2729" i="1"/>
  <c r="S3031" i="1"/>
  <c r="S638" i="1"/>
  <c r="S629" i="1"/>
  <c r="S776" i="1"/>
  <c r="S1160" i="1"/>
  <c r="S3275" i="1"/>
  <c r="S912" i="1"/>
  <c r="S918" i="1"/>
  <c r="S920" i="1"/>
  <c r="S915" i="1"/>
  <c r="S922" i="1"/>
  <c r="S917" i="1"/>
  <c r="S919" i="1"/>
  <c r="S921" i="1"/>
  <c r="S914" i="1"/>
  <c r="S916" i="1"/>
  <c r="S2609" i="1"/>
  <c r="S2648" i="1"/>
  <c r="S2771" i="1"/>
  <c r="S2713" i="1"/>
  <c r="S3245" i="1"/>
  <c r="S830" i="1"/>
  <c r="S3279" i="1"/>
  <c r="S2730" i="1"/>
  <c r="S2762" i="1"/>
  <c r="S3349" i="1"/>
  <c r="S2758" i="1"/>
  <c r="S2901" i="1"/>
  <c r="S3351" i="1"/>
  <c r="S2879" i="1"/>
  <c r="S2569" i="1"/>
  <c r="S2775" i="1"/>
  <c r="S2769" i="1"/>
  <c r="S2784" i="1"/>
  <c r="S829" i="1"/>
  <c r="S2738" i="1"/>
  <c r="S2783" i="1"/>
  <c r="S3335" i="1"/>
  <c r="S2777" i="1"/>
  <c r="S931" i="1"/>
  <c r="S2690" i="1"/>
  <c r="S2683" i="1"/>
  <c r="S3114" i="1"/>
  <c r="S2645" i="1"/>
  <c r="S2917" i="1"/>
  <c r="S2680" i="1"/>
  <c r="S2846" i="1"/>
  <c r="S2697" i="1"/>
  <c r="S2718" i="1"/>
  <c r="S589" i="1"/>
  <c r="S2859" i="1"/>
  <c r="S2716" i="1"/>
  <c r="S2788" i="1"/>
  <c r="S3379" i="1"/>
  <c r="S2714" i="1"/>
  <c r="S2795" i="1"/>
  <c r="S2881" i="1"/>
  <c r="S2754" i="1"/>
  <c r="S2792" i="1"/>
  <c r="S2743" i="1"/>
  <c r="S2764" i="1"/>
  <c r="S2797" i="1"/>
  <c r="S2708" i="1"/>
  <c r="S2831" i="1"/>
  <c r="S1851" i="1"/>
  <c r="S1583" i="1"/>
  <c r="S248" i="1"/>
  <c r="S232" i="1"/>
  <c r="S2586" i="1"/>
  <c r="S2925" i="1"/>
  <c r="S269" i="1"/>
  <c r="S1131" i="1"/>
  <c r="S1921" i="1"/>
  <c r="S52" i="1"/>
  <c r="S2486" i="1"/>
  <c r="S2495" i="1"/>
  <c r="S1294" i="1"/>
  <c r="S1399" i="1"/>
  <c r="S561" i="1"/>
  <c r="S3146" i="1"/>
  <c r="S3199" i="1"/>
  <c r="S2478" i="1"/>
  <c r="S2734" i="1"/>
  <c r="S2907" i="1"/>
  <c r="S2726" i="1"/>
  <c r="S528" i="1"/>
  <c r="S1576" i="1"/>
  <c r="S1084" i="1"/>
  <c r="S942" i="1"/>
  <c r="S3202" i="1"/>
  <c r="S2668" i="1"/>
  <c r="S2960" i="1"/>
  <c r="S344" i="1"/>
  <c r="S133" i="1"/>
  <c r="S82" i="1"/>
  <c r="S953" i="1"/>
  <c r="S207" i="1"/>
  <c r="S3374" i="1"/>
  <c r="S3373" i="1"/>
  <c r="S1207" i="1"/>
  <c r="S3344" i="1"/>
  <c r="S1886" i="1"/>
  <c r="S2928" i="1"/>
  <c r="S3254" i="1"/>
  <c r="S1934" i="1"/>
  <c r="S3089" i="1"/>
  <c r="S2950" i="1"/>
  <c r="S2939" i="1"/>
  <c r="S3406" i="1"/>
  <c r="S3215" i="1"/>
  <c r="S1208" i="1"/>
  <c r="S306" i="1"/>
  <c r="S643" i="1"/>
  <c r="S2399" i="1"/>
  <c r="S1330" i="1"/>
  <c r="S2520" i="1"/>
  <c r="S105" i="1"/>
  <c r="S1200" i="1"/>
  <c r="S1192" i="1"/>
  <c r="S752" i="1"/>
  <c r="S3105" i="1"/>
  <c r="S1355" i="1"/>
  <c r="S407" i="1"/>
  <c r="S6" i="1"/>
  <c r="S7" i="1"/>
  <c r="S3057" i="1"/>
  <c r="S8" i="1"/>
  <c r="S2918" i="1"/>
  <c r="S2886" i="1"/>
  <c r="S9" i="1"/>
  <c r="S10" i="1"/>
  <c r="S11" i="1"/>
  <c r="S12" i="1"/>
  <c r="S13" i="1"/>
  <c r="S14" i="1"/>
  <c r="S15" i="1"/>
  <c r="S16" i="1"/>
  <c r="S53" i="1"/>
  <c r="S17" i="1"/>
  <c r="S18" i="1"/>
  <c r="S19" i="1"/>
  <c r="S20" i="1"/>
  <c r="S21" i="1"/>
  <c r="S22" i="1"/>
  <c r="S1217" i="1"/>
  <c r="S23" i="1"/>
  <c r="S24" i="1"/>
  <c r="S25" i="1"/>
  <c r="S26" i="1"/>
  <c r="S27" i="1"/>
  <c r="S28" i="1"/>
  <c r="S29" i="1"/>
  <c r="S30" i="1"/>
  <c r="S31" i="1"/>
  <c r="S32" i="1"/>
  <c r="S33" i="1"/>
  <c r="S34" i="1"/>
  <c r="S962" i="1"/>
  <c r="S35" i="1"/>
  <c r="S36" i="1"/>
  <c r="S37" i="1"/>
  <c r="S38" i="1"/>
  <c r="S39" i="1"/>
  <c r="S40" i="1"/>
  <c r="S41" i="1"/>
  <c r="S42" i="1"/>
  <c r="S2267" i="1"/>
  <c r="S43" i="1"/>
  <c r="S891" i="1"/>
  <c r="S875" i="1"/>
  <c r="S44" i="1"/>
  <c r="S2254" i="1"/>
  <c r="S1592" i="1"/>
  <c r="S1410" i="1"/>
  <c r="S2699" i="1"/>
  <c r="S2706" i="1"/>
  <c r="S3276" i="1"/>
  <c r="S2709" i="1"/>
  <c r="S367" i="1"/>
  <c r="S1271" i="1"/>
  <c r="S71" i="1"/>
  <c r="S97" i="1"/>
  <c r="S150" i="1"/>
  <c r="S337" i="1"/>
  <c r="S99" i="1"/>
  <c r="S98" i="1"/>
  <c r="S149" i="1"/>
  <c r="S1843" i="1"/>
  <c r="S174" i="1"/>
  <c r="S845" i="1"/>
  <c r="S47" i="1"/>
  <c r="S2658" i="1"/>
  <c r="S1685" i="1"/>
  <c r="S1682" i="1"/>
  <c r="S2675" i="1"/>
  <c r="S2951" i="1"/>
  <c r="S2676" i="1"/>
  <c r="S2736" i="1"/>
  <c r="S2666" i="1"/>
  <c r="S1699" i="1"/>
  <c r="S484" i="1"/>
  <c r="S135" i="1"/>
  <c r="S2677" i="1"/>
  <c r="S3013" i="1"/>
  <c r="S901" i="1"/>
  <c r="S756" i="1"/>
  <c r="S50" i="1"/>
  <c r="S51" i="1"/>
  <c r="S2457" i="1"/>
  <c r="S2530" i="1"/>
  <c r="S235" i="1"/>
  <c r="S165" i="1"/>
  <c r="S1280" i="1"/>
  <c r="S1238" i="1"/>
  <c r="S1844" i="1"/>
  <c r="S1320" i="1"/>
  <c r="S3135" i="1"/>
  <c r="S579" i="1"/>
  <c r="S61" i="1"/>
  <c r="S2033" i="1"/>
  <c r="S304" i="1"/>
  <c r="S1603" i="1"/>
  <c r="S1780" i="1"/>
  <c r="S55" i="1"/>
  <c r="S166" i="1"/>
  <c r="S56" i="1"/>
  <c r="S3109" i="1"/>
  <c r="S57" i="1"/>
  <c r="S3283" i="1"/>
  <c r="S773" i="1"/>
  <c r="S2838" i="1"/>
  <c r="S317" i="1"/>
  <c r="S107" i="1"/>
  <c r="S58" i="1"/>
  <c r="S300" i="1"/>
  <c r="S2805" i="1"/>
  <c r="S64" i="1"/>
  <c r="S59" i="1"/>
  <c r="S62" i="1"/>
  <c r="S642" i="1"/>
  <c r="S301" i="1"/>
  <c r="S63" i="1"/>
  <c r="S510" i="1"/>
  <c r="S969" i="1"/>
  <c r="S2919" i="1"/>
  <c r="S65" i="1"/>
  <c r="S336" i="1"/>
  <c r="S3071" i="1"/>
  <c r="S66" i="1"/>
  <c r="S69" i="1"/>
  <c r="S3223" i="1"/>
  <c r="S102" i="1"/>
  <c r="S722" i="1"/>
  <c r="S67" i="1"/>
  <c r="S68" i="1"/>
  <c r="S70" i="1"/>
  <c r="S3402" i="1"/>
  <c r="S112" i="1"/>
  <c r="S72" i="1"/>
  <c r="S78" i="1"/>
  <c r="S517" i="1"/>
  <c r="S73" i="1"/>
  <c r="S74" i="1"/>
  <c r="S75" i="1"/>
  <c r="S76" i="1"/>
  <c r="S77" i="1"/>
  <c r="S79" i="1"/>
  <c r="S80" i="1"/>
  <c r="S85" i="1"/>
  <c r="S84" i="1"/>
  <c r="S86" i="1"/>
  <c r="S89" i="1"/>
  <c r="S1467" i="1"/>
  <c r="S1846" i="1"/>
  <c r="S90" i="1"/>
  <c r="S109" i="1"/>
  <c r="S91" i="1"/>
  <c r="S92" i="1"/>
  <c r="S104" i="1"/>
  <c r="S94" i="1"/>
  <c r="S95" i="1"/>
  <c r="S2490" i="1"/>
  <c r="S3129" i="1"/>
  <c r="S339" i="1"/>
  <c r="S3040" i="1"/>
  <c r="S2589" i="1"/>
  <c r="S2989" i="1"/>
  <c r="S2473" i="1"/>
  <c r="S3021" i="1"/>
  <c r="S2487" i="1"/>
  <c r="S3032" i="1"/>
  <c r="S2465" i="1"/>
  <c r="S2641" i="1"/>
  <c r="S2979" i="1"/>
  <c r="S2481" i="1"/>
  <c r="S3001" i="1"/>
  <c r="S3076" i="1"/>
  <c r="S3160" i="1"/>
  <c r="S2987" i="1"/>
  <c r="S3022" i="1"/>
  <c r="S651" i="1"/>
  <c r="S3368" i="1"/>
  <c r="S2996" i="1"/>
  <c r="S3002" i="1"/>
  <c r="S3011" i="1"/>
  <c r="S308" i="1"/>
  <c r="S3066" i="1"/>
  <c r="S2990" i="1"/>
  <c r="S3111" i="1"/>
  <c r="S114" i="1"/>
  <c r="S1834" i="1"/>
  <c r="S108" i="1"/>
  <c r="S110" i="1"/>
  <c r="S111" i="1"/>
  <c r="S113" i="1"/>
  <c r="S533" i="1"/>
  <c r="S2027" i="1"/>
  <c r="S115" i="1"/>
  <c r="S116" i="1"/>
  <c r="S118" i="1"/>
  <c r="S119" i="1"/>
  <c r="S421" i="1"/>
  <c r="S1130" i="1"/>
  <c r="S134" i="1"/>
  <c r="S120" i="1"/>
  <c r="S121" i="1"/>
  <c r="S129" i="1"/>
  <c r="S126" i="1"/>
  <c r="S123" i="1"/>
  <c r="S145" i="1"/>
  <c r="S130" i="1"/>
  <c r="S124" i="1"/>
  <c r="S138" i="1"/>
  <c r="S237" i="1"/>
  <c r="S125" i="1"/>
  <c r="S127" i="1"/>
  <c r="S137" i="1"/>
  <c r="S131" i="1"/>
  <c r="S132" i="1"/>
  <c r="S450" i="1"/>
  <c r="S144" i="1"/>
  <c r="S136" i="1"/>
  <c r="S146" i="1"/>
  <c r="S139" i="1"/>
  <c r="S140" i="1"/>
  <c r="S141" i="1"/>
  <c r="S142" i="1"/>
  <c r="S143" i="1"/>
  <c r="S244" i="1"/>
  <c r="S147" i="1"/>
  <c r="S2807" i="1"/>
  <c r="S1034" i="1"/>
  <c r="S3316" i="1"/>
  <c r="S1039" i="1"/>
  <c r="S3372" i="1"/>
  <c r="S1338" i="1"/>
  <c r="S3208" i="1"/>
  <c r="S1107" i="1"/>
  <c r="S3166" i="1"/>
  <c r="S1038" i="1"/>
  <c r="S1031" i="1"/>
  <c r="S2538" i="1"/>
  <c r="S2247" i="1"/>
  <c r="S3010" i="1"/>
  <c r="S2305" i="1"/>
  <c r="S148" i="1"/>
  <c r="S151" i="1"/>
  <c r="S152" i="1"/>
  <c r="S153" i="1"/>
  <c r="S1092" i="1"/>
  <c r="S1028" i="1"/>
  <c r="S161" i="1"/>
  <c r="S171" i="1"/>
  <c r="S178" i="1"/>
  <c r="S3312" i="1"/>
  <c r="S154" i="1"/>
  <c r="S1209" i="1"/>
  <c r="S246" i="1"/>
  <c r="S354" i="1"/>
  <c r="S158" i="1"/>
  <c r="S159" i="1"/>
  <c r="S955" i="1"/>
  <c r="S160" i="1"/>
  <c r="S162" i="1"/>
  <c r="S221" i="1"/>
  <c r="S187" i="1"/>
  <c r="S170" i="1"/>
  <c r="S163" i="1"/>
  <c r="S867" i="1"/>
  <c r="S167" i="1"/>
  <c r="S168" i="1"/>
  <c r="S169" i="1"/>
  <c r="S172" i="1"/>
  <c r="S179" i="1"/>
  <c r="S176" i="1"/>
  <c r="S177" i="1"/>
  <c r="S362" i="1"/>
  <c r="S180" i="1"/>
  <c r="S181" i="1"/>
  <c r="S182" i="1"/>
  <c r="S183" i="1"/>
  <c r="S2503" i="1"/>
  <c r="S184" i="1"/>
  <c r="S185" i="1"/>
  <c r="S186" i="1"/>
  <c r="S188" i="1"/>
  <c r="S189" i="1"/>
  <c r="S192" i="1"/>
  <c r="S190" i="1"/>
  <c r="S191" i="1"/>
  <c r="S195" i="1"/>
  <c r="S194" i="1"/>
  <c r="S3299" i="1"/>
  <c r="S197" i="1"/>
  <c r="S196" i="1"/>
  <c r="S198" i="1"/>
  <c r="S222" i="1"/>
  <c r="S199" i="1"/>
  <c r="S204" i="1"/>
  <c r="S243" i="1"/>
  <c r="S209" i="1"/>
  <c r="S210" i="1"/>
  <c r="S278" i="1"/>
  <c r="S215" i="1"/>
  <c r="S216" i="1"/>
  <c r="S218" i="1"/>
  <c r="S220" i="1"/>
  <c r="S2686" i="1"/>
  <c r="S217" i="1"/>
  <c r="S449" i="1"/>
  <c r="S225" i="1"/>
  <c r="S223" i="1"/>
  <c r="S224" i="1"/>
  <c r="S241" i="1"/>
  <c r="S3291" i="1"/>
  <c r="S231" i="1"/>
  <c r="S233" i="1"/>
  <c r="S236" i="1"/>
  <c r="S238" i="1"/>
  <c r="S240" i="1"/>
  <c r="S245" i="1"/>
  <c r="S247" i="1"/>
  <c r="S249" i="1"/>
  <c r="S254" i="1"/>
  <c r="S266" i="1"/>
  <c r="S255" i="1"/>
  <c r="S440" i="1"/>
  <c r="S258" i="1"/>
  <c r="S1080" i="1"/>
  <c r="S889" i="1"/>
  <c r="S261" i="1"/>
  <c r="S260" i="1"/>
  <c r="S263" i="1"/>
  <c r="S2403" i="1"/>
  <c r="S265" i="1"/>
  <c r="S268" i="1"/>
  <c r="S272" i="1"/>
  <c r="S271" i="1"/>
  <c r="S275" i="1"/>
  <c r="S273" i="1"/>
  <c r="S270" i="1"/>
  <c r="S512" i="1"/>
  <c r="S276" i="1"/>
  <c r="S277" i="1"/>
  <c r="S279" i="1"/>
  <c r="S289" i="1"/>
  <c r="S295" i="1"/>
  <c r="S286" i="1"/>
  <c r="S296" i="1"/>
  <c r="S284" i="1"/>
  <c r="S291" i="1"/>
  <c r="S294" i="1"/>
  <c r="S287" i="1"/>
  <c r="S288" i="1"/>
  <c r="S285" i="1"/>
  <c r="S292" i="1"/>
  <c r="S293" i="1"/>
  <c r="S297" i="1"/>
  <c r="S534" i="1"/>
  <c r="S307" i="1"/>
  <c r="S508" i="1"/>
  <c r="S315" i="1"/>
  <c r="S321" i="1"/>
  <c r="S322" i="1"/>
  <c r="S328" i="1"/>
  <c r="S539" i="1"/>
  <c r="S329" i="1"/>
  <c r="S334" i="1"/>
  <c r="S335" i="1"/>
  <c r="S341" i="1"/>
  <c r="S775" i="1"/>
  <c r="S340" i="1"/>
  <c r="S724" i="1"/>
  <c r="S343" i="1"/>
  <c r="S346" i="1"/>
  <c r="S350" i="1"/>
  <c r="S348" i="1"/>
  <c r="S356" i="1"/>
  <c r="S661" i="1"/>
  <c r="S351" i="1"/>
  <c r="S352" i="1"/>
  <c r="S355" i="1"/>
  <c r="S358" i="1"/>
  <c r="S359" i="1"/>
  <c r="S376" i="1"/>
  <c r="S377" i="1"/>
  <c r="S361" i="1"/>
  <c r="S373" i="1"/>
  <c r="S363" i="1"/>
  <c r="S374" i="1"/>
  <c r="S360" i="1"/>
  <c r="S364" i="1"/>
  <c r="S370" i="1"/>
  <c r="S365" i="1"/>
  <c r="S366" i="1"/>
  <c r="S368" i="1"/>
  <c r="S371" i="1"/>
  <c r="S375" i="1"/>
  <c r="S1292" i="1"/>
  <c r="S732" i="1"/>
  <c r="S378" i="1"/>
  <c r="S614" i="1"/>
  <c r="S379" i="1"/>
  <c r="S454" i="1"/>
  <c r="S464" i="1"/>
  <c r="S380" i="1"/>
  <c r="S432" i="1"/>
  <c r="S521" i="1"/>
  <c r="S1358" i="1"/>
  <c r="S381" i="1"/>
  <c r="S469" i="1"/>
  <c r="S382" i="1"/>
  <c r="S385" i="1"/>
  <c r="S384" i="1"/>
  <c r="S386" i="1"/>
  <c r="S395" i="1"/>
  <c r="S388" i="1"/>
  <c r="S1932" i="1"/>
  <c r="S408" i="1"/>
  <c r="S411" i="1"/>
  <c r="S410" i="1"/>
  <c r="S474" i="1"/>
  <c r="S414" i="1"/>
  <c r="S412" i="1"/>
  <c r="S413" i="1"/>
  <c r="S415" i="1"/>
  <c r="S423" i="1"/>
  <c r="S418" i="1"/>
  <c r="S2494" i="1"/>
  <c r="S424" i="1"/>
  <c r="S425" i="1"/>
  <c r="S430" i="1"/>
  <c r="S737" i="1"/>
  <c r="S431" i="1"/>
  <c r="S437" i="1"/>
  <c r="S438" i="1"/>
  <c r="S441" i="1"/>
  <c r="S443" i="1"/>
  <c r="S442" i="1"/>
  <c r="S444" i="1"/>
  <c r="S445" i="1"/>
  <c r="S446" i="1"/>
  <c r="S447" i="1"/>
  <c r="S448" i="1"/>
  <c r="S451" i="1"/>
  <c r="S470" i="1"/>
  <c r="S459" i="1"/>
  <c r="S482" i="1"/>
  <c r="S458" i="1"/>
  <c r="S460" i="1"/>
  <c r="S461" i="1"/>
  <c r="S462" i="1"/>
  <c r="S463" i="1"/>
  <c r="S467" i="1"/>
  <c r="S473" i="1"/>
  <c r="S475" i="1"/>
  <c r="S476" i="1"/>
  <c r="S478" i="1"/>
  <c r="S523" i="1"/>
  <c r="S479" i="1"/>
  <c r="S586" i="1"/>
  <c r="S1796" i="1"/>
  <c r="S485" i="1"/>
  <c r="S483" i="1"/>
  <c r="S488" i="1"/>
  <c r="S489" i="1"/>
  <c r="S1691" i="1"/>
  <c r="S3168" i="1"/>
  <c r="S2621" i="1"/>
  <c r="S490" i="1"/>
  <c r="S1595" i="1"/>
  <c r="S491" i="1"/>
  <c r="S496" i="1"/>
  <c r="S498" i="1"/>
  <c r="S501" i="1"/>
  <c r="S500" i="1"/>
  <c r="S502" i="1"/>
  <c r="S503" i="1"/>
  <c r="S504" i="1"/>
  <c r="S516" i="1"/>
  <c r="S515" i="1"/>
  <c r="S882" i="1"/>
  <c r="S1697" i="1"/>
  <c r="S1696" i="1"/>
  <c r="S2966" i="1"/>
  <c r="S1241" i="1"/>
  <c r="S1914" i="1"/>
  <c r="S520" i="1"/>
  <c r="S519" i="1"/>
  <c r="S518" i="1"/>
  <c r="S1965" i="1"/>
  <c r="S525" i="1"/>
  <c r="S754" i="1"/>
  <c r="S530" i="1"/>
  <c r="S532" i="1"/>
  <c r="S537" i="1"/>
  <c r="S538" i="1"/>
  <c r="S577" i="1"/>
  <c r="S540" i="1"/>
  <c r="S545" i="1"/>
  <c r="S547" i="1"/>
  <c r="S567" i="1"/>
  <c r="S583" i="1"/>
  <c r="S550" i="1"/>
  <c r="S552" i="1"/>
  <c r="S553" i="1"/>
  <c r="S557" i="1"/>
  <c r="S554" i="1"/>
  <c r="S595" i="1"/>
  <c r="S1605" i="1"/>
  <c r="S556" i="1"/>
  <c r="S555" i="1"/>
  <c r="S1799" i="1"/>
  <c r="S759" i="1"/>
  <c r="S686" i="1"/>
  <c r="S1615" i="1"/>
  <c r="S717" i="1"/>
  <c r="S558" i="1"/>
  <c r="S559" i="1"/>
  <c r="S633" i="1"/>
  <c r="S1046" i="1"/>
  <c r="S690" i="1"/>
  <c r="S580" i="1"/>
  <c r="S575" i="1"/>
  <c r="S1612" i="1"/>
  <c r="S563" i="1"/>
  <c r="S976" i="1"/>
  <c r="S781" i="1"/>
  <c r="S562" i="1"/>
  <c r="S1613" i="1"/>
  <c r="S564" i="1"/>
  <c r="S2759" i="1"/>
  <c r="S565" i="1"/>
  <c r="S569" i="1"/>
  <c r="S740" i="1"/>
  <c r="S566" i="1"/>
  <c r="S572" i="1"/>
  <c r="S573" i="1"/>
  <c r="S574" i="1"/>
  <c r="S578" i="1"/>
  <c r="S1060" i="1"/>
  <c r="S581" i="1"/>
  <c r="S582" i="1"/>
  <c r="S592" i="1"/>
  <c r="S584" i="1"/>
  <c r="S1677" i="1"/>
  <c r="S613" i="1"/>
  <c r="S591" i="1"/>
  <c r="S593" i="1"/>
  <c r="S594" i="1"/>
  <c r="S597" i="1"/>
  <c r="S600" i="1"/>
  <c r="S601" i="1"/>
  <c r="S731" i="1"/>
  <c r="S602" i="1"/>
  <c r="S604" i="1"/>
  <c r="S606" i="1"/>
  <c r="S608" i="1"/>
  <c r="S609" i="1"/>
  <c r="S2141" i="1"/>
  <c r="S702" i="1"/>
  <c r="S610" i="1"/>
  <c r="S611" i="1"/>
  <c r="S1412" i="1"/>
  <c r="S688" i="1"/>
  <c r="S612" i="1"/>
  <c r="S1053" i="1"/>
  <c r="S615" i="1"/>
  <c r="S616" i="1"/>
  <c r="S617" i="1"/>
  <c r="S618" i="1"/>
  <c r="S620" i="1"/>
  <c r="S621" i="1"/>
  <c r="S623" i="1"/>
  <c r="S1560" i="1"/>
  <c r="S624" i="1"/>
  <c r="S733" i="1"/>
  <c r="S625" i="1"/>
  <c r="S626" i="1"/>
  <c r="S628" i="1"/>
  <c r="S741" i="1"/>
  <c r="S630" i="1"/>
  <c r="S772" i="1"/>
  <c r="S631" i="1"/>
  <c r="S1237" i="1"/>
  <c r="S876" i="1"/>
  <c r="S634" i="1"/>
  <c r="S635" i="1"/>
  <c r="S2906" i="1"/>
  <c r="S636" i="1"/>
  <c r="S1854" i="1"/>
  <c r="S637" i="1"/>
  <c r="S2075" i="1"/>
  <c r="S639" i="1"/>
  <c r="S640" i="1"/>
  <c r="S641" i="1"/>
  <c r="S769" i="1"/>
  <c r="S716" i="1"/>
  <c r="S767" i="1"/>
  <c r="S654" i="1"/>
  <c r="S653" i="1"/>
  <c r="S655" i="1"/>
  <c r="S657" i="1"/>
  <c r="S659" i="1"/>
  <c r="S656" i="1"/>
  <c r="S660" i="1"/>
  <c r="S662" i="1"/>
  <c r="S663" i="1"/>
  <c r="S665" i="1"/>
  <c r="S673" i="1"/>
  <c r="S670" i="1"/>
  <c r="S666" i="1"/>
  <c r="S674" i="1"/>
  <c r="S779" i="1"/>
  <c r="S984" i="1"/>
  <c r="S1138" i="1"/>
  <c r="S680" i="1"/>
  <c r="S676" i="1"/>
  <c r="S727" i="1"/>
  <c r="S689" i="1"/>
  <c r="S683" i="1"/>
  <c r="S993" i="1"/>
  <c r="S682" i="1"/>
  <c r="S684" i="1"/>
  <c r="S685" i="1"/>
  <c r="S687" i="1"/>
  <c r="S691" i="1"/>
  <c r="S693" i="1"/>
  <c r="S694" i="1"/>
  <c r="S697" i="1"/>
  <c r="S703" i="1"/>
  <c r="S698" i="1"/>
  <c r="S704" i="1"/>
  <c r="S692" i="1"/>
  <c r="S699" i="1"/>
  <c r="S705" i="1"/>
  <c r="S695" i="1"/>
  <c r="S708" i="1"/>
  <c r="S706" i="1"/>
  <c r="S711" i="1"/>
  <c r="S719" i="1"/>
  <c r="S713" i="1"/>
  <c r="S710" i="1"/>
  <c r="S718" i="1"/>
  <c r="S696" i="1"/>
  <c r="S700" i="1"/>
  <c r="S712" i="1"/>
  <c r="S720" i="1"/>
  <c r="S701" i="1"/>
  <c r="S714" i="1"/>
  <c r="S707" i="1"/>
  <c r="S715" i="1"/>
  <c r="S723" i="1"/>
  <c r="S721" i="1"/>
  <c r="S725" i="1"/>
  <c r="S729" i="1"/>
  <c r="S3394" i="1"/>
  <c r="S730" i="1"/>
  <c r="S735" i="1"/>
  <c r="S736" i="1"/>
  <c r="S765" i="1"/>
  <c r="S903" i="1"/>
  <c r="S1296" i="1"/>
  <c r="S1150" i="1"/>
  <c r="S766" i="1"/>
  <c r="S902" i="1"/>
  <c r="S2466" i="1"/>
  <c r="S1074" i="1"/>
  <c r="S837" i="1"/>
  <c r="S1142" i="1"/>
  <c r="S739" i="1"/>
  <c r="S3307" i="1"/>
  <c r="S3354" i="1"/>
  <c r="S881" i="1"/>
  <c r="S743" i="1"/>
  <c r="S744" i="1"/>
  <c r="S746" i="1"/>
  <c r="S748" i="1"/>
  <c r="S749" i="1"/>
  <c r="S1078" i="1"/>
  <c r="S1367" i="1"/>
  <c r="S753" i="1"/>
  <c r="S906" i="1"/>
  <c r="S755" i="1"/>
  <c r="S1193" i="1"/>
  <c r="S758" i="1"/>
  <c r="S760" i="1"/>
  <c r="S762" i="1"/>
  <c r="S764" i="1"/>
  <c r="S761" i="1"/>
  <c r="S1079" i="1"/>
  <c r="S1071" i="1"/>
  <c r="S1075" i="1"/>
  <c r="S1115" i="1"/>
  <c r="S763" i="1"/>
  <c r="S768" i="1"/>
  <c r="S771" i="1"/>
  <c r="S770" i="1"/>
  <c r="S1081" i="1"/>
  <c r="S1050" i="1"/>
  <c r="S774" i="1"/>
  <c r="S1066" i="1"/>
  <c r="S777" i="1"/>
  <c r="S797" i="1"/>
  <c r="S795" i="1"/>
  <c r="S1064" i="1"/>
  <c r="S778" i="1"/>
  <c r="S804" i="1"/>
  <c r="S780" i="1"/>
  <c r="S790" i="1"/>
  <c r="S796" i="1"/>
  <c r="S784" i="1"/>
  <c r="S798" i="1"/>
  <c r="S800" i="1"/>
  <c r="S793" i="1"/>
  <c r="S788" i="1"/>
  <c r="S814" i="1"/>
  <c r="S815" i="1"/>
  <c r="S816" i="1"/>
  <c r="S818" i="1"/>
  <c r="S819" i="1"/>
  <c r="S811" i="1"/>
  <c r="S824" i="1"/>
  <c r="S1608" i="1"/>
  <c r="S826" i="1"/>
  <c r="S3395" i="1"/>
  <c r="S2971" i="1"/>
  <c r="S833" i="1"/>
  <c r="S834" i="1"/>
  <c r="S832" i="1"/>
  <c r="S1527" i="1"/>
  <c r="S1554" i="1"/>
  <c r="S839" i="1"/>
  <c r="S904" i="1"/>
  <c r="S840" i="1"/>
  <c r="S1068" i="1"/>
  <c r="S838" i="1"/>
  <c r="S958" i="1"/>
  <c r="S927" i="1"/>
  <c r="S868" i="1"/>
  <c r="S841" i="1"/>
  <c r="S928" i="1"/>
  <c r="S836" i="1"/>
  <c r="S908" i="1"/>
  <c r="S842" i="1"/>
  <c r="S990" i="1"/>
  <c r="S843" i="1"/>
  <c r="S846" i="1"/>
  <c r="S848" i="1"/>
  <c r="S3209" i="1"/>
  <c r="S853" i="1"/>
  <c r="S850" i="1"/>
  <c r="S849" i="1"/>
  <c r="S856" i="1"/>
  <c r="S852" i="1"/>
  <c r="S854" i="1"/>
  <c r="S857" i="1"/>
  <c r="S862" i="1"/>
  <c r="S864" i="1"/>
  <c r="S2687" i="1"/>
  <c r="S940" i="1"/>
  <c r="S873" i="1"/>
  <c r="S1055" i="1"/>
  <c r="S3059" i="1"/>
  <c r="S983" i="1"/>
  <c r="S899" i="1"/>
  <c r="S944" i="1"/>
  <c r="S939" i="1"/>
  <c r="S941" i="1"/>
  <c r="S1287" i="1"/>
  <c r="S874" i="1"/>
  <c r="S880" i="1"/>
  <c r="S1057" i="1"/>
  <c r="S947" i="1"/>
  <c r="S900" i="1"/>
  <c r="S945" i="1"/>
  <c r="S877" i="1"/>
  <c r="S943" i="1"/>
  <c r="S895" i="1"/>
  <c r="S946" i="1"/>
  <c r="S887" i="1"/>
  <c r="S950" i="1"/>
  <c r="S1042" i="1"/>
  <c r="S871" i="1"/>
  <c r="S870" i="1"/>
  <c r="S872" i="1"/>
  <c r="S878" i="1"/>
  <c r="S879" i="1"/>
  <c r="S1495" i="1"/>
  <c r="S884" i="1"/>
  <c r="S883" i="1"/>
  <c r="S898" i="1"/>
  <c r="S890" i="1"/>
  <c r="S964" i="1"/>
  <c r="S1250" i="1"/>
  <c r="S892" i="1"/>
  <c r="S893" i="1"/>
  <c r="S894" i="1"/>
  <c r="S1622" i="1"/>
  <c r="S897" i="1"/>
  <c r="S3190" i="1"/>
  <c r="S905" i="1"/>
  <c r="S995" i="1"/>
  <c r="S907" i="1"/>
  <c r="S949" i="1"/>
  <c r="S909" i="1"/>
  <c r="S911" i="1"/>
  <c r="S913" i="1"/>
  <c r="S3094" i="1"/>
  <c r="S923" i="1"/>
  <c r="S926" i="1"/>
  <c r="S930" i="1"/>
  <c r="S1127" i="1"/>
  <c r="S1270" i="1"/>
  <c r="S1128" i="1"/>
  <c r="S933" i="1"/>
  <c r="S932" i="1"/>
  <c r="S935" i="1"/>
  <c r="S934" i="1"/>
  <c r="S1069" i="1"/>
  <c r="S936" i="1"/>
  <c r="S938" i="1"/>
  <c r="S1001" i="1"/>
  <c r="S1008" i="1"/>
  <c r="S1027" i="1"/>
  <c r="S1014" i="1"/>
  <c r="S996" i="1"/>
  <c r="S1076" i="1"/>
  <c r="S1022" i="1"/>
  <c r="S992" i="1"/>
  <c r="S1112" i="1"/>
  <c r="S1059" i="1"/>
  <c r="S998" i="1"/>
  <c r="S1013" i="1"/>
  <c r="S1096" i="1"/>
  <c r="S1113" i="1"/>
  <c r="S1011" i="1"/>
  <c r="S973" i="1"/>
  <c r="S1108" i="1"/>
  <c r="S1003" i="1"/>
  <c r="S1016" i="1"/>
  <c r="S1062" i="1"/>
  <c r="S999" i="1"/>
  <c r="S948" i="1"/>
  <c r="S1018" i="1"/>
  <c r="S1020" i="1"/>
  <c r="S1516" i="1"/>
  <c r="S951" i="1"/>
  <c r="S954" i="1"/>
  <c r="S1029" i="1"/>
  <c r="S952" i="1"/>
  <c r="S956" i="1"/>
  <c r="S1040" i="1"/>
  <c r="S2337" i="1"/>
  <c r="S963" i="1"/>
  <c r="S965" i="1"/>
  <c r="S960" i="1"/>
  <c r="S959" i="1"/>
  <c r="S961" i="1"/>
  <c r="S966" i="1"/>
  <c r="S1106" i="1"/>
  <c r="S968" i="1"/>
  <c r="S1153" i="1"/>
  <c r="S967" i="1"/>
  <c r="S972" i="1"/>
  <c r="S970" i="1"/>
  <c r="S975" i="1"/>
  <c r="S971" i="1"/>
  <c r="S974" i="1"/>
  <c r="S985" i="1"/>
  <c r="S1088" i="1"/>
  <c r="S978" i="1"/>
  <c r="S977" i="1"/>
  <c r="S979" i="1"/>
  <c r="S980" i="1"/>
  <c r="S981" i="1"/>
  <c r="S982" i="1"/>
  <c r="S1087" i="1"/>
  <c r="S1041" i="1"/>
  <c r="S986" i="1"/>
  <c r="S1044" i="1"/>
  <c r="S988" i="1"/>
  <c r="S989" i="1"/>
  <c r="S991" i="1"/>
  <c r="S1168" i="1"/>
  <c r="S994" i="1"/>
  <c r="S997" i="1"/>
  <c r="S1000" i="1"/>
  <c r="S1002" i="1"/>
  <c r="S1006" i="1"/>
  <c r="S1009" i="1"/>
  <c r="S1005" i="1"/>
  <c r="S1007" i="1"/>
  <c r="S1012" i="1"/>
  <c r="S1086" i="1"/>
  <c r="S1015" i="1"/>
  <c r="S1017" i="1"/>
  <c r="S1025" i="1"/>
  <c r="S1019" i="1"/>
  <c r="S1023" i="1"/>
  <c r="S1129" i="1"/>
  <c r="S1117" i="1"/>
  <c r="S1132" i="1"/>
  <c r="S1030" i="1"/>
  <c r="S1045" i="1"/>
  <c r="S1033" i="1"/>
  <c r="S1147" i="1"/>
  <c r="S1035" i="1"/>
  <c r="S1145" i="1"/>
  <c r="S1141" i="1"/>
  <c r="S1036" i="1"/>
  <c r="S1037" i="1"/>
  <c r="S1043" i="1"/>
  <c r="S1325" i="1"/>
  <c r="S2535" i="1"/>
  <c r="S1047" i="1"/>
  <c r="S1264" i="1"/>
  <c r="S1048" i="1"/>
  <c r="S1051" i="1"/>
  <c r="S1052" i="1"/>
  <c r="S1056" i="1"/>
  <c r="S1286" i="1"/>
  <c r="S1148" i="1"/>
  <c r="S1058" i="1"/>
  <c r="S1119" i="1"/>
  <c r="S1063" i="1"/>
  <c r="S1065" i="1"/>
  <c r="S1067" i="1"/>
  <c r="S1070" i="1"/>
  <c r="S1797" i="1"/>
  <c r="S1077" i="1"/>
  <c r="S1072" i="1"/>
  <c r="S1082" i="1"/>
  <c r="S1073" i="1"/>
  <c r="S1091" i="1"/>
  <c r="S1085" i="1"/>
  <c r="S1083" i="1"/>
  <c r="S1089" i="1"/>
  <c r="S1090" i="1"/>
  <c r="S1095" i="1"/>
  <c r="S1093" i="1"/>
  <c r="S1094" i="1"/>
  <c r="S1097" i="1"/>
  <c r="S1103" i="1"/>
  <c r="S1114" i="1"/>
  <c r="S1098" i="1"/>
  <c r="S1101" i="1"/>
  <c r="S1105" i="1"/>
  <c r="S1104" i="1"/>
  <c r="S1109" i="1"/>
  <c r="S1146" i="1"/>
  <c r="S1110" i="1"/>
  <c r="S1111" i="1"/>
  <c r="S1116" i="1"/>
  <c r="S1121" i="1"/>
  <c r="S1120" i="1"/>
  <c r="S1122" i="1"/>
  <c r="S1123" i="1"/>
  <c r="S2010" i="1"/>
  <c r="S1126" i="1"/>
  <c r="S1125" i="1"/>
  <c r="S1896" i="1"/>
  <c r="S1274" i="1"/>
  <c r="S1134" i="1"/>
  <c r="S1133" i="1"/>
  <c r="S1136" i="1"/>
  <c r="S1135" i="1"/>
  <c r="S1137" i="1"/>
  <c r="S1152" i="1"/>
  <c r="S1144" i="1"/>
  <c r="S1143" i="1"/>
  <c r="S3012" i="1"/>
  <c r="S1260" i="1"/>
  <c r="S2550" i="1"/>
  <c r="S2728" i="1"/>
  <c r="S1259" i="1"/>
  <c r="S1151" i="1"/>
  <c r="S1156" i="1"/>
  <c r="S1154" i="1"/>
  <c r="S1157" i="1"/>
  <c r="S1159" i="1"/>
  <c r="S1158" i="1"/>
  <c r="S1254" i="1"/>
  <c r="S1161" i="1"/>
  <c r="S1162" i="1"/>
  <c r="S1166" i="1"/>
  <c r="S1167" i="1"/>
  <c r="S1176" i="1"/>
  <c r="S1163" i="1"/>
  <c r="S1165" i="1"/>
  <c r="S1164" i="1"/>
  <c r="S1175" i="1"/>
  <c r="S1171" i="1"/>
  <c r="S1169" i="1"/>
  <c r="S1172" i="1"/>
  <c r="S1173" i="1"/>
  <c r="S1170" i="1"/>
  <c r="S1178" i="1"/>
  <c r="S1174" i="1"/>
  <c r="S1265" i="1"/>
  <c r="S1223" i="1"/>
  <c r="S1177" i="1"/>
  <c r="S1257" i="1"/>
  <c r="S1179" i="1"/>
  <c r="S1236" i="1"/>
  <c r="S1186" i="1"/>
  <c r="S1195" i="1"/>
  <c r="S1244" i="1"/>
  <c r="S1202" i="1"/>
  <c r="S1210" i="1"/>
  <c r="S1198" i="1"/>
  <c r="S1199" i="1"/>
  <c r="S1215" i="1"/>
  <c r="S1211" i="1"/>
  <c r="S1212" i="1"/>
  <c r="S1197" i="1"/>
  <c r="S1213" i="1"/>
  <c r="S1221" i="1"/>
  <c r="S1226" i="1"/>
  <c r="S1227" i="1"/>
  <c r="S1231" i="1"/>
  <c r="S1233" i="1"/>
  <c r="S1245" i="1"/>
  <c r="S1239" i="1"/>
  <c r="S1246" i="1"/>
  <c r="S1249" i="1"/>
  <c r="S1248" i="1"/>
  <c r="S1312" i="1"/>
  <c r="S2377" i="1"/>
  <c r="S1251" i="1"/>
  <c r="S1253" i="1"/>
  <c r="S1255" i="1"/>
  <c r="S1256" i="1"/>
  <c r="S1258" i="1"/>
  <c r="S1332" i="1"/>
  <c r="S1411" i="1"/>
  <c r="S1593" i="1"/>
  <c r="S1479" i="1"/>
  <c r="S1407" i="1"/>
  <c r="S1261" i="1"/>
  <c r="S1268" i="1"/>
  <c r="S2488" i="1"/>
  <c r="S1321" i="1"/>
  <c r="S1311" i="1"/>
  <c r="S1263" i="1"/>
  <c r="S1290" i="1"/>
  <c r="S1266" i="1"/>
  <c r="S1276" i="1"/>
  <c r="S1269" i="1"/>
  <c r="S1272" i="1"/>
  <c r="S1408" i="1"/>
  <c r="S1277" i="1"/>
  <c r="S1278" i="1"/>
  <c r="S1601" i="1"/>
  <c r="S2251" i="1"/>
  <c r="S1279" i="1"/>
  <c r="S3092" i="1"/>
  <c r="S1281" i="1"/>
  <c r="S2484" i="1"/>
  <c r="S2469" i="1"/>
  <c r="S1573" i="1"/>
  <c r="S1283" i="1"/>
  <c r="S1285" i="1"/>
  <c r="S1431" i="1"/>
  <c r="S1435" i="1"/>
  <c r="S1288" i="1"/>
  <c r="S1444" i="1"/>
  <c r="S1291" i="1"/>
  <c r="S1293" i="1"/>
  <c r="S1295" i="1"/>
  <c r="S1297" i="1"/>
  <c r="S1298" i="1"/>
  <c r="S1299" i="1"/>
  <c r="S1432" i="1"/>
  <c r="S1801" i="1"/>
  <c r="S1300" i="1"/>
  <c r="S1301" i="1"/>
  <c r="S1304" i="1"/>
  <c r="S1302" i="1"/>
  <c r="S1306" i="1"/>
  <c r="S1307" i="1"/>
  <c r="S1309" i="1"/>
  <c r="S1310" i="1"/>
  <c r="S1954" i="1"/>
  <c r="S1313" i="1"/>
  <c r="S1314" i="1"/>
  <c r="S1315" i="1"/>
  <c r="S1317" i="1"/>
  <c r="S1316" i="1"/>
  <c r="S1322" i="1"/>
  <c r="S1323" i="1"/>
  <c r="S1483" i="1"/>
  <c r="S1327" i="1"/>
  <c r="S2406" i="1"/>
  <c r="S1328" i="1"/>
  <c r="S1331" i="1"/>
  <c r="S1539" i="1"/>
  <c r="S1334" i="1"/>
  <c r="S1335" i="1"/>
  <c r="S1337" i="1"/>
  <c r="S1336" i="1"/>
  <c r="S3427" i="1"/>
  <c r="S1443" i="1"/>
  <c r="S1339" i="1"/>
  <c r="S1655" i="1"/>
  <c r="S1343" i="1"/>
  <c r="S1345" i="1"/>
  <c r="S1346" i="1"/>
  <c r="S1352" i="1"/>
  <c r="S1344" i="1"/>
  <c r="S1347" i="1"/>
  <c r="S2592" i="1"/>
  <c r="S1403" i="1"/>
  <c r="S1353" i="1"/>
  <c r="S1354" i="1"/>
  <c r="S1383" i="1"/>
  <c r="S1528" i="1"/>
  <c r="S1359" i="1"/>
  <c r="S1373" i="1"/>
  <c r="S1565" i="1"/>
  <c r="S1384" i="1"/>
  <c r="S1602" i="1"/>
  <c r="S1375" i="1"/>
  <c r="S1387" i="1"/>
  <c r="S1363" i="1"/>
  <c r="S1362" i="1"/>
  <c r="S1376" i="1"/>
  <c r="S1385" i="1"/>
  <c r="S1377" i="1"/>
  <c r="S1381" i="1"/>
  <c r="S1368" i="1"/>
  <c r="S1386" i="1"/>
  <c r="S1382" i="1"/>
  <c r="S1378" i="1"/>
  <c r="S1366" i="1"/>
  <c r="S1389" i="1"/>
  <c r="S1409" i="1"/>
  <c r="S1374" i="1"/>
  <c r="S1559" i="1"/>
  <c r="S1390" i="1"/>
  <c r="S1370" i="1"/>
  <c r="S1445" i="1"/>
  <c r="S1391" i="1"/>
  <c r="S1388" i="1"/>
  <c r="S1541" i="1"/>
  <c r="S1598" i="1"/>
  <c r="S1436" i="1"/>
  <c r="S1562" i="1"/>
  <c r="S1437" i="1"/>
  <c r="S1491" i="1"/>
  <c r="S1599" i="1"/>
  <c r="S1392" i="1"/>
  <c r="S1393" i="1"/>
  <c r="S2698" i="1"/>
  <c r="S1550" i="1"/>
  <c r="S2873" i="1"/>
  <c r="S1473" i="1"/>
  <c r="S2735" i="1"/>
  <c r="S1396" i="1"/>
  <c r="S1394" i="1"/>
  <c r="S1395" i="1"/>
  <c r="S1486" i="1"/>
  <c r="S1398" i="1"/>
  <c r="S1400" i="1"/>
  <c r="S1578" i="1"/>
  <c r="S1510" i="1"/>
  <c r="S1487" i="1"/>
  <c r="S1406" i="1"/>
  <c r="S1490" i="1"/>
  <c r="S3278" i="1"/>
  <c r="S2702" i="1"/>
  <c r="S2712" i="1"/>
  <c r="S1492" i="1"/>
  <c r="S1402" i="1"/>
  <c r="S1405" i="1"/>
  <c r="S1488" i="1"/>
  <c r="S1496" i="1"/>
  <c r="S1419" i="1"/>
  <c r="S1440" i="1"/>
  <c r="S1433" i="1"/>
  <c r="S1414" i="1"/>
  <c r="S1415" i="1"/>
  <c r="S1416" i="1"/>
  <c r="S1434" i="1"/>
  <c r="S1418" i="1"/>
  <c r="S1441" i="1"/>
  <c r="S1420" i="1"/>
  <c r="S1421" i="1"/>
  <c r="S1424" i="1"/>
  <c r="S1422" i="1"/>
  <c r="S1423" i="1"/>
  <c r="S1425" i="1"/>
  <c r="S1429" i="1"/>
  <c r="S1426" i="1"/>
  <c r="S1427" i="1"/>
  <c r="S1453" i="1"/>
  <c r="S1438" i="1"/>
  <c r="S1428" i="1"/>
  <c r="S1430" i="1"/>
  <c r="S1584" i="1"/>
  <c r="S1457" i="1"/>
  <c r="S1442" i="1"/>
  <c r="S1452" i="1"/>
  <c r="S1446" i="1"/>
  <c r="S1450" i="1"/>
  <c r="S1449" i="1"/>
  <c r="S1529" i="1"/>
  <c r="S1451" i="1"/>
  <c r="S1915" i="1"/>
  <c r="S1493" i="1"/>
  <c r="S1494" i="1"/>
  <c r="S1454" i="1"/>
  <c r="S1532" i="1"/>
  <c r="S1458" i="1"/>
  <c r="S1455" i="1"/>
  <c r="S1556" i="1"/>
  <c r="S1548" i="1"/>
  <c r="S1468" i="1"/>
  <c r="S1460" i="1"/>
  <c r="S1461" i="1"/>
  <c r="S1462" i="1"/>
  <c r="S1463" i="1"/>
  <c r="S1464" i="1"/>
  <c r="S1466" i="1"/>
  <c r="S1498" i="1"/>
  <c r="S1465" i="1"/>
  <c r="S1471" i="1"/>
  <c r="S1469" i="1"/>
  <c r="S1474" i="1"/>
  <c r="S1475" i="1"/>
  <c r="S1542" i="1"/>
  <c r="S1536" i="1"/>
  <c r="S1515" i="1"/>
  <c r="S1476" i="1"/>
  <c r="S1502" i="1"/>
  <c r="S1482" i="1"/>
  <c r="S1481" i="1"/>
  <c r="S1545" i="1"/>
  <c r="S1485" i="1"/>
  <c r="S1500" i="1"/>
  <c r="S1489" i="1"/>
  <c r="S1513" i="1"/>
  <c r="S1497" i="1"/>
  <c r="S1547" i="1"/>
  <c r="S1499" i="1"/>
  <c r="S1570" i="1"/>
  <c r="S1523" i="1"/>
  <c r="S1530" i="1"/>
  <c r="S1504" i="1"/>
  <c r="S1505" i="1"/>
  <c r="S1507" i="1"/>
  <c r="S1509" i="1"/>
  <c r="S1514" i="1"/>
  <c r="S1511" i="1"/>
  <c r="S1508" i="1"/>
  <c r="S1512" i="1"/>
  <c r="S1533" i="1"/>
  <c r="S1518" i="1"/>
  <c r="S1521" i="1"/>
  <c r="S1520" i="1"/>
  <c r="S1519" i="1"/>
  <c r="S2409" i="1"/>
  <c r="S1525" i="1"/>
  <c r="S1524" i="1"/>
  <c r="S3142" i="1"/>
  <c r="S1526" i="1"/>
  <c r="S1534" i="1"/>
  <c r="S1531" i="1"/>
  <c r="S1535" i="1"/>
  <c r="S1537" i="1"/>
  <c r="S1538" i="1"/>
  <c r="S1540" i="1"/>
  <c r="S1544" i="1"/>
  <c r="S1574" i="1"/>
  <c r="S1543" i="1"/>
  <c r="S1546" i="1"/>
  <c r="S1551" i="1"/>
  <c r="S1918" i="1"/>
  <c r="S1552" i="1"/>
  <c r="S1553" i="1"/>
  <c r="S1557" i="1"/>
  <c r="S2820" i="1"/>
  <c r="S1561" i="1"/>
  <c r="S1670" i="1"/>
  <c r="S1563" i="1"/>
  <c r="S2329" i="1"/>
  <c r="S2347" i="1"/>
  <c r="S1566" i="1"/>
  <c r="S1567" i="1"/>
  <c r="S1568" i="1"/>
  <c r="S1569" i="1"/>
  <c r="S2942" i="1"/>
  <c r="S1575" i="1"/>
  <c r="S1577" i="1"/>
  <c r="S1579" i="1"/>
  <c r="S1580" i="1"/>
  <c r="S1581" i="1"/>
  <c r="S1582" i="1"/>
  <c r="S1586" i="1"/>
  <c r="S1590" i="1"/>
  <c r="S1589" i="1"/>
  <c r="S1588" i="1"/>
  <c r="S1587" i="1"/>
  <c r="S1600" i="1"/>
  <c r="S1591" i="1"/>
  <c r="S2230" i="1"/>
  <c r="S1629" i="1"/>
  <c r="S1594" i="1"/>
  <c r="S1597" i="1"/>
  <c r="S1640" i="1"/>
  <c r="S2188" i="1"/>
  <c r="S1604" i="1"/>
  <c r="S1609" i="1"/>
  <c r="S1610" i="1"/>
  <c r="S1606" i="1"/>
  <c r="S1614" i="1"/>
  <c r="S1607" i="1"/>
  <c r="S1617" i="1"/>
  <c r="S1624" i="1"/>
  <c r="S1616" i="1"/>
  <c r="S1611" i="1"/>
  <c r="S1625" i="1"/>
  <c r="S1620" i="1"/>
  <c r="S1618" i="1"/>
  <c r="S1619" i="1"/>
  <c r="S1623" i="1"/>
  <c r="S1621" i="1"/>
  <c r="S2280" i="1"/>
  <c r="S1681" i="1"/>
  <c r="S2956" i="1"/>
  <c r="S2900" i="1"/>
  <c r="S2667" i="1"/>
  <c r="S2673" i="1"/>
  <c r="S2949" i="1"/>
  <c r="S2959" i="1"/>
  <c r="S2660" i="1"/>
  <c r="S1698" i="1"/>
  <c r="S1626" i="1"/>
  <c r="S1627" i="1"/>
  <c r="S1628" i="1"/>
  <c r="S1938" i="1"/>
  <c r="S1648" i="1"/>
  <c r="S1632" i="1"/>
  <c r="S1633" i="1"/>
  <c r="S1687" i="1"/>
  <c r="S2913" i="1"/>
  <c r="S2955" i="1"/>
  <c r="S1676" i="1"/>
  <c r="S1643" i="1"/>
  <c r="S3181" i="1"/>
  <c r="S1635" i="1"/>
  <c r="S1636" i="1"/>
  <c r="S1637" i="1"/>
  <c r="S1651" i="1"/>
  <c r="S2339" i="1"/>
  <c r="S1639" i="1"/>
  <c r="S1693" i="1"/>
  <c r="S2358" i="1"/>
  <c r="S2001" i="1"/>
  <c r="S1649" i="1"/>
  <c r="S1663" i="1"/>
  <c r="S1645" i="1"/>
  <c r="S1688" i="1"/>
  <c r="S1644" i="1"/>
  <c r="S1748" i="1"/>
  <c r="S2266" i="1"/>
  <c r="S1646" i="1"/>
  <c r="S1647" i="1"/>
  <c r="S1654" i="1"/>
  <c r="S1652" i="1"/>
  <c r="S1650" i="1"/>
  <c r="S1665" i="1"/>
  <c r="S1653" i="1"/>
  <c r="S1656" i="1"/>
  <c r="S1660" i="1"/>
  <c r="S1658" i="1"/>
  <c r="S1662" i="1"/>
  <c r="S1667" i="1"/>
  <c r="S1664" i="1"/>
  <c r="S1666" i="1"/>
  <c r="S2381" i="1"/>
  <c r="S1840" i="1"/>
  <c r="S1724" i="1"/>
  <c r="S2121" i="1"/>
  <c r="S1679" i="1"/>
  <c r="S1672" i="1"/>
  <c r="S1671" i="1"/>
  <c r="S2192" i="1"/>
  <c r="S1673" i="1"/>
  <c r="S2299" i="1"/>
  <c r="S1686" i="1"/>
  <c r="S1684" i="1"/>
  <c r="S2672" i="1"/>
  <c r="S1692" i="1"/>
  <c r="S1689" i="1"/>
  <c r="S1793" i="1"/>
  <c r="S1759" i="1"/>
  <c r="S1751" i="1"/>
  <c r="S2248" i="1"/>
  <c r="S1706" i="1"/>
  <c r="S1705" i="1"/>
  <c r="S1703" i="1"/>
  <c r="S1702" i="1"/>
  <c r="S1700" i="1"/>
  <c r="S1701" i="1"/>
  <c r="S1714" i="1"/>
  <c r="S1704" i="1"/>
  <c r="S1711" i="1"/>
  <c r="S1719" i="1"/>
  <c r="S1707" i="1"/>
  <c r="S1709" i="1"/>
  <c r="S1747" i="1"/>
  <c r="S1712" i="1"/>
  <c r="S1788" i="1"/>
  <c r="S2167" i="1"/>
  <c r="S1772" i="1"/>
  <c r="S1731" i="1"/>
  <c r="S1778" i="1"/>
  <c r="S1716" i="1"/>
  <c r="S1784" i="1"/>
  <c r="S1708" i="1"/>
  <c r="S1717" i="1"/>
  <c r="S1718" i="1"/>
  <c r="S1833" i="1"/>
  <c r="S1733" i="1"/>
  <c r="S1715" i="1"/>
  <c r="S1766" i="1"/>
  <c r="S1720" i="1"/>
  <c r="S1725" i="1"/>
  <c r="S1723" i="1"/>
  <c r="S1745" i="1"/>
  <c r="S1729" i="1"/>
  <c r="S1749" i="1"/>
  <c r="S1736" i="1"/>
  <c r="S1728" i="1"/>
  <c r="S1730" i="1"/>
  <c r="S1734" i="1"/>
  <c r="S1735" i="1"/>
  <c r="S1738" i="1"/>
  <c r="S1743" i="1"/>
  <c r="S2169" i="1"/>
  <c r="S1742" i="1"/>
  <c r="S1746" i="1"/>
  <c r="S1750" i="1"/>
  <c r="S1849" i="1"/>
  <c r="S1754" i="1"/>
  <c r="S1940" i="1"/>
  <c r="S1753" i="1"/>
  <c r="S1756" i="1"/>
  <c r="S1757" i="1"/>
  <c r="S1850" i="1"/>
  <c r="S1761" i="1"/>
  <c r="S1763" i="1"/>
  <c r="S2372" i="1"/>
  <c r="S2549" i="1"/>
  <c r="S1767" i="1"/>
  <c r="S1769" i="1"/>
  <c r="S1768" i="1"/>
  <c r="S1776" i="1"/>
  <c r="S1777" i="1"/>
  <c r="S1770" i="1"/>
  <c r="S1774" i="1"/>
  <c r="S2921" i="1"/>
  <c r="S3286" i="1"/>
  <c r="S1781" i="1"/>
  <c r="S1782" i="1"/>
  <c r="S1969" i="1"/>
  <c r="S1786" i="1"/>
  <c r="S2244" i="1"/>
  <c r="S1785" i="1"/>
  <c r="S1787" i="1"/>
  <c r="S1789" i="1"/>
  <c r="S1950" i="1"/>
  <c r="S1792" i="1"/>
  <c r="S2463" i="1"/>
  <c r="S2067" i="1"/>
  <c r="S1795" i="1"/>
  <c r="S1816" i="1"/>
  <c r="S1837" i="1"/>
  <c r="S1798" i="1"/>
  <c r="S1803" i="1"/>
  <c r="S2199" i="1"/>
  <c r="S1802" i="1"/>
  <c r="S2079" i="1"/>
  <c r="S2283" i="1"/>
  <c r="S1804" i="1"/>
  <c r="S1805" i="1"/>
  <c r="S1821" i="1"/>
  <c r="S1811" i="1"/>
  <c r="S1806" i="1"/>
  <c r="S1819" i="1"/>
  <c r="S1807" i="1"/>
  <c r="S1818" i="1"/>
  <c r="S1827" i="1"/>
  <c r="S1814" i="1"/>
  <c r="S1809" i="1"/>
  <c r="S2573" i="1"/>
  <c r="S1874" i="1"/>
  <c r="S1813" i="1"/>
  <c r="S1812" i="1"/>
  <c r="S1825" i="1"/>
  <c r="S1823" i="1"/>
  <c r="S1817" i="1"/>
  <c r="S1810" i="1"/>
  <c r="S1815" i="1"/>
  <c r="S1822" i="1"/>
  <c r="S1820" i="1"/>
  <c r="S1826" i="1"/>
  <c r="S1824" i="1"/>
  <c r="S1880" i="1"/>
  <c r="S1922" i="1"/>
  <c r="S1830" i="1"/>
  <c r="S2109" i="1"/>
  <c r="S1832" i="1"/>
  <c r="S1831" i="1"/>
  <c r="S2142" i="1"/>
  <c r="S1839" i="1"/>
  <c r="S1836" i="1"/>
  <c r="S1842" i="1"/>
  <c r="S1835" i="1"/>
  <c r="S1838" i="1"/>
  <c r="S2290" i="1"/>
  <c r="S1841" i="1"/>
  <c r="S2139" i="1"/>
  <c r="S1848" i="1"/>
  <c r="S1852" i="1"/>
  <c r="S2462" i="1"/>
  <c r="S1855" i="1"/>
  <c r="S1853" i="1"/>
  <c r="S2177" i="1"/>
  <c r="S1861" i="1"/>
  <c r="S1856" i="1"/>
  <c r="S1857" i="1"/>
  <c r="S2202" i="1"/>
  <c r="S2162" i="1"/>
  <c r="S2360" i="1"/>
  <c r="S1881" i="1"/>
  <c r="S2222" i="1"/>
  <c r="S1858" i="1"/>
  <c r="S1859" i="1"/>
  <c r="S1863" i="1"/>
  <c r="S1860" i="1"/>
  <c r="S1862" i="1"/>
  <c r="S1882" i="1"/>
  <c r="S1917" i="1"/>
  <c r="S1868" i="1"/>
  <c r="S1865" i="1"/>
  <c r="S1867" i="1"/>
  <c r="S1866" i="1"/>
  <c r="S1869" i="1"/>
  <c r="S1968" i="1"/>
  <c r="S1893" i="1"/>
  <c r="S1870" i="1"/>
  <c r="S1991" i="1"/>
  <c r="S1871" i="1"/>
  <c r="S1891" i="1"/>
  <c r="S1935" i="1"/>
  <c r="S1872" i="1"/>
  <c r="S1875" i="1"/>
  <c r="S2190" i="1"/>
  <c r="S2184" i="1"/>
  <c r="S1879" i="1"/>
  <c r="S1877" i="1"/>
  <c r="S1889" i="1"/>
  <c r="S1894" i="1"/>
  <c r="S2193" i="1"/>
  <c r="S2240" i="1"/>
  <c r="S1876" i="1"/>
  <c r="S1892" i="1"/>
  <c r="S1883" i="1"/>
  <c r="S1884" i="1"/>
  <c r="S1887" i="1"/>
  <c r="S1890" i="1"/>
  <c r="S1885" i="1"/>
  <c r="S1888" i="1"/>
  <c r="S1895" i="1"/>
  <c r="S1941" i="1"/>
  <c r="S1942" i="1"/>
  <c r="S1898" i="1"/>
  <c r="S1905" i="1"/>
  <c r="S1899" i="1"/>
  <c r="S1900" i="1"/>
  <c r="S1901" i="1"/>
  <c r="S1902" i="1"/>
  <c r="S2225" i="1"/>
  <c r="S1904" i="1"/>
  <c r="S1903" i="1"/>
  <c r="S2268" i="1"/>
  <c r="S1916" i="1"/>
  <c r="S1907" i="1"/>
  <c r="S1908" i="1"/>
  <c r="S1982" i="1"/>
  <c r="S1909" i="1"/>
  <c r="S1910" i="1"/>
  <c r="S1919" i="1"/>
  <c r="S1911" i="1"/>
  <c r="S1912" i="1"/>
  <c r="S2369" i="1"/>
  <c r="S1913" i="1"/>
  <c r="S2212" i="1"/>
  <c r="S1920" i="1"/>
  <c r="S2135" i="1"/>
  <c r="S1971" i="1"/>
  <c r="S1923" i="1"/>
  <c r="S1924" i="1"/>
  <c r="S1925" i="1"/>
  <c r="S1926" i="1"/>
  <c r="S1927" i="1"/>
  <c r="S1949" i="1"/>
  <c r="S2096" i="1"/>
  <c r="S1931" i="1"/>
  <c r="S2103" i="1"/>
  <c r="S2097" i="1"/>
  <c r="S1936" i="1"/>
  <c r="S1933" i="1"/>
  <c r="S2129" i="1"/>
  <c r="S2238" i="1"/>
  <c r="S1944" i="1"/>
  <c r="S1945" i="1"/>
  <c r="S2028" i="1"/>
  <c r="S2331" i="1"/>
  <c r="S2133" i="1"/>
  <c r="S2279" i="1"/>
  <c r="S1979" i="1"/>
  <c r="S2061" i="1"/>
  <c r="S1939" i="1"/>
  <c r="S1946" i="1"/>
  <c r="S1943" i="1"/>
  <c r="S2002" i="1"/>
  <c r="S2504" i="1"/>
  <c r="S1974" i="1"/>
  <c r="S1956" i="1"/>
  <c r="S1947" i="1"/>
  <c r="S1958" i="1"/>
  <c r="S1953" i="1"/>
  <c r="S1951" i="1"/>
  <c r="S1955" i="1"/>
  <c r="S1948" i="1"/>
  <c r="S1952" i="1"/>
  <c r="S1964" i="1"/>
  <c r="S1970" i="1"/>
  <c r="S2854" i="1"/>
  <c r="S1960" i="1"/>
  <c r="S1962" i="1"/>
  <c r="S1963" i="1"/>
  <c r="S2178" i="1"/>
  <c r="S1966" i="1"/>
  <c r="S2071" i="1"/>
  <c r="S3303" i="1"/>
  <c r="S2059" i="1"/>
  <c r="S1972" i="1"/>
  <c r="S1994" i="1"/>
  <c r="S2025" i="1"/>
  <c r="S2091" i="1"/>
  <c r="S2209" i="1"/>
  <c r="S2554" i="1"/>
  <c r="S2228" i="1"/>
  <c r="S1973" i="1"/>
  <c r="S2094" i="1"/>
  <c r="S2040" i="1"/>
  <c r="S2068" i="1"/>
  <c r="S2163" i="1"/>
  <c r="S2018" i="1"/>
  <c r="S2231" i="1"/>
  <c r="S2111" i="1"/>
  <c r="S2085" i="1"/>
  <c r="S1978" i="1"/>
  <c r="S1985" i="1"/>
  <c r="S1976" i="1"/>
  <c r="S1984" i="1"/>
  <c r="S1983" i="1"/>
  <c r="S1981" i="1"/>
  <c r="S1986" i="1"/>
  <c r="S1980" i="1"/>
  <c r="S2166" i="1"/>
  <c r="S2003" i="1"/>
  <c r="S2011" i="1"/>
  <c r="S2032" i="1"/>
  <c r="S2104" i="1"/>
  <c r="S1988" i="1"/>
  <c r="S1987" i="1"/>
  <c r="S1989" i="1"/>
  <c r="S1995" i="1"/>
  <c r="S2005" i="1"/>
  <c r="S1996" i="1"/>
  <c r="S2008" i="1"/>
  <c r="S1997" i="1"/>
  <c r="S1998" i="1"/>
  <c r="S1992" i="1"/>
  <c r="S1990" i="1"/>
  <c r="S2053" i="1"/>
  <c r="S2004" i="1"/>
  <c r="S1993" i="1"/>
  <c r="S2098" i="1"/>
  <c r="S2006" i="1"/>
  <c r="S2014" i="1"/>
  <c r="S2007" i="1"/>
  <c r="S2012" i="1"/>
  <c r="S2009" i="1"/>
  <c r="S2220" i="1"/>
  <c r="S2029" i="1"/>
  <c r="S2063" i="1"/>
  <c r="S2019" i="1"/>
  <c r="S2015" i="1"/>
  <c r="S2016" i="1"/>
  <c r="S2021" i="1"/>
  <c r="S2020" i="1"/>
  <c r="S2017" i="1"/>
  <c r="S2024" i="1"/>
  <c r="S2034" i="1"/>
  <c r="S2022" i="1"/>
  <c r="S2130" i="1"/>
  <c r="S2026" i="1"/>
  <c r="S2131" i="1"/>
  <c r="S2030" i="1"/>
  <c r="S2047" i="1"/>
  <c r="S2036" i="1"/>
  <c r="S2044" i="1"/>
  <c r="S2035" i="1"/>
  <c r="S2041" i="1"/>
  <c r="S2086" i="1"/>
  <c r="S2043" i="1"/>
  <c r="S2038" i="1"/>
  <c r="S2049" i="1"/>
  <c r="S2089" i="1"/>
  <c r="S2054" i="1"/>
  <c r="S2050" i="1"/>
  <c r="S2056" i="1"/>
  <c r="S2046" i="1"/>
  <c r="S2045" i="1"/>
  <c r="S2062" i="1"/>
  <c r="S2051" i="1"/>
  <c r="S2048" i="1"/>
  <c r="S2069" i="1"/>
  <c r="S2164" i="1"/>
  <c r="S2057" i="1"/>
  <c r="S2064" i="1"/>
  <c r="S2060" i="1"/>
  <c r="S2691" i="1"/>
  <c r="S2122" i="1"/>
  <c r="S2073" i="1"/>
  <c r="S2080" i="1"/>
  <c r="S2065" i="1"/>
  <c r="S2076" i="1"/>
  <c r="S2151" i="1"/>
  <c r="S2066" i="1"/>
  <c r="S2081" i="1"/>
  <c r="S2070" i="1"/>
  <c r="S2072" i="1"/>
  <c r="S2106" i="1"/>
  <c r="S2077" i="1"/>
  <c r="S2115" i="1"/>
  <c r="S2082" i="1"/>
  <c r="S2078" i="1"/>
  <c r="S2083" i="1"/>
  <c r="S2099" i="1"/>
  <c r="S2087" i="1"/>
  <c r="S2253" i="1"/>
  <c r="S2092" i="1"/>
  <c r="S2500" i="1"/>
  <c r="S2093" i="1"/>
  <c r="S2217" i="1"/>
  <c r="S2095" i="1"/>
  <c r="S2110" i="1"/>
  <c r="S2119" i="1"/>
  <c r="S2147" i="1"/>
  <c r="S2155" i="1"/>
  <c r="S2330" i="1"/>
  <c r="S2105" i="1"/>
  <c r="S2107" i="1"/>
  <c r="S2308" i="1"/>
  <c r="S2108" i="1"/>
  <c r="S2112" i="1"/>
  <c r="S2114" i="1"/>
  <c r="S2148" i="1"/>
  <c r="S2401" i="1"/>
  <c r="S2113" i="1"/>
  <c r="S2132" i="1"/>
  <c r="S2143" i="1"/>
  <c r="S2126" i="1"/>
  <c r="S2123" i="1"/>
  <c r="S2137" i="1"/>
  <c r="S2124" i="1"/>
  <c r="S2149" i="1"/>
  <c r="S2118" i="1"/>
  <c r="S2295" i="1"/>
  <c r="S2127" i="1"/>
  <c r="S2252" i="1"/>
  <c r="S2125" i="1"/>
  <c r="S2134" i="1"/>
  <c r="S2138" i="1"/>
  <c r="S2204" i="1"/>
  <c r="S2579" i="1"/>
  <c r="S2128" i="1"/>
  <c r="S2197" i="1"/>
  <c r="S2136" i="1"/>
  <c r="S2152" i="1"/>
  <c r="S2144" i="1"/>
  <c r="S2145" i="1"/>
  <c r="S2175" i="1"/>
  <c r="S2146" i="1"/>
  <c r="S2140" i="1"/>
  <c r="S2157" i="1"/>
  <c r="S2158" i="1"/>
  <c r="S2156" i="1"/>
  <c r="S2150" i="1"/>
  <c r="S2160" i="1"/>
  <c r="S2159" i="1"/>
  <c r="S2153" i="1"/>
  <c r="S2246" i="1"/>
  <c r="S2165" i="1"/>
  <c r="S2182" i="1"/>
  <c r="S2170" i="1"/>
  <c r="S2168" i="1"/>
  <c r="S2161" i="1"/>
  <c r="S2270" i="1"/>
  <c r="S2176" i="1"/>
  <c r="S2205" i="1"/>
  <c r="S2172" i="1"/>
  <c r="S2198" i="1"/>
  <c r="S2213" i="1"/>
  <c r="S2174" i="1"/>
  <c r="S2179" i="1"/>
  <c r="S2196" i="1"/>
  <c r="S2183" i="1"/>
  <c r="S2186" i="1"/>
  <c r="S2181" i="1"/>
  <c r="S2187" i="1"/>
  <c r="S2180" i="1"/>
  <c r="S2610" i="1"/>
  <c r="S2185" i="1"/>
  <c r="S2191" i="1"/>
  <c r="S2200" i="1"/>
  <c r="S2398" i="1"/>
  <c r="S2194" i="1"/>
  <c r="S2208" i="1"/>
  <c r="S2195" i="1"/>
  <c r="S2250" i="1"/>
  <c r="S2203" i="1"/>
  <c r="S2207" i="1"/>
  <c r="S2206" i="1"/>
  <c r="S2227" i="1"/>
  <c r="S2235" i="1"/>
  <c r="S2216" i="1"/>
  <c r="S2215" i="1"/>
  <c r="S2224" i="1"/>
  <c r="S2221" i="1"/>
  <c r="S2509" i="1"/>
  <c r="S2211" i="1"/>
  <c r="S2232" i="1"/>
  <c r="S2223" i="1"/>
  <c r="S2561" i="1"/>
  <c r="S2229" i="1"/>
  <c r="S2226" i="1"/>
  <c r="S2234" i="1"/>
  <c r="S2236" i="1"/>
  <c r="S2239" i="1"/>
  <c r="S2241" i="1"/>
  <c r="S2719" i="1"/>
  <c r="S2245" i="1"/>
  <c r="S2249" i="1"/>
  <c r="S2269" i="1"/>
  <c r="S2255" i="1"/>
  <c r="S2261" i="1"/>
  <c r="S2258" i="1"/>
  <c r="S2257" i="1"/>
  <c r="S2260" i="1"/>
  <c r="S2262" i="1"/>
  <c r="S2340" i="1"/>
  <c r="S2348" i="1"/>
  <c r="S2271" i="1"/>
  <c r="S2273" i="1"/>
  <c r="S2274" i="1"/>
  <c r="S2364" i="1"/>
  <c r="S2443" i="1"/>
  <c r="S3023" i="1"/>
  <c r="S2275" i="1"/>
  <c r="S2276" i="1"/>
  <c r="S2277" i="1"/>
  <c r="S2278" i="1"/>
  <c r="S2590" i="1"/>
  <c r="S2296" i="1"/>
  <c r="S2284" i="1"/>
  <c r="S2281" i="1"/>
  <c r="S2374" i="1"/>
  <c r="S2282" i="1"/>
  <c r="S2287" i="1"/>
  <c r="S2285" i="1"/>
  <c r="S2533" i="1"/>
  <c r="S2286" i="1"/>
  <c r="S2291" i="1"/>
  <c r="S2288" i="1"/>
  <c r="S2292" i="1"/>
  <c r="S2294" i="1"/>
  <c r="S3158" i="1"/>
  <c r="S2298" i="1"/>
  <c r="S2300" i="1"/>
  <c r="S2425" i="1"/>
  <c r="S2301" i="1"/>
  <c r="S2302" i="1"/>
  <c r="S2303" i="1"/>
  <c r="S2304" i="1"/>
  <c r="S2306" i="1"/>
  <c r="S2309" i="1"/>
  <c r="S2311" i="1"/>
  <c r="S2314" i="1"/>
  <c r="S2312" i="1"/>
  <c r="S2310" i="1"/>
  <c r="S2811" i="1"/>
  <c r="S2315" i="1"/>
  <c r="S2893" i="1"/>
  <c r="S2317" i="1"/>
  <c r="S2319" i="1"/>
  <c r="S2320" i="1"/>
  <c r="S2390" i="1"/>
  <c r="S2322" i="1"/>
  <c r="S2323" i="1"/>
  <c r="S2324" i="1"/>
  <c r="S2325" i="1"/>
  <c r="S2432" i="1"/>
  <c r="S2327" i="1"/>
  <c r="S2332" i="1"/>
  <c r="S2333" i="1"/>
  <c r="S2334" i="1"/>
  <c r="S2338" i="1"/>
  <c r="S2343" i="1"/>
  <c r="S2342" i="1"/>
  <c r="S2344" i="1"/>
  <c r="S2353" i="1"/>
  <c r="S2346" i="1"/>
  <c r="S2345" i="1"/>
  <c r="S2357" i="1"/>
  <c r="S2349" i="1"/>
  <c r="S2354" i="1"/>
  <c r="S2350" i="1"/>
  <c r="S2373" i="1"/>
  <c r="S2365" i="1"/>
  <c r="S2351" i="1"/>
  <c r="S2352" i="1"/>
  <c r="S2356" i="1"/>
  <c r="S2391" i="1"/>
  <c r="S2355" i="1"/>
  <c r="S2359" i="1"/>
  <c r="S2361" i="1"/>
  <c r="S2489" i="1"/>
  <c r="S2362" i="1"/>
  <c r="S2685" i="1"/>
  <c r="S2419" i="1"/>
  <c r="S2363" i="1"/>
  <c r="S2382" i="1"/>
  <c r="S2370" i="1"/>
  <c r="S2368" i="1"/>
  <c r="S2367" i="1"/>
  <c r="S2580" i="1"/>
  <c r="S2375" i="1"/>
  <c r="S2392" i="1"/>
  <c r="S2376" i="1"/>
  <c r="S2378" i="1"/>
  <c r="S2387" i="1"/>
  <c r="S2492" i="1"/>
  <c r="S2973" i="1"/>
  <c r="S2379" i="1"/>
  <c r="S2380" i="1"/>
  <c r="S2383" i="1"/>
  <c r="S2384" i="1"/>
  <c r="S2386" i="1"/>
  <c r="S2385" i="1"/>
  <c r="S2389" i="1"/>
  <c r="S2393" i="1"/>
  <c r="S2570" i="1"/>
  <c r="S2396" i="1"/>
  <c r="S2394" i="1"/>
  <c r="S2558" i="1"/>
  <c r="S2397" i="1"/>
  <c r="S2400" i="1"/>
  <c r="S2435" i="1"/>
  <c r="S2402" i="1"/>
  <c r="S2404" i="1"/>
  <c r="S2408" i="1"/>
  <c r="S2405" i="1"/>
  <c r="S2407" i="1"/>
  <c r="S2410" i="1"/>
  <c r="S2429" i="1"/>
  <c r="S2411" i="1"/>
  <c r="S2414" i="1"/>
  <c r="S2412" i="1"/>
  <c r="S2843" i="1"/>
  <c r="S2413" i="1"/>
  <c r="S2980" i="1"/>
  <c r="S2417" i="1"/>
  <c r="S2604" i="1"/>
  <c r="S2418" i="1"/>
  <c r="S2420" i="1"/>
  <c r="S2422" i="1"/>
  <c r="S2421" i="1"/>
  <c r="S2459" i="1"/>
  <c r="S2423" i="1"/>
  <c r="S2424" i="1"/>
  <c r="S2426" i="1"/>
  <c r="S2427" i="1"/>
  <c r="S2428" i="1"/>
  <c r="S2430" i="1"/>
  <c r="S2431" i="1"/>
  <c r="S2433" i="1"/>
  <c r="S2434" i="1"/>
  <c r="S2442" i="1"/>
  <c r="S2438" i="1"/>
  <c r="S2439" i="1"/>
  <c r="S2445" i="1"/>
  <c r="S2449" i="1"/>
  <c r="S2448" i="1"/>
  <c r="S2446" i="1"/>
  <c r="S2450" i="1"/>
  <c r="S2452" i="1"/>
  <c r="S2453" i="1"/>
  <c r="S2454" i="1"/>
  <c r="S2455" i="1"/>
  <c r="S2456" i="1"/>
  <c r="S2460" i="1"/>
  <c r="S2461" i="1"/>
  <c r="S2499" i="1"/>
  <c r="S2464" i="1"/>
  <c r="S2471" i="1"/>
  <c r="S2472" i="1"/>
  <c r="S2578" i="1"/>
  <c r="S3403" i="1"/>
  <c r="S3136" i="1"/>
  <c r="S2477" i="1"/>
  <c r="S2483" i="1"/>
  <c r="S2482" i="1"/>
  <c r="S2485" i="1"/>
  <c r="S2491" i="1"/>
  <c r="S3404" i="1"/>
  <c r="S2793" i="1"/>
  <c r="S2760" i="1"/>
  <c r="S2850" i="1"/>
  <c r="S2493" i="1"/>
  <c r="S2515" i="1"/>
  <c r="S2516" i="1"/>
  <c r="S2496" i="1"/>
  <c r="S2497" i="1"/>
  <c r="S2498" i="1"/>
  <c r="S2502" i="1"/>
  <c r="S2501" i="1"/>
  <c r="S2508" i="1"/>
  <c r="S2506" i="1"/>
  <c r="S2507" i="1"/>
  <c r="S2510" i="1"/>
  <c r="S2511" i="1"/>
  <c r="S2513" i="1"/>
  <c r="S2514" i="1"/>
  <c r="S2518" i="1"/>
  <c r="S2517" i="1"/>
  <c r="S2525" i="1"/>
  <c r="S2519" i="1"/>
  <c r="S2522" i="1"/>
  <c r="S2524" i="1"/>
  <c r="S2526" i="1"/>
  <c r="S2527" i="1"/>
  <c r="S2528" i="1"/>
  <c r="S2543" i="1"/>
  <c r="S2539" i="1"/>
  <c r="S3144" i="1"/>
  <c r="S2559" i="1"/>
  <c r="S2536" i="1"/>
  <c r="S2532" i="1"/>
  <c r="S2557" i="1"/>
  <c r="S3024" i="1"/>
  <c r="S2540" i="1"/>
  <c r="S2544" i="1"/>
  <c r="S2545" i="1"/>
  <c r="S2704" i="1"/>
  <c r="S2546" i="1"/>
  <c r="S2567" i="1"/>
  <c r="S2547" i="1"/>
  <c r="S2548" i="1"/>
  <c r="S2551" i="1"/>
  <c r="S2563" i="1"/>
  <c r="S2568" i="1"/>
  <c r="S2553" i="1"/>
  <c r="S2555" i="1"/>
  <c r="S2556" i="1"/>
  <c r="S2560" i="1"/>
  <c r="S2562" i="1"/>
  <c r="S2565" i="1"/>
  <c r="S2566" i="1"/>
  <c r="S2571" i="1"/>
  <c r="S2572" i="1"/>
  <c r="S2574" i="1"/>
  <c r="S2801" i="1"/>
  <c r="S2575" i="1"/>
  <c r="S2892" i="1"/>
  <c r="S2576" i="1"/>
  <c r="S3134" i="1"/>
  <c r="S2585" i="1"/>
  <c r="S2583" i="1"/>
  <c r="S2587" i="1"/>
  <c r="S2588" i="1"/>
  <c r="S3054" i="1"/>
  <c r="S2720" i="1"/>
  <c r="S2591" i="1"/>
  <c r="S2593" i="1"/>
  <c r="S2596" i="1"/>
  <c r="S2594" i="1"/>
  <c r="S2597" i="1"/>
  <c r="S2595" i="1"/>
  <c r="S3171" i="1"/>
  <c r="S2603" i="1"/>
  <c r="S2598" i="1"/>
  <c r="S2884" i="1"/>
  <c r="S2602" i="1"/>
  <c r="S2600" i="1"/>
  <c r="S2710" i="1"/>
  <c r="S2601" i="1"/>
  <c r="S2605" i="1"/>
  <c r="S2790" i="1"/>
  <c r="S2920" i="1"/>
  <c r="S2607" i="1"/>
  <c r="S2608" i="1"/>
  <c r="S2612" i="1"/>
  <c r="S2611" i="1"/>
  <c r="S3362" i="1"/>
  <c r="S2618" i="1"/>
  <c r="S2615" i="1"/>
  <c r="S2613" i="1"/>
  <c r="S2617" i="1"/>
  <c r="S2614" i="1"/>
  <c r="S3431" i="1"/>
  <c r="S2620" i="1"/>
  <c r="S2916" i="1"/>
  <c r="S2629" i="1"/>
  <c r="S2639" i="1"/>
  <c r="S2630" i="1"/>
  <c r="S2640" i="1"/>
  <c r="S2628" i="1"/>
  <c r="S2632" i="1"/>
  <c r="S2663" i="1"/>
  <c r="S2842" i="1"/>
  <c r="S2643" i="1"/>
  <c r="S2646" i="1"/>
  <c r="S2679" i="1"/>
  <c r="S3345" i="1"/>
  <c r="S2636" i="1"/>
  <c r="S2637" i="1"/>
  <c r="S3352" i="1"/>
  <c r="S2647" i="1"/>
  <c r="S3339" i="1"/>
  <c r="S3341" i="1"/>
  <c r="S2650" i="1"/>
  <c r="S3337" i="1"/>
  <c r="S3419" i="1"/>
  <c r="S3155" i="1"/>
  <c r="S2651" i="1"/>
  <c r="S3385" i="1"/>
  <c r="S2914" i="1"/>
  <c r="S2905" i="1"/>
  <c r="S2688" i="1"/>
  <c r="S2644" i="1"/>
  <c r="S2649" i="1"/>
  <c r="S2904" i="1"/>
  <c r="S2652" i="1"/>
  <c r="S2653" i="1"/>
  <c r="S2794" i="1"/>
  <c r="S2655" i="1"/>
  <c r="S2654" i="1"/>
  <c r="S2656" i="1"/>
  <c r="S2657" i="1"/>
  <c r="S2669" i="1"/>
  <c r="S2890" i="1"/>
  <c r="S2659" i="1"/>
  <c r="S2661" i="1"/>
  <c r="S2681" i="1"/>
  <c r="S2670" i="1"/>
  <c r="S2674" i="1"/>
  <c r="S2684" i="1"/>
  <c r="S2682" i="1"/>
  <c r="S2692" i="1"/>
  <c r="S2689" i="1"/>
  <c r="S2693" i="1"/>
  <c r="S2705" i="1"/>
  <c r="S2694" i="1"/>
  <c r="S2700" i="1"/>
  <c r="S2695" i="1"/>
  <c r="S2711" i="1"/>
  <c r="S3162" i="1"/>
  <c r="S2707" i="1"/>
  <c r="S2715" i="1"/>
  <c r="S2767" i="1"/>
  <c r="S2721" i="1"/>
  <c r="S2722" i="1"/>
  <c r="S2727" i="1"/>
  <c r="S3186" i="1"/>
  <c r="S3038" i="1"/>
  <c r="S2723" i="1"/>
  <c r="S2725" i="1"/>
  <c r="S2724" i="1"/>
  <c r="S2733" i="1"/>
  <c r="S2732" i="1"/>
  <c r="S2731" i="1"/>
  <c r="S2739" i="1"/>
  <c r="S2740" i="1"/>
  <c r="S2737" i="1"/>
  <c r="S2741" i="1"/>
  <c r="S2809" i="1"/>
  <c r="S2742" i="1"/>
  <c r="S2911" i="1"/>
  <c r="S2871" i="1"/>
  <c r="S3328" i="1"/>
  <c r="S3072" i="1"/>
  <c r="S2748" i="1"/>
  <c r="S2747" i="1"/>
  <c r="S2750" i="1"/>
  <c r="S2753" i="1"/>
  <c r="S2749" i="1"/>
  <c r="S2751" i="1"/>
  <c r="S2752" i="1"/>
  <c r="S2755" i="1"/>
  <c r="S2772" i="1"/>
  <c r="S2756" i="1"/>
  <c r="S2757" i="1"/>
  <c r="S3353" i="1"/>
  <c r="S3184" i="1"/>
  <c r="S2761" i="1"/>
  <c r="S2765" i="1"/>
  <c r="S2766" i="1"/>
  <c r="S2768" i="1"/>
  <c r="S2773" i="1"/>
  <c r="S2887" i="1"/>
  <c r="S2787" i="1"/>
  <c r="S2781" i="1"/>
  <c r="S2785" i="1"/>
  <c r="S2855" i="1"/>
  <c r="S2789" i="1"/>
  <c r="S2796" i="1"/>
  <c r="S2812" i="1"/>
  <c r="S2814" i="1"/>
  <c r="S2798" i="1"/>
  <c r="S2876" i="1"/>
  <c r="S2799" i="1"/>
  <c r="S2815" i="1"/>
  <c r="S2937" i="1"/>
  <c r="S2856" i="1"/>
  <c r="S2802" i="1"/>
  <c r="S2808" i="1"/>
  <c r="S2804" i="1"/>
  <c r="S2810" i="1"/>
  <c r="S2861" i="1"/>
  <c r="S2813" i="1"/>
  <c r="S2825" i="1"/>
  <c r="S2816" i="1"/>
  <c r="S2817" i="1"/>
  <c r="S3058" i="1"/>
  <c r="S2818" i="1"/>
  <c r="S2844" i="1"/>
  <c r="S2822" i="1"/>
  <c r="S2821" i="1"/>
  <c r="S2824" i="1"/>
  <c r="S2823" i="1"/>
  <c r="S2827" i="1"/>
  <c r="S2852" i="1"/>
  <c r="S2832" i="1"/>
  <c r="S3117" i="1"/>
  <c r="S2829" i="1"/>
  <c r="S2833" i="1"/>
  <c r="S2830" i="1"/>
  <c r="S2837" i="1"/>
  <c r="S2834" i="1"/>
  <c r="S2835" i="1"/>
  <c r="S2839" i="1"/>
  <c r="S2845" i="1"/>
  <c r="S2847" i="1"/>
  <c r="S2848" i="1"/>
  <c r="S2849" i="1"/>
  <c r="S3280" i="1"/>
  <c r="S2851" i="1"/>
  <c r="S2853" i="1"/>
  <c r="S2857" i="1"/>
  <c r="S2858" i="1"/>
  <c r="S2877" i="1"/>
  <c r="S2863" i="1"/>
  <c r="S2860" i="1"/>
  <c r="S2864" i="1"/>
  <c r="S2865" i="1"/>
  <c r="S2867" i="1"/>
  <c r="S2866" i="1"/>
  <c r="S2869" i="1"/>
  <c r="S2891" i="1"/>
  <c r="S2882" i="1"/>
  <c r="S2870" i="1"/>
  <c r="S2874" i="1"/>
  <c r="S3357" i="1"/>
  <c r="S2885" i="1"/>
  <c r="S3120" i="1"/>
  <c r="S2899" i="1"/>
  <c r="S2896" i="1"/>
  <c r="S3200" i="1"/>
  <c r="S2898" i="1"/>
  <c r="S2902" i="1"/>
  <c r="S3052" i="1"/>
  <c r="S2908" i="1"/>
  <c r="S2909" i="1"/>
  <c r="S2910" i="1"/>
  <c r="S2912" i="1"/>
  <c r="S2923" i="1"/>
  <c r="S2922" i="1"/>
  <c r="S3107" i="1"/>
  <c r="S3065" i="1"/>
  <c r="S3425" i="1"/>
  <c r="S2924" i="1"/>
  <c r="S2929" i="1"/>
  <c r="S2931" i="1"/>
  <c r="S2932" i="1"/>
  <c r="S2933" i="1"/>
  <c r="S3009" i="1"/>
  <c r="S3074" i="1"/>
  <c r="S3130" i="1"/>
  <c r="S3172" i="1"/>
  <c r="S3124" i="1"/>
  <c r="S2936" i="1"/>
  <c r="S3169" i="1"/>
  <c r="S3113" i="1"/>
  <c r="S2940" i="1"/>
  <c r="S2941" i="1"/>
  <c r="S2943" i="1"/>
  <c r="S2944" i="1"/>
  <c r="S2945" i="1"/>
  <c r="S2947" i="1"/>
  <c r="S2952" i="1"/>
  <c r="S2957" i="1"/>
  <c r="S3399" i="1"/>
  <c r="S2948" i="1"/>
  <c r="S2953" i="1"/>
  <c r="S2954" i="1"/>
  <c r="S2974" i="1"/>
  <c r="S2970" i="1"/>
  <c r="S2962" i="1"/>
  <c r="S3397" i="1"/>
  <c r="S3336" i="1"/>
  <c r="S3167" i="1"/>
  <c r="S2961" i="1"/>
  <c r="S2969" i="1"/>
  <c r="S2968" i="1"/>
  <c r="S2964" i="1"/>
  <c r="S2965" i="1"/>
  <c r="S2967" i="1"/>
  <c r="S2975" i="1"/>
  <c r="S3006" i="1"/>
  <c r="S2993" i="1"/>
  <c r="S2997" i="1"/>
  <c r="S2981" i="1"/>
  <c r="S2983" i="1"/>
  <c r="S2988" i="1"/>
  <c r="S2984" i="1"/>
  <c r="S2977" i="1"/>
  <c r="S2982" i="1"/>
  <c r="S3028" i="1"/>
  <c r="S3020" i="1"/>
  <c r="S2976" i="1"/>
  <c r="S2991" i="1"/>
  <c r="S2985" i="1"/>
  <c r="S2998" i="1"/>
  <c r="S2986" i="1"/>
  <c r="S2994" i="1"/>
  <c r="S2999" i="1"/>
  <c r="S3003" i="1"/>
  <c r="S3000" i="1"/>
  <c r="S3005" i="1"/>
  <c r="S3004" i="1"/>
  <c r="S2995" i="1"/>
  <c r="S3007" i="1"/>
  <c r="S3026" i="1"/>
  <c r="S3018" i="1"/>
  <c r="S3014" i="1"/>
  <c r="S3015" i="1"/>
  <c r="S3029" i="1"/>
  <c r="S3017" i="1"/>
  <c r="S3277" i="1"/>
  <c r="S3027" i="1"/>
  <c r="S3041" i="1"/>
  <c r="S3103" i="1"/>
  <c r="S3067" i="1"/>
  <c r="S3034" i="1"/>
  <c r="S3033" i="1"/>
  <c r="S3036" i="1"/>
  <c r="S3037" i="1"/>
  <c r="S3039" i="1"/>
  <c r="S3180" i="1"/>
  <c r="S3042" i="1"/>
  <c r="S3045" i="1"/>
  <c r="S3046" i="1"/>
  <c r="S3051" i="1"/>
  <c r="S3049" i="1"/>
  <c r="S3048" i="1"/>
  <c r="S3055" i="1"/>
  <c r="S3157" i="1"/>
  <c r="S3061" i="1"/>
  <c r="S3060" i="1"/>
  <c r="S3062" i="1"/>
  <c r="S3063" i="1"/>
  <c r="S3064" i="1"/>
  <c r="S3068" i="1"/>
  <c r="S3095" i="1"/>
  <c r="S3069" i="1"/>
  <c r="S3070" i="1"/>
  <c r="S3133" i="1"/>
  <c r="S3073" i="1"/>
  <c r="S3078" i="1"/>
  <c r="S3081" i="1"/>
  <c r="S3075" i="1"/>
  <c r="S3079" i="1"/>
  <c r="S3080" i="1"/>
  <c r="S3083" i="1"/>
  <c r="S3418" i="1"/>
  <c r="S3082" i="1"/>
  <c r="S3085" i="1"/>
  <c r="S3087" i="1"/>
  <c r="S3086" i="1"/>
  <c r="S3175" i="1"/>
  <c r="S3091" i="1"/>
  <c r="S3088" i="1"/>
  <c r="S3282" i="1"/>
  <c r="S3093" i="1"/>
  <c r="S3098" i="1"/>
  <c r="S3198" i="1"/>
  <c r="S3140" i="1"/>
  <c r="S3101" i="1"/>
  <c r="S3099" i="1"/>
  <c r="S3102" i="1"/>
  <c r="S3106" i="1"/>
  <c r="S3104" i="1"/>
  <c r="S3110" i="1"/>
  <c r="S3141" i="1"/>
  <c r="S3112" i="1"/>
  <c r="S3116" i="1"/>
  <c r="S3115" i="1"/>
  <c r="S3119" i="1"/>
  <c r="S3138" i="1"/>
  <c r="S3121" i="1"/>
  <c r="S3122" i="1"/>
  <c r="S3125" i="1"/>
  <c r="S3128" i="1"/>
  <c r="S3131" i="1"/>
  <c r="S3195" i="1"/>
  <c r="S3153" i="1"/>
  <c r="S3132" i="1"/>
  <c r="S3139" i="1"/>
  <c r="S3137" i="1"/>
  <c r="S3143" i="1"/>
  <c r="S3145" i="1"/>
  <c r="S3148" i="1"/>
  <c r="S3149" i="1"/>
  <c r="S3150" i="1"/>
  <c r="S3151" i="1"/>
  <c r="S3152" i="1"/>
  <c r="S3154" i="1"/>
  <c r="S3156" i="1"/>
  <c r="S3159" i="1"/>
  <c r="S3250" i="1"/>
  <c r="S3249" i="1"/>
  <c r="S3251" i="1"/>
  <c r="S3252" i="1"/>
  <c r="S3253" i="1"/>
  <c r="S3161" i="1"/>
  <c r="S3256" i="1"/>
  <c r="S3163" i="1"/>
  <c r="S3177" i="1"/>
  <c r="S3164" i="1"/>
  <c r="S3176" i="1"/>
  <c r="S3165" i="1"/>
  <c r="S3170" i="1"/>
  <c r="S3174" i="1"/>
  <c r="S3173" i="1"/>
  <c r="S3179" i="1"/>
  <c r="S3178" i="1"/>
  <c r="S3182" i="1"/>
  <c r="S3207" i="1"/>
  <c r="S3183" i="1"/>
  <c r="S3188" i="1"/>
  <c r="S3187" i="1"/>
  <c r="S3191" i="1"/>
  <c r="S3189" i="1"/>
  <c r="S3192" i="1"/>
  <c r="S3398" i="1"/>
  <c r="S3194" i="1"/>
  <c r="S3197" i="1"/>
  <c r="S3263" i="1"/>
  <c r="S3401" i="1"/>
  <c r="S3203" i="1"/>
  <c r="S3204" i="1"/>
  <c r="S3206" i="1"/>
  <c r="S3205" i="1"/>
  <c r="S3313" i="1"/>
  <c r="S3210" i="1"/>
  <c r="S3211" i="1"/>
  <c r="S3218" i="1"/>
  <c r="S3212" i="1"/>
  <c r="S3217" i="1"/>
  <c r="S3213" i="1"/>
  <c r="S3214" i="1"/>
  <c r="S3222" i="1"/>
  <c r="S3221" i="1"/>
  <c r="S3216" i="1"/>
  <c r="S3229" i="1"/>
  <c r="S3220" i="1"/>
  <c r="S3219" i="1"/>
  <c r="S3227" i="1"/>
  <c r="S3226" i="1"/>
  <c r="S3225" i="1"/>
  <c r="S3224" i="1"/>
  <c r="S3228" i="1"/>
  <c r="S3232" i="1"/>
  <c r="S3234" i="1"/>
  <c r="S3237" i="1"/>
  <c r="S3230" i="1"/>
  <c r="S3244" i="1"/>
  <c r="S3272" i="1"/>
  <c r="S3238" i="1"/>
  <c r="S3420" i="1"/>
  <c r="S3411" i="1"/>
  <c r="S3301" i="1"/>
  <c r="S3246" i="1"/>
  <c r="S3240" i="1"/>
  <c r="S3242" i="1"/>
  <c r="S3239" i="1"/>
  <c r="S3241" i="1"/>
  <c r="S3243" i="1"/>
  <c r="S3412" i="1"/>
  <c r="S3248" i="1"/>
  <c r="S3269" i="1"/>
  <c r="S3270" i="1"/>
  <c r="S3317" i="1"/>
  <c r="S3255" i="1"/>
  <c r="S3257" i="1"/>
  <c r="S3258" i="1"/>
  <c r="S3259" i="1"/>
  <c r="S3265" i="1"/>
  <c r="S3267" i="1"/>
  <c r="S3266" i="1"/>
  <c r="S3346" i="1"/>
  <c r="S3383" i="1"/>
  <c r="S3284" i="1"/>
  <c r="S3281" i="1"/>
  <c r="S3285" i="1"/>
  <c r="S3290" i="1"/>
  <c r="S3288" i="1"/>
  <c r="S3289" i="1"/>
  <c r="S3300" i="1"/>
  <c r="S3309" i="1"/>
  <c r="S3308" i="1"/>
  <c r="S3294" i="1"/>
  <c r="S3296" i="1"/>
  <c r="S3295" i="1"/>
  <c r="S3297" i="1"/>
  <c r="S3302" i="1"/>
  <c r="S3304" i="1"/>
  <c r="S3305" i="1"/>
  <c r="S3306" i="1"/>
  <c r="S3310" i="1"/>
  <c r="S3311" i="1"/>
  <c r="S3417" i="1"/>
  <c r="S3343" i="1"/>
  <c r="S3314" i="1"/>
  <c r="S3315" i="1"/>
  <c r="S3318" i="1"/>
  <c r="S3319" i="1"/>
  <c r="S3320" i="1"/>
  <c r="S3326" i="1"/>
  <c r="S3321" i="1"/>
  <c r="S3322" i="1"/>
  <c r="S3323" i="1"/>
  <c r="S3327" i="1"/>
  <c r="S3329" i="1"/>
  <c r="S3330" i="1"/>
  <c r="S3332" i="1"/>
  <c r="S3331" i="1"/>
  <c r="S3334" i="1"/>
  <c r="S3340" i="1"/>
  <c r="S3359" i="1"/>
  <c r="S3342" i="1"/>
  <c r="S3347" i="1"/>
  <c r="S3350" i="1"/>
  <c r="S3369" i="1"/>
  <c r="S3355" i="1"/>
  <c r="S3356" i="1"/>
  <c r="S3361" i="1"/>
  <c r="S3363" i="1"/>
  <c r="S3365" i="1"/>
  <c r="S3366" i="1"/>
  <c r="S3367" i="1"/>
  <c r="S3371" i="1"/>
  <c r="S3376" i="1"/>
  <c r="S3390" i="1"/>
  <c r="S3392" i="1"/>
  <c r="S3375" i="1"/>
  <c r="S3377" i="1"/>
  <c r="S3378" i="1"/>
  <c r="S3380" i="1"/>
  <c r="S3381" i="1"/>
  <c r="S3388" i="1"/>
  <c r="S3389" i="1"/>
  <c r="S3382" i="1"/>
  <c r="S3384" i="1"/>
  <c r="S3386" i="1"/>
  <c r="S3387" i="1"/>
  <c r="S3393" i="1"/>
  <c r="S3415" i="1"/>
  <c r="S3400" i="1"/>
  <c r="S3421" i="1"/>
  <c r="S3407" i="1"/>
  <c r="S3422" i="1"/>
  <c r="S3405" i="1"/>
  <c r="S3413" i="1"/>
  <c r="S3414" i="1"/>
  <c r="S3426" i="1"/>
  <c r="S3416" i="1"/>
  <c r="S3408" i="1"/>
  <c r="S3424" i="1"/>
  <c r="S3409" i="1"/>
  <c r="S3423" i="1"/>
  <c r="S3428" i="1"/>
  <c r="S3429" i="1"/>
  <c r="S3430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R1004" i="1"/>
  <c r="R1061" i="1"/>
  <c r="R387" i="1"/>
  <c r="R203" i="1"/>
  <c r="R1906" i="1"/>
  <c r="R505" i="1"/>
  <c r="R2972" i="1"/>
  <c r="R632" i="1"/>
  <c r="R2619" i="1"/>
  <c r="R122" i="1"/>
  <c r="R2297" i="1"/>
  <c r="R1341" i="1"/>
  <c r="R2480" i="1"/>
  <c r="R2371" i="1"/>
  <c r="R1021" i="1"/>
  <c r="R3097" i="1"/>
  <c r="R3108" i="1"/>
  <c r="R206" i="1"/>
  <c r="R524" i="1"/>
  <c r="R2265" i="1"/>
  <c r="R2013" i="1"/>
  <c r="R1977" i="1"/>
  <c r="R429" i="1"/>
  <c r="R2023" i="1"/>
  <c r="R2031" i="1"/>
  <c r="R506" i="1"/>
  <c r="R1975" i="1"/>
  <c r="R128" i="1"/>
  <c r="R3096" i="1"/>
  <c r="R1775" i="1"/>
  <c r="R1779" i="1"/>
  <c r="R1771" i="1"/>
  <c r="R1783" i="1"/>
  <c r="R200" i="1"/>
  <c r="R2512" i="1"/>
  <c r="R3123" i="1"/>
  <c r="R2326" i="1"/>
  <c r="R2633" i="1"/>
  <c r="R345" i="1"/>
  <c r="R603" i="1"/>
  <c r="R201" i="1"/>
  <c r="R1049" i="1"/>
  <c r="R3008" i="1"/>
  <c r="R1765" i="1"/>
  <c r="R313" i="1"/>
  <c r="R647" i="1"/>
  <c r="R253" i="1"/>
  <c r="R3196" i="1"/>
  <c r="R319" i="1"/>
  <c r="R327" i="1"/>
  <c r="R347" i="1"/>
  <c r="R667" i="1"/>
  <c r="R726" i="1"/>
  <c r="R330" i="1"/>
  <c r="R323" i="1"/>
  <c r="R671" i="1"/>
  <c r="R677" i="1"/>
  <c r="R357" i="1"/>
  <c r="R312" i="1"/>
  <c r="R668" i="1"/>
  <c r="R481" i="1"/>
  <c r="R2927" i="1"/>
  <c r="R2479" i="1"/>
  <c r="R1564" i="1"/>
  <c r="R3287" i="1"/>
  <c r="R2836" i="1"/>
  <c r="R2318" i="1"/>
  <c r="R1503" i="1"/>
  <c r="R2800" i="1"/>
  <c r="R400" i="1"/>
  <c r="R2037" i="1"/>
  <c r="R3035" i="1"/>
  <c r="R646" i="1"/>
  <c r="R3360" i="1"/>
  <c r="R1232" i="1"/>
  <c r="R2467" i="1"/>
  <c r="R587" i="1"/>
  <c r="R514" i="1"/>
  <c r="R2468" i="1"/>
  <c r="R541" i="1"/>
  <c r="R585" i="1"/>
  <c r="R509" i="1"/>
  <c r="R511" i="1"/>
  <c r="R3358" i="1"/>
  <c r="R2584" i="1"/>
  <c r="R2542" i="1"/>
  <c r="R2624" i="1"/>
  <c r="R2631" i="1"/>
  <c r="R546" i="1"/>
  <c r="R45" i="1"/>
  <c r="R54" i="1"/>
  <c r="R1661" i="1"/>
  <c r="R1659" i="1"/>
  <c r="R48" i="1"/>
  <c r="R46" i="1"/>
  <c r="R3127" i="1"/>
  <c r="R409" i="1"/>
  <c r="R290" i="1"/>
  <c r="R622" i="1"/>
  <c r="R1967" i="1"/>
  <c r="R3233" i="1"/>
  <c r="R3236" i="1"/>
  <c r="R3235" i="1"/>
  <c r="R3231" i="1"/>
  <c r="R3324" i="1"/>
  <c r="R3264" i="1"/>
  <c r="R250" i="1"/>
  <c r="R2963" i="1"/>
  <c r="R678" i="1"/>
  <c r="R318" i="1"/>
  <c r="R349" i="1"/>
  <c r="R1273" i="1"/>
  <c r="R679" i="1"/>
  <c r="R728" i="1"/>
  <c r="R2307" i="1"/>
  <c r="R2782" i="1"/>
  <c r="R422" i="1"/>
  <c r="R507" i="1"/>
  <c r="R2717" i="1"/>
  <c r="R228" i="1"/>
  <c r="R1683" i="1"/>
  <c r="R1680" i="1"/>
  <c r="R2662" i="1"/>
  <c r="R2664" i="1"/>
  <c r="R1678" i="1"/>
  <c r="R802" i="1"/>
  <c r="R2627" i="1"/>
  <c r="R2780" i="1"/>
  <c r="R590" i="1"/>
  <c r="R2774" i="1"/>
  <c r="R2638" i="1"/>
  <c r="R2635" i="1"/>
  <c r="R542" i="1"/>
  <c r="R2776" i="1"/>
  <c r="R2778" i="1"/>
  <c r="R2625" i="1"/>
  <c r="R1326" i="1"/>
  <c r="R1182" i="1"/>
  <c r="R1187" i="1"/>
  <c r="R3193" i="1"/>
  <c r="R1139" i="1"/>
  <c r="R1190" i="1"/>
  <c r="R324" i="1"/>
  <c r="R1180" i="1"/>
  <c r="R2263" i="1"/>
  <c r="R1247" i="1"/>
  <c r="R1228" i="1"/>
  <c r="R1549" i="1"/>
  <c r="R1289" i="1"/>
  <c r="R1188" i="1"/>
  <c r="R1189" i="1"/>
  <c r="R3077" i="1"/>
  <c r="R2328" i="1"/>
  <c r="R1229" i="1"/>
  <c r="R1185" i="1"/>
  <c r="R325" i="1"/>
  <c r="R1224" i="1"/>
  <c r="R1194" i="1"/>
  <c r="R865" i="1"/>
  <c r="R1196" i="1"/>
  <c r="R251" i="1"/>
  <c r="R658" i="1"/>
  <c r="R1773" i="1"/>
  <c r="R937" i="1"/>
  <c r="R2616" i="1"/>
  <c r="R426" i="1"/>
  <c r="R472" i="1"/>
  <c r="R751" i="1"/>
  <c r="R205" i="1"/>
  <c r="R468" i="1"/>
  <c r="R420" i="1"/>
  <c r="R499" i="1"/>
  <c r="R486" i="1"/>
  <c r="R497" i="1"/>
  <c r="R493" i="1"/>
  <c r="R2470" i="1"/>
  <c r="R648" i="1"/>
  <c r="R494" i="1"/>
  <c r="R3050" i="1"/>
  <c r="R302" i="1"/>
  <c r="R1641" i="1"/>
  <c r="R1216" i="1"/>
  <c r="R1230" i="1"/>
  <c r="R96" i="1"/>
  <c r="R338" i="1"/>
  <c r="R100" i="1"/>
  <c r="R1184" i="1"/>
  <c r="R309" i="1"/>
  <c r="R1235" i="1"/>
  <c r="R1203" i="1"/>
  <c r="R1219" i="1"/>
  <c r="R1218" i="1"/>
  <c r="R3370" i="1"/>
  <c r="R2395" i="1"/>
  <c r="R1201" i="1"/>
  <c r="R1183" i="1"/>
  <c r="R257" i="1"/>
  <c r="R1929" i="1"/>
  <c r="R536" i="1"/>
  <c r="R242" i="1"/>
  <c r="R1240" i="1"/>
  <c r="R1791" i="1"/>
  <c r="R1191" i="1"/>
  <c r="R2577" i="1"/>
  <c r="R1205" i="1"/>
  <c r="R2341" i="1"/>
  <c r="R1930" i="1"/>
  <c r="R1242" i="1"/>
  <c r="R1243" i="1"/>
  <c r="R2458" i="1"/>
  <c r="R3126" i="1"/>
  <c r="R2770" i="1"/>
  <c r="R3047" i="1"/>
  <c r="R3271" i="1"/>
  <c r="R298" i="1"/>
  <c r="R2791" i="1"/>
  <c r="R1303" i="1"/>
  <c r="R2116" i="1"/>
  <c r="R3293" i="1"/>
  <c r="R3292" i="1"/>
  <c r="R2841" i="1"/>
  <c r="R2102" i="1"/>
  <c r="R2335" i="1"/>
  <c r="R2336" i="1"/>
  <c r="R2233" i="1"/>
  <c r="R1571" i="1"/>
  <c r="R1739" i="1"/>
  <c r="R2210" i="1"/>
  <c r="R1262" i="1"/>
  <c r="R2534" i="1"/>
  <c r="R2074" i="1"/>
  <c r="R1758" i="1"/>
  <c r="R1417" i="1"/>
  <c r="R2039" i="1"/>
  <c r="R1999" i="1"/>
  <c r="R2088" i="1"/>
  <c r="R1350" i="1"/>
  <c r="R2000" i="1"/>
  <c r="R1351" i="1"/>
  <c r="R3043" i="1"/>
  <c r="R1439" i="1"/>
  <c r="R1413" i="1"/>
  <c r="R1204" i="1"/>
  <c r="R1401" i="1"/>
  <c r="R522" i="1"/>
  <c r="R2084" i="1"/>
  <c r="R548" i="1"/>
  <c r="R214" i="1"/>
  <c r="R2552" i="1"/>
  <c r="R2447" i="1"/>
  <c r="R326" i="1"/>
  <c r="R320" i="1"/>
  <c r="R219" i="1"/>
  <c r="R1517" i="1"/>
  <c r="R1319" i="1"/>
  <c r="R672" i="1"/>
  <c r="R669" i="1"/>
  <c r="R1318" i="1"/>
  <c r="R681" i="1"/>
  <c r="R1282" i="1"/>
  <c r="R1404" i="1"/>
  <c r="R333" i="1"/>
  <c r="R1506" i="1"/>
  <c r="R2894" i="1"/>
  <c r="R1522" i="1"/>
  <c r="R2946" i="1"/>
  <c r="R1878" i="1"/>
  <c r="R1284" i="1"/>
  <c r="R1459" i="1"/>
  <c r="R1555" i="1"/>
  <c r="R1477" i="1"/>
  <c r="R1472" i="1"/>
  <c r="R1630" i="1"/>
  <c r="R1470" i="1"/>
  <c r="R2763" i="1"/>
  <c r="R2701" i="1"/>
  <c r="R3247" i="1"/>
  <c r="R1558" i="1"/>
  <c r="R1456" i="1"/>
  <c r="R1478" i="1"/>
  <c r="R2826" i="1"/>
  <c r="R3410" i="1"/>
  <c r="R1480" i="1"/>
  <c r="R2703" i="1"/>
  <c r="R2476" i="1"/>
  <c r="R1484" i="1"/>
  <c r="R588" i="1"/>
  <c r="R3201" i="1"/>
  <c r="R311" i="1"/>
  <c r="R605" i="1"/>
  <c r="R3325" i="1"/>
  <c r="R1447" i="1"/>
  <c r="R1764" i="1"/>
  <c r="R2779" i="1"/>
  <c r="R1448" i="1"/>
  <c r="R1572" i="1"/>
  <c r="R734" i="1"/>
  <c r="R495" i="1"/>
  <c r="R675" i="1"/>
  <c r="R1657" i="1"/>
  <c r="R2665" i="1"/>
  <c r="R1744" i="1"/>
  <c r="R1099" i="1"/>
  <c r="R487" i="1"/>
  <c r="R2958" i="1"/>
  <c r="R2678" i="1"/>
  <c r="R2189" i="1"/>
  <c r="R2440" i="1"/>
  <c r="R3268" i="1"/>
  <c r="R2441" i="1"/>
  <c r="R1222" i="1"/>
  <c r="R2214" i="1"/>
  <c r="R2272" i="1"/>
  <c r="R1214" i="1"/>
  <c r="R3396" i="1"/>
  <c r="R2366" i="1"/>
  <c r="R1324" i="1"/>
  <c r="R117" i="1"/>
  <c r="R551" i="1"/>
  <c r="R2321" i="1"/>
  <c r="R1181" i="1"/>
  <c r="R924" i="1"/>
  <c r="R910" i="1"/>
  <c r="R925" i="1"/>
  <c r="R416" i="1"/>
  <c r="R664" i="1"/>
  <c r="R2786" i="1"/>
  <c r="R2696" i="1"/>
  <c r="R3016" i="1"/>
  <c r="R331" i="1"/>
  <c r="R2436" i="1"/>
  <c r="R2505" i="1"/>
  <c r="R2806" i="1"/>
  <c r="R2895" i="1"/>
  <c r="R568" i="1"/>
  <c r="R2744" i="1"/>
  <c r="R2475" i="1"/>
  <c r="R3262" i="1"/>
  <c r="R1267" i="1"/>
  <c r="R2316" i="1"/>
  <c r="R1118" i="1"/>
  <c r="R2173" i="1"/>
  <c r="R353" i="1"/>
  <c r="R435" i="1"/>
  <c r="R1829" i="1"/>
  <c r="R436" i="1"/>
  <c r="R1234" i="1"/>
  <c r="R645" i="1"/>
  <c r="R164" i="1"/>
  <c r="R1397" i="1"/>
  <c r="R2523" i="1"/>
  <c r="R1102" i="1"/>
  <c r="R4" i="1"/>
  <c r="R3338" i="1"/>
  <c r="R299" i="1"/>
  <c r="R2521" i="1"/>
  <c r="R1340" i="1"/>
  <c r="R234" i="1"/>
  <c r="R106" i="1"/>
  <c r="R156" i="1"/>
  <c r="R282" i="1"/>
  <c r="R757" i="1"/>
  <c r="R745" i="1"/>
  <c r="R465" i="1"/>
  <c r="R280" i="1"/>
  <c r="R1371" i="1"/>
  <c r="R157" i="1"/>
  <c r="R230" i="1"/>
  <c r="R2622" i="1"/>
  <c r="R281" i="1"/>
  <c r="R229" i="1"/>
  <c r="R369" i="1"/>
  <c r="R212" i="1"/>
  <c r="R372" i="1"/>
  <c r="R274" i="1"/>
  <c r="R155" i="1"/>
  <c r="R256" i="1"/>
  <c r="R3044" i="1"/>
  <c r="R193" i="1"/>
  <c r="R316" i="1"/>
  <c r="R747" i="1"/>
  <c r="R2623" i="1"/>
  <c r="R383" i="1"/>
  <c r="R252" i="1"/>
  <c r="R2416" i="1"/>
  <c r="R1220" i="1"/>
  <c r="R527" i="1"/>
  <c r="R227" i="1"/>
  <c r="R1585" i="1"/>
  <c r="R1026" i="1"/>
  <c r="R1669" i="1"/>
  <c r="R2437" i="1"/>
  <c r="R560" i="1"/>
  <c r="R1010" i="1"/>
  <c r="R2529" i="1"/>
  <c r="R513" i="1"/>
  <c r="R529" i="1"/>
  <c r="R211" i="1"/>
  <c r="R213" i="1"/>
  <c r="R83" i="1"/>
  <c r="R2388" i="1"/>
  <c r="R2090" i="1"/>
  <c r="R305" i="1"/>
  <c r="R2897" i="1"/>
  <c r="R81" i="1"/>
  <c r="R1873" i="1"/>
  <c r="R1275" i="1"/>
  <c r="R2237" i="1"/>
  <c r="R2242" i="1"/>
  <c r="R2243" i="1"/>
  <c r="R1722" i="1"/>
  <c r="R1845" i="1"/>
  <c r="R1721" i="1"/>
  <c r="R1808" i="1"/>
  <c r="R1790" i="1"/>
  <c r="R1668" i="1"/>
  <c r="R2259" i="1"/>
  <c r="R1631" i="1"/>
  <c r="R1634" i="1"/>
  <c r="R2120" i="1"/>
  <c r="R3084" i="1"/>
  <c r="R2219" i="1"/>
  <c r="R1642" i="1"/>
  <c r="R401" i="1"/>
  <c r="R1329" i="1"/>
  <c r="R283" i="1"/>
  <c r="R2880" i="1"/>
  <c r="R3019" i="1"/>
  <c r="R627" i="1"/>
  <c r="R1501" i="1"/>
  <c r="R847" i="1"/>
  <c r="R267" i="1"/>
  <c r="R3025" i="1"/>
  <c r="R1024" i="1"/>
  <c r="R1864" i="1"/>
  <c r="R828" i="1"/>
  <c r="R2978" i="1"/>
  <c r="R2289" i="1"/>
  <c r="R531" i="1"/>
  <c r="R1225" i="1"/>
  <c r="R2803" i="1"/>
  <c r="R2444" i="1"/>
  <c r="R1828" i="1"/>
  <c r="R2992" i="1"/>
  <c r="R1305" i="1"/>
  <c r="R2541" i="1"/>
  <c r="R987" i="1"/>
  <c r="R2313" i="1"/>
  <c r="R1308" i="1"/>
  <c r="R3261" i="1"/>
  <c r="R457" i="1"/>
  <c r="R492" i="1"/>
  <c r="R1333" i="1"/>
  <c r="R202" i="1"/>
  <c r="R1054" i="1"/>
  <c r="R314" i="1"/>
  <c r="R709" i="1"/>
  <c r="R644" i="1"/>
  <c r="R1349" i="1"/>
  <c r="R453" i="1"/>
  <c r="R526" i="1"/>
  <c r="R87" i="1"/>
  <c r="R3030" i="1"/>
  <c r="R5" i="1"/>
  <c r="R844" i="1"/>
  <c r="R101" i="1"/>
  <c r="R896" i="1"/>
  <c r="R2474" i="1"/>
  <c r="R570" i="1"/>
  <c r="R2606" i="1"/>
  <c r="R1124" i="1"/>
  <c r="R1847" i="1"/>
  <c r="R3333" i="1"/>
  <c r="R835" i="1"/>
  <c r="R303" i="1"/>
  <c r="R480" i="1"/>
  <c r="R173" i="1"/>
  <c r="R3273" i="1"/>
  <c r="R929" i="1"/>
  <c r="R535" i="1"/>
  <c r="R886" i="1"/>
  <c r="R2634" i="1"/>
  <c r="R2531" i="1"/>
  <c r="R738" i="1"/>
  <c r="R2052" i="1"/>
  <c r="R596" i="1"/>
  <c r="R1342" i="1"/>
  <c r="R239" i="1"/>
  <c r="R1149" i="1"/>
  <c r="R2915" i="1"/>
  <c r="R456" i="1"/>
  <c r="R3348" i="1"/>
  <c r="R88" i="1"/>
  <c r="R60" i="1"/>
  <c r="R1348" i="1"/>
  <c r="R93" i="1"/>
  <c r="R2840" i="1"/>
  <c r="R652" i="1"/>
  <c r="R2581" i="1"/>
  <c r="R2117" i="1"/>
  <c r="R103" i="1"/>
  <c r="R619" i="1"/>
  <c r="R3185" i="1"/>
  <c r="R2451" i="1"/>
  <c r="R650" i="1"/>
  <c r="R607" i="1"/>
  <c r="R2746" i="1"/>
  <c r="R455" i="1"/>
  <c r="R3298" i="1"/>
  <c r="R477" i="1"/>
  <c r="R885" i="1"/>
  <c r="R310" i="1"/>
  <c r="R2828" i="1"/>
  <c r="R2926" i="1"/>
  <c r="R2582" i="1"/>
  <c r="R1372" i="1"/>
  <c r="R888" i="1"/>
  <c r="R3090" i="1"/>
  <c r="R576" i="1"/>
  <c r="R750" i="1"/>
  <c r="R957" i="1"/>
  <c r="R2264" i="1"/>
  <c r="R1155" i="1"/>
  <c r="R869" i="1"/>
  <c r="R2745" i="1"/>
  <c r="R1365" i="1"/>
  <c r="R1694" i="1"/>
  <c r="R1356" i="1"/>
  <c r="R1369" i="1"/>
  <c r="R1379" i="1"/>
  <c r="R1361" i="1"/>
  <c r="R1357" i="1"/>
  <c r="R1741" i="1"/>
  <c r="R1674" i="1"/>
  <c r="R1740" i="1"/>
  <c r="R1710" i="1"/>
  <c r="R2935" i="1"/>
  <c r="R1675" i="1"/>
  <c r="R1762" i="1"/>
  <c r="R1690" i="1"/>
  <c r="R1760" i="1"/>
  <c r="R1800" i="1"/>
  <c r="R1737" i="1"/>
  <c r="R1713" i="1"/>
  <c r="R1752" i="1"/>
  <c r="R3056" i="1"/>
  <c r="R452" i="1"/>
  <c r="R2934" i="1"/>
  <c r="R2883" i="1"/>
  <c r="R571" i="1"/>
  <c r="R2626" i="1"/>
  <c r="R543" i="1"/>
  <c r="R544" i="1"/>
  <c r="R2938" i="1"/>
  <c r="R649" i="1"/>
  <c r="R1380" i="1"/>
  <c r="R1364" i="1"/>
  <c r="R2171" i="1"/>
  <c r="R549" i="1"/>
  <c r="R2642" i="1"/>
  <c r="R226" i="1"/>
  <c r="R1596" i="1"/>
  <c r="R791" i="1"/>
  <c r="R851" i="1"/>
  <c r="R831" i="1"/>
  <c r="R782" i="1"/>
  <c r="R785" i="1"/>
  <c r="R786" i="1"/>
  <c r="R861" i="1"/>
  <c r="R783" i="1"/>
  <c r="R866" i="1"/>
  <c r="R803" i="1"/>
  <c r="R858" i="1"/>
  <c r="R792" i="1"/>
  <c r="R805" i="1"/>
  <c r="R808" i="1"/>
  <c r="R817" i="1"/>
  <c r="R809" i="1"/>
  <c r="R787" i="1"/>
  <c r="R794" i="1"/>
  <c r="R820" i="1"/>
  <c r="R812" i="1"/>
  <c r="R822" i="1"/>
  <c r="R823" i="1"/>
  <c r="R799" i="1"/>
  <c r="R863" i="1"/>
  <c r="R810" i="1"/>
  <c r="R801" i="1"/>
  <c r="R806" i="1"/>
  <c r="R825" i="1"/>
  <c r="R807" i="1"/>
  <c r="R859" i="1"/>
  <c r="R827" i="1"/>
  <c r="R860" i="1"/>
  <c r="R855" i="1"/>
  <c r="R813" i="1"/>
  <c r="R392" i="1"/>
  <c r="R402" i="1"/>
  <c r="R2201" i="1"/>
  <c r="R3274" i="1"/>
  <c r="R2293" i="1"/>
  <c r="R403" i="1"/>
  <c r="R1928" i="1"/>
  <c r="R393" i="1"/>
  <c r="R405" i="1"/>
  <c r="R2154" i="1"/>
  <c r="R821" i="1"/>
  <c r="R433" i="1"/>
  <c r="R1638" i="1"/>
  <c r="R390" i="1"/>
  <c r="R3260" i="1"/>
  <c r="R398" i="1"/>
  <c r="R394" i="1"/>
  <c r="R406" i="1"/>
  <c r="R471" i="1"/>
  <c r="R391" i="1"/>
  <c r="R397" i="1"/>
  <c r="R427" i="1"/>
  <c r="R389" i="1"/>
  <c r="R1140" i="1"/>
  <c r="R399" i="1"/>
  <c r="R466" i="1"/>
  <c r="R1032" i="1"/>
  <c r="R428" i="1"/>
  <c r="R599" i="1"/>
  <c r="R396" i="1"/>
  <c r="R598" i="1"/>
  <c r="R404" i="1"/>
  <c r="R419" i="1"/>
  <c r="R439" i="1"/>
  <c r="R3100" i="1"/>
  <c r="R417" i="1"/>
  <c r="R434" i="1"/>
  <c r="R1695" i="1"/>
  <c r="R1726" i="1"/>
  <c r="R1727" i="1"/>
  <c r="R3118" i="1"/>
  <c r="R1937" i="1"/>
  <c r="R1732" i="1"/>
  <c r="R3053" i="1"/>
  <c r="R1755" i="1"/>
  <c r="R2889" i="1"/>
  <c r="R2888" i="1"/>
  <c r="R1961" i="1"/>
  <c r="R2671" i="1"/>
  <c r="R2055" i="1"/>
  <c r="R2875" i="1"/>
  <c r="R2058" i="1"/>
  <c r="R1959" i="1"/>
  <c r="R2862" i="1"/>
  <c r="R2042" i="1"/>
  <c r="R2868" i="1"/>
  <c r="R2878" i="1"/>
  <c r="R2100" i="1"/>
  <c r="R2872" i="1"/>
  <c r="R2819" i="1"/>
  <c r="R1794" i="1"/>
  <c r="R1957" i="1"/>
  <c r="R2415" i="1"/>
  <c r="R2218" i="1"/>
  <c r="R2564" i="1"/>
  <c r="R2930" i="1"/>
  <c r="R2101" i="1"/>
  <c r="R3147" i="1"/>
  <c r="R49" i="1"/>
  <c r="R1100" i="1"/>
  <c r="R1897" i="1"/>
  <c r="R1206" i="1"/>
  <c r="R3364" i="1"/>
  <c r="R175" i="1"/>
  <c r="R264" i="1"/>
  <c r="R1252" i="1"/>
  <c r="R332" i="1"/>
  <c r="R789" i="1"/>
  <c r="R2256" i="1"/>
  <c r="R208" i="1"/>
  <c r="R742" i="1"/>
  <c r="R342" i="1"/>
  <c r="R259" i="1"/>
  <c r="R262" i="1"/>
  <c r="R2599" i="1"/>
  <c r="R2537" i="1"/>
  <c r="R2903" i="1"/>
  <c r="R1360" i="1"/>
  <c r="R3391" i="1"/>
  <c r="R2729" i="1"/>
  <c r="R3031" i="1"/>
  <c r="R638" i="1"/>
  <c r="R629" i="1"/>
  <c r="R776" i="1"/>
  <c r="R1160" i="1"/>
  <c r="R3275" i="1"/>
  <c r="R912" i="1"/>
  <c r="R918" i="1"/>
  <c r="R920" i="1"/>
  <c r="R915" i="1"/>
  <c r="R922" i="1"/>
  <c r="R917" i="1"/>
  <c r="R919" i="1"/>
  <c r="R921" i="1"/>
  <c r="R914" i="1"/>
  <c r="R916" i="1"/>
  <c r="R2609" i="1"/>
  <c r="R2648" i="1"/>
  <c r="R2771" i="1"/>
  <c r="R2713" i="1"/>
  <c r="R3245" i="1"/>
  <c r="R830" i="1"/>
  <c r="R3279" i="1"/>
  <c r="R2730" i="1"/>
  <c r="R2762" i="1"/>
  <c r="R3349" i="1"/>
  <c r="R2758" i="1"/>
  <c r="R2901" i="1"/>
  <c r="R3351" i="1"/>
  <c r="R2879" i="1"/>
  <c r="R2569" i="1"/>
  <c r="R2775" i="1"/>
  <c r="R2769" i="1"/>
  <c r="R2784" i="1"/>
  <c r="R829" i="1"/>
  <c r="R2738" i="1"/>
  <c r="R2783" i="1"/>
  <c r="R3335" i="1"/>
  <c r="R2777" i="1"/>
  <c r="R931" i="1"/>
  <c r="R2690" i="1"/>
  <c r="R2683" i="1"/>
  <c r="R3114" i="1"/>
  <c r="R2645" i="1"/>
  <c r="R2917" i="1"/>
  <c r="R2680" i="1"/>
  <c r="R2846" i="1"/>
  <c r="R2697" i="1"/>
  <c r="R2718" i="1"/>
  <c r="R589" i="1"/>
  <c r="R2859" i="1"/>
  <c r="R2716" i="1"/>
  <c r="R2788" i="1"/>
  <c r="R3379" i="1"/>
  <c r="R2714" i="1"/>
  <c r="R2795" i="1"/>
  <c r="R2881" i="1"/>
  <c r="R2754" i="1"/>
  <c r="R2792" i="1"/>
  <c r="R2743" i="1"/>
  <c r="R2764" i="1"/>
  <c r="R2797" i="1"/>
  <c r="R2708" i="1"/>
  <c r="R2831" i="1"/>
  <c r="R1851" i="1"/>
  <c r="R1583" i="1"/>
  <c r="R248" i="1"/>
  <c r="R232" i="1"/>
  <c r="R2586" i="1"/>
  <c r="R2925" i="1"/>
  <c r="R269" i="1"/>
  <c r="R1131" i="1"/>
  <c r="R1921" i="1"/>
  <c r="R52" i="1"/>
  <c r="R2486" i="1"/>
  <c r="R2495" i="1"/>
  <c r="R1294" i="1"/>
  <c r="R1399" i="1"/>
  <c r="R561" i="1"/>
  <c r="R3146" i="1"/>
  <c r="R3199" i="1"/>
  <c r="R2478" i="1"/>
  <c r="R2734" i="1"/>
  <c r="R2907" i="1"/>
  <c r="R2726" i="1"/>
  <c r="R528" i="1"/>
  <c r="R1576" i="1"/>
  <c r="R1084" i="1"/>
  <c r="R942" i="1"/>
  <c r="R3202" i="1"/>
  <c r="R2668" i="1"/>
  <c r="R2960" i="1"/>
  <c r="R344" i="1"/>
  <c r="R133" i="1"/>
  <c r="R82" i="1"/>
  <c r="R953" i="1"/>
  <c r="R207" i="1"/>
  <c r="R3374" i="1"/>
  <c r="R3373" i="1"/>
  <c r="R1207" i="1"/>
  <c r="R3344" i="1"/>
  <c r="R1886" i="1"/>
  <c r="R2928" i="1"/>
  <c r="R3254" i="1"/>
  <c r="R1934" i="1"/>
  <c r="R3089" i="1"/>
  <c r="R2950" i="1"/>
  <c r="R2939" i="1"/>
  <c r="R3406" i="1"/>
  <c r="R3215" i="1"/>
  <c r="R1208" i="1"/>
  <c r="R306" i="1"/>
  <c r="R643" i="1"/>
  <c r="R2399" i="1"/>
  <c r="R1330" i="1"/>
  <c r="R2520" i="1"/>
  <c r="R105" i="1"/>
  <c r="R1200" i="1"/>
  <c r="R1192" i="1"/>
  <c r="R752" i="1"/>
  <c r="R3105" i="1"/>
  <c r="R1355" i="1"/>
  <c r="R407" i="1"/>
  <c r="R6" i="1"/>
  <c r="R7" i="1"/>
  <c r="R3057" i="1"/>
  <c r="R8" i="1"/>
  <c r="R2918" i="1"/>
  <c r="R2886" i="1"/>
  <c r="R9" i="1"/>
  <c r="R10" i="1"/>
  <c r="R11" i="1"/>
  <c r="R12" i="1"/>
  <c r="R13" i="1"/>
  <c r="R14" i="1"/>
  <c r="R15" i="1"/>
  <c r="R16" i="1"/>
  <c r="R53" i="1"/>
  <c r="R17" i="1"/>
  <c r="R18" i="1"/>
  <c r="R19" i="1"/>
  <c r="R20" i="1"/>
  <c r="R21" i="1"/>
  <c r="R22" i="1"/>
  <c r="R1217" i="1"/>
  <c r="R23" i="1"/>
  <c r="R24" i="1"/>
  <c r="R25" i="1"/>
  <c r="R26" i="1"/>
  <c r="R27" i="1"/>
  <c r="R28" i="1"/>
  <c r="R29" i="1"/>
  <c r="R30" i="1"/>
  <c r="R31" i="1"/>
  <c r="R32" i="1"/>
  <c r="R33" i="1"/>
  <c r="R34" i="1"/>
  <c r="R962" i="1"/>
  <c r="R35" i="1"/>
  <c r="R36" i="1"/>
  <c r="R37" i="1"/>
  <c r="R38" i="1"/>
  <c r="R39" i="1"/>
  <c r="R40" i="1"/>
  <c r="R41" i="1"/>
  <c r="R42" i="1"/>
  <c r="R2267" i="1"/>
  <c r="R43" i="1"/>
  <c r="R891" i="1"/>
  <c r="R875" i="1"/>
  <c r="R44" i="1"/>
  <c r="R2254" i="1"/>
  <c r="R1592" i="1"/>
  <c r="R1410" i="1"/>
  <c r="R2699" i="1"/>
  <c r="R2706" i="1"/>
  <c r="R3276" i="1"/>
  <c r="R2709" i="1"/>
  <c r="R367" i="1"/>
  <c r="R1271" i="1"/>
  <c r="R71" i="1"/>
  <c r="R97" i="1"/>
  <c r="R150" i="1"/>
  <c r="R337" i="1"/>
  <c r="R99" i="1"/>
  <c r="R98" i="1"/>
  <c r="R149" i="1"/>
  <c r="R1843" i="1"/>
  <c r="R174" i="1"/>
  <c r="R845" i="1"/>
  <c r="R47" i="1"/>
  <c r="R2658" i="1"/>
  <c r="R1685" i="1"/>
  <c r="R1682" i="1"/>
  <c r="R2675" i="1"/>
  <c r="R2951" i="1"/>
  <c r="R2676" i="1"/>
  <c r="R2736" i="1"/>
  <c r="R2666" i="1"/>
  <c r="R1699" i="1"/>
  <c r="R484" i="1"/>
  <c r="R135" i="1"/>
  <c r="R2677" i="1"/>
  <c r="R3013" i="1"/>
  <c r="R901" i="1"/>
  <c r="R756" i="1"/>
  <c r="R50" i="1"/>
  <c r="R51" i="1"/>
  <c r="R2457" i="1"/>
  <c r="R2530" i="1"/>
  <c r="R235" i="1"/>
  <c r="R165" i="1"/>
  <c r="R1280" i="1"/>
  <c r="R1238" i="1"/>
  <c r="R1844" i="1"/>
  <c r="R1320" i="1"/>
  <c r="R3135" i="1"/>
  <c r="R579" i="1"/>
  <c r="R61" i="1"/>
  <c r="R2033" i="1"/>
  <c r="R304" i="1"/>
  <c r="R1603" i="1"/>
  <c r="R1780" i="1"/>
  <c r="R55" i="1"/>
  <c r="R166" i="1"/>
  <c r="R56" i="1"/>
  <c r="R3109" i="1"/>
  <c r="R57" i="1"/>
  <c r="R3283" i="1"/>
  <c r="R773" i="1"/>
  <c r="R2838" i="1"/>
  <c r="R317" i="1"/>
  <c r="R107" i="1"/>
  <c r="R58" i="1"/>
  <c r="R300" i="1"/>
  <c r="R2805" i="1"/>
  <c r="R64" i="1"/>
  <c r="R59" i="1"/>
  <c r="R62" i="1"/>
  <c r="R642" i="1"/>
  <c r="R301" i="1"/>
  <c r="R63" i="1"/>
  <c r="R510" i="1"/>
  <c r="R969" i="1"/>
  <c r="R2919" i="1"/>
  <c r="R65" i="1"/>
  <c r="R336" i="1"/>
  <c r="R3071" i="1"/>
  <c r="R66" i="1"/>
  <c r="R69" i="1"/>
  <c r="R3223" i="1"/>
  <c r="R102" i="1"/>
  <c r="R722" i="1"/>
  <c r="R67" i="1"/>
  <c r="R68" i="1"/>
  <c r="R70" i="1"/>
  <c r="R3402" i="1"/>
  <c r="R112" i="1"/>
  <c r="R72" i="1"/>
  <c r="R78" i="1"/>
  <c r="R517" i="1"/>
  <c r="R73" i="1"/>
  <c r="R74" i="1"/>
  <c r="R75" i="1"/>
  <c r="R76" i="1"/>
  <c r="R77" i="1"/>
  <c r="R79" i="1"/>
  <c r="R80" i="1"/>
  <c r="R85" i="1"/>
  <c r="R84" i="1"/>
  <c r="R86" i="1"/>
  <c r="R89" i="1"/>
  <c r="R1467" i="1"/>
  <c r="R1846" i="1"/>
  <c r="R90" i="1"/>
  <c r="R109" i="1"/>
  <c r="R91" i="1"/>
  <c r="R92" i="1"/>
  <c r="R104" i="1"/>
  <c r="R94" i="1"/>
  <c r="R95" i="1"/>
  <c r="R2490" i="1"/>
  <c r="R3129" i="1"/>
  <c r="R339" i="1"/>
  <c r="R3040" i="1"/>
  <c r="R2589" i="1"/>
  <c r="R2989" i="1"/>
  <c r="R2473" i="1"/>
  <c r="R3021" i="1"/>
  <c r="R2487" i="1"/>
  <c r="R3032" i="1"/>
  <c r="R2465" i="1"/>
  <c r="R2641" i="1"/>
  <c r="R2979" i="1"/>
  <c r="R2481" i="1"/>
  <c r="R3001" i="1"/>
  <c r="R3076" i="1"/>
  <c r="R3160" i="1"/>
  <c r="R2987" i="1"/>
  <c r="R3022" i="1"/>
  <c r="R651" i="1"/>
  <c r="R3368" i="1"/>
  <c r="R2996" i="1"/>
  <c r="R3002" i="1"/>
  <c r="R3011" i="1"/>
  <c r="R308" i="1"/>
  <c r="R3066" i="1"/>
  <c r="R2990" i="1"/>
  <c r="R3111" i="1"/>
  <c r="R114" i="1"/>
  <c r="R1834" i="1"/>
  <c r="R108" i="1"/>
  <c r="R110" i="1"/>
  <c r="R111" i="1"/>
  <c r="R113" i="1"/>
  <c r="R533" i="1"/>
  <c r="R2027" i="1"/>
  <c r="R115" i="1"/>
  <c r="R116" i="1"/>
  <c r="R118" i="1"/>
  <c r="R119" i="1"/>
  <c r="R421" i="1"/>
  <c r="R1130" i="1"/>
  <c r="R134" i="1"/>
  <c r="R120" i="1"/>
  <c r="R121" i="1"/>
  <c r="R129" i="1"/>
  <c r="R126" i="1"/>
  <c r="R123" i="1"/>
  <c r="R145" i="1"/>
  <c r="R130" i="1"/>
  <c r="R124" i="1"/>
  <c r="R138" i="1"/>
  <c r="R237" i="1"/>
  <c r="R125" i="1"/>
  <c r="R127" i="1"/>
  <c r="R137" i="1"/>
  <c r="R131" i="1"/>
  <c r="R132" i="1"/>
  <c r="R450" i="1"/>
  <c r="R144" i="1"/>
  <c r="R136" i="1"/>
  <c r="R146" i="1"/>
  <c r="R139" i="1"/>
  <c r="R140" i="1"/>
  <c r="R141" i="1"/>
  <c r="R142" i="1"/>
  <c r="R143" i="1"/>
  <c r="R244" i="1"/>
  <c r="R147" i="1"/>
  <c r="R2807" i="1"/>
  <c r="R1034" i="1"/>
  <c r="R3316" i="1"/>
  <c r="R1039" i="1"/>
  <c r="R3372" i="1"/>
  <c r="R1338" i="1"/>
  <c r="R3208" i="1"/>
  <c r="R1107" i="1"/>
  <c r="R3166" i="1"/>
  <c r="R1038" i="1"/>
  <c r="R1031" i="1"/>
  <c r="R2538" i="1"/>
  <c r="R2247" i="1"/>
  <c r="R3010" i="1"/>
  <c r="R2305" i="1"/>
  <c r="R148" i="1"/>
  <c r="R151" i="1"/>
  <c r="R152" i="1"/>
  <c r="R153" i="1"/>
  <c r="R1092" i="1"/>
  <c r="R1028" i="1"/>
  <c r="R161" i="1"/>
  <c r="R171" i="1"/>
  <c r="R178" i="1"/>
  <c r="R3312" i="1"/>
  <c r="R154" i="1"/>
  <c r="R1209" i="1"/>
  <c r="R246" i="1"/>
  <c r="R354" i="1"/>
  <c r="R158" i="1"/>
  <c r="R159" i="1"/>
  <c r="R955" i="1"/>
  <c r="R160" i="1"/>
  <c r="R162" i="1"/>
  <c r="R221" i="1"/>
  <c r="R187" i="1"/>
  <c r="R170" i="1"/>
  <c r="R163" i="1"/>
  <c r="R867" i="1"/>
  <c r="R167" i="1"/>
  <c r="R168" i="1"/>
  <c r="R169" i="1"/>
  <c r="R172" i="1"/>
  <c r="R179" i="1"/>
  <c r="R176" i="1"/>
  <c r="R177" i="1"/>
  <c r="R362" i="1"/>
  <c r="R180" i="1"/>
  <c r="R181" i="1"/>
  <c r="R182" i="1"/>
  <c r="R183" i="1"/>
  <c r="R2503" i="1"/>
  <c r="R184" i="1"/>
  <c r="R185" i="1"/>
  <c r="R186" i="1"/>
  <c r="R188" i="1"/>
  <c r="R189" i="1"/>
  <c r="R192" i="1"/>
  <c r="R190" i="1"/>
  <c r="R191" i="1"/>
  <c r="R195" i="1"/>
  <c r="R194" i="1"/>
  <c r="R3299" i="1"/>
  <c r="R197" i="1"/>
  <c r="R196" i="1"/>
  <c r="R198" i="1"/>
  <c r="R222" i="1"/>
  <c r="R199" i="1"/>
  <c r="R204" i="1"/>
  <c r="R243" i="1"/>
  <c r="R209" i="1"/>
  <c r="R210" i="1"/>
  <c r="R278" i="1"/>
  <c r="R215" i="1"/>
  <c r="R216" i="1"/>
  <c r="R218" i="1"/>
  <c r="R220" i="1"/>
  <c r="R2686" i="1"/>
  <c r="R217" i="1"/>
  <c r="R449" i="1"/>
  <c r="R225" i="1"/>
  <c r="R223" i="1"/>
  <c r="R224" i="1"/>
  <c r="R241" i="1"/>
  <c r="R3291" i="1"/>
  <c r="R231" i="1"/>
  <c r="R233" i="1"/>
  <c r="R236" i="1"/>
  <c r="R238" i="1"/>
  <c r="R240" i="1"/>
  <c r="R245" i="1"/>
  <c r="R247" i="1"/>
  <c r="R249" i="1"/>
  <c r="R254" i="1"/>
  <c r="R266" i="1"/>
  <c r="R255" i="1"/>
  <c r="R440" i="1"/>
  <c r="R258" i="1"/>
  <c r="R1080" i="1"/>
  <c r="R889" i="1"/>
  <c r="R261" i="1"/>
  <c r="R260" i="1"/>
  <c r="R263" i="1"/>
  <c r="R2403" i="1"/>
  <c r="R265" i="1"/>
  <c r="R268" i="1"/>
  <c r="R272" i="1"/>
  <c r="R271" i="1"/>
  <c r="R275" i="1"/>
  <c r="R273" i="1"/>
  <c r="R270" i="1"/>
  <c r="R512" i="1"/>
  <c r="R276" i="1"/>
  <c r="R277" i="1"/>
  <c r="R279" i="1"/>
  <c r="R289" i="1"/>
  <c r="R295" i="1"/>
  <c r="R286" i="1"/>
  <c r="R296" i="1"/>
  <c r="R284" i="1"/>
  <c r="R291" i="1"/>
  <c r="R294" i="1"/>
  <c r="R287" i="1"/>
  <c r="R288" i="1"/>
  <c r="R285" i="1"/>
  <c r="R292" i="1"/>
  <c r="R293" i="1"/>
  <c r="R297" i="1"/>
  <c r="R534" i="1"/>
  <c r="R307" i="1"/>
  <c r="R508" i="1"/>
  <c r="R315" i="1"/>
  <c r="R321" i="1"/>
  <c r="R322" i="1"/>
  <c r="R328" i="1"/>
  <c r="R539" i="1"/>
  <c r="R329" i="1"/>
  <c r="R334" i="1"/>
  <c r="R335" i="1"/>
  <c r="R341" i="1"/>
  <c r="R775" i="1"/>
  <c r="R340" i="1"/>
  <c r="R724" i="1"/>
  <c r="R343" i="1"/>
  <c r="R346" i="1"/>
  <c r="R350" i="1"/>
  <c r="R348" i="1"/>
  <c r="R356" i="1"/>
  <c r="R661" i="1"/>
  <c r="R351" i="1"/>
  <c r="R352" i="1"/>
  <c r="R355" i="1"/>
  <c r="R358" i="1"/>
  <c r="R359" i="1"/>
  <c r="R376" i="1"/>
  <c r="R377" i="1"/>
  <c r="R361" i="1"/>
  <c r="R373" i="1"/>
  <c r="R363" i="1"/>
  <c r="R374" i="1"/>
  <c r="R360" i="1"/>
  <c r="R364" i="1"/>
  <c r="R370" i="1"/>
  <c r="R365" i="1"/>
  <c r="R366" i="1"/>
  <c r="R368" i="1"/>
  <c r="R371" i="1"/>
  <c r="R375" i="1"/>
  <c r="R1292" i="1"/>
  <c r="R732" i="1"/>
  <c r="R378" i="1"/>
  <c r="R614" i="1"/>
  <c r="R379" i="1"/>
  <c r="R454" i="1"/>
  <c r="R464" i="1"/>
  <c r="R380" i="1"/>
  <c r="R432" i="1"/>
  <c r="R521" i="1"/>
  <c r="R1358" i="1"/>
  <c r="R381" i="1"/>
  <c r="R469" i="1"/>
  <c r="R382" i="1"/>
  <c r="R385" i="1"/>
  <c r="R384" i="1"/>
  <c r="R386" i="1"/>
  <c r="R395" i="1"/>
  <c r="R388" i="1"/>
  <c r="R1932" i="1"/>
  <c r="R408" i="1"/>
  <c r="R411" i="1"/>
  <c r="R410" i="1"/>
  <c r="R474" i="1"/>
  <c r="R414" i="1"/>
  <c r="R412" i="1"/>
  <c r="R413" i="1"/>
  <c r="R415" i="1"/>
  <c r="R423" i="1"/>
  <c r="R418" i="1"/>
  <c r="R2494" i="1"/>
  <c r="R424" i="1"/>
  <c r="R425" i="1"/>
  <c r="R430" i="1"/>
  <c r="R737" i="1"/>
  <c r="R431" i="1"/>
  <c r="R437" i="1"/>
  <c r="R438" i="1"/>
  <c r="R441" i="1"/>
  <c r="R443" i="1"/>
  <c r="R442" i="1"/>
  <c r="R444" i="1"/>
  <c r="R445" i="1"/>
  <c r="R446" i="1"/>
  <c r="R447" i="1"/>
  <c r="R448" i="1"/>
  <c r="R451" i="1"/>
  <c r="R470" i="1"/>
  <c r="R459" i="1"/>
  <c r="R482" i="1"/>
  <c r="R458" i="1"/>
  <c r="R460" i="1"/>
  <c r="R461" i="1"/>
  <c r="R462" i="1"/>
  <c r="R463" i="1"/>
  <c r="R467" i="1"/>
  <c r="R473" i="1"/>
  <c r="R475" i="1"/>
  <c r="R476" i="1"/>
  <c r="R478" i="1"/>
  <c r="R523" i="1"/>
  <c r="R479" i="1"/>
  <c r="R586" i="1"/>
  <c r="R1796" i="1"/>
  <c r="R485" i="1"/>
  <c r="R483" i="1"/>
  <c r="R488" i="1"/>
  <c r="R489" i="1"/>
  <c r="R1691" i="1"/>
  <c r="R3168" i="1"/>
  <c r="R2621" i="1"/>
  <c r="R490" i="1"/>
  <c r="R1595" i="1"/>
  <c r="R491" i="1"/>
  <c r="R496" i="1"/>
  <c r="R498" i="1"/>
  <c r="R501" i="1"/>
  <c r="R500" i="1"/>
  <c r="R502" i="1"/>
  <c r="R503" i="1"/>
  <c r="R504" i="1"/>
  <c r="R516" i="1"/>
  <c r="R515" i="1"/>
  <c r="R882" i="1"/>
  <c r="R1697" i="1"/>
  <c r="R1696" i="1"/>
  <c r="R2966" i="1"/>
  <c r="R1241" i="1"/>
  <c r="R1914" i="1"/>
  <c r="R520" i="1"/>
  <c r="R519" i="1"/>
  <c r="R518" i="1"/>
  <c r="R1965" i="1"/>
  <c r="R525" i="1"/>
  <c r="R754" i="1"/>
  <c r="R530" i="1"/>
  <c r="R532" i="1"/>
  <c r="R537" i="1"/>
  <c r="R538" i="1"/>
  <c r="R577" i="1"/>
  <c r="R540" i="1"/>
  <c r="R545" i="1"/>
  <c r="R547" i="1"/>
  <c r="R567" i="1"/>
  <c r="R583" i="1"/>
  <c r="R550" i="1"/>
  <c r="R552" i="1"/>
  <c r="R553" i="1"/>
  <c r="R557" i="1"/>
  <c r="R554" i="1"/>
  <c r="R595" i="1"/>
  <c r="R1605" i="1"/>
  <c r="R556" i="1"/>
  <c r="R555" i="1"/>
  <c r="R1799" i="1"/>
  <c r="R759" i="1"/>
  <c r="R686" i="1"/>
  <c r="R1615" i="1"/>
  <c r="R717" i="1"/>
  <c r="R558" i="1"/>
  <c r="R559" i="1"/>
  <c r="R633" i="1"/>
  <c r="R1046" i="1"/>
  <c r="R690" i="1"/>
  <c r="R580" i="1"/>
  <c r="R575" i="1"/>
  <c r="R1612" i="1"/>
  <c r="R563" i="1"/>
  <c r="R976" i="1"/>
  <c r="R781" i="1"/>
  <c r="R562" i="1"/>
  <c r="R1613" i="1"/>
  <c r="R564" i="1"/>
  <c r="R2759" i="1"/>
  <c r="R565" i="1"/>
  <c r="R569" i="1"/>
  <c r="R740" i="1"/>
  <c r="R566" i="1"/>
  <c r="R572" i="1"/>
  <c r="R573" i="1"/>
  <c r="R574" i="1"/>
  <c r="R578" i="1"/>
  <c r="R1060" i="1"/>
  <c r="R581" i="1"/>
  <c r="R582" i="1"/>
  <c r="R592" i="1"/>
  <c r="R584" i="1"/>
  <c r="R1677" i="1"/>
  <c r="R613" i="1"/>
  <c r="R591" i="1"/>
  <c r="R593" i="1"/>
  <c r="R594" i="1"/>
  <c r="R597" i="1"/>
  <c r="R600" i="1"/>
  <c r="R601" i="1"/>
  <c r="R731" i="1"/>
  <c r="R602" i="1"/>
  <c r="R604" i="1"/>
  <c r="R606" i="1"/>
  <c r="R608" i="1"/>
  <c r="R609" i="1"/>
  <c r="R2141" i="1"/>
  <c r="R702" i="1"/>
  <c r="R610" i="1"/>
  <c r="R611" i="1"/>
  <c r="R1412" i="1"/>
  <c r="R688" i="1"/>
  <c r="R612" i="1"/>
  <c r="R1053" i="1"/>
  <c r="R615" i="1"/>
  <c r="R616" i="1"/>
  <c r="R617" i="1"/>
  <c r="R618" i="1"/>
  <c r="R620" i="1"/>
  <c r="R621" i="1"/>
  <c r="R623" i="1"/>
  <c r="R1560" i="1"/>
  <c r="R624" i="1"/>
  <c r="R733" i="1"/>
  <c r="R625" i="1"/>
  <c r="R626" i="1"/>
  <c r="R628" i="1"/>
  <c r="R741" i="1"/>
  <c r="R630" i="1"/>
  <c r="R772" i="1"/>
  <c r="R631" i="1"/>
  <c r="R1237" i="1"/>
  <c r="R876" i="1"/>
  <c r="R634" i="1"/>
  <c r="R635" i="1"/>
  <c r="R2906" i="1"/>
  <c r="R636" i="1"/>
  <c r="R1854" i="1"/>
  <c r="R637" i="1"/>
  <c r="R2075" i="1"/>
  <c r="R639" i="1"/>
  <c r="R640" i="1"/>
  <c r="R641" i="1"/>
  <c r="R769" i="1"/>
  <c r="R716" i="1"/>
  <c r="R767" i="1"/>
  <c r="R654" i="1"/>
  <c r="R653" i="1"/>
  <c r="R655" i="1"/>
  <c r="R657" i="1"/>
  <c r="R659" i="1"/>
  <c r="R656" i="1"/>
  <c r="R660" i="1"/>
  <c r="R662" i="1"/>
  <c r="R663" i="1"/>
  <c r="R665" i="1"/>
  <c r="R673" i="1"/>
  <c r="R670" i="1"/>
  <c r="R666" i="1"/>
  <c r="R674" i="1"/>
  <c r="R779" i="1"/>
  <c r="R984" i="1"/>
  <c r="R1138" i="1"/>
  <c r="R680" i="1"/>
  <c r="R676" i="1"/>
  <c r="R727" i="1"/>
  <c r="R689" i="1"/>
  <c r="R683" i="1"/>
  <c r="R993" i="1"/>
  <c r="R682" i="1"/>
  <c r="R684" i="1"/>
  <c r="R685" i="1"/>
  <c r="R687" i="1"/>
  <c r="R691" i="1"/>
  <c r="R693" i="1"/>
  <c r="R694" i="1"/>
  <c r="R697" i="1"/>
  <c r="R703" i="1"/>
  <c r="R698" i="1"/>
  <c r="R704" i="1"/>
  <c r="R692" i="1"/>
  <c r="R699" i="1"/>
  <c r="R705" i="1"/>
  <c r="R695" i="1"/>
  <c r="R708" i="1"/>
  <c r="R706" i="1"/>
  <c r="R711" i="1"/>
  <c r="R719" i="1"/>
  <c r="R713" i="1"/>
  <c r="R710" i="1"/>
  <c r="R718" i="1"/>
  <c r="R696" i="1"/>
  <c r="R700" i="1"/>
  <c r="R712" i="1"/>
  <c r="R720" i="1"/>
  <c r="R701" i="1"/>
  <c r="R714" i="1"/>
  <c r="R707" i="1"/>
  <c r="R715" i="1"/>
  <c r="R723" i="1"/>
  <c r="R721" i="1"/>
  <c r="R725" i="1"/>
  <c r="R729" i="1"/>
  <c r="R3394" i="1"/>
  <c r="R730" i="1"/>
  <c r="R735" i="1"/>
  <c r="R736" i="1"/>
  <c r="R765" i="1"/>
  <c r="R903" i="1"/>
  <c r="R1296" i="1"/>
  <c r="R1150" i="1"/>
  <c r="R766" i="1"/>
  <c r="R902" i="1"/>
  <c r="R2466" i="1"/>
  <c r="R1074" i="1"/>
  <c r="R837" i="1"/>
  <c r="R1142" i="1"/>
  <c r="R739" i="1"/>
  <c r="R3307" i="1"/>
  <c r="R3354" i="1"/>
  <c r="R881" i="1"/>
  <c r="R743" i="1"/>
  <c r="R744" i="1"/>
  <c r="R746" i="1"/>
  <c r="R748" i="1"/>
  <c r="R749" i="1"/>
  <c r="R1078" i="1"/>
  <c r="R1367" i="1"/>
  <c r="R753" i="1"/>
  <c r="R906" i="1"/>
  <c r="R755" i="1"/>
  <c r="R1193" i="1"/>
  <c r="R758" i="1"/>
  <c r="R760" i="1"/>
  <c r="R762" i="1"/>
  <c r="R764" i="1"/>
  <c r="R761" i="1"/>
  <c r="R1079" i="1"/>
  <c r="R1071" i="1"/>
  <c r="R1075" i="1"/>
  <c r="R1115" i="1"/>
  <c r="R763" i="1"/>
  <c r="R768" i="1"/>
  <c r="R771" i="1"/>
  <c r="R770" i="1"/>
  <c r="R1081" i="1"/>
  <c r="R1050" i="1"/>
  <c r="R774" i="1"/>
  <c r="R1066" i="1"/>
  <c r="R777" i="1"/>
  <c r="R797" i="1"/>
  <c r="R795" i="1"/>
  <c r="R1064" i="1"/>
  <c r="R778" i="1"/>
  <c r="R804" i="1"/>
  <c r="R780" i="1"/>
  <c r="R790" i="1"/>
  <c r="R796" i="1"/>
  <c r="R784" i="1"/>
  <c r="R798" i="1"/>
  <c r="R800" i="1"/>
  <c r="R793" i="1"/>
  <c r="R788" i="1"/>
  <c r="R814" i="1"/>
  <c r="R815" i="1"/>
  <c r="R816" i="1"/>
  <c r="R818" i="1"/>
  <c r="R819" i="1"/>
  <c r="R811" i="1"/>
  <c r="R824" i="1"/>
  <c r="R1608" i="1"/>
  <c r="R826" i="1"/>
  <c r="R3395" i="1"/>
  <c r="R2971" i="1"/>
  <c r="R833" i="1"/>
  <c r="R834" i="1"/>
  <c r="R832" i="1"/>
  <c r="R1527" i="1"/>
  <c r="R1554" i="1"/>
  <c r="R839" i="1"/>
  <c r="R904" i="1"/>
  <c r="R840" i="1"/>
  <c r="R1068" i="1"/>
  <c r="R838" i="1"/>
  <c r="R958" i="1"/>
  <c r="R927" i="1"/>
  <c r="R868" i="1"/>
  <c r="R841" i="1"/>
  <c r="R928" i="1"/>
  <c r="R836" i="1"/>
  <c r="R908" i="1"/>
  <c r="R842" i="1"/>
  <c r="R990" i="1"/>
  <c r="R843" i="1"/>
  <c r="R846" i="1"/>
  <c r="R848" i="1"/>
  <c r="R3209" i="1"/>
  <c r="R853" i="1"/>
  <c r="R850" i="1"/>
  <c r="R849" i="1"/>
  <c r="R856" i="1"/>
  <c r="R852" i="1"/>
  <c r="R854" i="1"/>
  <c r="R857" i="1"/>
  <c r="R862" i="1"/>
  <c r="R864" i="1"/>
  <c r="R2687" i="1"/>
  <c r="R940" i="1"/>
  <c r="R873" i="1"/>
  <c r="R1055" i="1"/>
  <c r="R3059" i="1"/>
  <c r="R983" i="1"/>
  <c r="R899" i="1"/>
  <c r="R944" i="1"/>
  <c r="R939" i="1"/>
  <c r="R941" i="1"/>
  <c r="R1287" i="1"/>
  <c r="R874" i="1"/>
  <c r="R880" i="1"/>
  <c r="R1057" i="1"/>
  <c r="R947" i="1"/>
  <c r="R900" i="1"/>
  <c r="R945" i="1"/>
  <c r="R877" i="1"/>
  <c r="R943" i="1"/>
  <c r="R895" i="1"/>
  <c r="R946" i="1"/>
  <c r="R887" i="1"/>
  <c r="R950" i="1"/>
  <c r="R1042" i="1"/>
  <c r="R871" i="1"/>
  <c r="R870" i="1"/>
  <c r="R872" i="1"/>
  <c r="R878" i="1"/>
  <c r="R879" i="1"/>
  <c r="R1495" i="1"/>
  <c r="R884" i="1"/>
  <c r="R883" i="1"/>
  <c r="R898" i="1"/>
  <c r="R890" i="1"/>
  <c r="R964" i="1"/>
  <c r="R1250" i="1"/>
  <c r="R892" i="1"/>
  <c r="R893" i="1"/>
  <c r="R894" i="1"/>
  <c r="R1622" i="1"/>
  <c r="R897" i="1"/>
  <c r="R3190" i="1"/>
  <c r="R905" i="1"/>
  <c r="R995" i="1"/>
  <c r="R907" i="1"/>
  <c r="R949" i="1"/>
  <c r="R909" i="1"/>
  <c r="R911" i="1"/>
  <c r="R913" i="1"/>
  <c r="R3094" i="1"/>
  <c r="R923" i="1"/>
  <c r="R926" i="1"/>
  <c r="R930" i="1"/>
  <c r="R1127" i="1"/>
  <c r="R1270" i="1"/>
  <c r="R1128" i="1"/>
  <c r="R933" i="1"/>
  <c r="R932" i="1"/>
  <c r="R935" i="1"/>
  <c r="R934" i="1"/>
  <c r="R1069" i="1"/>
  <c r="R936" i="1"/>
  <c r="R938" i="1"/>
  <c r="R1001" i="1"/>
  <c r="R1008" i="1"/>
  <c r="R1027" i="1"/>
  <c r="R1014" i="1"/>
  <c r="R996" i="1"/>
  <c r="R1076" i="1"/>
  <c r="R1022" i="1"/>
  <c r="R992" i="1"/>
  <c r="R1112" i="1"/>
  <c r="R1059" i="1"/>
  <c r="R998" i="1"/>
  <c r="R1013" i="1"/>
  <c r="R1096" i="1"/>
  <c r="R1113" i="1"/>
  <c r="R1011" i="1"/>
  <c r="R973" i="1"/>
  <c r="R1108" i="1"/>
  <c r="R1003" i="1"/>
  <c r="R1016" i="1"/>
  <c r="R1062" i="1"/>
  <c r="R999" i="1"/>
  <c r="R948" i="1"/>
  <c r="R1018" i="1"/>
  <c r="R1020" i="1"/>
  <c r="R1516" i="1"/>
  <c r="R951" i="1"/>
  <c r="R954" i="1"/>
  <c r="R1029" i="1"/>
  <c r="R952" i="1"/>
  <c r="R956" i="1"/>
  <c r="R1040" i="1"/>
  <c r="R2337" i="1"/>
  <c r="R963" i="1"/>
  <c r="R965" i="1"/>
  <c r="R960" i="1"/>
  <c r="R959" i="1"/>
  <c r="R961" i="1"/>
  <c r="R966" i="1"/>
  <c r="R1106" i="1"/>
  <c r="R968" i="1"/>
  <c r="R1153" i="1"/>
  <c r="R967" i="1"/>
  <c r="R972" i="1"/>
  <c r="R970" i="1"/>
  <c r="R975" i="1"/>
  <c r="R971" i="1"/>
  <c r="R974" i="1"/>
  <c r="R985" i="1"/>
  <c r="R1088" i="1"/>
  <c r="R978" i="1"/>
  <c r="R977" i="1"/>
  <c r="R979" i="1"/>
  <c r="R980" i="1"/>
  <c r="R981" i="1"/>
  <c r="R982" i="1"/>
  <c r="R1087" i="1"/>
  <c r="R1041" i="1"/>
  <c r="R986" i="1"/>
  <c r="R1044" i="1"/>
  <c r="R988" i="1"/>
  <c r="R989" i="1"/>
  <c r="R991" i="1"/>
  <c r="R1168" i="1"/>
  <c r="R994" i="1"/>
  <c r="R997" i="1"/>
  <c r="R1000" i="1"/>
  <c r="R1002" i="1"/>
  <c r="R1006" i="1"/>
  <c r="R1009" i="1"/>
  <c r="R1005" i="1"/>
  <c r="R1007" i="1"/>
  <c r="R1012" i="1"/>
  <c r="R1086" i="1"/>
  <c r="R1015" i="1"/>
  <c r="R1017" i="1"/>
  <c r="R1025" i="1"/>
  <c r="R1019" i="1"/>
  <c r="R1023" i="1"/>
  <c r="R1129" i="1"/>
  <c r="R1117" i="1"/>
  <c r="R1132" i="1"/>
  <c r="R1030" i="1"/>
  <c r="R1045" i="1"/>
  <c r="R1033" i="1"/>
  <c r="R1147" i="1"/>
  <c r="R1035" i="1"/>
  <c r="R1145" i="1"/>
  <c r="R1141" i="1"/>
  <c r="R1036" i="1"/>
  <c r="R1037" i="1"/>
  <c r="R1043" i="1"/>
  <c r="R1325" i="1"/>
  <c r="R2535" i="1"/>
  <c r="R1047" i="1"/>
  <c r="R1264" i="1"/>
  <c r="R1048" i="1"/>
  <c r="R1051" i="1"/>
  <c r="R1052" i="1"/>
  <c r="R1056" i="1"/>
  <c r="R1286" i="1"/>
  <c r="R1148" i="1"/>
  <c r="R1058" i="1"/>
  <c r="R1119" i="1"/>
  <c r="R1063" i="1"/>
  <c r="R1065" i="1"/>
  <c r="R1067" i="1"/>
  <c r="R1070" i="1"/>
  <c r="R1797" i="1"/>
  <c r="R1077" i="1"/>
  <c r="R1072" i="1"/>
  <c r="R1082" i="1"/>
  <c r="R1073" i="1"/>
  <c r="R1091" i="1"/>
  <c r="R1085" i="1"/>
  <c r="R1083" i="1"/>
  <c r="R1089" i="1"/>
  <c r="R1090" i="1"/>
  <c r="R1095" i="1"/>
  <c r="R1093" i="1"/>
  <c r="R1094" i="1"/>
  <c r="R1097" i="1"/>
  <c r="R1103" i="1"/>
  <c r="R1114" i="1"/>
  <c r="R1098" i="1"/>
  <c r="R1101" i="1"/>
  <c r="R1105" i="1"/>
  <c r="R1104" i="1"/>
  <c r="R1109" i="1"/>
  <c r="R1146" i="1"/>
  <c r="R1110" i="1"/>
  <c r="R1111" i="1"/>
  <c r="R1116" i="1"/>
  <c r="R1121" i="1"/>
  <c r="R1120" i="1"/>
  <c r="R1122" i="1"/>
  <c r="R1123" i="1"/>
  <c r="R2010" i="1"/>
  <c r="R1126" i="1"/>
  <c r="R1125" i="1"/>
  <c r="R1896" i="1"/>
  <c r="R1274" i="1"/>
  <c r="R1134" i="1"/>
  <c r="R1133" i="1"/>
  <c r="R1136" i="1"/>
  <c r="R1135" i="1"/>
  <c r="R1137" i="1"/>
  <c r="R1152" i="1"/>
  <c r="R1144" i="1"/>
  <c r="R1143" i="1"/>
  <c r="R3012" i="1"/>
  <c r="R1260" i="1"/>
  <c r="R2550" i="1"/>
  <c r="R2728" i="1"/>
  <c r="R1259" i="1"/>
  <c r="R1151" i="1"/>
  <c r="R1156" i="1"/>
  <c r="R1154" i="1"/>
  <c r="R1157" i="1"/>
  <c r="R1159" i="1"/>
  <c r="R1158" i="1"/>
  <c r="R1254" i="1"/>
  <c r="R1161" i="1"/>
  <c r="R1162" i="1"/>
  <c r="R1166" i="1"/>
  <c r="R1167" i="1"/>
  <c r="R1176" i="1"/>
  <c r="R1163" i="1"/>
  <c r="R1165" i="1"/>
  <c r="R1164" i="1"/>
  <c r="R1175" i="1"/>
  <c r="R1171" i="1"/>
  <c r="R1169" i="1"/>
  <c r="R1172" i="1"/>
  <c r="R1173" i="1"/>
  <c r="R1170" i="1"/>
  <c r="R1178" i="1"/>
  <c r="R1174" i="1"/>
  <c r="R1265" i="1"/>
  <c r="R1223" i="1"/>
  <c r="R1177" i="1"/>
  <c r="R1257" i="1"/>
  <c r="R1179" i="1"/>
  <c r="R1236" i="1"/>
  <c r="R1186" i="1"/>
  <c r="R1195" i="1"/>
  <c r="R1244" i="1"/>
  <c r="R1202" i="1"/>
  <c r="R1210" i="1"/>
  <c r="R1198" i="1"/>
  <c r="R1199" i="1"/>
  <c r="R1215" i="1"/>
  <c r="R1211" i="1"/>
  <c r="R1212" i="1"/>
  <c r="R1197" i="1"/>
  <c r="R1213" i="1"/>
  <c r="R1221" i="1"/>
  <c r="R1226" i="1"/>
  <c r="R1227" i="1"/>
  <c r="R1231" i="1"/>
  <c r="R1233" i="1"/>
  <c r="R1245" i="1"/>
  <c r="R1239" i="1"/>
  <c r="R1246" i="1"/>
  <c r="R1249" i="1"/>
  <c r="R1248" i="1"/>
  <c r="R1312" i="1"/>
  <c r="R2377" i="1"/>
  <c r="R1251" i="1"/>
  <c r="R1253" i="1"/>
  <c r="R1255" i="1"/>
  <c r="R1256" i="1"/>
  <c r="R1258" i="1"/>
  <c r="R1332" i="1"/>
  <c r="R1411" i="1"/>
  <c r="R1593" i="1"/>
  <c r="R1479" i="1"/>
  <c r="R1407" i="1"/>
  <c r="R1261" i="1"/>
  <c r="R1268" i="1"/>
  <c r="R2488" i="1"/>
  <c r="R1321" i="1"/>
  <c r="R1311" i="1"/>
  <c r="R1263" i="1"/>
  <c r="R1290" i="1"/>
  <c r="R1266" i="1"/>
  <c r="R1276" i="1"/>
  <c r="R1269" i="1"/>
  <c r="R1272" i="1"/>
  <c r="R1408" i="1"/>
  <c r="R1277" i="1"/>
  <c r="R1278" i="1"/>
  <c r="R1601" i="1"/>
  <c r="R2251" i="1"/>
  <c r="R1279" i="1"/>
  <c r="R3092" i="1"/>
  <c r="R1281" i="1"/>
  <c r="R2484" i="1"/>
  <c r="R2469" i="1"/>
  <c r="R1573" i="1"/>
  <c r="R1283" i="1"/>
  <c r="R1285" i="1"/>
  <c r="R1431" i="1"/>
  <c r="R1435" i="1"/>
  <c r="R1288" i="1"/>
  <c r="R1444" i="1"/>
  <c r="R1291" i="1"/>
  <c r="R1293" i="1"/>
  <c r="R1295" i="1"/>
  <c r="R1297" i="1"/>
  <c r="R1298" i="1"/>
  <c r="R1299" i="1"/>
  <c r="R1432" i="1"/>
  <c r="R1801" i="1"/>
  <c r="R1300" i="1"/>
  <c r="R1301" i="1"/>
  <c r="R1304" i="1"/>
  <c r="R1302" i="1"/>
  <c r="R1306" i="1"/>
  <c r="R1307" i="1"/>
  <c r="R1309" i="1"/>
  <c r="R1310" i="1"/>
  <c r="R1954" i="1"/>
  <c r="R1313" i="1"/>
  <c r="R1314" i="1"/>
  <c r="R1315" i="1"/>
  <c r="R1317" i="1"/>
  <c r="R1316" i="1"/>
  <c r="R1322" i="1"/>
  <c r="R1323" i="1"/>
  <c r="R1483" i="1"/>
  <c r="R1327" i="1"/>
  <c r="R2406" i="1"/>
  <c r="R1328" i="1"/>
  <c r="R1331" i="1"/>
  <c r="R1539" i="1"/>
  <c r="R1334" i="1"/>
  <c r="R1335" i="1"/>
  <c r="R1337" i="1"/>
  <c r="R1336" i="1"/>
  <c r="R3427" i="1"/>
  <c r="R1443" i="1"/>
  <c r="R1339" i="1"/>
  <c r="R1655" i="1"/>
  <c r="R1343" i="1"/>
  <c r="R1345" i="1"/>
  <c r="R1346" i="1"/>
  <c r="R1352" i="1"/>
  <c r="R1344" i="1"/>
  <c r="R1347" i="1"/>
  <c r="R2592" i="1"/>
  <c r="R1403" i="1"/>
  <c r="R1353" i="1"/>
  <c r="R1354" i="1"/>
  <c r="R1383" i="1"/>
  <c r="R1528" i="1"/>
  <c r="R1359" i="1"/>
  <c r="R1373" i="1"/>
  <c r="R1565" i="1"/>
  <c r="R1384" i="1"/>
  <c r="R1602" i="1"/>
  <c r="R1375" i="1"/>
  <c r="R1387" i="1"/>
  <c r="R1363" i="1"/>
  <c r="R1362" i="1"/>
  <c r="R1376" i="1"/>
  <c r="R1385" i="1"/>
  <c r="R1377" i="1"/>
  <c r="R1381" i="1"/>
  <c r="R1368" i="1"/>
  <c r="R1386" i="1"/>
  <c r="R1382" i="1"/>
  <c r="R1378" i="1"/>
  <c r="R1366" i="1"/>
  <c r="R1389" i="1"/>
  <c r="R1409" i="1"/>
  <c r="R1374" i="1"/>
  <c r="R1559" i="1"/>
  <c r="R1390" i="1"/>
  <c r="R1370" i="1"/>
  <c r="R1445" i="1"/>
  <c r="R1391" i="1"/>
  <c r="R1388" i="1"/>
  <c r="R1541" i="1"/>
  <c r="R1598" i="1"/>
  <c r="R1436" i="1"/>
  <c r="R1562" i="1"/>
  <c r="R1437" i="1"/>
  <c r="R1491" i="1"/>
  <c r="R1599" i="1"/>
  <c r="R1392" i="1"/>
  <c r="R1393" i="1"/>
  <c r="R2698" i="1"/>
  <c r="R1550" i="1"/>
  <c r="R2873" i="1"/>
  <c r="R1473" i="1"/>
  <c r="R2735" i="1"/>
  <c r="R1396" i="1"/>
  <c r="R1394" i="1"/>
  <c r="R1395" i="1"/>
  <c r="R1486" i="1"/>
  <c r="R1398" i="1"/>
  <c r="R1400" i="1"/>
  <c r="R1578" i="1"/>
  <c r="R1510" i="1"/>
  <c r="R1487" i="1"/>
  <c r="R1406" i="1"/>
  <c r="R1490" i="1"/>
  <c r="R3278" i="1"/>
  <c r="R2702" i="1"/>
  <c r="R2712" i="1"/>
  <c r="R1492" i="1"/>
  <c r="R1402" i="1"/>
  <c r="R1405" i="1"/>
  <c r="R1488" i="1"/>
  <c r="R1496" i="1"/>
  <c r="R1419" i="1"/>
  <c r="R1440" i="1"/>
  <c r="R1433" i="1"/>
  <c r="R1414" i="1"/>
  <c r="R1415" i="1"/>
  <c r="R1416" i="1"/>
  <c r="R1434" i="1"/>
  <c r="R1418" i="1"/>
  <c r="R1441" i="1"/>
  <c r="R1420" i="1"/>
  <c r="R1421" i="1"/>
  <c r="R1424" i="1"/>
  <c r="R1422" i="1"/>
  <c r="R1423" i="1"/>
  <c r="R1425" i="1"/>
  <c r="R1429" i="1"/>
  <c r="R1426" i="1"/>
  <c r="R1427" i="1"/>
  <c r="R1453" i="1"/>
  <c r="R1438" i="1"/>
  <c r="R1428" i="1"/>
  <c r="R1430" i="1"/>
  <c r="R1584" i="1"/>
  <c r="R1457" i="1"/>
  <c r="R1442" i="1"/>
  <c r="R1452" i="1"/>
  <c r="R1446" i="1"/>
  <c r="R1450" i="1"/>
  <c r="R1449" i="1"/>
  <c r="R1529" i="1"/>
  <c r="R1451" i="1"/>
  <c r="R1915" i="1"/>
  <c r="R1493" i="1"/>
  <c r="R1494" i="1"/>
  <c r="R1454" i="1"/>
  <c r="R1532" i="1"/>
  <c r="R1458" i="1"/>
  <c r="R1455" i="1"/>
  <c r="R1556" i="1"/>
  <c r="R1548" i="1"/>
  <c r="R1468" i="1"/>
  <c r="R1460" i="1"/>
  <c r="R1461" i="1"/>
  <c r="R1462" i="1"/>
  <c r="R1463" i="1"/>
  <c r="R1464" i="1"/>
  <c r="R1466" i="1"/>
  <c r="R1498" i="1"/>
  <c r="R1465" i="1"/>
  <c r="R1471" i="1"/>
  <c r="R1469" i="1"/>
  <c r="R1474" i="1"/>
  <c r="R1475" i="1"/>
  <c r="R1542" i="1"/>
  <c r="R1536" i="1"/>
  <c r="R1515" i="1"/>
  <c r="R1476" i="1"/>
  <c r="R1502" i="1"/>
  <c r="R1482" i="1"/>
  <c r="R1481" i="1"/>
  <c r="R1545" i="1"/>
  <c r="R1485" i="1"/>
  <c r="R1500" i="1"/>
  <c r="R1489" i="1"/>
  <c r="R1513" i="1"/>
  <c r="R1497" i="1"/>
  <c r="R1547" i="1"/>
  <c r="R1499" i="1"/>
  <c r="R1570" i="1"/>
  <c r="R1523" i="1"/>
  <c r="R1530" i="1"/>
  <c r="R1504" i="1"/>
  <c r="R1505" i="1"/>
  <c r="R1507" i="1"/>
  <c r="R1509" i="1"/>
  <c r="R1514" i="1"/>
  <c r="R1511" i="1"/>
  <c r="R1508" i="1"/>
  <c r="R1512" i="1"/>
  <c r="R1533" i="1"/>
  <c r="R1518" i="1"/>
  <c r="R1521" i="1"/>
  <c r="R1520" i="1"/>
  <c r="R1519" i="1"/>
  <c r="R2409" i="1"/>
  <c r="R1525" i="1"/>
  <c r="R1524" i="1"/>
  <c r="R3142" i="1"/>
  <c r="R1526" i="1"/>
  <c r="R1534" i="1"/>
  <c r="R1531" i="1"/>
  <c r="R1535" i="1"/>
  <c r="R1537" i="1"/>
  <c r="R1538" i="1"/>
  <c r="R1540" i="1"/>
  <c r="R1544" i="1"/>
  <c r="R1574" i="1"/>
  <c r="R1543" i="1"/>
  <c r="R1546" i="1"/>
  <c r="R1551" i="1"/>
  <c r="R1918" i="1"/>
  <c r="R1552" i="1"/>
  <c r="R1553" i="1"/>
  <c r="R1557" i="1"/>
  <c r="R2820" i="1"/>
  <c r="R1561" i="1"/>
  <c r="R1670" i="1"/>
  <c r="R1563" i="1"/>
  <c r="R2329" i="1"/>
  <c r="R2347" i="1"/>
  <c r="R1566" i="1"/>
  <c r="R1567" i="1"/>
  <c r="R1568" i="1"/>
  <c r="R1569" i="1"/>
  <c r="R2942" i="1"/>
  <c r="R1575" i="1"/>
  <c r="R1577" i="1"/>
  <c r="R1579" i="1"/>
  <c r="R1580" i="1"/>
  <c r="R1581" i="1"/>
  <c r="R1582" i="1"/>
  <c r="R1586" i="1"/>
  <c r="R1590" i="1"/>
  <c r="R1589" i="1"/>
  <c r="R1588" i="1"/>
  <c r="R1587" i="1"/>
  <c r="R1600" i="1"/>
  <c r="R1591" i="1"/>
  <c r="R2230" i="1"/>
  <c r="R1629" i="1"/>
  <c r="R1594" i="1"/>
  <c r="R1597" i="1"/>
  <c r="R1640" i="1"/>
  <c r="R2188" i="1"/>
  <c r="R1604" i="1"/>
  <c r="R1609" i="1"/>
  <c r="R1610" i="1"/>
  <c r="R1606" i="1"/>
  <c r="R1614" i="1"/>
  <c r="R1607" i="1"/>
  <c r="R1617" i="1"/>
  <c r="R1624" i="1"/>
  <c r="R1616" i="1"/>
  <c r="R1611" i="1"/>
  <c r="R1625" i="1"/>
  <c r="R1620" i="1"/>
  <c r="R1618" i="1"/>
  <c r="R1619" i="1"/>
  <c r="R1623" i="1"/>
  <c r="R1621" i="1"/>
  <c r="R2280" i="1"/>
  <c r="R1681" i="1"/>
  <c r="R2956" i="1"/>
  <c r="R2900" i="1"/>
  <c r="R2667" i="1"/>
  <c r="R2673" i="1"/>
  <c r="R2949" i="1"/>
  <c r="R2959" i="1"/>
  <c r="R2660" i="1"/>
  <c r="R1698" i="1"/>
  <c r="R1626" i="1"/>
  <c r="R1627" i="1"/>
  <c r="R1628" i="1"/>
  <c r="R1938" i="1"/>
  <c r="R1648" i="1"/>
  <c r="R1632" i="1"/>
  <c r="R1633" i="1"/>
  <c r="R1687" i="1"/>
  <c r="R2913" i="1"/>
  <c r="R2955" i="1"/>
  <c r="R1676" i="1"/>
  <c r="R1643" i="1"/>
  <c r="R3181" i="1"/>
  <c r="R1635" i="1"/>
  <c r="R1636" i="1"/>
  <c r="R1637" i="1"/>
  <c r="R1651" i="1"/>
  <c r="R2339" i="1"/>
  <c r="R1639" i="1"/>
  <c r="R1693" i="1"/>
  <c r="R2358" i="1"/>
  <c r="R2001" i="1"/>
  <c r="R1649" i="1"/>
  <c r="R1663" i="1"/>
  <c r="R1645" i="1"/>
  <c r="R1688" i="1"/>
  <c r="R1644" i="1"/>
  <c r="R1748" i="1"/>
  <c r="R2266" i="1"/>
  <c r="R1646" i="1"/>
  <c r="R1647" i="1"/>
  <c r="R1654" i="1"/>
  <c r="R1652" i="1"/>
  <c r="R1650" i="1"/>
  <c r="R1665" i="1"/>
  <c r="R1653" i="1"/>
  <c r="R1656" i="1"/>
  <c r="R1660" i="1"/>
  <c r="R1658" i="1"/>
  <c r="R1662" i="1"/>
  <c r="R1667" i="1"/>
  <c r="R1664" i="1"/>
  <c r="R1666" i="1"/>
  <c r="R2381" i="1"/>
  <c r="R1840" i="1"/>
  <c r="R1724" i="1"/>
  <c r="R2121" i="1"/>
  <c r="R1679" i="1"/>
  <c r="R1672" i="1"/>
  <c r="R1671" i="1"/>
  <c r="R2192" i="1"/>
  <c r="R1673" i="1"/>
  <c r="R2299" i="1"/>
  <c r="R1686" i="1"/>
  <c r="R1684" i="1"/>
  <c r="R2672" i="1"/>
  <c r="R1692" i="1"/>
  <c r="R1689" i="1"/>
  <c r="R1793" i="1"/>
  <c r="R1759" i="1"/>
  <c r="R1751" i="1"/>
  <c r="R2248" i="1"/>
  <c r="R1706" i="1"/>
  <c r="R1705" i="1"/>
  <c r="R1703" i="1"/>
  <c r="R1702" i="1"/>
  <c r="R1700" i="1"/>
  <c r="R1701" i="1"/>
  <c r="R1714" i="1"/>
  <c r="R1704" i="1"/>
  <c r="R1711" i="1"/>
  <c r="R1719" i="1"/>
  <c r="R1707" i="1"/>
  <c r="R1709" i="1"/>
  <c r="R1747" i="1"/>
  <c r="R1712" i="1"/>
  <c r="R1788" i="1"/>
  <c r="R2167" i="1"/>
  <c r="R1772" i="1"/>
  <c r="R1731" i="1"/>
  <c r="R1778" i="1"/>
  <c r="R1716" i="1"/>
  <c r="R1784" i="1"/>
  <c r="R1708" i="1"/>
  <c r="R1717" i="1"/>
  <c r="R1718" i="1"/>
  <c r="R1833" i="1"/>
  <c r="R1733" i="1"/>
  <c r="R1715" i="1"/>
  <c r="R1766" i="1"/>
  <c r="R1720" i="1"/>
  <c r="R1725" i="1"/>
  <c r="R1723" i="1"/>
  <c r="R1745" i="1"/>
  <c r="R1729" i="1"/>
  <c r="R1749" i="1"/>
  <c r="R1736" i="1"/>
  <c r="R1728" i="1"/>
  <c r="R1730" i="1"/>
  <c r="R1734" i="1"/>
  <c r="R1735" i="1"/>
  <c r="R1738" i="1"/>
  <c r="R1743" i="1"/>
  <c r="R2169" i="1"/>
  <c r="R1742" i="1"/>
  <c r="R1746" i="1"/>
  <c r="R1750" i="1"/>
  <c r="R1849" i="1"/>
  <c r="R1754" i="1"/>
  <c r="R1940" i="1"/>
  <c r="R1753" i="1"/>
  <c r="R1756" i="1"/>
  <c r="R1757" i="1"/>
  <c r="R1850" i="1"/>
  <c r="R1761" i="1"/>
  <c r="R1763" i="1"/>
  <c r="R2372" i="1"/>
  <c r="R2549" i="1"/>
  <c r="R1767" i="1"/>
  <c r="R1769" i="1"/>
  <c r="R1768" i="1"/>
  <c r="R1776" i="1"/>
  <c r="R1777" i="1"/>
  <c r="R1770" i="1"/>
  <c r="R1774" i="1"/>
  <c r="R2921" i="1"/>
  <c r="R3286" i="1"/>
  <c r="R1781" i="1"/>
  <c r="R1782" i="1"/>
  <c r="R1969" i="1"/>
  <c r="R1786" i="1"/>
  <c r="R2244" i="1"/>
  <c r="R1785" i="1"/>
  <c r="R1787" i="1"/>
  <c r="R1789" i="1"/>
  <c r="R1950" i="1"/>
  <c r="R1792" i="1"/>
  <c r="R2463" i="1"/>
  <c r="R2067" i="1"/>
  <c r="R1795" i="1"/>
  <c r="R1816" i="1"/>
  <c r="R1837" i="1"/>
  <c r="R1798" i="1"/>
  <c r="R1803" i="1"/>
  <c r="R2199" i="1"/>
  <c r="R1802" i="1"/>
  <c r="R2079" i="1"/>
  <c r="R2283" i="1"/>
  <c r="R1804" i="1"/>
  <c r="R1805" i="1"/>
  <c r="R1821" i="1"/>
  <c r="R1811" i="1"/>
  <c r="R1806" i="1"/>
  <c r="R1819" i="1"/>
  <c r="R1807" i="1"/>
  <c r="R1818" i="1"/>
  <c r="R1827" i="1"/>
  <c r="R1814" i="1"/>
  <c r="R1809" i="1"/>
  <c r="R2573" i="1"/>
  <c r="R1874" i="1"/>
  <c r="R1813" i="1"/>
  <c r="R1812" i="1"/>
  <c r="R1825" i="1"/>
  <c r="R1823" i="1"/>
  <c r="R1817" i="1"/>
  <c r="R1810" i="1"/>
  <c r="R1815" i="1"/>
  <c r="R1822" i="1"/>
  <c r="R1820" i="1"/>
  <c r="R1826" i="1"/>
  <c r="R1824" i="1"/>
  <c r="R1880" i="1"/>
  <c r="R1922" i="1"/>
  <c r="R1830" i="1"/>
  <c r="R2109" i="1"/>
  <c r="R1832" i="1"/>
  <c r="R1831" i="1"/>
  <c r="R2142" i="1"/>
  <c r="R1839" i="1"/>
  <c r="R1836" i="1"/>
  <c r="R1842" i="1"/>
  <c r="R1835" i="1"/>
  <c r="R1838" i="1"/>
  <c r="R2290" i="1"/>
  <c r="R1841" i="1"/>
  <c r="R2139" i="1"/>
  <c r="R1848" i="1"/>
  <c r="R1852" i="1"/>
  <c r="R2462" i="1"/>
  <c r="R1855" i="1"/>
  <c r="R1853" i="1"/>
  <c r="R2177" i="1"/>
  <c r="R1861" i="1"/>
  <c r="R1856" i="1"/>
  <c r="R1857" i="1"/>
  <c r="R2202" i="1"/>
  <c r="R2162" i="1"/>
  <c r="R2360" i="1"/>
  <c r="R1881" i="1"/>
  <c r="R2222" i="1"/>
  <c r="R1858" i="1"/>
  <c r="R1859" i="1"/>
  <c r="R1863" i="1"/>
  <c r="R1860" i="1"/>
  <c r="R1862" i="1"/>
  <c r="R1882" i="1"/>
  <c r="R1917" i="1"/>
  <c r="R1868" i="1"/>
  <c r="R1865" i="1"/>
  <c r="R1867" i="1"/>
  <c r="R1866" i="1"/>
  <c r="R1869" i="1"/>
  <c r="R1968" i="1"/>
  <c r="R1893" i="1"/>
  <c r="R1870" i="1"/>
  <c r="R1991" i="1"/>
  <c r="R1871" i="1"/>
  <c r="R1891" i="1"/>
  <c r="R1935" i="1"/>
  <c r="R1872" i="1"/>
  <c r="R1875" i="1"/>
  <c r="R2190" i="1"/>
  <c r="R2184" i="1"/>
  <c r="R1879" i="1"/>
  <c r="R1877" i="1"/>
  <c r="R1889" i="1"/>
  <c r="R1894" i="1"/>
  <c r="R2193" i="1"/>
  <c r="R2240" i="1"/>
  <c r="R1876" i="1"/>
  <c r="R1892" i="1"/>
  <c r="R1883" i="1"/>
  <c r="R1884" i="1"/>
  <c r="R1887" i="1"/>
  <c r="R1890" i="1"/>
  <c r="R1885" i="1"/>
  <c r="R1888" i="1"/>
  <c r="R1895" i="1"/>
  <c r="R1941" i="1"/>
  <c r="R1942" i="1"/>
  <c r="R1898" i="1"/>
  <c r="R1905" i="1"/>
  <c r="R1899" i="1"/>
  <c r="R1900" i="1"/>
  <c r="R1901" i="1"/>
  <c r="R1902" i="1"/>
  <c r="R2225" i="1"/>
  <c r="R1904" i="1"/>
  <c r="R1903" i="1"/>
  <c r="R2268" i="1"/>
  <c r="R1916" i="1"/>
  <c r="R1907" i="1"/>
  <c r="R1908" i="1"/>
  <c r="R1982" i="1"/>
  <c r="R1909" i="1"/>
  <c r="R1910" i="1"/>
  <c r="R1919" i="1"/>
  <c r="R1911" i="1"/>
  <c r="R1912" i="1"/>
  <c r="R2369" i="1"/>
  <c r="R1913" i="1"/>
  <c r="R2212" i="1"/>
  <c r="R1920" i="1"/>
  <c r="R2135" i="1"/>
  <c r="R1971" i="1"/>
  <c r="R1923" i="1"/>
  <c r="R1924" i="1"/>
  <c r="R1925" i="1"/>
  <c r="R1926" i="1"/>
  <c r="R1927" i="1"/>
  <c r="R1949" i="1"/>
  <c r="R2096" i="1"/>
  <c r="R1931" i="1"/>
  <c r="R2103" i="1"/>
  <c r="R2097" i="1"/>
  <c r="R1936" i="1"/>
  <c r="R1933" i="1"/>
  <c r="R2129" i="1"/>
  <c r="R2238" i="1"/>
  <c r="R1944" i="1"/>
  <c r="R1945" i="1"/>
  <c r="R2028" i="1"/>
  <c r="R2331" i="1"/>
  <c r="R2133" i="1"/>
  <c r="R2279" i="1"/>
  <c r="R1979" i="1"/>
  <c r="R2061" i="1"/>
  <c r="R1939" i="1"/>
  <c r="R1946" i="1"/>
  <c r="R1943" i="1"/>
  <c r="R2002" i="1"/>
  <c r="R2504" i="1"/>
  <c r="R1974" i="1"/>
  <c r="R1956" i="1"/>
  <c r="R1947" i="1"/>
  <c r="R1958" i="1"/>
  <c r="R1953" i="1"/>
  <c r="R1951" i="1"/>
  <c r="R1955" i="1"/>
  <c r="R1948" i="1"/>
  <c r="R1952" i="1"/>
  <c r="R1964" i="1"/>
  <c r="R1970" i="1"/>
  <c r="R2854" i="1"/>
  <c r="R1960" i="1"/>
  <c r="R1962" i="1"/>
  <c r="R1963" i="1"/>
  <c r="R2178" i="1"/>
  <c r="R1966" i="1"/>
  <c r="R2071" i="1"/>
  <c r="R3303" i="1"/>
  <c r="R2059" i="1"/>
  <c r="R1972" i="1"/>
  <c r="R1994" i="1"/>
  <c r="R2025" i="1"/>
  <c r="R2091" i="1"/>
  <c r="R2209" i="1"/>
  <c r="R2554" i="1"/>
  <c r="R2228" i="1"/>
  <c r="R1973" i="1"/>
  <c r="R2094" i="1"/>
  <c r="R2040" i="1"/>
  <c r="R2068" i="1"/>
  <c r="R2163" i="1"/>
  <c r="R2018" i="1"/>
  <c r="R2231" i="1"/>
  <c r="R2111" i="1"/>
  <c r="R2085" i="1"/>
  <c r="R1978" i="1"/>
  <c r="R1985" i="1"/>
  <c r="R1976" i="1"/>
  <c r="R1984" i="1"/>
  <c r="R1983" i="1"/>
  <c r="R1981" i="1"/>
  <c r="R1986" i="1"/>
  <c r="R1980" i="1"/>
  <c r="R2166" i="1"/>
  <c r="R2003" i="1"/>
  <c r="R2011" i="1"/>
  <c r="R2032" i="1"/>
  <c r="R2104" i="1"/>
  <c r="R1988" i="1"/>
  <c r="R1987" i="1"/>
  <c r="R1989" i="1"/>
  <c r="R1995" i="1"/>
  <c r="R2005" i="1"/>
  <c r="R1996" i="1"/>
  <c r="R2008" i="1"/>
  <c r="R1997" i="1"/>
  <c r="R1998" i="1"/>
  <c r="R1992" i="1"/>
  <c r="R1990" i="1"/>
  <c r="R2053" i="1"/>
  <c r="R2004" i="1"/>
  <c r="R1993" i="1"/>
  <c r="R2098" i="1"/>
  <c r="R2006" i="1"/>
  <c r="R2014" i="1"/>
  <c r="R2007" i="1"/>
  <c r="R2012" i="1"/>
  <c r="R2009" i="1"/>
  <c r="R2220" i="1"/>
  <c r="R2029" i="1"/>
  <c r="R2063" i="1"/>
  <c r="R2019" i="1"/>
  <c r="R2015" i="1"/>
  <c r="R2016" i="1"/>
  <c r="R2021" i="1"/>
  <c r="R2020" i="1"/>
  <c r="R2017" i="1"/>
  <c r="R2024" i="1"/>
  <c r="R2034" i="1"/>
  <c r="R2022" i="1"/>
  <c r="R2130" i="1"/>
  <c r="R2026" i="1"/>
  <c r="R2131" i="1"/>
  <c r="R2030" i="1"/>
  <c r="R2047" i="1"/>
  <c r="R2036" i="1"/>
  <c r="R2044" i="1"/>
  <c r="R2035" i="1"/>
  <c r="R2041" i="1"/>
  <c r="R2086" i="1"/>
  <c r="R2043" i="1"/>
  <c r="R2038" i="1"/>
  <c r="R2049" i="1"/>
  <c r="R2089" i="1"/>
  <c r="R2054" i="1"/>
  <c r="R2050" i="1"/>
  <c r="R2056" i="1"/>
  <c r="R2046" i="1"/>
  <c r="R2045" i="1"/>
  <c r="R2062" i="1"/>
  <c r="R2051" i="1"/>
  <c r="R2048" i="1"/>
  <c r="R2069" i="1"/>
  <c r="R2164" i="1"/>
  <c r="R2057" i="1"/>
  <c r="R2064" i="1"/>
  <c r="R2060" i="1"/>
  <c r="R2691" i="1"/>
  <c r="R2122" i="1"/>
  <c r="R2073" i="1"/>
  <c r="R2080" i="1"/>
  <c r="R2065" i="1"/>
  <c r="R2076" i="1"/>
  <c r="R2151" i="1"/>
  <c r="R2066" i="1"/>
  <c r="R2081" i="1"/>
  <c r="R2070" i="1"/>
  <c r="R2072" i="1"/>
  <c r="R2106" i="1"/>
  <c r="R2077" i="1"/>
  <c r="R2115" i="1"/>
  <c r="R2082" i="1"/>
  <c r="R2078" i="1"/>
  <c r="R2083" i="1"/>
  <c r="R2099" i="1"/>
  <c r="R2087" i="1"/>
  <c r="R2253" i="1"/>
  <c r="R2092" i="1"/>
  <c r="R2500" i="1"/>
  <c r="R2093" i="1"/>
  <c r="R2217" i="1"/>
  <c r="R2095" i="1"/>
  <c r="R2110" i="1"/>
  <c r="R2119" i="1"/>
  <c r="R2147" i="1"/>
  <c r="R2155" i="1"/>
  <c r="R2330" i="1"/>
  <c r="R2105" i="1"/>
  <c r="R2107" i="1"/>
  <c r="R2308" i="1"/>
  <c r="R2108" i="1"/>
  <c r="R2112" i="1"/>
  <c r="R2114" i="1"/>
  <c r="R2148" i="1"/>
  <c r="R2401" i="1"/>
  <c r="R2113" i="1"/>
  <c r="R2132" i="1"/>
  <c r="R2143" i="1"/>
  <c r="R2126" i="1"/>
  <c r="R2123" i="1"/>
  <c r="R2137" i="1"/>
  <c r="R2124" i="1"/>
  <c r="R2149" i="1"/>
  <c r="R2118" i="1"/>
  <c r="R2295" i="1"/>
  <c r="R2127" i="1"/>
  <c r="R2252" i="1"/>
  <c r="R2125" i="1"/>
  <c r="R2134" i="1"/>
  <c r="R2138" i="1"/>
  <c r="R2204" i="1"/>
  <c r="R2579" i="1"/>
  <c r="R2128" i="1"/>
  <c r="R2197" i="1"/>
  <c r="R2136" i="1"/>
  <c r="R2152" i="1"/>
  <c r="R2144" i="1"/>
  <c r="R2145" i="1"/>
  <c r="R2175" i="1"/>
  <c r="R2146" i="1"/>
  <c r="R2140" i="1"/>
  <c r="R2157" i="1"/>
  <c r="R2158" i="1"/>
  <c r="R2156" i="1"/>
  <c r="R2150" i="1"/>
  <c r="R2160" i="1"/>
  <c r="R2159" i="1"/>
  <c r="R2153" i="1"/>
  <c r="R2246" i="1"/>
  <c r="R2165" i="1"/>
  <c r="R2182" i="1"/>
  <c r="R2170" i="1"/>
  <c r="R2168" i="1"/>
  <c r="R2161" i="1"/>
  <c r="R2270" i="1"/>
  <c r="R2176" i="1"/>
  <c r="R2205" i="1"/>
  <c r="R2172" i="1"/>
  <c r="R2198" i="1"/>
  <c r="R2213" i="1"/>
  <c r="R2174" i="1"/>
  <c r="R2179" i="1"/>
  <c r="R2196" i="1"/>
  <c r="R2183" i="1"/>
  <c r="R2186" i="1"/>
  <c r="R2181" i="1"/>
  <c r="R2187" i="1"/>
  <c r="R2180" i="1"/>
  <c r="R2610" i="1"/>
  <c r="R2185" i="1"/>
  <c r="R2191" i="1"/>
  <c r="R2200" i="1"/>
  <c r="R2398" i="1"/>
  <c r="R2194" i="1"/>
  <c r="R2208" i="1"/>
  <c r="R2195" i="1"/>
  <c r="R2250" i="1"/>
  <c r="R2203" i="1"/>
  <c r="R2207" i="1"/>
  <c r="R2206" i="1"/>
  <c r="R2227" i="1"/>
  <c r="R2235" i="1"/>
  <c r="R2216" i="1"/>
  <c r="R2215" i="1"/>
  <c r="R2224" i="1"/>
  <c r="R2221" i="1"/>
  <c r="R2509" i="1"/>
  <c r="R2211" i="1"/>
  <c r="R2232" i="1"/>
  <c r="R2223" i="1"/>
  <c r="R2561" i="1"/>
  <c r="R2229" i="1"/>
  <c r="R2226" i="1"/>
  <c r="R2234" i="1"/>
  <c r="R2236" i="1"/>
  <c r="R2239" i="1"/>
  <c r="R2241" i="1"/>
  <c r="R2719" i="1"/>
  <c r="R2245" i="1"/>
  <c r="R2249" i="1"/>
  <c r="R2269" i="1"/>
  <c r="R2255" i="1"/>
  <c r="R2261" i="1"/>
  <c r="R2258" i="1"/>
  <c r="R2257" i="1"/>
  <c r="R2260" i="1"/>
  <c r="R2262" i="1"/>
  <c r="R2340" i="1"/>
  <c r="R2348" i="1"/>
  <c r="R2271" i="1"/>
  <c r="R2273" i="1"/>
  <c r="R2274" i="1"/>
  <c r="R2364" i="1"/>
  <c r="R2443" i="1"/>
  <c r="R3023" i="1"/>
  <c r="R2275" i="1"/>
  <c r="R2276" i="1"/>
  <c r="R2277" i="1"/>
  <c r="R2278" i="1"/>
  <c r="R2590" i="1"/>
  <c r="R2296" i="1"/>
  <c r="R2284" i="1"/>
  <c r="R2281" i="1"/>
  <c r="R2374" i="1"/>
  <c r="R2282" i="1"/>
  <c r="R2287" i="1"/>
  <c r="R2285" i="1"/>
  <c r="R2533" i="1"/>
  <c r="R2286" i="1"/>
  <c r="R2291" i="1"/>
  <c r="R2288" i="1"/>
  <c r="R2292" i="1"/>
  <c r="R2294" i="1"/>
  <c r="R3158" i="1"/>
  <c r="R2298" i="1"/>
  <c r="R2300" i="1"/>
  <c r="R2425" i="1"/>
  <c r="R2301" i="1"/>
  <c r="R2302" i="1"/>
  <c r="R2303" i="1"/>
  <c r="R2304" i="1"/>
  <c r="R2306" i="1"/>
  <c r="R2309" i="1"/>
  <c r="R2311" i="1"/>
  <c r="R2314" i="1"/>
  <c r="R2312" i="1"/>
  <c r="R2310" i="1"/>
  <c r="R2811" i="1"/>
  <c r="R2315" i="1"/>
  <c r="R2893" i="1"/>
  <c r="R2317" i="1"/>
  <c r="R2319" i="1"/>
  <c r="R2320" i="1"/>
  <c r="R2390" i="1"/>
  <c r="R2322" i="1"/>
  <c r="R2323" i="1"/>
  <c r="R2324" i="1"/>
  <c r="R2325" i="1"/>
  <c r="R2432" i="1"/>
  <c r="R2327" i="1"/>
  <c r="R2332" i="1"/>
  <c r="R2333" i="1"/>
  <c r="R2334" i="1"/>
  <c r="R2338" i="1"/>
  <c r="R2343" i="1"/>
  <c r="R2342" i="1"/>
  <c r="R2344" i="1"/>
  <c r="R2353" i="1"/>
  <c r="R2346" i="1"/>
  <c r="R2345" i="1"/>
  <c r="R2357" i="1"/>
  <c r="R2349" i="1"/>
  <c r="R2354" i="1"/>
  <c r="R2350" i="1"/>
  <c r="R2373" i="1"/>
  <c r="R2365" i="1"/>
  <c r="R2351" i="1"/>
  <c r="R2352" i="1"/>
  <c r="R2356" i="1"/>
  <c r="R2391" i="1"/>
  <c r="R2355" i="1"/>
  <c r="R2359" i="1"/>
  <c r="R2361" i="1"/>
  <c r="R2489" i="1"/>
  <c r="R2362" i="1"/>
  <c r="R2685" i="1"/>
  <c r="R2419" i="1"/>
  <c r="R2363" i="1"/>
  <c r="R2382" i="1"/>
  <c r="R2370" i="1"/>
  <c r="R2368" i="1"/>
  <c r="R2367" i="1"/>
  <c r="R2580" i="1"/>
  <c r="R2375" i="1"/>
  <c r="R2392" i="1"/>
  <c r="R2376" i="1"/>
  <c r="R2378" i="1"/>
  <c r="R2387" i="1"/>
  <c r="R2492" i="1"/>
  <c r="R2973" i="1"/>
  <c r="R2379" i="1"/>
  <c r="R2380" i="1"/>
  <c r="R2383" i="1"/>
  <c r="R2384" i="1"/>
  <c r="R2386" i="1"/>
  <c r="R2385" i="1"/>
  <c r="R2389" i="1"/>
  <c r="R2393" i="1"/>
  <c r="R2570" i="1"/>
  <c r="R2396" i="1"/>
  <c r="R2394" i="1"/>
  <c r="R2558" i="1"/>
  <c r="R2397" i="1"/>
  <c r="R2400" i="1"/>
  <c r="R2435" i="1"/>
  <c r="R2402" i="1"/>
  <c r="R2404" i="1"/>
  <c r="R2408" i="1"/>
  <c r="R2405" i="1"/>
  <c r="R2407" i="1"/>
  <c r="R2410" i="1"/>
  <c r="R2429" i="1"/>
  <c r="R2411" i="1"/>
  <c r="R2414" i="1"/>
  <c r="R2412" i="1"/>
  <c r="R2843" i="1"/>
  <c r="R2413" i="1"/>
  <c r="R2980" i="1"/>
  <c r="R2417" i="1"/>
  <c r="R2604" i="1"/>
  <c r="R2418" i="1"/>
  <c r="R2420" i="1"/>
  <c r="R2422" i="1"/>
  <c r="R2421" i="1"/>
  <c r="R2459" i="1"/>
  <c r="R2423" i="1"/>
  <c r="R2424" i="1"/>
  <c r="R2426" i="1"/>
  <c r="R2427" i="1"/>
  <c r="R2428" i="1"/>
  <c r="R2430" i="1"/>
  <c r="R2431" i="1"/>
  <c r="R2433" i="1"/>
  <c r="R2434" i="1"/>
  <c r="R2442" i="1"/>
  <c r="R2438" i="1"/>
  <c r="R2439" i="1"/>
  <c r="R2445" i="1"/>
  <c r="R2449" i="1"/>
  <c r="R2448" i="1"/>
  <c r="R2446" i="1"/>
  <c r="R2450" i="1"/>
  <c r="R2452" i="1"/>
  <c r="R2453" i="1"/>
  <c r="R2454" i="1"/>
  <c r="R2455" i="1"/>
  <c r="R2456" i="1"/>
  <c r="R2460" i="1"/>
  <c r="R2461" i="1"/>
  <c r="R2499" i="1"/>
  <c r="R2464" i="1"/>
  <c r="R2471" i="1"/>
  <c r="R2472" i="1"/>
  <c r="R2578" i="1"/>
  <c r="R3403" i="1"/>
  <c r="R3136" i="1"/>
  <c r="R2477" i="1"/>
  <c r="R2483" i="1"/>
  <c r="R2482" i="1"/>
  <c r="R2485" i="1"/>
  <c r="R2491" i="1"/>
  <c r="R3404" i="1"/>
  <c r="R2793" i="1"/>
  <c r="R2760" i="1"/>
  <c r="R2850" i="1"/>
  <c r="R2493" i="1"/>
  <c r="R2515" i="1"/>
  <c r="R2516" i="1"/>
  <c r="R2496" i="1"/>
  <c r="R2497" i="1"/>
  <c r="R2498" i="1"/>
  <c r="R2502" i="1"/>
  <c r="R2501" i="1"/>
  <c r="R2508" i="1"/>
  <c r="R2506" i="1"/>
  <c r="R2507" i="1"/>
  <c r="R2510" i="1"/>
  <c r="R2511" i="1"/>
  <c r="R2513" i="1"/>
  <c r="R2514" i="1"/>
  <c r="R2518" i="1"/>
  <c r="R2517" i="1"/>
  <c r="R2525" i="1"/>
  <c r="R2519" i="1"/>
  <c r="R2522" i="1"/>
  <c r="R2524" i="1"/>
  <c r="R2526" i="1"/>
  <c r="R2527" i="1"/>
  <c r="R2528" i="1"/>
  <c r="R2543" i="1"/>
  <c r="R2539" i="1"/>
  <c r="R3144" i="1"/>
  <c r="R2559" i="1"/>
  <c r="R2536" i="1"/>
  <c r="R2532" i="1"/>
  <c r="R2557" i="1"/>
  <c r="R3024" i="1"/>
  <c r="R2540" i="1"/>
  <c r="R2544" i="1"/>
  <c r="R2545" i="1"/>
  <c r="R2704" i="1"/>
  <c r="R2546" i="1"/>
  <c r="R2567" i="1"/>
  <c r="R2547" i="1"/>
  <c r="R2548" i="1"/>
  <c r="R2551" i="1"/>
  <c r="R2563" i="1"/>
  <c r="R2568" i="1"/>
  <c r="R2553" i="1"/>
  <c r="R2555" i="1"/>
  <c r="R2556" i="1"/>
  <c r="R2560" i="1"/>
  <c r="R2562" i="1"/>
  <c r="R2565" i="1"/>
  <c r="R2566" i="1"/>
  <c r="R2571" i="1"/>
  <c r="R2572" i="1"/>
  <c r="R2574" i="1"/>
  <c r="R2801" i="1"/>
  <c r="R2575" i="1"/>
  <c r="R2892" i="1"/>
  <c r="R2576" i="1"/>
  <c r="R3134" i="1"/>
  <c r="R2585" i="1"/>
  <c r="R2583" i="1"/>
  <c r="R2587" i="1"/>
  <c r="R2588" i="1"/>
  <c r="R3054" i="1"/>
  <c r="R2720" i="1"/>
  <c r="R2591" i="1"/>
  <c r="R2593" i="1"/>
  <c r="R2596" i="1"/>
  <c r="R2594" i="1"/>
  <c r="R2597" i="1"/>
  <c r="R2595" i="1"/>
  <c r="R3171" i="1"/>
  <c r="R2603" i="1"/>
  <c r="R2598" i="1"/>
  <c r="R2884" i="1"/>
  <c r="R2602" i="1"/>
  <c r="R2600" i="1"/>
  <c r="R2710" i="1"/>
  <c r="R2601" i="1"/>
  <c r="R2605" i="1"/>
  <c r="R2790" i="1"/>
  <c r="R2920" i="1"/>
  <c r="R2607" i="1"/>
  <c r="R2608" i="1"/>
  <c r="R2612" i="1"/>
  <c r="R2611" i="1"/>
  <c r="R3362" i="1"/>
  <c r="R2618" i="1"/>
  <c r="R2615" i="1"/>
  <c r="R2613" i="1"/>
  <c r="R2617" i="1"/>
  <c r="R2614" i="1"/>
  <c r="R3431" i="1"/>
  <c r="R2620" i="1"/>
  <c r="R2916" i="1"/>
  <c r="R2629" i="1"/>
  <c r="R2639" i="1"/>
  <c r="R2630" i="1"/>
  <c r="R2640" i="1"/>
  <c r="R2628" i="1"/>
  <c r="R2632" i="1"/>
  <c r="R2663" i="1"/>
  <c r="R2842" i="1"/>
  <c r="R2643" i="1"/>
  <c r="R2646" i="1"/>
  <c r="R2679" i="1"/>
  <c r="R3345" i="1"/>
  <c r="R2636" i="1"/>
  <c r="R2637" i="1"/>
  <c r="R3352" i="1"/>
  <c r="R2647" i="1"/>
  <c r="R3339" i="1"/>
  <c r="R3341" i="1"/>
  <c r="R2650" i="1"/>
  <c r="R3337" i="1"/>
  <c r="R3419" i="1"/>
  <c r="R3155" i="1"/>
  <c r="R2651" i="1"/>
  <c r="R3385" i="1"/>
  <c r="R2914" i="1"/>
  <c r="R2905" i="1"/>
  <c r="R2688" i="1"/>
  <c r="R2644" i="1"/>
  <c r="R2649" i="1"/>
  <c r="R2904" i="1"/>
  <c r="R2652" i="1"/>
  <c r="R2653" i="1"/>
  <c r="R2794" i="1"/>
  <c r="R2655" i="1"/>
  <c r="R2654" i="1"/>
  <c r="R2656" i="1"/>
  <c r="R2657" i="1"/>
  <c r="R2669" i="1"/>
  <c r="R2890" i="1"/>
  <c r="R2659" i="1"/>
  <c r="R2661" i="1"/>
  <c r="R2681" i="1"/>
  <c r="R2670" i="1"/>
  <c r="R2674" i="1"/>
  <c r="R2684" i="1"/>
  <c r="R2682" i="1"/>
  <c r="R2692" i="1"/>
  <c r="R2689" i="1"/>
  <c r="R2693" i="1"/>
  <c r="R2705" i="1"/>
  <c r="R2694" i="1"/>
  <c r="R2700" i="1"/>
  <c r="R2695" i="1"/>
  <c r="R2711" i="1"/>
  <c r="R3162" i="1"/>
  <c r="R2707" i="1"/>
  <c r="R2715" i="1"/>
  <c r="R2767" i="1"/>
  <c r="R2721" i="1"/>
  <c r="R2722" i="1"/>
  <c r="R2727" i="1"/>
  <c r="R3186" i="1"/>
  <c r="R3038" i="1"/>
  <c r="R2723" i="1"/>
  <c r="R2725" i="1"/>
  <c r="R2724" i="1"/>
  <c r="R2733" i="1"/>
  <c r="R2732" i="1"/>
  <c r="R2731" i="1"/>
  <c r="R2739" i="1"/>
  <c r="R2740" i="1"/>
  <c r="R2737" i="1"/>
  <c r="R2741" i="1"/>
  <c r="R2809" i="1"/>
  <c r="R2742" i="1"/>
  <c r="R2911" i="1"/>
  <c r="R2871" i="1"/>
  <c r="R3328" i="1"/>
  <c r="R3072" i="1"/>
  <c r="R2748" i="1"/>
  <c r="R2747" i="1"/>
  <c r="R2750" i="1"/>
  <c r="R2753" i="1"/>
  <c r="R2749" i="1"/>
  <c r="R2751" i="1"/>
  <c r="R2752" i="1"/>
  <c r="R2755" i="1"/>
  <c r="R2772" i="1"/>
  <c r="R2756" i="1"/>
  <c r="R2757" i="1"/>
  <c r="R3353" i="1"/>
  <c r="R3184" i="1"/>
  <c r="R2761" i="1"/>
  <c r="R2765" i="1"/>
  <c r="R2766" i="1"/>
  <c r="R2768" i="1"/>
  <c r="R2773" i="1"/>
  <c r="R2887" i="1"/>
  <c r="R2787" i="1"/>
  <c r="R2781" i="1"/>
  <c r="R2785" i="1"/>
  <c r="R2855" i="1"/>
  <c r="R2789" i="1"/>
  <c r="R2796" i="1"/>
  <c r="R2812" i="1"/>
  <c r="R2814" i="1"/>
  <c r="R2798" i="1"/>
  <c r="R2876" i="1"/>
  <c r="R2799" i="1"/>
  <c r="R2815" i="1"/>
  <c r="R2937" i="1"/>
  <c r="R2856" i="1"/>
  <c r="R2802" i="1"/>
  <c r="R2808" i="1"/>
  <c r="R2804" i="1"/>
  <c r="R2810" i="1"/>
  <c r="R2861" i="1"/>
  <c r="R2813" i="1"/>
  <c r="R2825" i="1"/>
  <c r="R2816" i="1"/>
  <c r="R2817" i="1"/>
  <c r="R3058" i="1"/>
  <c r="R2818" i="1"/>
  <c r="R2844" i="1"/>
  <c r="R2822" i="1"/>
  <c r="R2821" i="1"/>
  <c r="R2824" i="1"/>
  <c r="R2823" i="1"/>
  <c r="R2827" i="1"/>
  <c r="R2852" i="1"/>
  <c r="R2832" i="1"/>
  <c r="R3117" i="1"/>
  <c r="R2829" i="1"/>
  <c r="R2833" i="1"/>
  <c r="R2830" i="1"/>
  <c r="R2837" i="1"/>
  <c r="R2834" i="1"/>
  <c r="R2835" i="1"/>
  <c r="R2839" i="1"/>
  <c r="R2845" i="1"/>
  <c r="R2847" i="1"/>
  <c r="R2848" i="1"/>
  <c r="R2849" i="1"/>
  <c r="R3280" i="1"/>
  <c r="R2851" i="1"/>
  <c r="R2853" i="1"/>
  <c r="R2857" i="1"/>
  <c r="R2858" i="1"/>
  <c r="R2877" i="1"/>
  <c r="R2863" i="1"/>
  <c r="R2860" i="1"/>
  <c r="R2864" i="1"/>
  <c r="R2865" i="1"/>
  <c r="R2867" i="1"/>
  <c r="R2866" i="1"/>
  <c r="R2869" i="1"/>
  <c r="R2891" i="1"/>
  <c r="R2882" i="1"/>
  <c r="R2870" i="1"/>
  <c r="R2874" i="1"/>
  <c r="R3357" i="1"/>
  <c r="R2885" i="1"/>
  <c r="R3120" i="1"/>
  <c r="R2899" i="1"/>
  <c r="R2896" i="1"/>
  <c r="R3200" i="1"/>
  <c r="R2898" i="1"/>
  <c r="R2902" i="1"/>
  <c r="R3052" i="1"/>
  <c r="R2908" i="1"/>
  <c r="R2909" i="1"/>
  <c r="R2910" i="1"/>
  <c r="R2912" i="1"/>
  <c r="R2923" i="1"/>
  <c r="R2922" i="1"/>
  <c r="R3107" i="1"/>
  <c r="R3065" i="1"/>
  <c r="R3425" i="1"/>
  <c r="R2924" i="1"/>
  <c r="R2929" i="1"/>
  <c r="R2931" i="1"/>
  <c r="R2932" i="1"/>
  <c r="R2933" i="1"/>
  <c r="R3009" i="1"/>
  <c r="R3074" i="1"/>
  <c r="R3130" i="1"/>
  <c r="R3172" i="1"/>
  <c r="R3124" i="1"/>
  <c r="R2936" i="1"/>
  <c r="R3169" i="1"/>
  <c r="R3113" i="1"/>
  <c r="R2940" i="1"/>
  <c r="R2941" i="1"/>
  <c r="R2943" i="1"/>
  <c r="R2944" i="1"/>
  <c r="R2945" i="1"/>
  <c r="R2947" i="1"/>
  <c r="R2952" i="1"/>
  <c r="R2957" i="1"/>
  <c r="R3399" i="1"/>
  <c r="R2948" i="1"/>
  <c r="R2953" i="1"/>
  <c r="R2954" i="1"/>
  <c r="R2974" i="1"/>
  <c r="R2970" i="1"/>
  <c r="R2962" i="1"/>
  <c r="R3397" i="1"/>
  <c r="R3336" i="1"/>
  <c r="R3167" i="1"/>
  <c r="R2961" i="1"/>
  <c r="R2969" i="1"/>
  <c r="R2968" i="1"/>
  <c r="R2964" i="1"/>
  <c r="R2965" i="1"/>
  <c r="R2967" i="1"/>
  <c r="R2975" i="1"/>
  <c r="R3006" i="1"/>
  <c r="R2993" i="1"/>
  <c r="R2997" i="1"/>
  <c r="R2981" i="1"/>
  <c r="R2983" i="1"/>
  <c r="R2988" i="1"/>
  <c r="R2984" i="1"/>
  <c r="R2977" i="1"/>
  <c r="R2982" i="1"/>
  <c r="R3028" i="1"/>
  <c r="R3020" i="1"/>
  <c r="R2976" i="1"/>
  <c r="R2991" i="1"/>
  <c r="R2985" i="1"/>
  <c r="R2998" i="1"/>
  <c r="R2986" i="1"/>
  <c r="R2994" i="1"/>
  <c r="R2999" i="1"/>
  <c r="R3003" i="1"/>
  <c r="R3000" i="1"/>
  <c r="R3005" i="1"/>
  <c r="R3004" i="1"/>
  <c r="R2995" i="1"/>
  <c r="R3007" i="1"/>
  <c r="R3026" i="1"/>
  <c r="R3018" i="1"/>
  <c r="R3014" i="1"/>
  <c r="R3015" i="1"/>
  <c r="R3029" i="1"/>
  <c r="R3017" i="1"/>
  <c r="R3277" i="1"/>
  <c r="R3027" i="1"/>
  <c r="R3041" i="1"/>
  <c r="R3103" i="1"/>
  <c r="R3067" i="1"/>
  <c r="R3034" i="1"/>
  <c r="R3033" i="1"/>
  <c r="R3036" i="1"/>
  <c r="R3037" i="1"/>
  <c r="R3039" i="1"/>
  <c r="R3180" i="1"/>
  <c r="R3042" i="1"/>
  <c r="R3045" i="1"/>
  <c r="R3046" i="1"/>
  <c r="R3051" i="1"/>
  <c r="R3049" i="1"/>
  <c r="R3048" i="1"/>
  <c r="R3055" i="1"/>
  <c r="R3157" i="1"/>
  <c r="R3061" i="1"/>
  <c r="R3060" i="1"/>
  <c r="R3062" i="1"/>
  <c r="R3063" i="1"/>
  <c r="R3064" i="1"/>
  <c r="R3068" i="1"/>
  <c r="R3095" i="1"/>
  <c r="R3069" i="1"/>
  <c r="R3070" i="1"/>
  <c r="R3133" i="1"/>
  <c r="R3073" i="1"/>
  <c r="R3078" i="1"/>
  <c r="R3081" i="1"/>
  <c r="R3075" i="1"/>
  <c r="R3079" i="1"/>
  <c r="R3080" i="1"/>
  <c r="R3083" i="1"/>
  <c r="R3418" i="1"/>
  <c r="R3082" i="1"/>
  <c r="R3085" i="1"/>
  <c r="R3087" i="1"/>
  <c r="R3086" i="1"/>
  <c r="R3175" i="1"/>
  <c r="R3091" i="1"/>
  <c r="R3088" i="1"/>
  <c r="R3282" i="1"/>
  <c r="R3093" i="1"/>
  <c r="R3098" i="1"/>
  <c r="R3198" i="1"/>
  <c r="R3140" i="1"/>
  <c r="R3101" i="1"/>
  <c r="R3099" i="1"/>
  <c r="R3102" i="1"/>
  <c r="R3106" i="1"/>
  <c r="R3104" i="1"/>
  <c r="R3110" i="1"/>
  <c r="R3141" i="1"/>
  <c r="R3112" i="1"/>
  <c r="R3116" i="1"/>
  <c r="R3115" i="1"/>
  <c r="R3119" i="1"/>
  <c r="R3138" i="1"/>
  <c r="R3121" i="1"/>
  <c r="R3122" i="1"/>
  <c r="R3125" i="1"/>
  <c r="R3128" i="1"/>
  <c r="R3131" i="1"/>
  <c r="R3195" i="1"/>
  <c r="R3153" i="1"/>
  <c r="R3132" i="1"/>
  <c r="R3139" i="1"/>
  <c r="R3137" i="1"/>
  <c r="R3143" i="1"/>
  <c r="R3145" i="1"/>
  <c r="R3148" i="1"/>
  <c r="R3149" i="1"/>
  <c r="R3150" i="1"/>
  <c r="R3151" i="1"/>
  <c r="R3152" i="1"/>
  <c r="R3154" i="1"/>
  <c r="R3156" i="1"/>
  <c r="R3159" i="1"/>
  <c r="R3250" i="1"/>
  <c r="R3249" i="1"/>
  <c r="R3251" i="1"/>
  <c r="R3252" i="1"/>
  <c r="R3253" i="1"/>
  <c r="R3161" i="1"/>
  <c r="R3256" i="1"/>
  <c r="R3163" i="1"/>
  <c r="R3177" i="1"/>
  <c r="R3164" i="1"/>
  <c r="R3176" i="1"/>
  <c r="R3165" i="1"/>
  <c r="R3170" i="1"/>
  <c r="R3174" i="1"/>
  <c r="R3173" i="1"/>
  <c r="R3179" i="1"/>
  <c r="R3178" i="1"/>
  <c r="R3182" i="1"/>
  <c r="R3207" i="1"/>
  <c r="R3183" i="1"/>
  <c r="R3188" i="1"/>
  <c r="R3187" i="1"/>
  <c r="R3191" i="1"/>
  <c r="R3189" i="1"/>
  <c r="R3192" i="1"/>
  <c r="R3398" i="1"/>
  <c r="R3194" i="1"/>
  <c r="R3197" i="1"/>
  <c r="R3263" i="1"/>
  <c r="R3401" i="1"/>
  <c r="R3203" i="1"/>
  <c r="R3204" i="1"/>
  <c r="R3206" i="1"/>
  <c r="R3205" i="1"/>
  <c r="R3313" i="1"/>
  <c r="R3210" i="1"/>
  <c r="R3211" i="1"/>
  <c r="R3218" i="1"/>
  <c r="R3212" i="1"/>
  <c r="R3217" i="1"/>
  <c r="R3213" i="1"/>
  <c r="R3214" i="1"/>
  <c r="R3222" i="1"/>
  <c r="R3221" i="1"/>
  <c r="R3216" i="1"/>
  <c r="R3229" i="1"/>
  <c r="R3220" i="1"/>
  <c r="R3219" i="1"/>
  <c r="R3227" i="1"/>
  <c r="R3226" i="1"/>
  <c r="R3225" i="1"/>
  <c r="R3224" i="1"/>
  <c r="R3228" i="1"/>
  <c r="R3232" i="1"/>
  <c r="R3234" i="1"/>
  <c r="R3237" i="1"/>
  <c r="R3230" i="1"/>
  <c r="R3244" i="1"/>
  <c r="R3272" i="1"/>
  <c r="R3238" i="1"/>
  <c r="R3420" i="1"/>
  <c r="R3411" i="1"/>
  <c r="R3301" i="1"/>
  <c r="R3246" i="1"/>
  <c r="R3240" i="1"/>
  <c r="R3242" i="1"/>
  <c r="R3239" i="1"/>
  <c r="R3241" i="1"/>
  <c r="R3243" i="1"/>
  <c r="R3412" i="1"/>
  <c r="R3248" i="1"/>
  <c r="R3269" i="1"/>
  <c r="R3270" i="1"/>
  <c r="R3317" i="1"/>
  <c r="R3255" i="1"/>
  <c r="R3257" i="1"/>
  <c r="R3258" i="1"/>
  <c r="R3259" i="1"/>
  <c r="R3265" i="1"/>
  <c r="R3267" i="1"/>
  <c r="R3266" i="1"/>
  <c r="R3346" i="1"/>
  <c r="R3383" i="1"/>
  <c r="R3284" i="1"/>
  <c r="R3281" i="1"/>
  <c r="R3285" i="1"/>
  <c r="R3290" i="1"/>
  <c r="R3288" i="1"/>
  <c r="R3289" i="1"/>
  <c r="R3300" i="1"/>
  <c r="R3309" i="1"/>
  <c r="R3308" i="1"/>
  <c r="R3294" i="1"/>
  <c r="R3296" i="1"/>
  <c r="R3295" i="1"/>
  <c r="R3297" i="1"/>
  <c r="R3302" i="1"/>
  <c r="R3304" i="1"/>
  <c r="R3305" i="1"/>
  <c r="R3306" i="1"/>
  <c r="R3310" i="1"/>
  <c r="R3311" i="1"/>
  <c r="R3417" i="1"/>
  <c r="R3343" i="1"/>
  <c r="R3314" i="1"/>
  <c r="R3315" i="1"/>
  <c r="R3318" i="1"/>
  <c r="R3319" i="1"/>
  <c r="R3320" i="1"/>
  <c r="R3326" i="1"/>
  <c r="R3321" i="1"/>
  <c r="R3322" i="1"/>
  <c r="R3323" i="1"/>
  <c r="R3327" i="1"/>
  <c r="R3329" i="1"/>
  <c r="R3330" i="1"/>
  <c r="R3332" i="1"/>
  <c r="R3331" i="1"/>
  <c r="R3334" i="1"/>
  <c r="R3340" i="1"/>
  <c r="R3359" i="1"/>
  <c r="R3342" i="1"/>
  <c r="R3347" i="1"/>
  <c r="R3350" i="1"/>
  <c r="R3369" i="1"/>
  <c r="R3355" i="1"/>
  <c r="R3356" i="1"/>
  <c r="R3361" i="1"/>
  <c r="R3363" i="1"/>
  <c r="R3365" i="1"/>
  <c r="R3366" i="1"/>
  <c r="R3367" i="1"/>
  <c r="R3371" i="1"/>
  <c r="R3376" i="1"/>
  <c r="R3390" i="1"/>
  <c r="R3392" i="1"/>
  <c r="R3375" i="1"/>
  <c r="R3377" i="1"/>
  <c r="R3378" i="1"/>
  <c r="R3380" i="1"/>
  <c r="R3381" i="1"/>
  <c r="R3388" i="1"/>
  <c r="R3389" i="1"/>
  <c r="R3382" i="1"/>
  <c r="R3384" i="1"/>
  <c r="R3386" i="1"/>
  <c r="R3387" i="1"/>
  <c r="R3393" i="1"/>
  <c r="R3415" i="1"/>
  <c r="R3400" i="1"/>
  <c r="R3421" i="1"/>
  <c r="R3407" i="1"/>
  <c r="R3422" i="1"/>
  <c r="R3405" i="1"/>
  <c r="R3413" i="1"/>
  <c r="R3414" i="1"/>
  <c r="R3426" i="1"/>
  <c r="R3416" i="1"/>
  <c r="R3408" i="1"/>
  <c r="R3424" i="1"/>
  <c r="R3409" i="1"/>
  <c r="R3423" i="1"/>
  <c r="R3428" i="1"/>
  <c r="R3429" i="1"/>
  <c r="R3430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Q1004" i="1"/>
  <c r="Q1061" i="1"/>
  <c r="Q387" i="1"/>
  <c r="Q203" i="1"/>
  <c r="Q1906" i="1"/>
  <c r="Q505" i="1"/>
  <c r="Q2972" i="1"/>
  <c r="Q632" i="1"/>
  <c r="Q2619" i="1"/>
  <c r="Q122" i="1"/>
  <c r="Q2297" i="1"/>
  <c r="Q1341" i="1"/>
  <c r="Q2480" i="1"/>
  <c r="Q2371" i="1"/>
  <c r="Q1021" i="1"/>
  <c r="Q3097" i="1"/>
  <c r="Q3108" i="1"/>
  <c r="Q206" i="1"/>
  <c r="Q524" i="1"/>
  <c r="Q2265" i="1"/>
  <c r="Q2013" i="1"/>
  <c r="Q1977" i="1"/>
  <c r="Q429" i="1"/>
  <c r="Q2023" i="1"/>
  <c r="Q2031" i="1"/>
  <c r="Q506" i="1"/>
  <c r="Q1975" i="1"/>
  <c r="Q128" i="1"/>
  <c r="Q3096" i="1"/>
  <c r="Q1775" i="1"/>
  <c r="Q1779" i="1"/>
  <c r="Q1771" i="1"/>
  <c r="Q1783" i="1"/>
  <c r="Q200" i="1"/>
  <c r="Q2512" i="1"/>
  <c r="Q3123" i="1"/>
  <c r="Q2326" i="1"/>
  <c r="Q2633" i="1"/>
  <c r="Q345" i="1"/>
  <c r="Q603" i="1"/>
  <c r="Q201" i="1"/>
  <c r="Q1049" i="1"/>
  <c r="Q3008" i="1"/>
  <c r="Q1765" i="1"/>
  <c r="Q313" i="1"/>
  <c r="Q647" i="1"/>
  <c r="Q253" i="1"/>
  <c r="Q3196" i="1"/>
  <c r="Q319" i="1"/>
  <c r="Q327" i="1"/>
  <c r="Q347" i="1"/>
  <c r="Q667" i="1"/>
  <c r="Q726" i="1"/>
  <c r="Q330" i="1"/>
  <c r="Q323" i="1"/>
  <c r="Q671" i="1"/>
  <c r="Q677" i="1"/>
  <c r="Q357" i="1"/>
  <c r="Q312" i="1"/>
  <c r="Q668" i="1"/>
  <c r="Q481" i="1"/>
  <c r="Q2927" i="1"/>
  <c r="Q2479" i="1"/>
  <c r="Q1564" i="1"/>
  <c r="Q3287" i="1"/>
  <c r="Q2836" i="1"/>
  <c r="Q2318" i="1"/>
  <c r="Q1503" i="1"/>
  <c r="Q2800" i="1"/>
  <c r="Q400" i="1"/>
  <c r="Q2037" i="1"/>
  <c r="Q3035" i="1"/>
  <c r="Q646" i="1"/>
  <c r="Q3360" i="1"/>
  <c r="Q1232" i="1"/>
  <c r="Q2467" i="1"/>
  <c r="Q587" i="1"/>
  <c r="Q514" i="1"/>
  <c r="Q2468" i="1"/>
  <c r="Q541" i="1"/>
  <c r="Q585" i="1"/>
  <c r="Q509" i="1"/>
  <c r="Q511" i="1"/>
  <c r="Q3358" i="1"/>
  <c r="Q2584" i="1"/>
  <c r="Q2542" i="1"/>
  <c r="Q2624" i="1"/>
  <c r="Q2631" i="1"/>
  <c r="Q546" i="1"/>
  <c r="Q45" i="1"/>
  <c r="Q54" i="1"/>
  <c r="Q1661" i="1"/>
  <c r="Q1659" i="1"/>
  <c r="Q48" i="1"/>
  <c r="Q46" i="1"/>
  <c r="Q3127" i="1"/>
  <c r="Q409" i="1"/>
  <c r="Q290" i="1"/>
  <c r="Q622" i="1"/>
  <c r="Q1967" i="1"/>
  <c r="Q3233" i="1"/>
  <c r="Q3236" i="1"/>
  <c r="Q3235" i="1"/>
  <c r="Q3231" i="1"/>
  <c r="Q3324" i="1"/>
  <c r="Q3264" i="1"/>
  <c r="Q250" i="1"/>
  <c r="Q2963" i="1"/>
  <c r="Q678" i="1"/>
  <c r="Q318" i="1"/>
  <c r="Q349" i="1"/>
  <c r="Q1273" i="1"/>
  <c r="Q679" i="1"/>
  <c r="Q728" i="1"/>
  <c r="Q2307" i="1"/>
  <c r="Q2782" i="1"/>
  <c r="Q422" i="1"/>
  <c r="Q507" i="1"/>
  <c r="Q2717" i="1"/>
  <c r="Q228" i="1"/>
  <c r="Q1683" i="1"/>
  <c r="Q1680" i="1"/>
  <c r="Q2662" i="1"/>
  <c r="Q2664" i="1"/>
  <c r="Q1678" i="1"/>
  <c r="Q802" i="1"/>
  <c r="Q2627" i="1"/>
  <c r="Q2780" i="1"/>
  <c r="Q590" i="1"/>
  <c r="Q2774" i="1"/>
  <c r="Q2638" i="1"/>
  <c r="Q2635" i="1"/>
  <c r="Q542" i="1"/>
  <c r="Q2776" i="1"/>
  <c r="Q2778" i="1"/>
  <c r="Q2625" i="1"/>
  <c r="Q1326" i="1"/>
  <c r="Q1182" i="1"/>
  <c r="Q1187" i="1"/>
  <c r="Q3193" i="1"/>
  <c r="Q1139" i="1"/>
  <c r="Q1190" i="1"/>
  <c r="Q324" i="1"/>
  <c r="Q1180" i="1"/>
  <c r="Q2263" i="1"/>
  <c r="Q1247" i="1"/>
  <c r="Q1228" i="1"/>
  <c r="Q1549" i="1"/>
  <c r="Q1289" i="1"/>
  <c r="Q1188" i="1"/>
  <c r="Q1189" i="1"/>
  <c r="Q3077" i="1"/>
  <c r="Q2328" i="1"/>
  <c r="Q1229" i="1"/>
  <c r="Q1185" i="1"/>
  <c r="Q325" i="1"/>
  <c r="Q1224" i="1"/>
  <c r="Q1194" i="1"/>
  <c r="Q865" i="1"/>
  <c r="Q1196" i="1"/>
  <c r="Q251" i="1"/>
  <c r="Q658" i="1"/>
  <c r="Q1773" i="1"/>
  <c r="Q937" i="1"/>
  <c r="Q2616" i="1"/>
  <c r="Q426" i="1"/>
  <c r="Q472" i="1"/>
  <c r="Q751" i="1"/>
  <c r="Q205" i="1"/>
  <c r="Q468" i="1"/>
  <c r="Q420" i="1"/>
  <c r="Q499" i="1"/>
  <c r="Q486" i="1"/>
  <c r="Q497" i="1"/>
  <c r="Q493" i="1"/>
  <c r="Q2470" i="1"/>
  <c r="Q648" i="1"/>
  <c r="Q494" i="1"/>
  <c r="Q3050" i="1"/>
  <c r="Q302" i="1"/>
  <c r="Q1641" i="1"/>
  <c r="Q1216" i="1"/>
  <c r="Q1230" i="1"/>
  <c r="Q96" i="1"/>
  <c r="Q338" i="1"/>
  <c r="Q100" i="1"/>
  <c r="Q1184" i="1"/>
  <c r="Q309" i="1"/>
  <c r="Q1235" i="1"/>
  <c r="Q1203" i="1"/>
  <c r="Q1219" i="1"/>
  <c r="Q1218" i="1"/>
  <c r="Q3370" i="1"/>
  <c r="Q2395" i="1"/>
  <c r="Q1201" i="1"/>
  <c r="Q1183" i="1"/>
  <c r="Q257" i="1"/>
  <c r="Q1929" i="1"/>
  <c r="Q536" i="1"/>
  <c r="Q242" i="1"/>
  <c r="Q1240" i="1"/>
  <c r="Q1791" i="1"/>
  <c r="Q1191" i="1"/>
  <c r="Q2577" i="1"/>
  <c r="Q1205" i="1"/>
  <c r="Q2341" i="1"/>
  <c r="Q1930" i="1"/>
  <c r="Q1242" i="1"/>
  <c r="Q1243" i="1"/>
  <c r="Q2458" i="1"/>
  <c r="Q3126" i="1"/>
  <c r="Q2770" i="1"/>
  <c r="Q3047" i="1"/>
  <c r="Q3271" i="1"/>
  <c r="Q298" i="1"/>
  <c r="Q2791" i="1"/>
  <c r="Q1303" i="1"/>
  <c r="Q2116" i="1"/>
  <c r="Q3293" i="1"/>
  <c r="Q3292" i="1"/>
  <c r="Q2841" i="1"/>
  <c r="Q2102" i="1"/>
  <c r="Q2335" i="1"/>
  <c r="Q2336" i="1"/>
  <c r="Q2233" i="1"/>
  <c r="Q1571" i="1"/>
  <c r="Q1739" i="1"/>
  <c r="Q2210" i="1"/>
  <c r="Q1262" i="1"/>
  <c r="Q2534" i="1"/>
  <c r="Q2074" i="1"/>
  <c r="Q1758" i="1"/>
  <c r="Q1417" i="1"/>
  <c r="Q2039" i="1"/>
  <c r="Q1999" i="1"/>
  <c r="Q2088" i="1"/>
  <c r="Q1350" i="1"/>
  <c r="Q2000" i="1"/>
  <c r="Q1351" i="1"/>
  <c r="Q3043" i="1"/>
  <c r="Q1439" i="1"/>
  <c r="Q1413" i="1"/>
  <c r="Q1204" i="1"/>
  <c r="Q1401" i="1"/>
  <c r="Q522" i="1"/>
  <c r="Q2084" i="1"/>
  <c r="Q548" i="1"/>
  <c r="Q214" i="1"/>
  <c r="Q2552" i="1"/>
  <c r="Q2447" i="1"/>
  <c r="Q326" i="1"/>
  <c r="Q320" i="1"/>
  <c r="Q219" i="1"/>
  <c r="Q1517" i="1"/>
  <c r="Q1319" i="1"/>
  <c r="Q672" i="1"/>
  <c r="Q669" i="1"/>
  <c r="Q1318" i="1"/>
  <c r="Q681" i="1"/>
  <c r="Q1282" i="1"/>
  <c r="Q1404" i="1"/>
  <c r="Q333" i="1"/>
  <c r="Q1506" i="1"/>
  <c r="Q2894" i="1"/>
  <c r="Q1522" i="1"/>
  <c r="Q2946" i="1"/>
  <c r="Q1878" i="1"/>
  <c r="Q1284" i="1"/>
  <c r="Q1459" i="1"/>
  <c r="Q1555" i="1"/>
  <c r="Q1477" i="1"/>
  <c r="Q1472" i="1"/>
  <c r="Q1630" i="1"/>
  <c r="Q1470" i="1"/>
  <c r="Q2763" i="1"/>
  <c r="Q2701" i="1"/>
  <c r="Q3247" i="1"/>
  <c r="Q1558" i="1"/>
  <c r="Q1456" i="1"/>
  <c r="Q1478" i="1"/>
  <c r="Q2826" i="1"/>
  <c r="Q3410" i="1"/>
  <c r="Q1480" i="1"/>
  <c r="Q2703" i="1"/>
  <c r="Q2476" i="1"/>
  <c r="Q1484" i="1"/>
  <c r="Q588" i="1"/>
  <c r="Q3201" i="1"/>
  <c r="Q311" i="1"/>
  <c r="Q605" i="1"/>
  <c r="Q3325" i="1"/>
  <c r="Q1447" i="1"/>
  <c r="Q1764" i="1"/>
  <c r="Q2779" i="1"/>
  <c r="Q1448" i="1"/>
  <c r="Q1572" i="1"/>
  <c r="Q734" i="1"/>
  <c r="Q495" i="1"/>
  <c r="Q675" i="1"/>
  <c r="Q1657" i="1"/>
  <c r="Q2665" i="1"/>
  <c r="Q1744" i="1"/>
  <c r="Q1099" i="1"/>
  <c r="Q487" i="1"/>
  <c r="Q2958" i="1"/>
  <c r="Q2678" i="1"/>
  <c r="Q2189" i="1"/>
  <c r="Q2440" i="1"/>
  <c r="Q3268" i="1"/>
  <c r="Q2441" i="1"/>
  <c r="Q1222" i="1"/>
  <c r="Q2214" i="1"/>
  <c r="Q2272" i="1"/>
  <c r="Q1214" i="1"/>
  <c r="Q3396" i="1"/>
  <c r="Q2366" i="1"/>
  <c r="Q1324" i="1"/>
  <c r="Q117" i="1"/>
  <c r="Q551" i="1"/>
  <c r="Q2321" i="1"/>
  <c r="Q1181" i="1"/>
  <c r="Q924" i="1"/>
  <c r="Q910" i="1"/>
  <c r="Q925" i="1"/>
  <c r="Q416" i="1"/>
  <c r="Q664" i="1"/>
  <c r="Q2786" i="1"/>
  <c r="Q2696" i="1"/>
  <c r="Q3016" i="1"/>
  <c r="Q331" i="1"/>
  <c r="Q2436" i="1"/>
  <c r="Q2505" i="1"/>
  <c r="Q2806" i="1"/>
  <c r="Q2895" i="1"/>
  <c r="Q568" i="1"/>
  <c r="Q2744" i="1"/>
  <c r="Q2475" i="1"/>
  <c r="Q3262" i="1"/>
  <c r="Q1267" i="1"/>
  <c r="Q2316" i="1"/>
  <c r="Q1118" i="1"/>
  <c r="Q2173" i="1"/>
  <c r="Q353" i="1"/>
  <c r="Q435" i="1"/>
  <c r="Q1829" i="1"/>
  <c r="Q436" i="1"/>
  <c r="Q1234" i="1"/>
  <c r="Q645" i="1"/>
  <c r="Q164" i="1"/>
  <c r="Q1397" i="1"/>
  <c r="Q2523" i="1"/>
  <c r="Q1102" i="1"/>
  <c r="Q4" i="1"/>
  <c r="Q3338" i="1"/>
  <c r="Q299" i="1"/>
  <c r="Q2521" i="1"/>
  <c r="Q1340" i="1"/>
  <c r="Q234" i="1"/>
  <c r="Q106" i="1"/>
  <c r="Q156" i="1"/>
  <c r="Q282" i="1"/>
  <c r="Q757" i="1"/>
  <c r="Q745" i="1"/>
  <c r="Q465" i="1"/>
  <c r="Q280" i="1"/>
  <c r="Q1371" i="1"/>
  <c r="Q157" i="1"/>
  <c r="Q230" i="1"/>
  <c r="Q2622" i="1"/>
  <c r="Q281" i="1"/>
  <c r="Q229" i="1"/>
  <c r="Q369" i="1"/>
  <c r="Q212" i="1"/>
  <c r="Q372" i="1"/>
  <c r="Q274" i="1"/>
  <c r="Q155" i="1"/>
  <c r="Q256" i="1"/>
  <c r="Q3044" i="1"/>
  <c r="Q193" i="1"/>
  <c r="Q316" i="1"/>
  <c r="Q747" i="1"/>
  <c r="Q2623" i="1"/>
  <c r="Q383" i="1"/>
  <c r="Q252" i="1"/>
  <c r="Q2416" i="1"/>
  <c r="Q1220" i="1"/>
  <c r="Q527" i="1"/>
  <c r="Q227" i="1"/>
  <c r="Q1585" i="1"/>
  <c r="Q1026" i="1"/>
  <c r="Q1669" i="1"/>
  <c r="Q2437" i="1"/>
  <c r="Q560" i="1"/>
  <c r="Q1010" i="1"/>
  <c r="Q2529" i="1"/>
  <c r="Q513" i="1"/>
  <c r="Q529" i="1"/>
  <c r="Q211" i="1"/>
  <c r="Q213" i="1"/>
  <c r="Q83" i="1"/>
  <c r="Q2388" i="1"/>
  <c r="Q2090" i="1"/>
  <c r="Q305" i="1"/>
  <c r="Q2897" i="1"/>
  <c r="Q81" i="1"/>
  <c r="Q1873" i="1"/>
  <c r="Q1275" i="1"/>
  <c r="Q2237" i="1"/>
  <c r="Q2242" i="1"/>
  <c r="Q2243" i="1"/>
  <c r="Q1722" i="1"/>
  <c r="Q1845" i="1"/>
  <c r="Q1721" i="1"/>
  <c r="Q1808" i="1"/>
  <c r="Q1790" i="1"/>
  <c r="Q1668" i="1"/>
  <c r="Q2259" i="1"/>
  <c r="Q1631" i="1"/>
  <c r="Q1634" i="1"/>
  <c r="Q2120" i="1"/>
  <c r="Q3084" i="1"/>
  <c r="Q2219" i="1"/>
  <c r="Q1642" i="1"/>
  <c r="Q401" i="1"/>
  <c r="Q1329" i="1"/>
  <c r="Q283" i="1"/>
  <c r="Q2880" i="1"/>
  <c r="Q3019" i="1"/>
  <c r="Q627" i="1"/>
  <c r="Q1501" i="1"/>
  <c r="Q847" i="1"/>
  <c r="Q267" i="1"/>
  <c r="Q3025" i="1"/>
  <c r="Q1024" i="1"/>
  <c r="Q1864" i="1"/>
  <c r="Q828" i="1"/>
  <c r="Q2978" i="1"/>
  <c r="Q2289" i="1"/>
  <c r="Q531" i="1"/>
  <c r="Q1225" i="1"/>
  <c r="Q2803" i="1"/>
  <c r="Q2444" i="1"/>
  <c r="Q1828" i="1"/>
  <c r="Q2992" i="1"/>
  <c r="Q1305" i="1"/>
  <c r="Q2541" i="1"/>
  <c r="Q987" i="1"/>
  <c r="Q2313" i="1"/>
  <c r="Q1308" i="1"/>
  <c r="Q3261" i="1"/>
  <c r="Q457" i="1"/>
  <c r="Q492" i="1"/>
  <c r="Q1333" i="1"/>
  <c r="Q202" i="1"/>
  <c r="Q1054" i="1"/>
  <c r="Q314" i="1"/>
  <c r="Q709" i="1"/>
  <c r="Q644" i="1"/>
  <c r="Q1349" i="1"/>
  <c r="Q453" i="1"/>
  <c r="Q526" i="1"/>
  <c r="Q87" i="1"/>
  <c r="Q3030" i="1"/>
  <c r="Q5" i="1"/>
  <c r="Q844" i="1"/>
  <c r="Q101" i="1"/>
  <c r="Q896" i="1"/>
  <c r="Q2474" i="1"/>
  <c r="Q570" i="1"/>
  <c r="Q2606" i="1"/>
  <c r="Q1124" i="1"/>
  <c r="Q1847" i="1"/>
  <c r="Q3333" i="1"/>
  <c r="Q835" i="1"/>
  <c r="Q303" i="1"/>
  <c r="Q480" i="1"/>
  <c r="Q173" i="1"/>
  <c r="Q3273" i="1"/>
  <c r="Q929" i="1"/>
  <c r="Q535" i="1"/>
  <c r="Q886" i="1"/>
  <c r="Q2634" i="1"/>
  <c r="Q2531" i="1"/>
  <c r="Q738" i="1"/>
  <c r="Q2052" i="1"/>
  <c r="Q596" i="1"/>
  <c r="Q1342" i="1"/>
  <c r="Q239" i="1"/>
  <c r="Q1149" i="1"/>
  <c r="Q2915" i="1"/>
  <c r="Q456" i="1"/>
  <c r="Q3348" i="1"/>
  <c r="Q88" i="1"/>
  <c r="Q60" i="1"/>
  <c r="Q1348" i="1"/>
  <c r="Q93" i="1"/>
  <c r="Q2840" i="1"/>
  <c r="Q652" i="1"/>
  <c r="Q2581" i="1"/>
  <c r="Q2117" i="1"/>
  <c r="Q103" i="1"/>
  <c r="Q619" i="1"/>
  <c r="Q3185" i="1"/>
  <c r="Q2451" i="1"/>
  <c r="Q650" i="1"/>
  <c r="Q607" i="1"/>
  <c r="Q2746" i="1"/>
  <c r="Q455" i="1"/>
  <c r="Q3298" i="1"/>
  <c r="Q477" i="1"/>
  <c r="Q885" i="1"/>
  <c r="Q310" i="1"/>
  <c r="Q2828" i="1"/>
  <c r="Q2926" i="1"/>
  <c r="Q2582" i="1"/>
  <c r="Q1372" i="1"/>
  <c r="Q888" i="1"/>
  <c r="Q3090" i="1"/>
  <c r="Q576" i="1"/>
  <c r="Q750" i="1"/>
  <c r="Q957" i="1"/>
  <c r="Q2264" i="1"/>
  <c r="Q1155" i="1"/>
  <c r="Q869" i="1"/>
  <c r="Q2745" i="1"/>
  <c r="Q1365" i="1"/>
  <c r="Q1694" i="1"/>
  <c r="Q1356" i="1"/>
  <c r="Q1369" i="1"/>
  <c r="Q1379" i="1"/>
  <c r="Q1361" i="1"/>
  <c r="Q1357" i="1"/>
  <c r="Q1741" i="1"/>
  <c r="Q1674" i="1"/>
  <c r="Q1740" i="1"/>
  <c r="Q1710" i="1"/>
  <c r="Q2935" i="1"/>
  <c r="Q1675" i="1"/>
  <c r="Q1762" i="1"/>
  <c r="Q1690" i="1"/>
  <c r="Q1760" i="1"/>
  <c r="Q1800" i="1"/>
  <c r="Q1737" i="1"/>
  <c r="Q1713" i="1"/>
  <c r="Q1752" i="1"/>
  <c r="Q3056" i="1"/>
  <c r="Q452" i="1"/>
  <c r="Q2934" i="1"/>
  <c r="Q2883" i="1"/>
  <c r="Q571" i="1"/>
  <c r="Q2626" i="1"/>
  <c r="Q543" i="1"/>
  <c r="Q544" i="1"/>
  <c r="Q2938" i="1"/>
  <c r="Q649" i="1"/>
  <c r="Q1380" i="1"/>
  <c r="Q1364" i="1"/>
  <c r="Q2171" i="1"/>
  <c r="Q549" i="1"/>
  <c r="Q2642" i="1"/>
  <c r="Q226" i="1"/>
  <c r="Q1596" i="1"/>
  <c r="Q791" i="1"/>
  <c r="Q851" i="1"/>
  <c r="Q831" i="1"/>
  <c r="Q782" i="1"/>
  <c r="Q785" i="1"/>
  <c r="Q786" i="1"/>
  <c r="Q861" i="1"/>
  <c r="Q783" i="1"/>
  <c r="Q866" i="1"/>
  <c r="Q803" i="1"/>
  <c r="Q858" i="1"/>
  <c r="Q792" i="1"/>
  <c r="Q805" i="1"/>
  <c r="Q808" i="1"/>
  <c r="Q817" i="1"/>
  <c r="Q809" i="1"/>
  <c r="Q787" i="1"/>
  <c r="Q794" i="1"/>
  <c r="Q820" i="1"/>
  <c r="Q812" i="1"/>
  <c r="Q822" i="1"/>
  <c r="Q823" i="1"/>
  <c r="Q799" i="1"/>
  <c r="Q863" i="1"/>
  <c r="Q810" i="1"/>
  <c r="Q801" i="1"/>
  <c r="Q806" i="1"/>
  <c r="Q825" i="1"/>
  <c r="Q807" i="1"/>
  <c r="Q859" i="1"/>
  <c r="Q827" i="1"/>
  <c r="Q860" i="1"/>
  <c r="Q855" i="1"/>
  <c r="Q813" i="1"/>
  <c r="Q392" i="1"/>
  <c r="Q402" i="1"/>
  <c r="Q2201" i="1"/>
  <c r="Q3274" i="1"/>
  <c r="Q2293" i="1"/>
  <c r="Q403" i="1"/>
  <c r="Q1928" i="1"/>
  <c r="Q393" i="1"/>
  <c r="Q405" i="1"/>
  <c r="Q2154" i="1"/>
  <c r="Q821" i="1"/>
  <c r="Q433" i="1"/>
  <c r="Q1638" i="1"/>
  <c r="Q390" i="1"/>
  <c r="Q3260" i="1"/>
  <c r="Q398" i="1"/>
  <c r="Q394" i="1"/>
  <c r="Q406" i="1"/>
  <c r="Q471" i="1"/>
  <c r="Q391" i="1"/>
  <c r="Q397" i="1"/>
  <c r="Q427" i="1"/>
  <c r="Q389" i="1"/>
  <c r="Q1140" i="1"/>
  <c r="Q399" i="1"/>
  <c r="Q466" i="1"/>
  <c r="Q1032" i="1"/>
  <c r="Q428" i="1"/>
  <c r="Q599" i="1"/>
  <c r="Q396" i="1"/>
  <c r="Q598" i="1"/>
  <c r="Q404" i="1"/>
  <c r="Q419" i="1"/>
  <c r="Q439" i="1"/>
  <c r="Q3100" i="1"/>
  <c r="Q417" i="1"/>
  <c r="Q434" i="1"/>
  <c r="Q1695" i="1"/>
  <c r="Q1726" i="1"/>
  <c r="Q1727" i="1"/>
  <c r="Q3118" i="1"/>
  <c r="Q1937" i="1"/>
  <c r="Q1732" i="1"/>
  <c r="Q3053" i="1"/>
  <c r="Q1755" i="1"/>
  <c r="Q2889" i="1"/>
  <c r="Q2888" i="1"/>
  <c r="Q1961" i="1"/>
  <c r="Q2671" i="1"/>
  <c r="Q2055" i="1"/>
  <c r="Q2875" i="1"/>
  <c r="Q2058" i="1"/>
  <c r="Q1959" i="1"/>
  <c r="Q2862" i="1"/>
  <c r="Q2042" i="1"/>
  <c r="Q2868" i="1"/>
  <c r="Q2878" i="1"/>
  <c r="Q2100" i="1"/>
  <c r="Q2872" i="1"/>
  <c r="Q2819" i="1"/>
  <c r="Q1794" i="1"/>
  <c r="Q1957" i="1"/>
  <c r="Q2415" i="1"/>
  <c r="Q2218" i="1"/>
  <c r="Q2564" i="1"/>
  <c r="Q2930" i="1"/>
  <c r="Q2101" i="1"/>
  <c r="Q3147" i="1"/>
  <c r="Q49" i="1"/>
  <c r="Q1100" i="1"/>
  <c r="Q1897" i="1"/>
  <c r="Q1206" i="1"/>
  <c r="Q3364" i="1"/>
  <c r="Q175" i="1"/>
  <c r="Q264" i="1"/>
  <c r="Q1252" i="1"/>
  <c r="Q332" i="1"/>
  <c r="Q789" i="1"/>
  <c r="Q2256" i="1"/>
  <c r="Q208" i="1"/>
  <c r="Q742" i="1"/>
  <c r="Q342" i="1"/>
  <c r="Q259" i="1"/>
  <c r="Q262" i="1"/>
  <c r="Q2599" i="1"/>
  <c r="Q2537" i="1"/>
  <c r="Q2903" i="1"/>
  <c r="Q1360" i="1"/>
  <c r="Q3391" i="1"/>
  <c r="Q2729" i="1"/>
  <c r="Q3031" i="1"/>
  <c r="Q638" i="1"/>
  <c r="Q629" i="1"/>
  <c r="Q776" i="1"/>
  <c r="Q1160" i="1"/>
  <c r="Q3275" i="1"/>
  <c r="Q912" i="1"/>
  <c r="Q918" i="1"/>
  <c r="Q920" i="1"/>
  <c r="Q915" i="1"/>
  <c r="Q922" i="1"/>
  <c r="Q917" i="1"/>
  <c r="Q919" i="1"/>
  <c r="Q921" i="1"/>
  <c r="Q914" i="1"/>
  <c r="Q916" i="1"/>
  <c r="Q2609" i="1"/>
  <c r="Q2648" i="1"/>
  <c r="Q2771" i="1"/>
  <c r="Q2713" i="1"/>
  <c r="Q3245" i="1"/>
  <c r="Q830" i="1"/>
  <c r="Q3279" i="1"/>
  <c r="Q2730" i="1"/>
  <c r="Q2762" i="1"/>
  <c r="Q3349" i="1"/>
  <c r="Q2758" i="1"/>
  <c r="Q2901" i="1"/>
  <c r="Q3351" i="1"/>
  <c r="Q2879" i="1"/>
  <c r="Q2569" i="1"/>
  <c r="Q2775" i="1"/>
  <c r="Q2769" i="1"/>
  <c r="Q2784" i="1"/>
  <c r="Q829" i="1"/>
  <c r="Q2738" i="1"/>
  <c r="Q2783" i="1"/>
  <c r="Q3335" i="1"/>
  <c r="Q2777" i="1"/>
  <c r="Q931" i="1"/>
  <c r="Q2690" i="1"/>
  <c r="Q2683" i="1"/>
  <c r="Q3114" i="1"/>
  <c r="Q2645" i="1"/>
  <c r="Q2917" i="1"/>
  <c r="Q2680" i="1"/>
  <c r="Q2846" i="1"/>
  <c r="Q2697" i="1"/>
  <c r="Q2718" i="1"/>
  <c r="Q589" i="1"/>
  <c r="Q2859" i="1"/>
  <c r="Q2716" i="1"/>
  <c r="Q2788" i="1"/>
  <c r="Q3379" i="1"/>
  <c r="Q2714" i="1"/>
  <c r="Q2795" i="1"/>
  <c r="Q2881" i="1"/>
  <c r="Q2754" i="1"/>
  <c r="Q2792" i="1"/>
  <c r="Q2743" i="1"/>
  <c r="Q2764" i="1"/>
  <c r="Q2797" i="1"/>
  <c r="Q2708" i="1"/>
  <c r="Q2831" i="1"/>
  <c r="Q1851" i="1"/>
  <c r="Q1583" i="1"/>
  <c r="Q248" i="1"/>
  <c r="Q232" i="1"/>
  <c r="Q2586" i="1"/>
  <c r="Q2925" i="1"/>
  <c r="Q269" i="1"/>
  <c r="Q1131" i="1"/>
  <c r="Q1921" i="1"/>
  <c r="Q52" i="1"/>
  <c r="Q2486" i="1"/>
  <c r="Q2495" i="1"/>
  <c r="Q1294" i="1"/>
  <c r="Q1399" i="1"/>
  <c r="Q561" i="1"/>
  <c r="Q3146" i="1"/>
  <c r="Q3199" i="1"/>
  <c r="Q2478" i="1"/>
  <c r="Q2734" i="1"/>
  <c r="Q2907" i="1"/>
  <c r="Q2726" i="1"/>
  <c r="Q528" i="1"/>
  <c r="Q1576" i="1"/>
  <c r="Q1084" i="1"/>
  <c r="Q942" i="1"/>
  <c r="Q3202" i="1"/>
  <c r="Q2668" i="1"/>
  <c r="Q2960" i="1"/>
  <c r="Q344" i="1"/>
  <c r="Q133" i="1"/>
  <c r="Q82" i="1"/>
  <c r="Q953" i="1"/>
  <c r="Q207" i="1"/>
  <c r="Q3374" i="1"/>
  <c r="Q3373" i="1"/>
  <c r="Q1207" i="1"/>
  <c r="Q3344" i="1"/>
  <c r="Q1886" i="1"/>
  <c r="Q2928" i="1"/>
  <c r="Q3254" i="1"/>
  <c r="Q1934" i="1"/>
  <c r="Q3089" i="1"/>
  <c r="Q2950" i="1"/>
  <c r="Q2939" i="1"/>
  <c r="Q3406" i="1"/>
  <c r="Q3215" i="1"/>
  <c r="Q1208" i="1"/>
  <c r="Q306" i="1"/>
  <c r="Q643" i="1"/>
  <c r="Q2399" i="1"/>
  <c r="Q1330" i="1"/>
  <c r="Q2520" i="1"/>
  <c r="Q105" i="1"/>
  <c r="Q1200" i="1"/>
  <c r="Q1192" i="1"/>
  <c r="Q752" i="1"/>
  <c r="Q3105" i="1"/>
  <c r="Q1355" i="1"/>
  <c r="Q407" i="1"/>
  <c r="Q6" i="1"/>
  <c r="Q7" i="1"/>
  <c r="Q3057" i="1"/>
  <c r="Q8" i="1"/>
  <c r="Q2918" i="1"/>
  <c r="Q2886" i="1"/>
  <c r="Q9" i="1"/>
  <c r="Q10" i="1"/>
  <c r="Q11" i="1"/>
  <c r="Q12" i="1"/>
  <c r="Q13" i="1"/>
  <c r="Q14" i="1"/>
  <c r="Q15" i="1"/>
  <c r="Q16" i="1"/>
  <c r="Q53" i="1"/>
  <c r="Q17" i="1"/>
  <c r="Q18" i="1"/>
  <c r="Q19" i="1"/>
  <c r="Q20" i="1"/>
  <c r="Q21" i="1"/>
  <c r="Q22" i="1"/>
  <c r="Q1217" i="1"/>
  <c r="Q23" i="1"/>
  <c r="Q24" i="1"/>
  <c r="Q25" i="1"/>
  <c r="Q26" i="1"/>
  <c r="Q27" i="1"/>
  <c r="Q28" i="1"/>
  <c r="Q29" i="1"/>
  <c r="Q30" i="1"/>
  <c r="Q31" i="1"/>
  <c r="Q32" i="1"/>
  <c r="Q33" i="1"/>
  <c r="Q34" i="1"/>
  <c r="Q962" i="1"/>
  <c r="Q35" i="1"/>
  <c r="Q36" i="1"/>
  <c r="Q37" i="1"/>
  <c r="Q38" i="1"/>
  <c r="Q39" i="1"/>
  <c r="Q40" i="1"/>
  <c r="Q41" i="1"/>
  <c r="Q42" i="1"/>
  <c r="Q2267" i="1"/>
  <c r="Q43" i="1"/>
  <c r="Q891" i="1"/>
  <c r="Q875" i="1"/>
  <c r="Q44" i="1"/>
  <c r="Q2254" i="1"/>
  <c r="Q1592" i="1"/>
  <c r="Q1410" i="1"/>
  <c r="Q2699" i="1"/>
  <c r="Q2706" i="1"/>
  <c r="Q3276" i="1"/>
  <c r="Q2709" i="1"/>
  <c r="Q367" i="1"/>
  <c r="Q1271" i="1"/>
  <c r="Q71" i="1"/>
  <c r="Q97" i="1"/>
  <c r="Q150" i="1"/>
  <c r="Q337" i="1"/>
  <c r="Q99" i="1"/>
  <c r="Q98" i="1"/>
  <c r="Q149" i="1"/>
  <c r="Q1843" i="1"/>
  <c r="Q174" i="1"/>
  <c r="Q845" i="1"/>
  <c r="Q47" i="1"/>
  <c r="Q2658" i="1"/>
  <c r="Q1685" i="1"/>
  <c r="Q1682" i="1"/>
  <c r="Q2675" i="1"/>
  <c r="Q2951" i="1"/>
  <c r="Q2676" i="1"/>
  <c r="Q2736" i="1"/>
  <c r="Q2666" i="1"/>
  <c r="Q1699" i="1"/>
  <c r="Q484" i="1"/>
  <c r="Q135" i="1"/>
  <c r="Q2677" i="1"/>
  <c r="Q3013" i="1"/>
  <c r="Q901" i="1"/>
  <c r="Q756" i="1"/>
  <c r="Q50" i="1"/>
  <c r="Q51" i="1"/>
  <c r="Q2457" i="1"/>
  <c r="Q2530" i="1"/>
  <c r="Q235" i="1"/>
  <c r="Q165" i="1"/>
  <c r="Q1280" i="1"/>
  <c r="Q1238" i="1"/>
  <c r="Q1844" i="1"/>
  <c r="Q1320" i="1"/>
  <c r="Q3135" i="1"/>
  <c r="Q579" i="1"/>
  <c r="Q61" i="1"/>
  <c r="Q2033" i="1"/>
  <c r="Q304" i="1"/>
  <c r="Q1603" i="1"/>
  <c r="Q1780" i="1"/>
  <c r="Q55" i="1"/>
  <c r="Q166" i="1"/>
  <c r="Q56" i="1"/>
  <c r="Q3109" i="1"/>
  <c r="Q57" i="1"/>
  <c r="Q3283" i="1"/>
  <c r="Q773" i="1"/>
  <c r="Q2838" i="1"/>
  <c r="Q317" i="1"/>
  <c r="Q107" i="1"/>
  <c r="Q58" i="1"/>
  <c r="Q300" i="1"/>
  <c r="Q2805" i="1"/>
  <c r="Q64" i="1"/>
  <c r="Q59" i="1"/>
  <c r="Q62" i="1"/>
  <c r="Q642" i="1"/>
  <c r="Q301" i="1"/>
  <c r="Q63" i="1"/>
  <c r="Q510" i="1"/>
  <c r="Q969" i="1"/>
  <c r="Q2919" i="1"/>
  <c r="Q65" i="1"/>
  <c r="Q336" i="1"/>
  <c r="Q3071" i="1"/>
  <c r="Q66" i="1"/>
  <c r="Q69" i="1"/>
  <c r="Q3223" i="1"/>
  <c r="Q102" i="1"/>
  <c r="Q722" i="1"/>
  <c r="Q67" i="1"/>
  <c r="Q68" i="1"/>
  <c r="Q70" i="1"/>
  <c r="Q3402" i="1"/>
  <c r="Q112" i="1"/>
  <c r="Q72" i="1"/>
  <c r="Q78" i="1"/>
  <c r="Q517" i="1"/>
  <c r="Q73" i="1"/>
  <c r="Q74" i="1"/>
  <c r="Q75" i="1"/>
  <c r="Q76" i="1"/>
  <c r="Q77" i="1"/>
  <c r="Q79" i="1"/>
  <c r="Q80" i="1"/>
  <c r="Q85" i="1"/>
  <c r="Q84" i="1"/>
  <c r="Q86" i="1"/>
  <c r="Q89" i="1"/>
  <c r="Q1467" i="1"/>
  <c r="Q1846" i="1"/>
  <c r="Q90" i="1"/>
  <c r="Q109" i="1"/>
  <c r="Q91" i="1"/>
  <c r="Q92" i="1"/>
  <c r="Q104" i="1"/>
  <c r="Q94" i="1"/>
  <c r="Q95" i="1"/>
  <c r="Q2490" i="1"/>
  <c r="Q3129" i="1"/>
  <c r="Q339" i="1"/>
  <c r="Q3040" i="1"/>
  <c r="Q2589" i="1"/>
  <c r="Q2989" i="1"/>
  <c r="Q2473" i="1"/>
  <c r="Q3021" i="1"/>
  <c r="Q2487" i="1"/>
  <c r="Q3032" i="1"/>
  <c r="Q2465" i="1"/>
  <c r="Q2641" i="1"/>
  <c r="Q2979" i="1"/>
  <c r="Q2481" i="1"/>
  <c r="Q3001" i="1"/>
  <c r="Q3076" i="1"/>
  <c r="Q3160" i="1"/>
  <c r="Q2987" i="1"/>
  <c r="Q3022" i="1"/>
  <c r="Q651" i="1"/>
  <c r="Q3368" i="1"/>
  <c r="Q2996" i="1"/>
  <c r="Q3002" i="1"/>
  <c r="Q3011" i="1"/>
  <c r="Q308" i="1"/>
  <c r="Q3066" i="1"/>
  <c r="Q2990" i="1"/>
  <c r="Q3111" i="1"/>
  <c r="Q114" i="1"/>
  <c r="Q1834" i="1"/>
  <c r="Q108" i="1"/>
  <c r="Q110" i="1"/>
  <c r="Q111" i="1"/>
  <c r="Q113" i="1"/>
  <c r="Q533" i="1"/>
  <c r="Q2027" i="1"/>
  <c r="Q115" i="1"/>
  <c r="Q116" i="1"/>
  <c r="Q118" i="1"/>
  <c r="Q119" i="1"/>
  <c r="Q421" i="1"/>
  <c r="Q1130" i="1"/>
  <c r="Q134" i="1"/>
  <c r="Q120" i="1"/>
  <c r="Q121" i="1"/>
  <c r="Q129" i="1"/>
  <c r="Q126" i="1"/>
  <c r="Q123" i="1"/>
  <c r="Q145" i="1"/>
  <c r="Q130" i="1"/>
  <c r="Q124" i="1"/>
  <c r="Q138" i="1"/>
  <c r="Q237" i="1"/>
  <c r="Q125" i="1"/>
  <c r="Q127" i="1"/>
  <c r="Q137" i="1"/>
  <c r="Q131" i="1"/>
  <c r="Q132" i="1"/>
  <c r="Q450" i="1"/>
  <c r="Q144" i="1"/>
  <c r="Q136" i="1"/>
  <c r="Q146" i="1"/>
  <c r="Q139" i="1"/>
  <c r="Q140" i="1"/>
  <c r="Q141" i="1"/>
  <c r="Q142" i="1"/>
  <c r="Q143" i="1"/>
  <c r="Q244" i="1"/>
  <c r="Q147" i="1"/>
  <c r="Q2807" i="1"/>
  <c r="Q1034" i="1"/>
  <c r="Q3316" i="1"/>
  <c r="Q1039" i="1"/>
  <c r="Q3372" i="1"/>
  <c r="Q1338" i="1"/>
  <c r="Q3208" i="1"/>
  <c r="Q1107" i="1"/>
  <c r="Q3166" i="1"/>
  <c r="Q1038" i="1"/>
  <c r="Q1031" i="1"/>
  <c r="Q2538" i="1"/>
  <c r="Q2247" i="1"/>
  <c r="Q3010" i="1"/>
  <c r="Q2305" i="1"/>
  <c r="Q148" i="1"/>
  <c r="Q151" i="1"/>
  <c r="Q152" i="1"/>
  <c r="Q153" i="1"/>
  <c r="Q1092" i="1"/>
  <c r="Q1028" i="1"/>
  <c r="Q161" i="1"/>
  <c r="Q171" i="1"/>
  <c r="Q178" i="1"/>
  <c r="Q3312" i="1"/>
  <c r="Q154" i="1"/>
  <c r="Q1209" i="1"/>
  <c r="Q246" i="1"/>
  <c r="Q354" i="1"/>
  <c r="Q158" i="1"/>
  <c r="Q159" i="1"/>
  <c r="Q955" i="1"/>
  <c r="Q160" i="1"/>
  <c r="Q162" i="1"/>
  <c r="Q221" i="1"/>
  <c r="Q187" i="1"/>
  <c r="Q170" i="1"/>
  <c r="Q163" i="1"/>
  <c r="Q867" i="1"/>
  <c r="Q167" i="1"/>
  <c r="Q168" i="1"/>
  <c r="Q169" i="1"/>
  <c r="Q172" i="1"/>
  <c r="Q179" i="1"/>
  <c r="Q176" i="1"/>
  <c r="Q177" i="1"/>
  <c r="Q362" i="1"/>
  <c r="Q180" i="1"/>
  <c r="Q181" i="1"/>
  <c r="Q182" i="1"/>
  <c r="Q183" i="1"/>
  <c r="Q2503" i="1"/>
  <c r="Q184" i="1"/>
  <c r="Q185" i="1"/>
  <c r="Q186" i="1"/>
  <c r="Q188" i="1"/>
  <c r="Q189" i="1"/>
  <c r="Q192" i="1"/>
  <c r="Q190" i="1"/>
  <c r="Q191" i="1"/>
  <c r="Q195" i="1"/>
  <c r="Q194" i="1"/>
  <c r="Q3299" i="1"/>
  <c r="Q197" i="1"/>
  <c r="Q196" i="1"/>
  <c r="Q198" i="1"/>
  <c r="Q222" i="1"/>
  <c r="Q199" i="1"/>
  <c r="Q204" i="1"/>
  <c r="Q243" i="1"/>
  <c r="Q209" i="1"/>
  <c r="Q210" i="1"/>
  <c r="Q278" i="1"/>
  <c r="Q215" i="1"/>
  <c r="Q216" i="1"/>
  <c r="Q218" i="1"/>
  <c r="Q220" i="1"/>
  <c r="Q2686" i="1"/>
  <c r="Q217" i="1"/>
  <c r="Q449" i="1"/>
  <c r="Q225" i="1"/>
  <c r="Q223" i="1"/>
  <c r="Q224" i="1"/>
  <c r="Q241" i="1"/>
  <c r="Q3291" i="1"/>
  <c r="Q231" i="1"/>
  <c r="Q233" i="1"/>
  <c r="Q236" i="1"/>
  <c r="Q238" i="1"/>
  <c r="Q240" i="1"/>
  <c r="Q245" i="1"/>
  <c r="Q247" i="1"/>
  <c r="Q249" i="1"/>
  <c r="Q254" i="1"/>
  <c r="Q266" i="1"/>
  <c r="Q255" i="1"/>
  <c r="Q440" i="1"/>
  <c r="Q258" i="1"/>
  <c r="Q1080" i="1"/>
  <c r="Q889" i="1"/>
  <c r="Q261" i="1"/>
  <c r="Q260" i="1"/>
  <c r="Q263" i="1"/>
  <c r="Q2403" i="1"/>
  <c r="Q265" i="1"/>
  <c r="Q268" i="1"/>
  <c r="Q272" i="1"/>
  <c r="Q271" i="1"/>
  <c r="Q275" i="1"/>
  <c r="Q273" i="1"/>
  <c r="Q270" i="1"/>
  <c r="Q512" i="1"/>
  <c r="Q276" i="1"/>
  <c r="Q277" i="1"/>
  <c r="Q279" i="1"/>
  <c r="Q289" i="1"/>
  <c r="Q295" i="1"/>
  <c r="Q286" i="1"/>
  <c r="Q296" i="1"/>
  <c r="Q284" i="1"/>
  <c r="Q291" i="1"/>
  <c r="Q294" i="1"/>
  <c r="Q287" i="1"/>
  <c r="Q288" i="1"/>
  <c r="Q285" i="1"/>
  <c r="Q292" i="1"/>
  <c r="Q293" i="1"/>
  <c r="Q297" i="1"/>
  <c r="Q534" i="1"/>
  <c r="Q307" i="1"/>
  <c r="Q508" i="1"/>
  <c r="Q315" i="1"/>
  <c r="Q321" i="1"/>
  <c r="Q322" i="1"/>
  <c r="Q328" i="1"/>
  <c r="Q539" i="1"/>
  <c r="Q329" i="1"/>
  <c r="Q334" i="1"/>
  <c r="Q335" i="1"/>
  <c r="Q341" i="1"/>
  <c r="Q775" i="1"/>
  <c r="Q340" i="1"/>
  <c r="Q724" i="1"/>
  <c r="Q343" i="1"/>
  <c r="Q346" i="1"/>
  <c r="Q350" i="1"/>
  <c r="Q348" i="1"/>
  <c r="Q356" i="1"/>
  <c r="Q661" i="1"/>
  <c r="Q351" i="1"/>
  <c r="Q352" i="1"/>
  <c r="Q355" i="1"/>
  <c r="Q358" i="1"/>
  <c r="Q359" i="1"/>
  <c r="Q376" i="1"/>
  <c r="Q377" i="1"/>
  <c r="Q361" i="1"/>
  <c r="Q373" i="1"/>
  <c r="Q363" i="1"/>
  <c r="Q374" i="1"/>
  <c r="Q360" i="1"/>
  <c r="Q364" i="1"/>
  <c r="Q370" i="1"/>
  <c r="Q365" i="1"/>
  <c r="Q366" i="1"/>
  <c r="Q368" i="1"/>
  <c r="Q371" i="1"/>
  <c r="Q375" i="1"/>
  <c r="Q1292" i="1"/>
  <c r="Q732" i="1"/>
  <c r="Q378" i="1"/>
  <c r="Q614" i="1"/>
  <c r="Q379" i="1"/>
  <c r="Q454" i="1"/>
  <c r="Q464" i="1"/>
  <c r="Q380" i="1"/>
  <c r="Q432" i="1"/>
  <c r="Q521" i="1"/>
  <c r="Q1358" i="1"/>
  <c r="Q381" i="1"/>
  <c r="Q469" i="1"/>
  <c r="Q382" i="1"/>
  <c r="Q385" i="1"/>
  <c r="Q384" i="1"/>
  <c r="Q386" i="1"/>
  <c r="Q395" i="1"/>
  <c r="Q388" i="1"/>
  <c r="Q1932" i="1"/>
  <c r="Q408" i="1"/>
  <c r="Q411" i="1"/>
  <c r="Q410" i="1"/>
  <c r="Q474" i="1"/>
  <c r="Q414" i="1"/>
  <c r="Q412" i="1"/>
  <c r="Q413" i="1"/>
  <c r="Q415" i="1"/>
  <c r="Q423" i="1"/>
  <c r="Q418" i="1"/>
  <c r="Q2494" i="1"/>
  <c r="Q424" i="1"/>
  <c r="Q425" i="1"/>
  <c r="Q430" i="1"/>
  <c r="Q737" i="1"/>
  <c r="Q431" i="1"/>
  <c r="Q437" i="1"/>
  <c r="Q438" i="1"/>
  <c r="Q441" i="1"/>
  <c r="Q443" i="1"/>
  <c r="Q442" i="1"/>
  <c r="Q444" i="1"/>
  <c r="Q445" i="1"/>
  <c r="Q446" i="1"/>
  <c r="Q447" i="1"/>
  <c r="Q448" i="1"/>
  <c r="Q451" i="1"/>
  <c r="Q470" i="1"/>
  <c r="Q459" i="1"/>
  <c r="Q482" i="1"/>
  <c r="Q458" i="1"/>
  <c r="Q460" i="1"/>
  <c r="Q461" i="1"/>
  <c r="Q462" i="1"/>
  <c r="Q463" i="1"/>
  <c r="Q467" i="1"/>
  <c r="Q473" i="1"/>
  <c r="Q475" i="1"/>
  <c r="Q476" i="1"/>
  <c r="Q478" i="1"/>
  <c r="Q523" i="1"/>
  <c r="Q479" i="1"/>
  <c r="Q586" i="1"/>
  <c r="Q1796" i="1"/>
  <c r="Q485" i="1"/>
  <c r="Q483" i="1"/>
  <c r="Q488" i="1"/>
  <c r="Q489" i="1"/>
  <c r="Q1691" i="1"/>
  <c r="Q3168" i="1"/>
  <c r="Q2621" i="1"/>
  <c r="Q490" i="1"/>
  <c r="Q1595" i="1"/>
  <c r="Q491" i="1"/>
  <c r="Q496" i="1"/>
  <c r="Q498" i="1"/>
  <c r="Q501" i="1"/>
  <c r="Q500" i="1"/>
  <c r="Q502" i="1"/>
  <c r="Q503" i="1"/>
  <c r="Q504" i="1"/>
  <c r="Q516" i="1"/>
  <c r="Q515" i="1"/>
  <c r="Q882" i="1"/>
  <c r="Q1697" i="1"/>
  <c r="Q1696" i="1"/>
  <c r="Q2966" i="1"/>
  <c r="Q1241" i="1"/>
  <c r="Q1914" i="1"/>
  <c r="Q520" i="1"/>
  <c r="Q519" i="1"/>
  <c r="Q518" i="1"/>
  <c r="Q1965" i="1"/>
  <c r="Q525" i="1"/>
  <c r="Q754" i="1"/>
  <c r="Q530" i="1"/>
  <c r="Q532" i="1"/>
  <c r="Q537" i="1"/>
  <c r="Q538" i="1"/>
  <c r="Q577" i="1"/>
  <c r="Q540" i="1"/>
  <c r="Q545" i="1"/>
  <c r="Q547" i="1"/>
  <c r="Q567" i="1"/>
  <c r="Q583" i="1"/>
  <c r="Q550" i="1"/>
  <c r="Q552" i="1"/>
  <c r="Q553" i="1"/>
  <c r="Q557" i="1"/>
  <c r="Q554" i="1"/>
  <c r="Q595" i="1"/>
  <c r="Q1605" i="1"/>
  <c r="Q556" i="1"/>
  <c r="Q555" i="1"/>
  <c r="Q1799" i="1"/>
  <c r="Q759" i="1"/>
  <c r="Q686" i="1"/>
  <c r="Q1615" i="1"/>
  <c r="Q717" i="1"/>
  <c r="Q558" i="1"/>
  <c r="Q559" i="1"/>
  <c r="Q633" i="1"/>
  <c r="Q1046" i="1"/>
  <c r="Q690" i="1"/>
  <c r="Q580" i="1"/>
  <c r="Q575" i="1"/>
  <c r="Q1612" i="1"/>
  <c r="Q563" i="1"/>
  <c r="Q976" i="1"/>
  <c r="Q781" i="1"/>
  <c r="Q562" i="1"/>
  <c r="Q1613" i="1"/>
  <c r="Q564" i="1"/>
  <c r="Q2759" i="1"/>
  <c r="Q565" i="1"/>
  <c r="Q569" i="1"/>
  <c r="Q740" i="1"/>
  <c r="Q566" i="1"/>
  <c r="Q572" i="1"/>
  <c r="Q573" i="1"/>
  <c r="Q574" i="1"/>
  <c r="Q578" i="1"/>
  <c r="Q1060" i="1"/>
  <c r="Q581" i="1"/>
  <c r="Q582" i="1"/>
  <c r="Q592" i="1"/>
  <c r="Q584" i="1"/>
  <c r="Q1677" i="1"/>
  <c r="Q613" i="1"/>
  <c r="Q591" i="1"/>
  <c r="Q593" i="1"/>
  <c r="Q594" i="1"/>
  <c r="Q597" i="1"/>
  <c r="Q600" i="1"/>
  <c r="Q601" i="1"/>
  <c r="Q731" i="1"/>
  <c r="Q602" i="1"/>
  <c r="Q604" i="1"/>
  <c r="Q606" i="1"/>
  <c r="Q608" i="1"/>
  <c r="Q609" i="1"/>
  <c r="Q2141" i="1"/>
  <c r="Q702" i="1"/>
  <c r="Q610" i="1"/>
  <c r="Q611" i="1"/>
  <c r="Q1412" i="1"/>
  <c r="Q688" i="1"/>
  <c r="Q612" i="1"/>
  <c r="Q1053" i="1"/>
  <c r="Q615" i="1"/>
  <c r="Q616" i="1"/>
  <c r="Q617" i="1"/>
  <c r="Q618" i="1"/>
  <c r="Q620" i="1"/>
  <c r="Q621" i="1"/>
  <c r="Q623" i="1"/>
  <c r="Q1560" i="1"/>
  <c r="Q624" i="1"/>
  <c r="Q733" i="1"/>
  <c r="Q625" i="1"/>
  <c r="Q626" i="1"/>
  <c r="Q628" i="1"/>
  <c r="Q741" i="1"/>
  <c r="Q630" i="1"/>
  <c r="Q772" i="1"/>
  <c r="Q631" i="1"/>
  <c r="Q1237" i="1"/>
  <c r="Q876" i="1"/>
  <c r="Q634" i="1"/>
  <c r="Q635" i="1"/>
  <c r="Q2906" i="1"/>
  <c r="Q636" i="1"/>
  <c r="Q1854" i="1"/>
  <c r="Q637" i="1"/>
  <c r="Q2075" i="1"/>
  <c r="Q639" i="1"/>
  <c r="Q640" i="1"/>
  <c r="Q641" i="1"/>
  <c r="Q769" i="1"/>
  <c r="Q716" i="1"/>
  <c r="Q767" i="1"/>
  <c r="Q654" i="1"/>
  <c r="Q653" i="1"/>
  <c r="Q655" i="1"/>
  <c r="Q657" i="1"/>
  <c r="Q659" i="1"/>
  <c r="Q656" i="1"/>
  <c r="Q660" i="1"/>
  <c r="Q662" i="1"/>
  <c r="Q663" i="1"/>
  <c r="Q665" i="1"/>
  <c r="Q673" i="1"/>
  <c r="Q670" i="1"/>
  <c r="Q666" i="1"/>
  <c r="Q674" i="1"/>
  <c r="Q779" i="1"/>
  <c r="Q984" i="1"/>
  <c r="Q1138" i="1"/>
  <c r="Q680" i="1"/>
  <c r="Q676" i="1"/>
  <c r="Q727" i="1"/>
  <c r="Q689" i="1"/>
  <c r="Q683" i="1"/>
  <c r="Q993" i="1"/>
  <c r="Q682" i="1"/>
  <c r="Q684" i="1"/>
  <c r="Q685" i="1"/>
  <c r="Q687" i="1"/>
  <c r="Q691" i="1"/>
  <c r="Q693" i="1"/>
  <c r="Q694" i="1"/>
  <c r="Q697" i="1"/>
  <c r="Q703" i="1"/>
  <c r="Q698" i="1"/>
  <c r="Q704" i="1"/>
  <c r="Q692" i="1"/>
  <c r="Q699" i="1"/>
  <c r="Q705" i="1"/>
  <c r="Q695" i="1"/>
  <c r="Q708" i="1"/>
  <c r="Q706" i="1"/>
  <c r="Q711" i="1"/>
  <c r="Q719" i="1"/>
  <c r="Q713" i="1"/>
  <c r="Q710" i="1"/>
  <c r="Q718" i="1"/>
  <c r="Q696" i="1"/>
  <c r="Q700" i="1"/>
  <c r="Q712" i="1"/>
  <c r="Q720" i="1"/>
  <c r="Q701" i="1"/>
  <c r="Q714" i="1"/>
  <c r="Q707" i="1"/>
  <c r="Q715" i="1"/>
  <c r="Q723" i="1"/>
  <c r="Q721" i="1"/>
  <c r="Q725" i="1"/>
  <c r="Q729" i="1"/>
  <c r="Q3394" i="1"/>
  <c r="Q730" i="1"/>
  <c r="Q735" i="1"/>
  <c r="Q736" i="1"/>
  <c r="Q765" i="1"/>
  <c r="Q903" i="1"/>
  <c r="Q1296" i="1"/>
  <c r="Q1150" i="1"/>
  <c r="Q766" i="1"/>
  <c r="Q902" i="1"/>
  <c r="Q2466" i="1"/>
  <c r="Q1074" i="1"/>
  <c r="Q837" i="1"/>
  <c r="Q1142" i="1"/>
  <c r="Q739" i="1"/>
  <c r="Q3307" i="1"/>
  <c r="Q3354" i="1"/>
  <c r="Q881" i="1"/>
  <c r="Q743" i="1"/>
  <c r="Q744" i="1"/>
  <c r="Q746" i="1"/>
  <c r="Q748" i="1"/>
  <c r="Q749" i="1"/>
  <c r="Q1078" i="1"/>
  <c r="Q1367" i="1"/>
  <c r="Q753" i="1"/>
  <c r="Q906" i="1"/>
  <c r="Q755" i="1"/>
  <c r="Q1193" i="1"/>
  <c r="Q758" i="1"/>
  <c r="Q760" i="1"/>
  <c r="Q762" i="1"/>
  <c r="Q764" i="1"/>
  <c r="Q761" i="1"/>
  <c r="Q1079" i="1"/>
  <c r="Q1071" i="1"/>
  <c r="Q1075" i="1"/>
  <c r="Q1115" i="1"/>
  <c r="Q763" i="1"/>
  <c r="Q768" i="1"/>
  <c r="Q771" i="1"/>
  <c r="Q770" i="1"/>
  <c r="Q1081" i="1"/>
  <c r="Q1050" i="1"/>
  <c r="Q774" i="1"/>
  <c r="Q1066" i="1"/>
  <c r="Q777" i="1"/>
  <c r="Q797" i="1"/>
  <c r="Q795" i="1"/>
  <c r="Q1064" i="1"/>
  <c r="Q778" i="1"/>
  <c r="Q804" i="1"/>
  <c r="Q780" i="1"/>
  <c r="Q790" i="1"/>
  <c r="Q796" i="1"/>
  <c r="Q784" i="1"/>
  <c r="Q798" i="1"/>
  <c r="Q800" i="1"/>
  <c r="Q793" i="1"/>
  <c r="Q788" i="1"/>
  <c r="Q814" i="1"/>
  <c r="Q815" i="1"/>
  <c r="Q816" i="1"/>
  <c r="Q818" i="1"/>
  <c r="Q819" i="1"/>
  <c r="Q811" i="1"/>
  <c r="Q824" i="1"/>
  <c r="Q1608" i="1"/>
  <c r="Q826" i="1"/>
  <c r="Q3395" i="1"/>
  <c r="Q2971" i="1"/>
  <c r="Q833" i="1"/>
  <c r="Q834" i="1"/>
  <c r="Q832" i="1"/>
  <c r="Q1527" i="1"/>
  <c r="Q1554" i="1"/>
  <c r="Q839" i="1"/>
  <c r="Q904" i="1"/>
  <c r="Q840" i="1"/>
  <c r="Q1068" i="1"/>
  <c r="Q838" i="1"/>
  <c r="Q958" i="1"/>
  <c r="Q927" i="1"/>
  <c r="Q868" i="1"/>
  <c r="Q841" i="1"/>
  <c r="Q928" i="1"/>
  <c r="Q836" i="1"/>
  <c r="Q908" i="1"/>
  <c r="Q842" i="1"/>
  <c r="Q990" i="1"/>
  <c r="Q843" i="1"/>
  <c r="Q846" i="1"/>
  <c r="Q848" i="1"/>
  <c r="Q3209" i="1"/>
  <c r="Q853" i="1"/>
  <c r="Q850" i="1"/>
  <c r="Q849" i="1"/>
  <c r="Q856" i="1"/>
  <c r="Q852" i="1"/>
  <c r="Q854" i="1"/>
  <c r="Q857" i="1"/>
  <c r="Q862" i="1"/>
  <c r="Q864" i="1"/>
  <c r="Q2687" i="1"/>
  <c r="Q940" i="1"/>
  <c r="Q873" i="1"/>
  <c r="Q1055" i="1"/>
  <c r="Q3059" i="1"/>
  <c r="Q983" i="1"/>
  <c r="Q899" i="1"/>
  <c r="Q944" i="1"/>
  <c r="Q939" i="1"/>
  <c r="Q941" i="1"/>
  <c r="Q1287" i="1"/>
  <c r="Q874" i="1"/>
  <c r="Q880" i="1"/>
  <c r="Q1057" i="1"/>
  <c r="Q947" i="1"/>
  <c r="Q900" i="1"/>
  <c r="Q945" i="1"/>
  <c r="Q877" i="1"/>
  <c r="Q943" i="1"/>
  <c r="Q895" i="1"/>
  <c r="Q946" i="1"/>
  <c r="Q887" i="1"/>
  <c r="Q950" i="1"/>
  <c r="Q1042" i="1"/>
  <c r="Q871" i="1"/>
  <c r="Q870" i="1"/>
  <c r="Q872" i="1"/>
  <c r="Q878" i="1"/>
  <c r="Q879" i="1"/>
  <c r="Q1495" i="1"/>
  <c r="Q884" i="1"/>
  <c r="Q883" i="1"/>
  <c r="Q898" i="1"/>
  <c r="Q890" i="1"/>
  <c r="Q964" i="1"/>
  <c r="Q1250" i="1"/>
  <c r="Q892" i="1"/>
  <c r="Q893" i="1"/>
  <c r="Q894" i="1"/>
  <c r="Q1622" i="1"/>
  <c r="Q897" i="1"/>
  <c r="Q3190" i="1"/>
  <c r="Q905" i="1"/>
  <c r="Q995" i="1"/>
  <c r="Q907" i="1"/>
  <c r="Q949" i="1"/>
  <c r="Q909" i="1"/>
  <c r="Q911" i="1"/>
  <c r="Q913" i="1"/>
  <c r="Q3094" i="1"/>
  <c r="Q923" i="1"/>
  <c r="Q926" i="1"/>
  <c r="Q930" i="1"/>
  <c r="Q1127" i="1"/>
  <c r="Q1270" i="1"/>
  <c r="Q1128" i="1"/>
  <c r="Q933" i="1"/>
  <c r="Q932" i="1"/>
  <c r="Q935" i="1"/>
  <c r="Q934" i="1"/>
  <c r="Q1069" i="1"/>
  <c r="Q936" i="1"/>
  <c r="Q938" i="1"/>
  <c r="Q1001" i="1"/>
  <c r="Q1008" i="1"/>
  <c r="Q1027" i="1"/>
  <c r="Q1014" i="1"/>
  <c r="Q996" i="1"/>
  <c r="Q1076" i="1"/>
  <c r="Q1022" i="1"/>
  <c r="Q992" i="1"/>
  <c r="Q1112" i="1"/>
  <c r="Q1059" i="1"/>
  <c r="Q998" i="1"/>
  <c r="Q1013" i="1"/>
  <c r="Q1096" i="1"/>
  <c r="Q1113" i="1"/>
  <c r="Q1011" i="1"/>
  <c r="Q973" i="1"/>
  <c r="Q1108" i="1"/>
  <c r="Q1003" i="1"/>
  <c r="Q1016" i="1"/>
  <c r="Q1062" i="1"/>
  <c r="Q999" i="1"/>
  <c r="Q948" i="1"/>
  <c r="Q1018" i="1"/>
  <c r="Q1020" i="1"/>
  <c r="Q1516" i="1"/>
  <c r="Q951" i="1"/>
  <c r="Q954" i="1"/>
  <c r="Q1029" i="1"/>
  <c r="Q952" i="1"/>
  <c r="Q956" i="1"/>
  <c r="Q1040" i="1"/>
  <c r="Q2337" i="1"/>
  <c r="Q963" i="1"/>
  <c r="Q965" i="1"/>
  <c r="Q960" i="1"/>
  <c r="Q959" i="1"/>
  <c r="Q961" i="1"/>
  <c r="Q966" i="1"/>
  <c r="Q1106" i="1"/>
  <c r="Q968" i="1"/>
  <c r="Q1153" i="1"/>
  <c r="Q967" i="1"/>
  <c r="Q972" i="1"/>
  <c r="Q970" i="1"/>
  <c r="Q975" i="1"/>
  <c r="Q971" i="1"/>
  <c r="Q974" i="1"/>
  <c r="Q985" i="1"/>
  <c r="Q1088" i="1"/>
  <c r="Q978" i="1"/>
  <c r="Q977" i="1"/>
  <c r="Q979" i="1"/>
  <c r="Q980" i="1"/>
  <c r="Q981" i="1"/>
  <c r="Q982" i="1"/>
  <c r="Q1087" i="1"/>
  <c r="Q1041" i="1"/>
  <c r="Q986" i="1"/>
  <c r="Q1044" i="1"/>
  <c r="Q988" i="1"/>
  <c r="Q989" i="1"/>
  <c r="Q991" i="1"/>
  <c r="Q1168" i="1"/>
  <c r="Q994" i="1"/>
  <c r="Q997" i="1"/>
  <c r="Q1000" i="1"/>
  <c r="Q1002" i="1"/>
  <c r="Q1006" i="1"/>
  <c r="Q1009" i="1"/>
  <c r="Q1005" i="1"/>
  <c r="Q1007" i="1"/>
  <c r="Q1012" i="1"/>
  <c r="Q1086" i="1"/>
  <c r="Q1015" i="1"/>
  <c r="Q1017" i="1"/>
  <c r="Q1025" i="1"/>
  <c r="Q1019" i="1"/>
  <c r="Q1023" i="1"/>
  <c r="Q1129" i="1"/>
  <c r="Q1117" i="1"/>
  <c r="Q1132" i="1"/>
  <c r="Q1030" i="1"/>
  <c r="Q1045" i="1"/>
  <c r="Q1033" i="1"/>
  <c r="Q1147" i="1"/>
  <c r="Q1035" i="1"/>
  <c r="Q1145" i="1"/>
  <c r="Q1141" i="1"/>
  <c r="Q1036" i="1"/>
  <c r="Q1037" i="1"/>
  <c r="Q1043" i="1"/>
  <c r="Q1325" i="1"/>
  <c r="Q2535" i="1"/>
  <c r="Q1047" i="1"/>
  <c r="Q1264" i="1"/>
  <c r="Q1048" i="1"/>
  <c r="Q1051" i="1"/>
  <c r="Q1052" i="1"/>
  <c r="Q1056" i="1"/>
  <c r="Q1286" i="1"/>
  <c r="Q1148" i="1"/>
  <c r="Q1058" i="1"/>
  <c r="Q1119" i="1"/>
  <c r="Q1063" i="1"/>
  <c r="Q1065" i="1"/>
  <c r="Q1067" i="1"/>
  <c r="Q1070" i="1"/>
  <c r="Q1797" i="1"/>
  <c r="Q1077" i="1"/>
  <c r="Q1072" i="1"/>
  <c r="Q1082" i="1"/>
  <c r="Q1073" i="1"/>
  <c r="Q1091" i="1"/>
  <c r="Q1085" i="1"/>
  <c r="Q1083" i="1"/>
  <c r="Q1089" i="1"/>
  <c r="Q1090" i="1"/>
  <c r="Q1095" i="1"/>
  <c r="Q1093" i="1"/>
  <c r="Q1094" i="1"/>
  <c r="Q1097" i="1"/>
  <c r="Q1103" i="1"/>
  <c r="Q1114" i="1"/>
  <c r="Q1098" i="1"/>
  <c r="Q1101" i="1"/>
  <c r="Q1105" i="1"/>
  <c r="Q1104" i="1"/>
  <c r="Q1109" i="1"/>
  <c r="Q1146" i="1"/>
  <c r="Q1110" i="1"/>
  <c r="Q1111" i="1"/>
  <c r="Q1116" i="1"/>
  <c r="Q1121" i="1"/>
  <c r="Q1120" i="1"/>
  <c r="Q1122" i="1"/>
  <c r="Q1123" i="1"/>
  <c r="Q2010" i="1"/>
  <c r="Q1126" i="1"/>
  <c r="Q1125" i="1"/>
  <c r="Q1896" i="1"/>
  <c r="Q1274" i="1"/>
  <c r="Q1134" i="1"/>
  <c r="Q1133" i="1"/>
  <c r="Q1136" i="1"/>
  <c r="Q1135" i="1"/>
  <c r="Q1137" i="1"/>
  <c r="Q1152" i="1"/>
  <c r="Q1144" i="1"/>
  <c r="Q1143" i="1"/>
  <c r="Q3012" i="1"/>
  <c r="Q1260" i="1"/>
  <c r="Q2550" i="1"/>
  <c r="Q2728" i="1"/>
  <c r="Q1259" i="1"/>
  <c r="Q1151" i="1"/>
  <c r="Q1156" i="1"/>
  <c r="Q1154" i="1"/>
  <c r="Q1157" i="1"/>
  <c r="Q1159" i="1"/>
  <c r="Q1158" i="1"/>
  <c r="Q1254" i="1"/>
  <c r="Q1161" i="1"/>
  <c r="Q1162" i="1"/>
  <c r="Q1166" i="1"/>
  <c r="Q1167" i="1"/>
  <c r="Q1176" i="1"/>
  <c r="Q1163" i="1"/>
  <c r="Q1165" i="1"/>
  <c r="Q1164" i="1"/>
  <c r="Q1175" i="1"/>
  <c r="Q1171" i="1"/>
  <c r="Q1169" i="1"/>
  <c r="Q1172" i="1"/>
  <c r="Q1173" i="1"/>
  <c r="Q1170" i="1"/>
  <c r="Q1178" i="1"/>
  <c r="Q1174" i="1"/>
  <c r="Q1265" i="1"/>
  <c r="Q1223" i="1"/>
  <c r="Q1177" i="1"/>
  <c r="Q1257" i="1"/>
  <c r="Q1179" i="1"/>
  <c r="Q1236" i="1"/>
  <c r="Q1186" i="1"/>
  <c r="Q1195" i="1"/>
  <c r="Q1244" i="1"/>
  <c r="Q1202" i="1"/>
  <c r="Q1210" i="1"/>
  <c r="Q1198" i="1"/>
  <c r="Q1199" i="1"/>
  <c r="Q1215" i="1"/>
  <c r="Q1211" i="1"/>
  <c r="Q1212" i="1"/>
  <c r="Q1197" i="1"/>
  <c r="Q1213" i="1"/>
  <c r="Q1221" i="1"/>
  <c r="Q1226" i="1"/>
  <c r="Q1227" i="1"/>
  <c r="Q1231" i="1"/>
  <c r="Q1233" i="1"/>
  <c r="Q1245" i="1"/>
  <c r="Q1239" i="1"/>
  <c r="Q1246" i="1"/>
  <c r="Q1249" i="1"/>
  <c r="Q1248" i="1"/>
  <c r="Q1312" i="1"/>
  <c r="Q2377" i="1"/>
  <c r="Q1251" i="1"/>
  <c r="Q1253" i="1"/>
  <c r="Q1255" i="1"/>
  <c r="Q1256" i="1"/>
  <c r="Q1258" i="1"/>
  <c r="Q1332" i="1"/>
  <c r="Q1411" i="1"/>
  <c r="Q1593" i="1"/>
  <c r="Q1479" i="1"/>
  <c r="Q1407" i="1"/>
  <c r="Q1261" i="1"/>
  <c r="Q1268" i="1"/>
  <c r="Q2488" i="1"/>
  <c r="Q1321" i="1"/>
  <c r="Q1311" i="1"/>
  <c r="Q1263" i="1"/>
  <c r="Q1290" i="1"/>
  <c r="Q1266" i="1"/>
  <c r="Q1276" i="1"/>
  <c r="Q1269" i="1"/>
  <c r="Q1272" i="1"/>
  <c r="Q1408" i="1"/>
  <c r="Q1277" i="1"/>
  <c r="Q1278" i="1"/>
  <c r="Q1601" i="1"/>
  <c r="Q2251" i="1"/>
  <c r="Q1279" i="1"/>
  <c r="Q3092" i="1"/>
  <c r="Q1281" i="1"/>
  <c r="Q2484" i="1"/>
  <c r="Q2469" i="1"/>
  <c r="Q1573" i="1"/>
  <c r="Q1283" i="1"/>
  <c r="Q1285" i="1"/>
  <c r="Q1431" i="1"/>
  <c r="Q1435" i="1"/>
  <c r="Q1288" i="1"/>
  <c r="Q1444" i="1"/>
  <c r="Q1291" i="1"/>
  <c r="Q1293" i="1"/>
  <c r="Q1295" i="1"/>
  <c r="Q1297" i="1"/>
  <c r="Q1298" i="1"/>
  <c r="Q1299" i="1"/>
  <c r="Q1432" i="1"/>
  <c r="Q1801" i="1"/>
  <c r="Q1300" i="1"/>
  <c r="Q1301" i="1"/>
  <c r="Q1304" i="1"/>
  <c r="Q1302" i="1"/>
  <c r="Q1306" i="1"/>
  <c r="Q1307" i="1"/>
  <c r="Q1309" i="1"/>
  <c r="Q1310" i="1"/>
  <c r="Q1954" i="1"/>
  <c r="Q1313" i="1"/>
  <c r="Q1314" i="1"/>
  <c r="Q1315" i="1"/>
  <c r="Q1317" i="1"/>
  <c r="Q1316" i="1"/>
  <c r="Q1322" i="1"/>
  <c r="Q1323" i="1"/>
  <c r="Q1483" i="1"/>
  <c r="Q1327" i="1"/>
  <c r="Q2406" i="1"/>
  <c r="Q1328" i="1"/>
  <c r="Q1331" i="1"/>
  <c r="Q1539" i="1"/>
  <c r="Q1334" i="1"/>
  <c r="Q1335" i="1"/>
  <c r="Q1337" i="1"/>
  <c r="Q1336" i="1"/>
  <c r="Q3427" i="1"/>
  <c r="Q1443" i="1"/>
  <c r="Q1339" i="1"/>
  <c r="Q1655" i="1"/>
  <c r="Q1343" i="1"/>
  <c r="Q1345" i="1"/>
  <c r="Q1346" i="1"/>
  <c r="Q1352" i="1"/>
  <c r="Q1344" i="1"/>
  <c r="Q1347" i="1"/>
  <c r="Q2592" i="1"/>
  <c r="Q1403" i="1"/>
  <c r="Q1353" i="1"/>
  <c r="Q1354" i="1"/>
  <c r="Q1383" i="1"/>
  <c r="Q1528" i="1"/>
  <c r="Q1359" i="1"/>
  <c r="Q1373" i="1"/>
  <c r="Q1565" i="1"/>
  <c r="Q1384" i="1"/>
  <c r="Q1602" i="1"/>
  <c r="Q1375" i="1"/>
  <c r="Q1387" i="1"/>
  <c r="Q1363" i="1"/>
  <c r="Q1362" i="1"/>
  <c r="Q1376" i="1"/>
  <c r="Q1385" i="1"/>
  <c r="Q1377" i="1"/>
  <c r="Q1381" i="1"/>
  <c r="Q1368" i="1"/>
  <c r="Q1386" i="1"/>
  <c r="Q1382" i="1"/>
  <c r="Q1378" i="1"/>
  <c r="Q1366" i="1"/>
  <c r="Q1389" i="1"/>
  <c r="Q1409" i="1"/>
  <c r="Q1374" i="1"/>
  <c r="Q1559" i="1"/>
  <c r="Q1390" i="1"/>
  <c r="Q1370" i="1"/>
  <c r="Q1445" i="1"/>
  <c r="Q1391" i="1"/>
  <c r="Q1388" i="1"/>
  <c r="Q1541" i="1"/>
  <c r="Q1598" i="1"/>
  <c r="Q1436" i="1"/>
  <c r="Q1562" i="1"/>
  <c r="Q1437" i="1"/>
  <c r="Q1491" i="1"/>
  <c r="Q1599" i="1"/>
  <c r="Q1392" i="1"/>
  <c r="Q1393" i="1"/>
  <c r="Q2698" i="1"/>
  <c r="Q1550" i="1"/>
  <c r="Q2873" i="1"/>
  <c r="Q1473" i="1"/>
  <c r="Q2735" i="1"/>
  <c r="Q1396" i="1"/>
  <c r="Q1394" i="1"/>
  <c r="Q1395" i="1"/>
  <c r="Q1486" i="1"/>
  <c r="Q1398" i="1"/>
  <c r="Q1400" i="1"/>
  <c r="Q1578" i="1"/>
  <c r="Q1510" i="1"/>
  <c r="Q1487" i="1"/>
  <c r="Q1406" i="1"/>
  <c r="Q1490" i="1"/>
  <c r="Q3278" i="1"/>
  <c r="Q2702" i="1"/>
  <c r="Q2712" i="1"/>
  <c r="Q1492" i="1"/>
  <c r="Q1402" i="1"/>
  <c r="Q1405" i="1"/>
  <c r="Q1488" i="1"/>
  <c r="Q1496" i="1"/>
  <c r="Q1419" i="1"/>
  <c r="Q1440" i="1"/>
  <c r="Q1433" i="1"/>
  <c r="Q1414" i="1"/>
  <c r="Q1415" i="1"/>
  <c r="Q1416" i="1"/>
  <c r="Q1434" i="1"/>
  <c r="Q1418" i="1"/>
  <c r="Q1441" i="1"/>
  <c r="Q1420" i="1"/>
  <c r="Q1421" i="1"/>
  <c r="Q1424" i="1"/>
  <c r="Q1422" i="1"/>
  <c r="Q1423" i="1"/>
  <c r="Q1425" i="1"/>
  <c r="Q1429" i="1"/>
  <c r="Q1426" i="1"/>
  <c r="Q1427" i="1"/>
  <c r="Q1453" i="1"/>
  <c r="Q1438" i="1"/>
  <c r="Q1428" i="1"/>
  <c r="Q1430" i="1"/>
  <c r="Q1584" i="1"/>
  <c r="Q1457" i="1"/>
  <c r="Q1442" i="1"/>
  <c r="Q1452" i="1"/>
  <c r="Q1446" i="1"/>
  <c r="Q1450" i="1"/>
  <c r="Q1449" i="1"/>
  <c r="Q1529" i="1"/>
  <c r="Q1451" i="1"/>
  <c r="Q1915" i="1"/>
  <c r="Q1493" i="1"/>
  <c r="Q1494" i="1"/>
  <c r="Q1454" i="1"/>
  <c r="Q1532" i="1"/>
  <c r="Q1458" i="1"/>
  <c r="Q1455" i="1"/>
  <c r="Q1556" i="1"/>
  <c r="Q1548" i="1"/>
  <c r="Q1468" i="1"/>
  <c r="Q1460" i="1"/>
  <c r="Q1461" i="1"/>
  <c r="Q1462" i="1"/>
  <c r="Q1463" i="1"/>
  <c r="Q1464" i="1"/>
  <c r="Q1466" i="1"/>
  <c r="Q1498" i="1"/>
  <c r="Q1465" i="1"/>
  <c r="Q1471" i="1"/>
  <c r="Q1469" i="1"/>
  <c r="Q1474" i="1"/>
  <c r="Q1475" i="1"/>
  <c r="Q1542" i="1"/>
  <c r="Q1536" i="1"/>
  <c r="Q1515" i="1"/>
  <c r="Q1476" i="1"/>
  <c r="Q1502" i="1"/>
  <c r="Q1482" i="1"/>
  <c r="Q1481" i="1"/>
  <c r="Q1545" i="1"/>
  <c r="Q1485" i="1"/>
  <c r="Q1500" i="1"/>
  <c r="Q1489" i="1"/>
  <c r="Q1513" i="1"/>
  <c r="Q1497" i="1"/>
  <c r="Q1547" i="1"/>
  <c r="Q1499" i="1"/>
  <c r="Q1570" i="1"/>
  <c r="Q1523" i="1"/>
  <c r="Q1530" i="1"/>
  <c r="Q1504" i="1"/>
  <c r="Q1505" i="1"/>
  <c r="Q1507" i="1"/>
  <c r="Q1509" i="1"/>
  <c r="Q1514" i="1"/>
  <c r="Q1511" i="1"/>
  <c r="Q1508" i="1"/>
  <c r="Q1512" i="1"/>
  <c r="Q1533" i="1"/>
  <c r="Q1518" i="1"/>
  <c r="Q1521" i="1"/>
  <c r="Q1520" i="1"/>
  <c r="Q1519" i="1"/>
  <c r="Q2409" i="1"/>
  <c r="Q1525" i="1"/>
  <c r="Q1524" i="1"/>
  <c r="Q3142" i="1"/>
  <c r="Q1526" i="1"/>
  <c r="Q1534" i="1"/>
  <c r="Q1531" i="1"/>
  <c r="Q1535" i="1"/>
  <c r="Q1537" i="1"/>
  <c r="Q1538" i="1"/>
  <c r="Q1540" i="1"/>
  <c r="Q1544" i="1"/>
  <c r="Q1574" i="1"/>
  <c r="Q1543" i="1"/>
  <c r="Q1546" i="1"/>
  <c r="Q1551" i="1"/>
  <c r="Q1918" i="1"/>
  <c r="Q1552" i="1"/>
  <c r="Q1553" i="1"/>
  <c r="Q1557" i="1"/>
  <c r="Q2820" i="1"/>
  <c r="Q1561" i="1"/>
  <c r="Q1670" i="1"/>
  <c r="Q1563" i="1"/>
  <c r="Q2329" i="1"/>
  <c r="Q2347" i="1"/>
  <c r="Q1566" i="1"/>
  <c r="Q1567" i="1"/>
  <c r="Q1568" i="1"/>
  <c r="Q1569" i="1"/>
  <c r="Q2942" i="1"/>
  <c r="Q1575" i="1"/>
  <c r="Q1577" i="1"/>
  <c r="Q1579" i="1"/>
  <c r="Q1580" i="1"/>
  <c r="Q1581" i="1"/>
  <c r="Q1582" i="1"/>
  <c r="Q1586" i="1"/>
  <c r="Q1590" i="1"/>
  <c r="Q1589" i="1"/>
  <c r="Q1588" i="1"/>
  <c r="Q1587" i="1"/>
  <c r="Q1600" i="1"/>
  <c r="Q1591" i="1"/>
  <c r="Q2230" i="1"/>
  <c r="Q1629" i="1"/>
  <c r="Q1594" i="1"/>
  <c r="Q1597" i="1"/>
  <c r="Q1640" i="1"/>
  <c r="Q2188" i="1"/>
  <c r="Q1604" i="1"/>
  <c r="Q1609" i="1"/>
  <c r="Q1610" i="1"/>
  <c r="Q1606" i="1"/>
  <c r="Q1614" i="1"/>
  <c r="Q1607" i="1"/>
  <c r="Q1617" i="1"/>
  <c r="Q1624" i="1"/>
  <c r="Q1616" i="1"/>
  <c r="Q1611" i="1"/>
  <c r="Q1625" i="1"/>
  <c r="Q1620" i="1"/>
  <c r="Q1618" i="1"/>
  <c r="Q1619" i="1"/>
  <c r="Q1623" i="1"/>
  <c r="Q1621" i="1"/>
  <c r="Q2280" i="1"/>
  <c r="Q1681" i="1"/>
  <c r="Q2956" i="1"/>
  <c r="Q2900" i="1"/>
  <c r="Q2667" i="1"/>
  <c r="Q2673" i="1"/>
  <c r="Q2949" i="1"/>
  <c r="Q2959" i="1"/>
  <c r="Q2660" i="1"/>
  <c r="Q1698" i="1"/>
  <c r="Q1626" i="1"/>
  <c r="Q1627" i="1"/>
  <c r="Q1628" i="1"/>
  <c r="Q1938" i="1"/>
  <c r="Q1648" i="1"/>
  <c r="Q1632" i="1"/>
  <c r="Q1633" i="1"/>
  <c r="Q1687" i="1"/>
  <c r="Q2913" i="1"/>
  <c r="Q2955" i="1"/>
  <c r="Q1676" i="1"/>
  <c r="Q1643" i="1"/>
  <c r="Q3181" i="1"/>
  <c r="Q1635" i="1"/>
  <c r="Q1636" i="1"/>
  <c r="Q1637" i="1"/>
  <c r="Q1651" i="1"/>
  <c r="Q2339" i="1"/>
  <c r="Q1639" i="1"/>
  <c r="Q1693" i="1"/>
  <c r="Q2358" i="1"/>
  <c r="Q2001" i="1"/>
  <c r="Q1649" i="1"/>
  <c r="Q1663" i="1"/>
  <c r="Q1645" i="1"/>
  <c r="Q1688" i="1"/>
  <c r="Q1644" i="1"/>
  <c r="Q1748" i="1"/>
  <c r="Q2266" i="1"/>
  <c r="Q1646" i="1"/>
  <c r="Q1647" i="1"/>
  <c r="Q1654" i="1"/>
  <c r="Q1652" i="1"/>
  <c r="Q1650" i="1"/>
  <c r="Q1665" i="1"/>
  <c r="Q1653" i="1"/>
  <c r="Q1656" i="1"/>
  <c r="Q1660" i="1"/>
  <c r="Q1658" i="1"/>
  <c r="Q1662" i="1"/>
  <c r="Q1667" i="1"/>
  <c r="Q1664" i="1"/>
  <c r="Q1666" i="1"/>
  <c r="Q2381" i="1"/>
  <c r="Q1840" i="1"/>
  <c r="Q1724" i="1"/>
  <c r="Q2121" i="1"/>
  <c r="Q1679" i="1"/>
  <c r="Q1672" i="1"/>
  <c r="Q1671" i="1"/>
  <c r="Q2192" i="1"/>
  <c r="Q1673" i="1"/>
  <c r="Q2299" i="1"/>
  <c r="Q1686" i="1"/>
  <c r="Q1684" i="1"/>
  <c r="Q2672" i="1"/>
  <c r="Q1692" i="1"/>
  <c r="Q1689" i="1"/>
  <c r="Q1793" i="1"/>
  <c r="Q1759" i="1"/>
  <c r="Q1751" i="1"/>
  <c r="Q2248" i="1"/>
  <c r="Q1706" i="1"/>
  <c r="Q1705" i="1"/>
  <c r="Q1703" i="1"/>
  <c r="Q1702" i="1"/>
  <c r="Q1700" i="1"/>
  <c r="Q1701" i="1"/>
  <c r="Q1714" i="1"/>
  <c r="Q1704" i="1"/>
  <c r="Q1711" i="1"/>
  <c r="Q1719" i="1"/>
  <c r="Q1707" i="1"/>
  <c r="Q1709" i="1"/>
  <c r="Q1747" i="1"/>
  <c r="Q1712" i="1"/>
  <c r="Q1788" i="1"/>
  <c r="Q2167" i="1"/>
  <c r="Q1772" i="1"/>
  <c r="Q1731" i="1"/>
  <c r="Q1778" i="1"/>
  <c r="Q1716" i="1"/>
  <c r="Q1784" i="1"/>
  <c r="Q1708" i="1"/>
  <c r="Q1717" i="1"/>
  <c r="Q1718" i="1"/>
  <c r="Q1833" i="1"/>
  <c r="Q1733" i="1"/>
  <c r="Q1715" i="1"/>
  <c r="Q1766" i="1"/>
  <c r="Q1720" i="1"/>
  <c r="Q1725" i="1"/>
  <c r="Q1723" i="1"/>
  <c r="Q1745" i="1"/>
  <c r="Q1729" i="1"/>
  <c r="Q1749" i="1"/>
  <c r="Q1736" i="1"/>
  <c r="Q1728" i="1"/>
  <c r="Q1730" i="1"/>
  <c r="Q1734" i="1"/>
  <c r="Q1735" i="1"/>
  <c r="Q1738" i="1"/>
  <c r="Q1743" i="1"/>
  <c r="Q2169" i="1"/>
  <c r="Q1742" i="1"/>
  <c r="Q1746" i="1"/>
  <c r="Q1750" i="1"/>
  <c r="Q1849" i="1"/>
  <c r="Q1754" i="1"/>
  <c r="Q1940" i="1"/>
  <c r="Q1753" i="1"/>
  <c r="Q1756" i="1"/>
  <c r="Q1757" i="1"/>
  <c r="Q1850" i="1"/>
  <c r="Q1761" i="1"/>
  <c r="Q1763" i="1"/>
  <c r="Q2372" i="1"/>
  <c r="Q2549" i="1"/>
  <c r="Q1767" i="1"/>
  <c r="Q1769" i="1"/>
  <c r="Q1768" i="1"/>
  <c r="Q1776" i="1"/>
  <c r="Q1777" i="1"/>
  <c r="Q1770" i="1"/>
  <c r="Q1774" i="1"/>
  <c r="Q2921" i="1"/>
  <c r="Q3286" i="1"/>
  <c r="Q1781" i="1"/>
  <c r="Q1782" i="1"/>
  <c r="Q1969" i="1"/>
  <c r="Q1786" i="1"/>
  <c r="Q2244" i="1"/>
  <c r="Q1785" i="1"/>
  <c r="Q1787" i="1"/>
  <c r="Q1789" i="1"/>
  <c r="Q1950" i="1"/>
  <c r="Q1792" i="1"/>
  <c r="Q2463" i="1"/>
  <c r="Q2067" i="1"/>
  <c r="Q1795" i="1"/>
  <c r="Q1816" i="1"/>
  <c r="Q1837" i="1"/>
  <c r="Q1798" i="1"/>
  <c r="Q1803" i="1"/>
  <c r="Q2199" i="1"/>
  <c r="Q1802" i="1"/>
  <c r="Q2079" i="1"/>
  <c r="Q2283" i="1"/>
  <c r="Q1804" i="1"/>
  <c r="Q1805" i="1"/>
  <c r="Q1821" i="1"/>
  <c r="Q1811" i="1"/>
  <c r="Q1806" i="1"/>
  <c r="Q1819" i="1"/>
  <c r="Q1807" i="1"/>
  <c r="Q1818" i="1"/>
  <c r="Q1827" i="1"/>
  <c r="Q1814" i="1"/>
  <c r="Q1809" i="1"/>
  <c r="Q2573" i="1"/>
  <c r="Q1874" i="1"/>
  <c r="Q1813" i="1"/>
  <c r="Q1812" i="1"/>
  <c r="Q1825" i="1"/>
  <c r="Q1823" i="1"/>
  <c r="Q1817" i="1"/>
  <c r="Q1810" i="1"/>
  <c r="Q1815" i="1"/>
  <c r="Q1822" i="1"/>
  <c r="Q1820" i="1"/>
  <c r="Q1826" i="1"/>
  <c r="Q1824" i="1"/>
  <c r="Q1880" i="1"/>
  <c r="Q1922" i="1"/>
  <c r="Q1830" i="1"/>
  <c r="Q2109" i="1"/>
  <c r="Q1832" i="1"/>
  <c r="Q1831" i="1"/>
  <c r="Q2142" i="1"/>
  <c r="Q1839" i="1"/>
  <c r="Q1836" i="1"/>
  <c r="Q1842" i="1"/>
  <c r="Q1835" i="1"/>
  <c r="Q1838" i="1"/>
  <c r="Q2290" i="1"/>
  <c r="Q1841" i="1"/>
  <c r="Q2139" i="1"/>
  <c r="Q1848" i="1"/>
  <c r="Q1852" i="1"/>
  <c r="Q2462" i="1"/>
  <c r="Q1855" i="1"/>
  <c r="Q1853" i="1"/>
  <c r="Q2177" i="1"/>
  <c r="Q1861" i="1"/>
  <c r="Q1856" i="1"/>
  <c r="Q1857" i="1"/>
  <c r="Q2202" i="1"/>
  <c r="Q2162" i="1"/>
  <c r="Q2360" i="1"/>
  <c r="Q1881" i="1"/>
  <c r="Q2222" i="1"/>
  <c r="Q1858" i="1"/>
  <c r="Q1859" i="1"/>
  <c r="Q1863" i="1"/>
  <c r="Q1860" i="1"/>
  <c r="Q1862" i="1"/>
  <c r="Q1882" i="1"/>
  <c r="Q1917" i="1"/>
  <c r="Q1868" i="1"/>
  <c r="Q1865" i="1"/>
  <c r="Q1867" i="1"/>
  <c r="Q1866" i="1"/>
  <c r="Q1869" i="1"/>
  <c r="Q1968" i="1"/>
  <c r="Q1893" i="1"/>
  <c r="Q1870" i="1"/>
  <c r="Q1991" i="1"/>
  <c r="Q1871" i="1"/>
  <c r="Q1891" i="1"/>
  <c r="Q1935" i="1"/>
  <c r="Q1872" i="1"/>
  <c r="Q1875" i="1"/>
  <c r="Q2190" i="1"/>
  <c r="Q2184" i="1"/>
  <c r="Q1879" i="1"/>
  <c r="Q1877" i="1"/>
  <c r="Q1889" i="1"/>
  <c r="Q1894" i="1"/>
  <c r="Q2193" i="1"/>
  <c r="Q2240" i="1"/>
  <c r="Q1876" i="1"/>
  <c r="Q1892" i="1"/>
  <c r="Q1883" i="1"/>
  <c r="Q1884" i="1"/>
  <c r="Q1887" i="1"/>
  <c r="Q1890" i="1"/>
  <c r="Q1885" i="1"/>
  <c r="Q1888" i="1"/>
  <c r="Q1895" i="1"/>
  <c r="Q1941" i="1"/>
  <c r="Q1942" i="1"/>
  <c r="Q1898" i="1"/>
  <c r="Q1905" i="1"/>
  <c r="Q1899" i="1"/>
  <c r="Q1900" i="1"/>
  <c r="Q1901" i="1"/>
  <c r="Q1902" i="1"/>
  <c r="Q2225" i="1"/>
  <c r="Q1904" i="1"/>
  <c r="Q1903" i="1"/>
  <c r="Q2268" i="1"/>
  <c r="Q1916" i="1"/>
  <c r="Q1907" i="1"/>
  <c r="Q1908" i="1"/>
  <c r="Q1982" i="1"/>
  <c r="Q1909" i="1"/>
  <c r="Q1910" i="1"/>
  <c r="Q1919" i="1"/>
  <c r="Q1911" i="1"/>
  <c r="Q1912" i="1"/>
  <c r="Q2369" i="1"/>
  <c r="Q1913" i="1"/>
  <c r="Q2212" i="1"/>
  <c r="Q1920" i="1"/>
  <c r="Q2135" i="1"/>
  <c r="Q1971" i="1"/>
  <c r="Q1923" i="1"/>
  <c r="Q1924" i="1"/>
  <c r="Q1925" i="1"/>
  <c r="Q1926" i="1"/>
  <c r="Q1927" i="1"/>
  <c r="Q1949" i="1"/>
  <c r="Q2096" i="1"/>
  <c r="Q1931" i="1"/>
  <c r="Q2103" i="1"/>
  <c r="Q2097" i="1"/>
  <c r="Q1936" i="1"/>
  <c r="Q1933" i="1"/>
  <c r="Q2129" i="1"/>
  <c r="Q2238" i="1"/>
  <c r="Q1944" i="1"/>
  <c r="Q1945" i="1"/>
  <c r="Q2028" i="1"/>
  <c r="Q2331" i="1"/>
  <c r="Q2133" i="1"/>
  <c r="Q2279" i="1"/>
  <c r="Q1979" i="1"/>
  <c r="Q2061" i="1"/>
  <c r="Q1939" i="1"/>
  <c r="Q1946" i="1"/>
  <c r="Q1943" i="1"/>
  <c r="Q2002" i="1"/>
  <c r="Q2504" i="1"/>
  <c r="Q1974" i="1"/>
  <c r="Q1956" i="1"/>
  <c r="Q1947" i="1"/>
  <c r="Q1958" i="1"/>
  <c r="Q1953" i="1"/>
  <c r="Q1951" i="1"/>
  <c r="Q1955" i="1"/>
  <c r="Q1948" i="1"/>
  <c r="Q1952" i="1"/>
  <c r="Q1964" i="1"/>
  <c r="Q1970" i="1"/>
  <c r="Q2854" i="1"/>
  <c r="Q1960" i="1"/>
  <c r="Q1962" i="1"/>
  <c r="Q1963" i="1"/>
  <c r="Q2178" i="1"/>
  <c r="Q1966" i="1"/>
  <c r="Q2071" i="1"/>
  <c r="Q3303" i="1"/>
  <c r="Q2059" i="1"/>
  <c r="Q1972" i="1"/>
  <c r="Q1994" i="1"/>
  <c r="Q2025" i="1"/>
  <c r="Q2091" i="1"/>
  <c r="Q2209" i="1"/>
  <c r="Q2554" i="1"/>
  <c r="Q2228" i="1"/>
  <c r="Q1973" i="1"/>
  <c r="Q2094" i="1"/>
  <c r="Q2040" i="1"/>
  <c r="Q2068" i="1"/>
  <c r="Q2163" i="1"/>
  <c r="Q2018" i="1"/>
  <c r="Q2231" i="1"/>
  <c r="Q2111" i="1"/>
  <c r="Q2085" i="1"/>
  <c r="Q1978" i="1"/>
  <c r="Q1985" i="1"/>
  <c r="Q1976" i="1"/>
  <c r="Q1984" i="1"/>
  <c r="Q1983" i="1"/>
  <c r="Q1981" i="1"/>
  <c r="Q1986" i="1"/>
  <c r="Q1980" i="1"/>
  <c r="Q2166" i="1"/>
  <c r="Q2003" i="1"/>
  <c r="Q2011" i="1"/>
  <c r="Q2032" i="1"/>
  <c r="Q2104" i="1"/>
  <c r="Q1988" i="1"/>
  <c r="Q1987" i="1"/>
  <c r="Q1989" i="1"/>
  <c r="Q1995" i="1"/>
  <c r="Q2005" i="1"/>
  <c r="Q1996" i="1"/>
  <c r="Q2008" i="1"/>
  <c r="Q1997" i="1"/>
  <c r="Q1998" i="1"/>
  <c r="Q1992" i="1"/>
  <c r="Q1990" i="1"/>
  <c r="Q2053" i="1"/>
  <c r="Q2004" i="1"/>
  <c r="Q1993" i="1"/>
  <c r="Q2098" i="1"/>
  <c r="Q2006" i="1"/>
  <c r="Q2014" i="1"/>
  <c r="Q2007" i="1"/>
  <c r="Q2012" i="1"/>
  <c r="Q2009" i="1"/>
  <c r="Q2220" i="1"/>
  <c r="Q2029" i="1"/>
  <c r="Q2063" i="1"/>
  <c r="Q2019" i="1"/>
  <c r="Q2015" i="1"/>
  <c r="Q2016" i="1"/>
  <c r="Q2021" i="1"/>
  <c r="Q2020" i="1"/>
  <c r="Q2017" i="1"/>
  <c r="Q2024" i="1"/>
  <c r="Q2034" i="1"/>
  <c r="Q2022" i="1"/>
  <c r="Q2130" i="1"/>
  <c r="Q2026" i="1"/>
  <c r="Q2131" i="1"/>
  <c r="Q2030" i="1"/>
  <c r="Q2047" i="1"/>
  <c r="Q2036" i="1"/>
  <c r="Q2044" i="1"/>
  <c r="Q2035" i="1"/>
  <c r="Q2041" i="1"/>
  <c r="Q2086" i="1"/>
  <c r="Q2043" i="1"/>
  <c r="Q2038" i="1"/>
  <c r="Q2049" i="1"/>
  <c r="Q2089" i="1"/>
  <c r="Q2054" i="1"/>
  <c r="Q2050" i="1"/>
  <c r="Q2056" i="1"/>
  <c r="Q2046" i="1"/>
  <c r="Q2045" i="1"/>
  <c r="Q2062" i="1"/>
  <c r="Q2051" i="1"/>
  <c r="Q2048" i="1"/>
  <c r="Q2069" i="1"/>
  <c r="Q2164" i="1"/>
  <c r="Q2057" i="1"/>
  <c r="Q2064" i="1"/>
  <c r="Q2060" i="1"/>
  <c r="Q2691" i="1"/>
  <c r="Q2122" i="1"/>
  <c r="Q2073" i="1"/>
  <c r="Q2080" i="1"/>
  <c r="Q2065" i="1"/>
  <c r="Q2076" i="1"/>
  <c r="Q2151" i="1"/>
  <c r="Q2066" i="1"/>
  <c r="Q2081" i="1"/>
  <c r="Q2070" i="1"/>
  <c r="Q2072" i="1"/>
  <c r="Q2106" i="1"/>
  <c r="Q2077" i="1"/>
  <c r="Q2115" i="1"/>
  <c r="Q2082" i="1"/>
  <c r="Q2078" i="1"/>
  <c r="Q2083" i="1"/>
  <c r="Q2099" i="1"/>
  <c r="Q2087" i="1"/>
  <c r="Q2253" i="1"/>
  <c r="Q2092" i="1"/>
  <c r="Q2500" i="1"/>
  <c r="Q2093" i="1"/>
  <c r="Q2217" i="1"/>
  <c r="Q2095" i="1"/>
  <c r="Q2110" i="1"/>
  <c r="Q2119" i="1"/>
  <c r="Q2147" i="1"/>
  <c r="Q2155" i="1"/>
  <c r="Q2330" i="1"/>
  <c r="Q2105" i="1"/>
  <c r="Q2107" i="1"/>
  <c r="Q2308" i="1"/>
  <c r="Q2108" i="1"/>
  <c r="Q2112" i="1"/>
  <c r="Q2114" i="1"/>
  <c r="Q2148" i="1"/>
  <c r="Q2401" i="1"/>
  <c r="Q2113" i="1"/>
  <c r="Q2132" i="1"/>
  <c r="Q2143" i="1"/>
  <c r="Q2126" i="1"/>
  <c r="Q2123" i="1"/>
  <c r="Q2137" i="1"/>
  <c r="Q2124" i="1"/>
  <c r="Q2149" i="1"/>
  <c r="Q2118" i="1"/>
  <c r="Q2295" i="1"/>
  <c r="Q2127" i="1"/>
  <c r="Q2252" i="1"/>
  <c r="Q2125" i="1"/>
  <c r="Q2134" i="1"/>
  <c r="Q2138" i="1"/>
  <c r="Q2204" i="1"/>
  <c r="Q2579" i="1"/>
  <c r="Q2128" i="1"/>
  <c r="Q2197" i="1"/>
  <c r="Q2136" i="1"/>
  <c r="Q2152" i="1"/>
  <c r="Q2144" i="1"/>
  <c r="Q2145" i="1"/>
  <c r="Q2175" i="1"/>
  <c r="Q2146" i="1"/>
  <c r="Q2140" i="1"/>
  <c r="Q2157" i="1"/>
  <c r="Q2158" i="1"/>
  <c r="Q2156" i="1"/>
  <c r="Q2150" i="1"/>
  <c r="Q2160" i="1"/>
  <c r="Q2159" i="1"/>
  <c r="Q2153" i="1"/>
  <c r="Q2246" i="1"/>
  <c r="Q2165" i="1"/>
  <c r="Q2182" i="1"/>
  <c r="Q2170" i="1"/>
  <c r="Q2168" i="1"/>
  <c r="Q2161" i="1"/>
  <c r="Q2270" i="1"/>
  <c r="Q2176" i="1"/>
  <c r="Q2205" i="1"/>
  <c r="Q2172" i="1"/>
  <c r="Q2198" i="1"/>
  <c r="Q2213" i="1"/>
  <c r="Q2174" i="1"/>
  <c r="Q2179" i="1"/>
  <c r="Q2196" i="1"/>
  <c r="Q2183" i="1"/>
  <c r="Q2186" i="1"/>
  <c r="Q2181" i="1"/>
  <c r="Q2187" i="1"/>
  <c r="Q2180" i="1"/>
  <c r="Q2610" i="1"/>
  <c r="Q2185" i="1"/>
  <c r="Q2191" i="1"/>
  <c r="Q2200" i="1"/>
  <c r="Q2398" i="1"/>
  <c r="Q2194" i="1"/>
  <c r="Q2208" i="1"/>
  <c r="Q2195" i="1"/>
  <c r="Q2250" i="1"/>
  <c r="Q2203" i="1"/>
  <c r="Q2207" i="1"/>
  <c r="Q2206" i="1"/>
  <c r="Q2227" i="1"/>
  <c r="Q2235" i="1"/>
  <c r="Q2216" i="1"/>
  <c r="Q2215" i="1"/>
  <c r="Q2224" i="1"/>
  <c r="Q2221" i="1"/>
  <c r="Q2509" i="1"/>
  <c r="Q2211" i="1"/>
  <c r="Q2232" i="1"/>
  <c r="Q2223" i="1"/>
  <c r="Q2561" i="1"/>
  <c r="Q2229" i="1"/>
  <c r="Q2226" i="1"/>
  <c r="Q2234" i="1"/>
  <c r="Q2236" i="1"/>
  <c r="Q2239" i="1"/>
  <c r="Q2241" i="1"/>
  <c r="Q2719" i="1"/>
  <c r="Q2245" i="1"/>
  <c r="Q2249" i="1"/>
  <c r="Q2269" i="1"/>
  <c r="Q2255" i="1"/>
  <c r="Q2261" i="1"/>
  <c r="Q2258" i="1"/>
  <c r="Q2257" i="1"/>
  <c r="Q2260" i="1"/>
  <c r="Q2262" i="1"/>
  <c r="Q2340" i="1"/>
  <c r="Q2348" i="1"/>
  <c r="Q2271" i="1"/>
  <c r="Q2273" i="1"/>
  <c r="Q2274" i="1"/>
  <c r="Q2364" i="1"/>
  <c r="Q2443" i="1"/>
  <c r="Q3023" i="1"/>
  <c r="Q2275" i="1"/>
  <c r="Q2276" i="1"/>
  <c r="Q2277" i="1"/>
  <c r="Q2278" i="1"/>
  <c r="Q2590" i="1"/>
  <c r="Q2296" i="1"/>
  <c r="Q2284" i="1"/>
  <c r="Q2281" i="1"/>
  <c r="Q2374" i="1"/>
  <c r="Q2282" i="1"/>
  <c r="Q2287" i="1"/>
  <c r="Q2285" i="1"/>
  <c r="Q2533" i="1"/>
  <c r="Q2286" i="1"/>
  <c r="Q2291" i="1"/>
  <c r="Q2288" i="1"/>
  <c r="Q2292" i="1"/>
  <c r="Q2294" i="1"/>
  <c r="Q3158" i="1"/>
  <c r="Q2298" i="1"/>
  <c r="Q2300" i="1"/>
  <c r="Q2425" i="1"/>
  <c r="Q2301" i="1"/>
  <c r="Q2302" i="1"/>
  <c r="Q2303" i="1"/>
  <c r="Q2304" i="1"/>
  <c r="Q2306" i="1"/>
  <c r="Q2309" i="1"/>
  <c r="Q2311" i="1"/>
  <c r="Q2314" i="1"/>
  <c r="Q2312" i="1"/>
  <c r="Q2310" i="1"/>
  <c r="Q2811" i="1"/>
  <c r="Q2315" i="1"/>
  <c r="Q2893" i="1"/>
  <c r="Q2317" i="1"/>
  <c r="Q2319" i="1"/>
  <c r="Q2320" i="1"/>
  <c r="Q2390" i="1"/>
  <c r="Q2322" i="1"/>
  <c r="Q2323" i="1"/>
  <c r="Q2324" i="1"/>
  <c r="Q2325" i="1"/>
  <c r="Q2432" i="1"/>
  <c r="Q2327" i="1"/>
  <c r="Q2332" i="1"/>
  <c r="Q2333" i="1"/>
  <c r="Q2334" i="1"/>
  <c r="Q2338" i="1"/>
  <c r="Q2343" i="1"/>
  <c r="Q2342" i="1"/>
  <c r="Q2344" i="1"/>
  <c r="Q2353" i="1"/>
  <c r="Q2346" i="1"/>
  <c r="Q2345" i="1"/>
  <c r="Q2357" i="1"/>
  <c r="Q2349" i="1"/>
  <c r="Q2354" i="1"/>
  <c r="Q2350" i="1"/>
  <c r="Q2373" i="1"/>
  <c r="Q2365" i="1"/>
  <c r="Q2351" i="1"/>
  <c r="Q2352" i="1"/>
  <c r="Q2356" i="1"/>
  <c r="Q2391" i="1"/>
  <c r="Q2355" i="1"/>
  <c r="Q2359" i="1"/>
  <c r="Q2361" i="1"/>
  <c r="Q2489" i="1"/>
  <c r="Q2362" i="1"/>
  <c r="Q2685" i="1"/>
  <c r="Q2419" i="1"/>
  <c r="Q2363" i="1"/>
  <c r="Q2382" i="1"/>
  <c r="Q2370" i="1"/>
  <c r="Q2368" i="1"/>
  <c r="Q2367" i="1"/>
  <c r="Q2580" i="1"/>
  <c r="Q2375" i="1"/>
  <c r="Q2392" i="1"/>
  <c r="Q2376" i="1"/>
  <c r="Q2378" i="1"/>
  <c r="Q2387" i="1"/>
  <c r="Q2492" i="1"/>
  <c r="Q2973" i="1"/>
  <c r="Q2379" i="1"/>
  <c r="Q2380" i="1"/>
  <c r="Q2383" i="1"/>
  <c r="Q2384" i="1"/>
  <c r="Q2386" i="1"/>
  <c r="Q2385" i="1"/>
  <c r="Q2389" i="1"/>
  <c r="Q2393" i="1"/>
  <c r="Q2570" i="1"/>
  <c r="Q2396" i="1"/>
  <c r="Q2394" i="1"/>
  <c r="Q2558" i="1"/>
  <c r="Q2397" i="1"/>
  <c r="Q2400" i="1"/>
  <c r="Q2435" i="1"/>
  <c r="Q2402" i="1"/>
  <c r="Q2404" i="1"/>
  <c r="Q2408" i="1"/>
  <c r="Q2405" i="1"/>
  <c r="Q2407" i="1"/>
  <c r="Q2410" i="1"/>
  <c r="Q2429" i="1"/>
  <c r="Q2411" i="1"/>
  <c r="Q2414" i="1"/>
  <c r="Q2412" i="1"/>
  <c r="Q2843" i="1"/>
  <c r="Q2413" i="1"/>
  <c r="Q2980" i="1"/>
  <c r="Q2417" i="1"/>
  <c r="Q2604" i="1"/>
  <c r="Q2418" i="1"/>
  <c r="Q2420" i="1"/>
  <c r="Q2422" i="1"/>
  <c r="Q2421" i="1"/>
  <c r="Q2459" i="1"/>
  <c r="Q2423" i="1"/>
  <c r="Q2424" i="1"/>
  <c r="Q2426" i="1"/>
  <c r="Q2427" i="1"/>
  <c r="Q2428" i="1"/>
  <c r="Q2430" i="1"/>
  <c r="Q2431" i="1"/>
  <c r="Q2433" i="1"/>
  <c r="Q2434" i="1"/>
  <c r="Q2442" i="1"/>
  <c r="Q2438" i="1"/>
  <c r="Q2439" i="1"/>
  <c r="Q2445" i="1"/>
  <c r="Q2449" i="1"/>
  <c r="Q2448" i="1"/>
  <c r="Q2446" i="1"/>
  <c r="Q2450" i="1"/>
  <c r="Q2452" i="1"/>
  <c r="Q2453" i="1"/>
  <c r="Q2454" i="1"/>
  <c r="Q2455" i="1"/>
  <c r="Q2456" i="1"/>
  <c r="Q2460" i="1"/>
  <c r="Q2461" i="1"/>
  <c r="Q2499" i="1"/>
  <c r="Q2464" i="1"/>
  <c r="Q2471" i="1"/>
  <c r="Q2472" i="1"/>
  <c r="Q2578" i="1"/>
  <c r="Q3403" i="1"/>
  <c r="Q3136" i="1"/>
  <c r="Q2477" i="1"/>
  <c r="Q2483" i="1"/>
  <c r="Q2482" i="1"/>
  <c r="Q2485" i="1"/>
  <c r="Q2491" i="1"/>
  <c r="Q3404" i="1"/>
  <c r="Q2793" i="1"/>
  <c r="Q2760" i="1"/>
  <c r="Q2850" i="1"/>
  <c r="Q2493" i="1"/>
  <c r="Q2515" i="1"/>
  <c r="Q2516" i="1"/>
  <c r="Q2496" i="1"/>
  <c r="Q2497" i="1"/>
  <c r="Q2498" i="1"/>
  <c r="Q2502" i="1"/>
  <c r="Q2501" i="1"/>
  <c r="Q2508" i="1"/>
  <c r="Q2506" i="1"/>
  <c r="Q2507" i="1"/>
  <c r="Q2510" i="1"/>
  <c r="Q2511" i="1"/>
  <c r="Q2513" i="1"/>
  <c r="Q2514" i="1"/>
  <c r="Q2518" i="1"/>
  <c r="Q2517" i="1"/>
  <c r="Q2525" i="1"/>
  <c r="Q2519" i="1"/>
  <c r="Q2522" i="1"/>
  <c r="Q2524" i="1"/>
  <c r="Q2526" i="1"/>
  <c r="Q2527" i="1"/>
  <c r="Q2528" i="1"/>
  <c r="Q2543" i="1"/>
  <c r="Q2539" i="1"/>
  <c r="Q3144" i="1"/>
  <c r="Q2559" i="1"/>
  <c r="Q2536" i="1"/>
  <c r="Q2532" i="1"/>
  <c r="Q2557" i="1"/>
  <c r="Q3024" i="1"/>
  <c r="Q2540" i="1"/>
  <c r="Q2544" i="1"/>
  <c r="Q2545" i="1"/>
  <c r="Q2704" i="1"/>
  <c r="Q2546" i="1"/>
  <c r="Q2567" i="1"/>
  <c r="Q2547" i="1"/>
  <c r="Q2548" i="1"/>
  <c r="Q2551" i="1"/>
  <c r="Q2563" i="1"/>
  <c r="Q2568" i="1"/>
  <c r="Q2553" i="1"/>
  <c r="Q2555" i="1"/>
  <c r="Q2556" i="1"/>
  <c r="Q2560" i="1"/>
  <c r="Q2562" i="1"/>
  <c r="Q2565" i="1"/>
  <c r="Q2566" i="1"/>
  <c r="Q2571" i="1"/>
  <c r="Q2572" i="1"/>
  <c r="Q2574" i="1"/>
  <c r="Q2801" i="1"/>
  <c r="Q2575" i="1"/>
  <c r="Q2892" i="1"/>
  <c r="Q2576" i="1"/>
  <c r="Q3134" i="1"/>
  <c r="Q2585" i="1"/>
  <c r="Q2583" i="1"/>
  <c r="Q2587" i="1"/>
  <c r="Q2588" i="1"/>
  <c r="Q3054" i="1"/>
  <c r="Q2720" i="1"/>
  <c r="Q2591" i="1"/>
  <c r="Q2593" i="1"/>
  <c r="Q2596" i="1"/>
  <c r="Q2594" i="1"/>
  <c r="Q2597" i="1"/>
  <c r="Q2595" i="1"/>
  <c r="Q3171" i="1"/>
  <c r="Q2603" i="1"/>
  <c r="Q2598" i="1"/>
  <c r="Q2884" i="1"/>
  <c r="Q2602" i="1"/>
  <c r="Q2600" i="1"/>
  <c r="Q2710" i="1"/>
  <c r="Q2601" i="1"/>
  <c r="Q2605" i="1"/>
  <c r="Q2790" i="1"/>
  <c r="Q2920" i="1"/>
  <c r="Q2607" i="1"/>
  <c r="Q2608" i="1"/>
  <c r="Q2612" i="1"/>
  <c r="Q2611" i="1"/>
  <c r="Q3362" i="1"/>
  <c r="Q2618" i="1"/>
  <c r="Q2615" i="1"/>
  <c r="Q2613" i="1"/>
  <c r="Q2617" i="1"/>
  <c r="Q2614" i="1"/>
  <c r="Q3431" i="1"/>
  <c r="Q2620" i="1"/>
  <c r="Q2916" i="1"/>
  <c r="Q2629" i="1"/>
  <c r="Q2639" i="1"/>
  <c r="Q2630" i="1"/>
  <c r="Q2640" i="1"/>
  <c r="Q2628" i="1"/>
  <c r="Q2632" i="1"/>
  <c r="Q2663" i="1"/>
  <c r="Q2842" i="1"/>
  <c r="Q2643" i="1"/>
  <c r="Q2646" i="1"/>
  <c r="Q2679" i="1"/>
  <c r="Q3345" i="1"/>
  <c r="Q2636" i="1"/>
  <c r="Q2637" i="1"/>
  <c r="Q3352" i="1"/>
  <c r="Q2647" i="1"/>
  <c r="Q3339" i="1"/>
  <c r="Q3341" i="1"/>
  <c r="Q2650" i="1"/>
  <c r="Q3337" i="1"/>
  <c r="Q3419" i="1"/>
  <c r="Q3155" i="1"/>
  <c r="Q2651" i="1"/>
  <c r="Q3385" i="1"/>
  <c r="Q2914" i="1"/>
  <c r="Q2905" i="1"/>
  <c r="Q2688" i="1"/>
  <c r="Q2644" i="1"/>
  <c r="Q2649" i="1"/>
  <c r="Q2904" i="1"/>
  <c r="Q2652" i="1"/>
  <c r="Q2653" i="1"/>
  <c r="Q2794" i="1"/>
  <c r="Q2655" i="1"/>
  <c r="Q2654" i="1"/>
  <c r="Q2656" i="1"/>
  <c r="Q2657" i="1"/>
  <c r="Q2669" i="1"/>
  <c r="Q2890" i="1"/>
  <c r="Q2659" i="1"/>
  <c r="Q2661" i="1"/>
  <c r="Q2681" i="1"/>
  <c r="Q2670" i="1"/>
  <c r="Q2674" i="1"/>
  <c r="Q2684" i="1"/>
  <c r="Q2682" i="1"/>
  <c r="Q2692" i="1"/>
  <c r="Q2689" i="1"/>
  <c r="Q2693" i="1"/>
  <c r="Q2705" i="1"/>
  <c r="Q2694" i="1"/>
  <c r="Q2700" i="1"/>
  <c r="Q2695" i="1"/>
  <c r="Q2711" i="1"/>
  <c r="Q3162" i="1"/>
  <c r="Q2707" i="1"/>
  <c r="Q2715" i="1"/>
  <c r="Q2767" i="1"/>
  <c r="Q2721" i="1"/>
  <c r="Q2722" i="1"/>
  <c r="Q2727" i="1"/>
  <c r="Q3186" i="1"/>
  <c r="Q3038" i="1"/>
  <c r="Q2723" i="1"/>
  <c r="Q2725" i="1"/>
  <c r="Q2724" i="1"/>
  <c r="Q2733" i="1"/>
  <c r="Q2732" i="1"/>
  <c r="Q2731" i="1"/>
  <c r="Q2739" i="1"/>
  <c r="Q2740" i="1"/>
  <c r="Q2737" i="1"/>
  <c r="Q2741" i="1"/>
  <c r="Q2809" i="1"/>
  <c r="Q2742" i="1"/>
  <c r="Q2911" i="1"/>
  <c r="Q2871" i="1"/>
  <c r="Q3328" i="1"/>
  <c r="Q3072" i="1"/>
  <c r="Q2748" i="1"/>
  <c r="Q2747" i="1"/>
  <c r="Q2750" i="1"/>
  <c r="Q2753" i="1"/>
  <c r="Q2749" i="1"/>
  <c r="Q2751" i="1"/>
  <c r="Q2752" i="1"/>
  <c r="Q2755" i="1"/>
  <c r="Q2772" i="1"/>
  <c r="Q2756" i="1"/>
  <c r="Q2757" i="1"/>
  <c r="Q3353" i="1"/>
  <c r="Q3184" i="1"/>
  <c r="Q2761" i="1"/>
  <c r="Q2765" i="1"/>
  <c r="Q2766" i="1"/>
  <c r="Q2768" i="1"/>
  <c r="Q2773" i="1"/>
  <c r="Q2887" i="1"/>
  <c r="Q2787" i="1"/>
  <c r="Q2781" i="1"/>
  <c r="Q2785" i="1"/>
  <c r="Q2855" i="1"/>
  <c r="Q2789" i="1"/>
  <c r="Q2796" i="1"/>
  <c r="Q2812" i="1"/>
  <c r="Q2814" i="1"/>
  <c r="Q2798" i="1"/>
  <c r="Q2876" i="1"/>
  <c r="Q2799" i="1"/>
  <c r="Q2815" i="1"/>
  <c r="Q2937" i="1"/>
  <c r="Q2856" i="1"/>
  <c r="Q2802" i="1"/>
  <c r="Q2808" i="1"/>
  <c r="Q2804" i="1"/>
  <c r="Q2810" i="1"/>
  <c r="Q2861" i="1"/>
  <c r="Q2813" i="1"/>
  <c r="Q2825" i="1"/>
  <c r="Q2816" i="1"/>
  <c r="Q2817" i="1"/>
  <c r="Q3058" i="1"/>
  <c r="Q2818" i="1"/>
  <c r="Q2844" i="1"/>
  <c r="Q2822" i="1"/>
  <c r="Q2821" i="1"/>
  <c r="Q2824" i="1"/>
  <c r="Q2823" i="1"/>
  <c r="Q2827" i="1"/>
  <c r="Q2852" i="1"/>
  <c r="Q2832" i="1"/>
  <c r="Q3117" i="1"/>
  <c r="Q2829" i="1"/>
  <c r="Q2833" i="1"/>
  <c r="Q2830" i="1"/>
  <c r="Q2837" i="1"/>
  <c r="Q2834" i="1"/>
  <c r="Q2835" i="1"/>
  <c r="Q2839" i="1"/>
  <c r="Q2845" i="1"/>
  <c r="Q2847" i="1"/>
  <c r="Q2848" i="1"/>
  <c r="Q2849" i="1"/>
  <c r="Q3280" i="1"/>
  <c r="Q2851" i="1"/>
  <c r="Q2853" i="1"/>
  <c r="Q2857" i="1"/>
  <c r="Q2858" i="1"/>
  <c r="Q2877" i="1"/>
  <c r="Q2863" i="1"/>
  <c r="Q2860" i="1"/>
  <c r="Q2864" i="1"/>
  <c r="Q2865" i="1"/>
  <c r="Q2867" i="1"/>
  <c r="Q2866" i="1"/>
  <c r="Q2869" i="1"/>
  <c r="Q2891" i="1"/>
  <c r="Q2882" i="1"/>
  <c r="Q2870" i="1"/>
  <c r="Q2874" i="1"/>
  <c r="Q3357" i="1"/>
  <c r="Q2885" i="1"/>
  <c r="Q3120" i="1"/>
  <c r="Q2899" i="1"/>
  <c r="Q2896" i="1"/>
  <c r="Q3200" i="1"/>
  <c r="Q2898" i="1"/>
  <c r="Q2902" i="1"/>
  <c r="Q3052" i="1"/>
  <c r="Q2908" i="1"/>
  <c r="Q2909" i="1"/>
  <c r="Q2910" i="1"/>
  <c r="Q2912" i="1"/>
  <c r="Q2923" i="1"/>
  <c r="Q2922" i="1"/>
  <c r="Q3107" i="1"/>
  <c r="Q3065" i="1"/>
  <c r="Q3425" i="1"/>
  <c r="Q2924" i="1"/>
  <c r="Q2929" i="1"/>
  <c r="Q2931" i="1"/>
  <c r="Q2932" i="1"/>
  <c r="Q2933" i="1"/>
  <c r="Q3009" i="1"/>
  <c r="Q3074" i="1"/>
  <c r="Q3130" i="1"/>
  <c r="Q3172" i="1"/>
  <c r="Q3124" i="1"/>
  <c r="Q2936" i="1"/>
  <c r="Q3169" i="1"/>
  <c r="Q3113" i="1"/>
  <c r="Q2940" i="1"/>
  <c r="Q2941" i="1"/>
  <c r="Q2943" i="1"/>
  <c r="Q2944" i="1"/>
  <c r="Q2945" i="1"/>
  <c r="Q2947" i="1"/>
  <c r="Q2952" i="1"/>
  <c r="Q2957" i="1"/>
  <c r="Q3399" i="1"/>
  <c r="Q2948" i="1"/>
  <c r="Q2953" i="1"/>
  <c r="Q2954" i="1"/>
  <c r="Q2974" i="1"/>
  <c r="Q2970" i="1"/>
  <c r="Q2962" i="1"/>
  <c r="Q3397" i="1"/>
  <c r="Q3336" i="1"/>
  <c r="Q3167" i="1"/>
  <c r="Q2961" i="1"/>
  <c r="Q2969" i="1"/>
  <c r="Q2968" i="1"/>
  <c r="Q2964" i="1"/>
  <c r="Q2965" i="1"/>
  <c r="Q2967" i="1"/>
  <c r="Q2975" i="1"/>
  <c r="Q3006" i="1"/>
  <c r="Q2993" i="1"/>
  <c r="Q2997" i="1"/>
  <c r="Q2981" i="1"/>
  <c r="Q2983" i="1"/>
  <c r="Q2988" i="1"/>
  <c r="Q2984" i="1"/>
  <c r="Q2977" i="1"/>
  <c r="Q2982" i="1"/>
  <c r="Q3028" i="1"/>
  <c r="Q3020" i="1"/>
  <c r="Q2976" i="1"/>
  <c r="Q2991" i="1"/>
  <c r="Q2985" i="1"/>
  <c r="Q2998" i="1"/>
  <c r="Q2986" i="1"/>
  <c r="Q2994" i="1"/>
  <c r="Q2999" i="1"/>
  <c r="Q3003" i="1"/>
  <c r="Q3000" i="1"/>
  <c r="Q3005" i="1"/>
  <c r="Q3004" i="1"/>
  <c r="Q2995" i="1"/>
  <c r="Q3007" i="1"/>
  <c r="Q3026" i="1"/>
  <c r="Q3018" i="1"/>
  <c r="Q3014" i="1"/>
  <c r="Q3015" i="1"/>
  <c r="Q3029" i="1"/>
  <c r="Q3017" i="1"/>
  <c r="Q3277" i="1"/>
  <c r="Q3027" i="1"/>
  <c r="Q3041" i="1"/>
  <c r="Q3103" i="1"/>
  <c r="Q3067" i="1"/>
  <c r="Q3034" i="1"/>
  <c r="Q3033" i="1"/>
  <c r="Q3036" i="1"/>
  <c r="Q3037" i="1"/>
  <c r="Q3039" i="1"/>
  <c r="Q3180" i="1"/>
  <c r="Q3042" i="1"/>
  <c r="Q3045" i="1"/>
  <c r="Q3046" i="1"/>
  <c r="Q3051" i="1"/>
  <c r="Q3049" i="1"/>
  <c r="Q3048" i="1"/>
  <c r="Q3055" i="1"/>
  <c r="Q3157" i="1"/>
  <c r="Q3061" i="1"/>
  <c r="Q3060" i="1"/>
  <c r="Q3062" i="1"/>
  <c r="Q3063" i="1"/>
  <c r="Q3064" i="1"/>
  <c r="Q3068" i="1"/>
  <c r="Q3095" i="1"/>
  <c r="Q3069" i="1"/>
  <c r="Q3070" i="1"/>
  <c r="Q3133" i="1"/>
  <c r="Q3073" i="1"/>
  <c r="Q3078" i="1"/>
  <c r="Q3081" i="1"/>
  <c r="Q3075" i="1"/>
  <c r="Q3079" i="1"/>
  <c r="Q3080" i="1"/>
  <c r="Q3083" i="1"/>
  <c r="Q3418" i="1"/>
  <c r="Q3082" i="1"/>
  <c r="Q3085" i="1"/>
  <c r="Q3087" i="1"/>
  <c r="Q3086" i="1"/>
  <c r="Q3175" i="1"/>
  <c r="Q3091" i="1"/>
  <c r="Q3088" i="1"/>
  <c r="Q3282" i="1"/>
  <c r="Q3093" i="1"/>
  <c r="Q3098" i="1"/>
  <c r="Q3198" i="1"/>
  <c r="Q3140" i="1"/>
  <c r="Q3101" i="1"/>
  <c r="Q3099" i="1"/>
  <c r="Q3102" i="1"/>
  <c r="Q3106" i="1"/>
  <c r="Q3104" i="1"/>
  <c r="Q3110" i="1"/>
  <c r="Q3141" i="1"/>
  <c r="Q3112" i="1"/>
  <c r="Q3116" i="1"/>
  <c r="Q3115" i="1"/>
  <c r="Q3119" i="1"/>
  <c r="Q3138" i="1"/>
  <c r="Q3121" i="1"/>
  <c r="Q3122" i="1"/>
  <c r="Q3125" i="1"/>
  <c r="Q3128" i="1"/>
  <c r="Q3131" i="1"/>
  <c r="Q3195" i="1"/>
  <c r="Q3153" i="1"/>
  <c r="Q3132" i="1"/>
  <c r="Q3139" i="1"/>
  <c r="Q3137" i="1"/>
  <c r="Q3143" i="1"/>
  <c r="Q3145" i="1"/>
  <c r="Q3148" i="1"/>
  <c r="Q3149" i="1"/>
  <c r="Q3150" i="1"/>
  <c r="Q3151" i="1"/>
  <c r="Q3152" i="1"/>
  <c r="Q3154" i="1"/>
  <c r="Q3156" i="1"/>
  <c r="Q3159" i="1"/>
  <c r="Q3250" i="1"/>
  <c r="Q3249" i="1"/>
  <c r="Q3251" i="1"/>
  <c r="Q3252" i="1"/>
  <c r="Q3253" i="1"/>
  <c r="Q3161" i="1"/>
  <c r="Q3256" i="1"/>
  <c r="Q3163" i="1"/>
  <c r="Q3177" i="1"/>
  <c r="Q3164" i="1"/>
  <c r="Q3176" i="1"/>
  <c r="Q3165" i="1"/>
  <c r="Q3170" i="1"/>
  <c r="Q3174" i="1"/>
  <c r="Q3173" i="1"/>
  <c r="Q3179" i="1"/>
  <c r="Q3178" i="1"/>
  <c r="Q3182" i="1"/>
  <c r="Q3207" i="1"/>
  <c r="Q3183" i="1"/>
  <c r="Q3188" i="1"/>
  <c r="Q3187" i="1"/>
  <c r="Q3191" i="1"/>
  <c r="Q3189" i="1"/>
  <c r="Q3192" i="1"/>
  <c r="Q3398" i="1"/>
  <c r="Q3194" i="1"/>
  <c r="Q3197" i="1"/>
  <c r="Q3263" i="1"/>
  <c r="Q3401" i="1"/>
  <c r="Q3203" i="1"/>
  <c r="Q3204" i="1"/>
  <c r="Q3206" i="1"/>
  <c r="Q3205" i="1"/>
  <c r="Q3313" i="1"/>
  <c r="Q3210" i="1"/>
  <c r="Q3211" i="1"/>
  <c r="Q3218" i="1"/>
  <c r="Q3212" i="1"/>
  <c r="Q3217" i="1"/>
  <c r="Q3213" i="1"/>
  <c r="Q3214" i="1"/>
  <c r="Q3222" i="1"/>
  <c r="Q3221" i="1"/>
  <c r="Q3216" i="1"/>
  <c r="Q3229" i="1"/>
  <c r="Q3220" i="1"/>
  <c r="Q3219" i="1"/>
  <c r="Q3227" i="1"/>
  <c r="Q3226" i="1"/>
  <c r="Q3225" i="1"/>
  <c r="Q3224" i="1"/>
  <c r="Q3228" i="1"/>
  <c r="Q3232" i="1"/>
  <c r="Q3234" i="1"/>
  <c r="Q3237" i="1"/>
  <c r="Q3230" i="1"/>
  <c r="Q3244" i="1"/>
  <c r="Q3272" i="1"/>
  <c r="Q3238" i="1"/>
  <c r="Q3420" i="1"/>
  <c r="Q3411" i="1"/>
  <c r="Q3301" i="1"/>
  <c r="Q3246" i="1"/>
  <c r="Q3240" i="1"/>
  <c r="Q3242" i="1"/>
  <c r="Q3239" i="1"/>
  <c r="Q3241" i="1"/>
  <c r="Q3243" i="1"/>
  <c r="Q3412" i="1"/>
  <c r="Q3248" i="1"/>
  <c r="Q3269" i="1"/>
  <c r="Q3270" i="1"/>
  <c r="Q3317" i="1"/>
  <c r="Q3255" i="1"/>
  <c r="Q3257" i="1"/>
  <c r="Q3258" i="1"/>
  <c r="Q3259" i="1"/>
  <c r="Q3265" i="1"/>
  <c r="Q3267" i="1"/>
  <c r="Q3266" i="1"/>
  <c r="Q3346" i="1"/>
  <c r="Q3383" i="1"/>
  <c r="Q3284" i="1"/>
  <c r="Q3281" i="1"/>
  <c r="Q3285" i="1"/>
  <c r="Q3290" i="1"/>
  <c r="Q3288" i="1"/>
  <c r="Q3289" i="1"/>
  <c r="Q3300" i="1"/>
  <c r="Q3309" i="1"/>
  <c r="Q3308" i="1"/>
  <c r="Q3294" i="1"/>
  <c r="Q3296" i="1"/>
  <c r="Q3295" i="1"/>
  <c r="Q3297" i="1"/>
  <c r="Q3302" i="1"/>
  <c r="Q3304" i="1"/>
  <c r="Q3305" i="1"/>
  <c r="Q3306" i="1"/>
  <c r="Q3310" i="1"/>
  <c r="Q3311" i="1"/>
  <c r="Q3417" i="1"/>
  <c r="Q3343" i="1"/>
  <c r="Q3314" i="1"/>
  <c r="Q3315" i="1"/>
  <c r="Q3318" i="1"/>
  <c r="Q3319" i="1"/>
  <c r="Q3320" i="1"/>
  <c r="Q3326" i="1"/>
  <c r="Q3321" i="1"/>
  <c r="Q3322" i="1"/>
  <c r="Q3323" i="1"/>
  <c r="Q3327" i="1"/>
  <c r="Q3329" i="1"/>
  <c r="Q3330" i="1"/>
  <c r="Q3332" i="1"/>
  <c r="Q3331" i="1"/>
  <c r="Q3334" i="1"/>
  <c r="Q3340" i="1"/>
  <c r="Q3359" i="1"/>
  <c r="Q3342" i="1"/>
  <c r="Q3347" i="1"/>
  <c r="Q3350" i="1"/>
  <c r="Q3369" i="1"/>
  <c r="Q3355" i="1"/>
  <c r="Q3356" i="1"/>
  <c r="Q3361" i="1"/>
  <c r="Q3363" i="1"/>
  <c r="Q3365" i="1"/>
  <c r="Q3366" i="1"/>
  <c r="Q3367" i="1"/>
  <c r="Q3371" i="1"/>
  <c r="Q3376" i="1"/>
  <c r="Q3390" i="1"/>
  <c r="Q3392" i="1"/>
  <c r="Q3375" i="1"/>
  <c r="Q3377" i="1"/>
  <c r="Q3378" i="1"/>
  <c r="Q3380" i="1"/>
  <c r="Q3381" i="1"/>
  <c r="Q3388" i="1"/>
  <c r="Q3389" i="1"/>
  <c r="Q3382" i="1"/>
  <c r="Q3384" i="1"/>
  <c r="Q3386" i="1"/>
  <c r="Q3387" i="1"/>
  <c r="Q3393" i="1"/>
  <c r="Q3415" i="1"/>
  <c r="Q3400" i="1"/>
  <c r="Q3421" i="1"/>
  <c r="Q3407" i="1"/>
  <c r="Q3422" i="1"/>
  <c r="Q3405" i="1"/>
  <c r="Q3413" i="1"/>
  <c r="Q3414" i="1"/>
  <c r="Q3426" i="1"/>
  <c r="Q3416" i="1"/>
  <c r="Q3408" i="1"/>
  <c r="Q3424" i="1"/>
  <c r="Q3409" i="1"/>
  <c r="Q3423" i="1"/>
  <c r="Q3428" i="1"/>
  <c r="Q3429" i="1"/>
  <c r="Q3430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P1004" i="1"/>
  <c r="P1061" i="1"/>
  <c r="P387" i="1"/>
  <c r="P203" i="1"/>
  <c r="P1906" i="1"/>
  <c r="P505" i="1"/>
  <c r="P2972" i="1"/>
  <c r="P632" i="1"/>
  <c r="P2619" i="1"/>
  <c r="P122" i="1"/>
  <c r="P2297" i="1"/>
  <c r="P1341" i="1"/>
  <c r="P2480" i="1"/>
  <c r="P2371" i="1"/>
  <c r="P1021" i="1"/>
  <c r="P3097" i="1"/>
  <c r="P3108" i="1"/>
  <c r="P206" i="1"/>
  <c r="P524" i="1"/>
  <c r="P2265" i="1"/>
  <c r="P2013" i="1"/>
  <c r="P1977" i="1"/>
  <c r="P429" i="1"/>
  <c r="P2023" i="1"/>
  <c r="P2031" i="1"/>
  <c r="P506" i="1"/>
  <c r="P1975" i="1"/>
  <c r="P128" i="1"/>
  <c r="P3096" i="1"/>
  <c r="P1775" i="1"/>
  <c r="P1779" i="1"/>
  <c r="P1771" i="1"/>
  <c r="P1783" i="1"/>
  <c r="P200" i="1"/>
  <c r="P2512" i="1"/>
  <c r="P3123" i="1"/>
  <c r="P2326" i="1"/>
  <c r="P2633" i="1"/>
  <c r="P345" i="1"/>
  <c r="P603" i="1"/>
  <c r="P201" i="1"/>
  <c r="P1049" i="1"/>
  <c r="P3008" i="1"/>
  <c r="P1765" i="1"/>
  <c r="P313" i="1"/>
  <c r="P647" i="1"/>
  <c r="P253" i="1"/>
  <c r="P3196" i="1"/>
  <c r="P319" i="1"/>
  <c r="P327" i="1"/>
  <c r="P347" i="1"/>
  <c r="P667" i="1"/>
  <c r="P726" i="1"/>
  <c r="P330" i="1"/>
  <c r="P323" i="1"/>
  <c r="P671" i="1"/>
  <c r="P677" i="1"/>
  <c r="P357" i="1"/>
  <c r="P312" i="1"/>
  <c r="P668" i="1"/>
  <c r="P481" i="1"/>
  <c r="P2927" i="1"/>
  <c r="P2479" i="1"/>
  <c r="P1564" i="1"/>
  <c r="P3287" i="1"/>
  <c r="P2836" i="1"/>
  <c r="P2318" i="1"/>
  <c r="P1503" i="1"/>
  <c r="P2800" i="1"/>
  <c r="P400" i="1"/>
  <c r="P2037" i="1"/>
  <c r="P3035" i="1"/>
  <c r="P646" i="1"/>
  <c r="P3360" i="1"/>
  <c r="P1232" i="1"/>
  <c r="P2467" i="1"/>
  <c r="P587" i="1"/>
  <c r="P514" i="1"/>
  <c r="P2468" i="1"/>
  <c r="P541" i="1"/>
  <c r="P585" i="1"/>
  <c r="P509" i="1"/>
  <c r="P511" i="1"/>
  <c r="P3358" i="1"/>
  <c r="P2584" i="1"/>
  <c r="P2542" i="1"/>
  <c r="P2624" i="1"/>
  <c r="P2631" i="1"/>
  <c r="P546" i="1"/>
  <c r="P45" i="1"/>
  <c r="P54" i="1"/>
  <c r="P1661" i="1"/>
  <c r="P1659" i="1"/>
  <c r="P48" i="1"/>
  <c r="P46" i="1"/>
  <c r="P3127" i="1"/>
  <c r="P409" i="1"/>
  <c r="P290" i="1"/>
  <c r="P622" i="1"/>
  <c r="P1967" i="1"/>
  <c r="P3233" i="1"/>
  <c r="P3236" i="1"/>
  <c r="P3235" i="1"/>
  <c r="P3231" i="1"/>
  <c r="P3324" i="1"/>
  <c r="P3264" i="1"/>
  <c r="P250" i="1"/>
  <c r="P2963" i="1"/>
  <c r="P678" i="1"/>
  <c r="P318" i="1"/>
  <c r="P349" i="1"/>
  <c r="P1273" i="1"/>
  <c r="P679" i="1"/>
  <c r="P728" i="1"/>
  <c r="P2307" i="1"/>
  <c r="P2782" i="1"/>
  <c r="P422" i="1"/>
  <c r="P507" i="1"/>
  <c r="P2717" i="1"/>
  <c r="P228" i="1"/>
  <c r="P1683" i="1"/>
  <c r="P1680" i="1"/>
  <c r="P2662" i="1"/>
  <c r="P2664" i="1"/>
  <c r="P1678" i="1"/>
  <c r="P802" i="1"/>
  <c r="P2627" i="1"/>
  <c r="P2780" i="1"/>
  <c r="P590" i="1"/>
  <c r="P2774" i="1"/>
  <c r="P2638" i="1"/>
  <c r="P2635" i="1"/>
  <c r="P542" i="1"/>
  <c r="P2776" i="1"/>
  <c r="P2778" i="1"/>
  <c r="P2625" i="1"/>
  <c r="P1326" i="1"/>
  <c r="P1182" i="1"/>
  <c r="P1187" i="1"/>
  <c r="P3193" i="1"/>
  <c r="P1139" i="1"/>
  <c r="P1190" i="1"/>
  <c r="P324" i="1"/>
  <c r="P1180" i="1"/>
  <c r="P2263" i="1"/>
  <c r="P1247" i="1"/>
  <c r="P1228" i="1"/>
  <c r="P1549" i="1"/>
  <c r="P1289" i="1"/>
  <c r="P1188" i="1"/>
  <c r="P1189" i="1"/>
  <c r="P3077" i="1"/>
  <c r="P2328" i="1"/>
  <c r="P1229" i="1"/>
  <c r="P1185" i="1"/>
  <c r="P325" i="1"/>
  <c r="P1224" i="1"/>
  <c r="P1194" i="1"/>
  <c r="P865" i="1"/>
  <c r="P1196" i="1"/>
  <c r="P251" i="1"/>
  <c r="P658" i="1"/>
  <c r="P1773" i="1"/>
  <c r="P937" i="1"/>
  <c r="P2616" i="1"/>
  <c r="P426" i="1"/>
  <c r="P472" i="1"/>
  <c r="P751" i="1"/>
  <c r="P205" i="1"/>
  <c r="P468" i="1"/>
  <c r="P420" i="1"/>
  <c r="P499" i="1"/>
  <c r="P486" i="1"/>
  <c r="P497" i="1"/>
  <c r="P493" i="1"/>
  <c r="P2470" i="1"/>
  <c r="P648" i="1"/>
  <c r="P494" i="1"/>
  <c r="P3050" i="1"/>
  <c r="P302" i="1"/>
  <c r="P1641" i="1"/>
  <c r="P1216" i="1"/>
  <c r="P1230" i="1"/>
  <c r="P96" i="1"/>
  <c r="P338" i="1"/>
  <c r="P100" i="1"/>
  <c r="P1184" i="1"/>
  <c r="P309" i="1"/>
  <c r="P1235" i="1"/>
  <c r="P1203" i="1"/>
  <c r="P1219" i="1"/>
  <c r="P1218" i="1"/>
  <c r="P3370" i="1"/>
  <c r="P2395" i="1"/>
  <c r="P1201" i="1"/>
  <c r="P1183" i="1"/>
  <c r="P257" i="1"/>
  <c r="P1929" i="1"/>
  <c r="P536" i="1"/>
  <c r="P242" i="1"/>
  <c r="P1240" i="1"/>
  <c r="P1791" i="1"/>
  <c r="P1191" i="1"/>
  <c r="P2577" i="1"/>
  <c r="P1205" i="1"/>
  <c r="P2341" i="1"/>
  <c r="P1930" i="1"/>
  <c r="P1242" i="1"/>
  <c r="P1243" i="1"/>
  <c r="P2458" i="1"/>
  <c r="P3126" i="1"/>
  <c r="P2770" i="1"/>
  <c r="P3047" i="1"/>
  <c r="P3271" i="1"/>
  <c r="P298" i="1"/>
  <c r="P2791" i="1"/>
  <c r="P1303" i="1"/>
  <c r="P2116" i="1"/>
  <c r="P3293" i="1"/>
  <c r="P3292" i="1"/>
  <c r="P2841" i="1"/>
  <c r="P2102" i="1"/>
  <c r="P2335" i="1"/>
  <c r="P2336" i="1"/>
  <c r="P2233" i="1"/>
  <c r="P1571" i="1"/>
  <c r="P1739" i="1"/>
  <c r="P2210" i="1"/>
  <c r="P1262" i="1"/>
  <c r="P2534" i="1"/>
  <c r="P2074" i="1"/>
  <c r="P1758" i="1"/>
  <c r="P1417" i="1"/>
  <c r="P2039" i="1"/>
  <c r="P1999" i="1"/>
  <c r="P2088" i="1"/>
  <c r="P1350" i="1"/>
  <c r="P2000" i="1"/>
  <c r="P1351" i="1"/>
  <c r="P3043" i="1"/>
  <c r="P1439" i="1"/>
  <c r="P1413" i="1"/>
  <c r="P1204" i="1"/>
  <c r="P1401" i="1"/>
  <c r="P522" i="1"/>
  <c r="P2084" i="1"/>
  <c r="P548" i="1"/>
  <c r="P214" i="1"/>
  <c r="P2552" i="1"/>
  <c r="P2447" i="1"/>
  <c r="P326" i="1"/>
  <c r="P320" i="1"/>
  <c r="P219" i="1"/>
  <c r="P1517" i="1"/>
  <c r="P1319" i="1"/>
  <c r="P672" i="1"/>
  <c r="P669" i="1"/>
  <c r="P1318" i="1"/>
  <c r="P681" i="1"/>
  <c r="P1282" i="1"/>
  <c r="P1404" i="1"/>
  <c r="P333" i="1"/>
  <c r="P1506" i="1"/>
  <c r="P2894" i="1"/>
  <c r="P1522" i="1"/>
  <c r="P2946" i="1"/>
  <c r="P1878" i="1"/>
  <c r="P1284" i="1"/>
  <c r="P1459" i="1"/>
  <c r="P1555" i="1"/>
  <c r="P1477" i="1"/>
  <c r="P1472" i="1"/>
  <c r="P1630" i="1"/>
  <c r="P1470" i="1"/>
  <c r="P2763" i="1"/>
  <c r="P2701" i="1"/>
  <c r="P3247" i="1"/>
  <c r="P1558" i="1"/>
  <c r="P1456" i="1"/>
  <c r="P1478" i="1"/>
  <c r="P2826" i="1"/>
  <c r="P3410" i="1"/>
  <c r="P1480" i="1"/>
  <c r="P2703" i="1"/>
  <c r="P2476" i="1"/>
  <c r="P1484" i="1"/>
  <c r="P588" i="1"/>
  <c r="P3201" i="1"/>
  <c r="P311" i="1"/>
  <c r="P605" i="1"/>
  <c r="P3325" i="1"/>
  <c r="P1447" i="1"/>
  <c r="P1764" i="1"/>
  <c r="P2779" i="1"/>
  <c r="P1448" i="1"/>
  <c r="P1572" i="1"/>
  <c r="P734" i="1"/>
  <c r="P495" i="1"/>
  <c r="P675" i="1"/>
  <c r="P1657" i="1"/>
  <c r="P2665" i="1"/>
  <c r="P1744" i="1"/>
  <c r="P1099" i="1"/>
  <c r="P487" i="1"/>
  <c r="P2958" i="1"/>
  <c r="P2678" i="1"/>
  <c r="P2189" i="1"/>
  <c r="P2440" i="1"/>
  <c r="P3268" i="1"/>
  <c r="P2441" i="1"/>
  <c r="P1222" i="1"/>
  <c r="P2214" i="1"/>
  <c r="P2272" i="1"/>
  <c r="P1214" i="1"/>
  <c r="P3396" i="1"/>
  <c r="P2366" i="1"/>
  <c r="P1324" i="1"/>
  <c r="P117" i="1"/>
  <c r="P551" i="1"/>
  <c r="P2321" i="1"/>
  <c r="P1181" i="1"/>
  <c r="P924" i="1"/>
  <c r="P910" i="1"/>
  <c r="P925" i="1"/>
  <c r="P416" i="1"/>
  <c r="P664" i="1"/>
  <c r="P2786" i="1"/>
  <c r="P2696" i="1"/>
  <c r="P3016" i="1"/>
  <c r="P331" i="1"/>
  <c r="P2436" i="1"/>
  <c r="P2505" i="1"/>
  <c r="P2806" i="1"/>
  <c r="P2895" i="1"/>
  <c r="P568" i="1"/>
  <c r="P2744" i="1"/>
  <c r="P2475" i="1"/>
  <c r="P3262" i="1"/>
  <c r="P1267" i="1"/>
  <c r="P2316" i="1"/>
  <c r="P1118" i="1"/>
  <c r="P2173" i="1"/>
  <c r="P353" i="1"/>
  <c r="P435" i="1"/>
  <c r="P1829" i="1"/>
  <c r="P436" i="1"/>
  <c r="P1234" i="1"/>
  <c r="P645" i="1"/>
  <c r="P164" i="1"/>
  <c r="P1397" i="1"/>
  <c r="P2523" i="1"/>
  <c r="P1102" i="1"/>
  <c r="P4" i="1"/>
  <c r="P3338" i="1"/>
  <c r="P299" i="1"/>
  <c r="P2521" i="1"/>
  <c r="P1340" i="1"/>
  <c r="P234" i="1"/>
  <c r="P106" i="1"/>
  <c r="P156" i="1"/>
  <c r="P282" i="1"/>
  <c r="P757" i="1"/>
  <c r="P745" i="1"/>
  <c r="P465" i="1"/>
  <c r="P280" i="1"/>
  <c r="P1371" i="1"/>
  <c r="P157" i="1"/>
  <c r="P230" i="1"/>
  <c r="P2622" i="1"/>
  <c r="P281" i="1"/>
  <c r="P229" i="1"/>
  <c r="P369" i="1"/>
  <c r="P212" i="1"/>
  <c r="P372" i="1"/>
  <c r="P274" i="1"/>
  <c r="P155" i="1"/>
  <c r="P256" i="1"/>
  <c r="P3044" i="1"/>
  <c r="P193" i="1"/>
  <c r="P316" i="1"/>
  <c r="P747" i="1"/>
  <c r="P2623" i="1"/>
  <c r="P383" i="1"/>
  <c r="P252" i="1"/>
  <c r="P2416" i="1"/>
  <c r="P1220" i="1"/>
  <c r="P527" i="1"/>
  <c r="P227" i="1"/>
  <c r="P1585" i="1"/>
  <c r="P1026" i="1"/>
  <c r="P1669" i="1"/>
  <c r="P2437" i="1"/>
  <c r="P560" i="1"/>
  <c r="P1010" i="1"/>
  <c r="P2529" i="1"/>
  <c r="P513" i="1"/>
  <c r="P529" i="1"/>
  <c r="P211" i="1"/>
  <c r="P213" i="1"/>
  <c r="P83" i="1"/>
  <c r="P2388" i="1"/>
  <c r="P2090" i="1"/>
  <c r="P305" i="1"/>
  <c r="P2897" i="1"/>
  <c r="P81" i="1"/>
  <c r="P1873" i="1"/>
  <c r="P1275" i="1"/>
  <c r="P2237" i="1"/>
  <c r="P2242" i="1"/>
  <c r="P2243" i="1"/>
  <c r="P1722" i="1"/>
  <c r="P1845" i="1"/>
  <c r="P1721" i="1"/>
  <c r="P1808" i="1"/>
  <c r="P1790" i="1"/>
  <c r="P1668" i="1"/>
  <c r="P2259" i="1"/>
  <c r="P1631" i="1"/>
  <c r="P1634" i="1"/>
  <c r="P2120" i="1"/>
  <c r="P3084" i="1"/>
  <c r="P2219" i="1"/>
  <c r="P1642" i="1"/>
  <c r="P401" i="1"/>
  <c r="P1329" i="1"/>
  <c r="P283" i="1"/>
  <c r="P2880" i="1"/>
  <c r="P3019" i="1"/>
  <c r="P627" i="1"/>
  <c r="P1501" i="1"/>
  <c r="P847" i="1"/>
  <c r="P267" i="1"/>
  <c r="P3025" i="1"/>
  <c r="P1024" i="1"/>
  <c r="P1864" i="1"/>
  <c r="P828" i="1"/>
  <c r="P2978" i="1"/>
  <c r="P2289" i="1"/>
  <c r="P531" i="1"/>
  <c r="P1225" i="1"/>
  <c r="P2803" i="1"/>
  <c r="P2444" i="1"/>
  <c r="P1828" i="1"/>
  <c r="P2992" i="1"/>
  <c r="P1305" i="1"/>
  <c r="P2541" i="1"/>
  <c r="P987" i="1"/>
  <c r="P2313" i="1"/>
  <c r="P1308" i="1"/>
  <c r="P3261" i="1"/>
  <c r="P457" i="1"/>
  <c r="P492" i="1"/>
  <c r="P1333" i="1"/>
  <c r="P202" i="1"/>
  <c r="P1054" i="1"/>
  <c r="P314" i="1"/>
  <c r="P709" i="1"/>
  <c r="P644" i="1"/>
  <c r="P1349" i="1"/>
  <c r="P453" i="1"/>
  <c r="P526" i="1"/>
  <c r="P87" i="1"/>
  <c r="P3030" i="1"/>
  <c r="P5" i="1"/>
  <c r="P844" i="1"/>
  <c r="P101" i="1"/>
  <c r="P896" i="1"/>
  <c r="P2474" i="1"/>
  <c r="P570" i="1"/>
  <c r="P2606" i="1"/>
  <c r="P1124" i="1"/>
  <c r="P1847" i="1"/>
  <c r="P3333" i="1"/>
  <c r="P835" i="1"/>
  <c r="P303" i="1"/>
  <c r="P480" i="1"/>
  <c r="P173" i="1"/>
  <c r="P3273" i="1"/>
  <c r="P929" i="1"/>
  <c r="P535" i="1"/>
  <c r="P886" i="1"/>
  <c r="P2634" i="1"/>
  <c r="P2531" i="1"/>
  <c r="P738" i="1"/>
  <c r="P2052" i="1"/>
  <c r="P596" i="1"/>
  <c r="P1342" i="1"/>
  <c r="P239" i="1"/>
  <c r="P1149" i="1"/>
  <c r="P2915" i="1"/>
  <c r="P456" i="1"/>
  <c r="P3348" i="1"/>
  <c r="P88" i="1"/>
  <c r="P60" i="1"/>
  <c r="P1348" i="1"/>
  <c r="P93" i="1"/>
  <c r="P2840" i="1"/>
  <c r="P652" i="1"/>
  <c r="P2581" i="1"/>
  <c r="P2117" i="1"/>
  <c r="P103" i="1"/>
  <c r="P619" i="1"/>
  <c r="P3185" i="1"/>
  <c r="P2451" i="1"/>
  <c r="P650" i="1"/>
  <c r="P607" i="1"/>
  <c r="P2746" i="1"/>
  <c r="P455" i="1"/>
  <c r="P3298" i="1"/>
  <c r="P477" i="1"/>
  <c r="P885" i="1"/>
  <c r="P310" i="1"/>
  <c r="P2828" i="1"/>
  <c r="P2926" i="1"/>
  <c r="P2582" i="1"/>
  <c r="P1372" i="1"/>
  <c r="P888" i="1"/>
  <c r="P3090" i="1"/>
  <c r="P576" i="1"/>
  <c r="P750" i="1"/>
  <c r="P957" i="1"/>
  <c r="P2264" i="1"/>
  <c r="P1155" i="1"/>
  <c r="P869" i="1"/>
  <c r="P2745" i="1"/>
  <c r="P1365" i="1"/>
  <c r="P1694" i="1"/>
  <c r="P1356" i="1"/>
  <c r="P1369" i="1"/>
  <c r="P1379" i="1"/>
  <c r="P1361" i="1"/>
  <c r="P1357" i="1"/>
  <c r="P1741" i="1"/>
  <c r="P1674" i="1"/>
  <c r="P1740" i="1"/>
  <c r="P1710" i="1"/>
  <c r="P2935" i="1"/>
  <c r="P1675" i="1"/>
  <c r="P1762" i="1"/>
  <c r="P1690" i="1"/>
  <c r="P1760" i="1"/>
  <c r="P1800" i="1"/>
  <c r="P1737" i="1"/>
  <c r="P1713" i="1"/>
  <c r="P1752" i="1"/>
  <c r="P3056" i="1"/>
  <c r="P452" i="1"/>
  <c r="P2934" i="1"/>
  <c r="P2883" i="1"/>
  <c r="P571" i="1"/>
  <c r="P2626" i="1"/>
  <c r="P543" i="1"/>
  <c r="P544" i="1"/>
  <c r="P2938" i="1"/>
  <c r="P649" i="1"/>
  <c r="P1380" i="1"/>
  <c r="P1364" i="1"/>
  <c r="P2171" i="1"/>
  <c r="P549" i="1"/>
  <c r="P2642" i="1"/>
  <c r="P226" i="1"/>
  <c r="P1596" i="1"/>
  <c r="P791" i="1"/>
  <c r="P851" i="1"/>
  <c r="P831" i="1"/>
  <c r="P782" i="1"/>
  <c r="P785" i="1"/>
  <c r="P786" i="1"/>
  <c r="P861" i="1"/>
  <c r="P783" i="1"/>
  <c r="P866" i="1"/>
  <c r="P803" i="1"/>
  <c r="P858" i="1"/>
  <c r="P792" i="1"/>
  <c r="P805" i="1"/>
  <c r="P808" i="1"/>
  <c r="P817" i="1"/>
  <c r="P809" i="1"/>
  <c r="P787" i="1"/>
  <c r="P794" i="1"/>
  <c r="P820" i="1"/>
  <c r="P812" i="1"/>
  <c r="P822" i="1"/>
  <c r="P823" i="1"/>
  <c r="P799" i="1"/>
  <c r="P863" i="1"/>
  <c r="P810" i="1"/>
  <c r="P801" i="1"/>
  <c r="P806" i="1"/>
  <c r="P825" i="1"/>
  <c r="P807" i="1"/>
  <c r="P859" i="1"/>
  <c r="P827" i="1"/>
  <c r="P860" i="1"/>
  <c r="P855" i="1"/>
  <c r="P813" i="1"/>
  <c r="P392" i="1"/>
  <c r="P402" i="1"/>
  <c r="P2201" i="1"/>
  <c r="P3274" i="1"/>
  <c r="P2293" i="1"/>
  <c r="P403" i="1"/>
  <c r="P1928" i="1"/>
  <c r="P393" i="1"/>
  <c r="P405" i="1"/>
  <c r="P2154" i="1"/>
  <c r="P821" i="1"/>
  <c r="P433" i="1"/>
  <c r="P1638" i="1"/>
  <c r="P390" i="1"/>
  <c r="P3260" i="1"/>
  <c r="P398" i="1"/>
  <c r="P394" i="1"/>
  <c r="P406" i="1"/>
  <c r="P471" i="1"/>
  <c r="P391" i="1"/>
  <c r="P397" i="1"/>
  <c r="P427" i="1"/>
  <c r="P389" i="1"/>
  <c r="P1140" i="1"/>
  <c r="P399" i="1"/>
  <c r="P466" i="1"/>
  <c r="P1032" i="1"/>
  <c r="P428" i="1"/>
  <c r="P599" i="1"/>
  <c r="P396" i="1"/>
  <c r="P598" i="1"/>
  <c r="P404" i="1"/>
  <c r="P419" i="1"/>
  <c r="P439" i="1"/>
  <c r="P3100" i="1"/>
  <c r="P417" i="1"/>
  <c r="P434" i="1"/>
  <c r="P1695" i="1"/>
  <c r="P1726" i="1"/>
  <c r="P1727" i="1"/>
  <c r="P3118" i="1"/>
  <c r="P1937" i="1"/>
  <c r="P1732" i="1"/>
  <c r="P3053" i="1"/>
  <c r="P1755" i="1"/>
  <c r="P2889" i="1"/>
  <c r="P2888" i="1"/>
  <c r="P1961" i="1"/>
  <c r="P2671" i="1"/>
  <c r="P2055" i="1"/>
  <c r="P2875" i="1"/>
  <c r="P2058" i="1"/>
  <c r="P1959" i="1"/>
  <c r="P2862" i="1"/>
  <c r="P2042" i="1"/>
  <c r="P2868" i="1"/>
  <c r="P2878" i="1"/>
  <c r="P2100" i="1"/>
  <c r="P2872" i="1"/>
  <c r="P2819" i="1"/>
  <c r="P1794" i="1"/>
  <c r="P1957" i="1"/>
  <c r="P2415" i="1"/>
  <c r="P2218" i="1"/>
  <c r="P2564" i="1"/>
  <c r="P2930" i="1"/>
  <c r="P2101" i="1"/>
  <c r="P3147" i="1"/>
  <c r="P49" i="1"/>
  <c r="P1100" i="1"/>
  <c r="P1897" i="1"/>
  <c r="P1206" i="1"/>
  <c r="P3364" i="1"/>
  <c r="P175" i="1"/>
  <c r="P264" i="1"/>
  <c r="P1252" i="1"/>
  <c r="P332" i="1"/>
  <c r="P789" i="1"/>
  <c r="P2256" i="1"/>
  <c r="P208" i="1"/>
  <c r="P742" i="1"/>
  <c r="P342" i="1"/>
  <c r="P259" i="1"/>
  <c r="P262" i="1"/>
  <c r="P2599" i="1"/>
  <c r="P2537" i="1"/>
  <c r="P2903" i="1"/>
  <c r="P1360" i="1"/>
  <c r="P3391" i="1"/>
  <c r="P2729" i="1"/>
  <c r="P3031" i="1"/>
  <c r="P638" i="1"/>
  <c r="P629" i="1"/>
  <c r="P776" i="1"/>
  <c r="P1160" i="1"/>
  <c r="P3275" i="1"/>
  <c r="P912" i="1"/>
  <c r="P918" i="1"/>
  <c r="P920" i="1"/>
  <c r="P915" i="1"/>
  <c r="P922" i="1"/>
  <c r="P917" i="1"/>
  <c r="P919" i="1"/>
  <c r="P921" i="1"/>
  <c r="P914" i="1"/>
  <c r="P916" i="1"/>
  <c r="P2609" i="1"/>
  <c r="P2648" i="1"/>
  <c r="P2771" i="1"/>
  <c r="P2713" i="1"/>
  <c r="P3245" i="1"/>
  <c r="P830" i="1"/>
  <c r="P3279" i="1"/>
  <c r="P2730" i="1"/>
  <c r="P2762" i="1"/>
  <c r="P3349" i="1"/>
  <c r="P2758" i="1"/>
  <c r="P2901" i="1"/>
  <c r="P3351" i="1"/>
  <c r="P2879" i="1"/>
  <c r="P2569" i="1"/>
  <c r="P2775" i="1"/>
  <c r="P2769" i="1"/>
  <c r="P2784" i="1"/>
  <c r="P829" i="1"/>
  <c r="P2738" i="1"/>
  <c r="P2783" i="1"/>
  <c r="P3335" i="1"/>
  <c r="P2777" i="1"/>
  <c r="P931" i="1"/>
  <c r="P2690" i="1"/>
  <c r="P2683" i="1"/>
  <c r="P3114" i="1"/>
  <c r="P2645" i="1"/>
  <c r="P2917" i="1"/>
  <c r="P2680" i="1"/>
  <c r="P2846" i="1"/>
  <c r="P2697" i="1"/>
  <c r="P2718" i="1"/>
  <c r="P589" i="1"/>
  <c r="P2859" i="1"/>
  <c r="P2716" i="1"/>
  <c r="P2788" i="1"/>
  <c r="P3379" i="1"/>
  <c r="P2714" i="1"/>
  <c r="P2795" i="1"/>
  <c r="P2881" i="1"/>
  <c r="P2754" i="1"/>
  <c r="P2792" i="1"/>
  <c r="P2743" i="1"/>
  <c r="P2764" i="1"/>
  <c r="P2797" i="1"/>
  <c r="P2708" i="1"/>
  <c r="P2831" i="1"/>
  <c r="P1851" i="1"/>
  <c r="P1583" i="1"/>
  <c r="P248" i="1"/>
  <c r="P232" i="1"/>
  <c r="P2586" i="1"/>
  <c r="P2925" i="1"/>
  <c r="P269" i="1"/>
  <c r="P1131" i="1"/>
  <c r="P1921" i="1"/>
  <c r="P52" i="1"/>
  <c r="P2486" i="1"/>
  <c r="P2495" i="1"/>
  <c r="P1294" i="1"/>
  <c r="P1399" i="1"/>
  <c r="P561" i="1"/>
  <c r="P3146" i="1"/>
  <c r="P3199" i="1"/>
  <c r="P2478" i="1"/>
  <c r="P2734" i="1"/>
  <c r="P2907" i="1"/>
  <c r="P2726" i="1"/>
  <c r="P528" i="1"/>
  <c r="P1576" i="1"/>
  <c r="P1084" i="1"/>
  <c r="P942" i="1"/>
  <c r="P3202" i="1"/>
  <c r="P2668" i="1"/>
  <c r="P2960" i="1"/>
  <c r="P344" i="1"/>
  <c r="P133" i="1"/>
  <c r="P82" i="1"/>
  <c r="P953" i="1"/>
  <c r="P207" i="1"/>
  <c r="P3374" i="1"/>
  <c r="P3373" i="1"/>
  <c r="P1207" i="1"/>
  <c r="P3344" i="1"/>
  <c r="P1886" i="1"/>
  <c r="P2928" i="1"/>
  <c r="P3254" i="1"/>
  <c r="P1934" i="1"/>
  <c r="P3089" i="1"/>
  <c r="P2950" i="1"/>
  <c r="P2939" i="1"/>
  <c r="P3406" i="1"/>
  <c r="P3215" i="1"/>
  <c r="P1208" i="1"/>
  <c r="P306" i="1"/>
  <c r="P643" i="1"/>
  <c r="P2399" i="1"/>
  <c r="P1330" i="1"/>
  <c r="P2520" i="1"/>
  <c r="P105" i="1"/>
  <c r="P1200" i="1"/>
  <c r="P1192" i="1"/>
  <c r="P752" i="1"/>
  <c r="P3105" i="1"/>
  <c r="P1355" i="1"/>
  <c r="P407" i="1"/>
  <c r="P6" i="1"/>
  <c r="P7" i="1"/>
  <c r="P3057" i="1"/>
  <c r="P8" i="1"/>
  <c r="P2918" i="1"/>
  <c r="P2886" i="1"/>
  <c r="P9" i="1"/>
  <c r="P10" i="1"/>
  <c r="P11" i="1"/>
  <c r="P12" i="1"/>
  <c r="P13" i="1"/>
  <c r="P14" i="1"/>
  <c r="P15" i="1"/>
  <c r="P16" i="1"/>
  <c r="P53" i="1"/>
  <c r="P17" i="1"/>
  <c r="P18" i="1"/>
  <c r="P19" i="1"/>
  <c r="P20" i="1"/>
  <c r="P21" i="1"/>
  <c r="P22" i="1"/>
  <c r="P1217" i="1"/>
  <c r="P23" i="1"/>
  <c r="P24" i="1"/>
  <c r="P25" i="1"/>
  <c r="P26" i="1"/>
  <c r="P27" i="1"/>
  <c r="P28" i="1"/>
  <c r="P29" i="1"/>
  <c r="P30" i="1"/>
  <c r="P31" i="1"/>
  <c r="P32" i="1"/>
  <c r="P33" i="1"/>
  <c r="P34" i="1"/>
  <c r="P962" i="1"/>
  <c r="P35" i="1"/>
  <c r="P36" i="1"/>
  <c r="P37" i="1"/>
  <c r="P38" i="1"/>
  <c r="P39" i="1"/>
  <c r="P40" i="1"/>
  <c r="P41" i="1"/>
  <c r="P42" i="1"/>
  <c r="P2267" i="1"/>
  <c r="P43" i="1"/>
  <c r="P891" i="1"/>
  <c r="P875" i="1"/>
  <c r="P44" i="1"/>
  <c r="P2254" i="1"/>
  <c r="P1592" i="1"/>
  <c r="P1410" i="1"/>
  <c r="P2699" i="1"/>
  <c r="P2706" i="1"/>
  <c r="P3276" i="1"/>
  <c r="P2709" i="1"/>
  <c r="P367" i="1"/>
  <c r="P1271" i="1"/>
  <c r="P71" i="1"/>
  <c r="P97" i="1"/>
  <c r="P150" i="1"/>
  <c r="P337" i="1"/>
  <c r="P99" i="1"/>
  <c r="P98" i="1"/>
  <c r="P149" i="1"/>
  <c r="P1843" i="1"/>
  <c r="P174" i="1"/>
  <c r="P845" i="1"/>
  <c r="P47" i="1"/>
  <c r="P2658" i="1"/>
  <c r="P1685" i="1"/>
  <c r="P1682" i="1"/>
  <c r="P2675" i="1"/>
  <c r="P2951" i="1"/>
  <c r="P2676" i="1"/>
  <c r="P2736" i="1"/>
  <c r="P2666" i="1"/>
  <c r="P1699" i="1"/>
  <c r="P484" i="1"/>
  <c r="P135" i="1"/>
  <c r="P2677" i="1"/>
  <c r="P3013" i="1"/>
  <c r="P901" i="1"/>
  <c r="P756" i="1"/>
  <c r="P50" i="1"/>
  <c r="P51" i="1"/>
  <c r="P2457" i="1"/>
  <c r="P2530" i="1"/>
  <c r="P235" i="1"/>
  <c r="P165" i="1"/>
  <c r="P1280" i="1"/>
  <c r="P1238" i="1"/>
  <c r="P1844" i="1"/>
  <c r="P1320" i="1"/>
  <c r="P3135" i="1"/>
  <c r="P579" i="1"/>
  <c r="P61" i="1"/>
  <c r="P2033" i="1"/>
  <c r="P304" i="1"/>
  <c r="P1603" i="1"/>
  <c r="P1780" i="1"/>
  <c r="P55" i="1"/>
  <c r="P166" i="1"/>
  <c r="P56" i="1"/>
  <c r="P3109" i="1"/>
  <c r="P57" i="1"/>
  <c r="P3283" i="1"/>
  <c r="P773" i="1"/>
  <c r="P2838" i="1"/>
  <c r="P317" i="1"/>
  <c r="P107" i="1"/>
  <c r="P58" i="1"/>
  <c r="P300" i="1"/>
  <c r="P2805" i="1"/>
  <c r="P64" i="1"/>
  <c r="P59" i="1"/>
  <c r="P62" i="1"/>
  <c r="P642" i="1"/>
  <c r="P301" i="1"/>
  <c r="P63" i="1"/>
  <c r="P510" i="1"/>
  <c r="P969" i="1"/>
  <c r="P2919" i="1"/>
  <c r="P65" i="1"/>
  <c r="P336" i="1"/>
  <c r="P3071" i="1"/>
  <c r="P66" i="1"/>
  <c r="P69" i="1"/>
  <c r="P3223" i="1"/>
  <c r="P102" i="1"/>
  <c r="P722" i="1"/>
  <c r="P67" i="1"/>
  <c r="P68" i="1"/>
  <c r="P70" i="1"/>
  <c r="P3402" i="1"/>
  <c r="P112" i="1"/>
  <c r="P72" i="1"/>
  <c r="P78" i="1"/>
  <c r="P517" i="1"/>
  <c r="P73" i="1"/>
  <c r="P74" i="1"/>
  <c r="P75" i="1"/>
  <c r="P76" i="1"/>
  <c r="P77" i="1"/>
  <c r="P79" i="1"/>
  <c r="P80" i="1"/>
  <c r="P85" i="1"/>
  <c r="P84" i="1"/>
  <c r="P86" i="1"/>
  <c r="P89" i="1"/>
  <c r="P1467" i="1"/>
  <c r="P1846" i="1"/>
  <c r="P90" i="1"/>
  <c r="P109" i="1"/>
  <c r="P91" i="1"/>
  <c r="P92" i="1"/>
  <c r="P104" i="1"/>
  <c r="P94" i="1"/>
  <c r="P95" i="1"/>
  <c r="P2490" i="1"/>
  <c r="P3129" i="1"/>
  <c r="P339" i="1"/>
  <c r="P3040" i="1"/>
  <c r="P2589" i="1"/>
  <c r="P2989" i="1"/>
  <c r="P2473" i="1"/>
  <c r="P3021" i="1"/>
  <c r="P2487" i="1"/>
  <c r="P3032" i="1"/>
  <c r="P2465" i="1"/>
  <c r="P2641" i="1"/>
  <c r="P2979" i="1"/>
  <c r="P2481" i="1"/>
  <c r="P3001" i="1"/>
  <c r="P3076" i="1"/>
  <c r="P3160" i="1"/>
  <c r="P2987" i="1"/>
  <c r="P3022" i="1"/>
  <c r="P651" i="1"/>
  <c r="P3368" i="1"/>
  <c r="P2996" i="1"/>
  <c r="P3002" i="1"/>
  <c r="P3011" i="1"/>
  <c r="P308" i="1"/>
  <c r="P3066" i="1"/>
  <c r="P2990" i="1"/>
  <c r="P3111" i="1"/>
  <c r="P114" i="1"/>
  <c r="P1834" i="1"/>
  <c r="P108" i="1"/>
  <c r="P110" i="1"/>
  <c r="P111" i="1"/>
  <c r="P113" i="1"/>
  <c r="P533" i="1"/>
  <c r="P2027" i="1"/>
  <c r="P115" i="1"/>
  <c r="P116" i="1"/>
  <c r="P118" i="1"/>
  <c r="P119" i="1"/>
  <c r="P421" i="1"/>
  <c r="P1130" i="1"/>
  <c r="P134" i="1"/>
  <c r="P120" i="1"/>
  <c r="P121" i="1"/>
  <c r="P129" i="1"/>
  <c r="P126" i="1"/>
  <c r="P123" i="1"/>
  <c r="P145" i="1"/>
  <c r="P130" i="1"/>
  <c r="P124" i="1"/>
  <c r="P138" i="1"/>
  <c r="P237" i="1"/>
  <c r="P125" i="1"/>
  <c r="P127" i="1"/>
  <c r="P137" i="1"/>
  <c r="P131" i="1"/>
  <c r="P132" i="1"/>
  <c r="P450" i="1"/>
  <c r="P144" i="1"/>
  <c r="P136" i="1"/>
  <c r="P146" i="1"/>
  <c r="P139" i="1"/>
  <c r="P140" i="1"/>
  <c r="P141" i="1"/>
  <c r="P142" i="1"/>
  <c r="P143" i="1"/>
  <c r="P244" i="1"/>
  <c r="P147" i="1"/>
  <c r="P2807" i="1"/>
  <c r="P1034" i="1"/>
  <c r="P3316" i="1"/>
  <c r="P1039" i="1"/>
  <c r="P3372" i="1"/>
  <c r="P1338" i="1"/>
  <c r="P3208" i="1"/>
  <c r="P1107" i="1"/>
  <c r="P3166" i="1"/>
  <c r="P1038" i="1"/>
  <c r="P1031" i="1"/>
  <c r="P2538" i="1"/>
  <c r="P2247" i="1"/>
  <c r="P3010" i="1"/>
  <c r="P2305" i="1"/>
  <c r="P148" i="1"/>
  <c r="P151" i="1"/>
  <c r="P152" i="1"/>
  <c r="P153" i="1"/>
  <c r="P1092" i="1"/>
  <c r="P1028" i="1"/>
  <c r="P161" i="1"/>
  <c r="P171" i="1"/>
  <c r="P178" i="1"/>
  <c r="P3312" i="1"/>
  <c r="P154" i="1"/>
  <c r="P1209" i="1"/>
  <c r="P246" i="1"/>
  <c r="P354" i="1"/>
  <c r="P158" i="1"/>
  <c r="P159" i="1"/>
  <c r="P955" i="1"/>
  <c r="P160" i="1"/>
  <c r="P162" i="1"/>
  <c r="P221" i="1"/>
  <c r="P187" i="1"/>
  <c r="P170" i="1"/>
  <c r="P163" i="1"/>
  <c r="P867" i="1"/>
  <c r="P167" i="1"/>
  <c r="P168" i="1"/>
  <c r="P169" i="1"/>
  <c r="P172" i="1"/>
  <c r="P179" i="1"/>
  <c r="P176" i="1"/>
  <c r="P177" i="1"/>
  <c r="P362" i="1"/>
  <c r="P180" i="1"/>
  <c r="P181" i="1"/>
  <c r="P182" i="1"/>
  <c r="P183" i="1"/>
  <c r="P2503" i="1"/>
  <c r="P184" i="1"/>
  <c r="P185" i="1"/>
  <c r="P186" i="1"/>
  <c r="P188" i="1"/>
  <c r="P189" i="1"/>
  <c r="P192" i="1"/>
  <c r="P190" i="1"/>
  <c r="P191" i="1"/>
  <c r="P195" i="1"/>
  <c r="P194" i="1"/>
  <c r="P3299" i="1"/>
  <c r="P197" i="1"/>
  <c r="P196" i="1"/>
  <c r="P198" i="1"/>
  <c r="P222" i="1"/>
  <c r="P199" i="1"/>
  <c r="P204" i="1"/>
  <c r="P243" i="1"/>
  <c r="P209" i="1"/>
  <c r="P210" i="1"/>
  <c r="P278" i="1"/>
  <c r="P215" i="1"/>
  <c r="P216" i="1"/>
  <c r="P218" i="1"/>
  <c r="P220" i="1"/>
  <c r="P2686" i="1"/>
  <c r="P217" i="1"/>
  <c r="P449" i="1"/>
  <c r="P225" i="1"/>
  <c r="P223" i="1"/>
  <c r="P224" i="1"/>
  <c r="P241" i="1"/>
  <c r="P3291" i="1"/>
  <c r="P231" i="1"/>
  <c r="P233" i="1"/>
  <c r="P236" i="1"/>
  <c r="P238" i="1"/>
  <c r="P240" i="1"/>
  <c r="P245" i="1"/>
  <c r="P247" i="1"/>
  <c r="P249" i="1"/>
  <c r="P254" i="1"/>
  <c r="P266" i="1"/>
  <c r="P255" i="1"/>
  <c r="P440" i="1"/>
  <c r="P258" i="1"/>
  <c r="P1080" i="1"/>
  <c r="P889" i="1"/>
  <c r="P261" i="1"/>
  <c r="P260" i="1"/>
  <c r="P263" i="1"/>
  <c r="P2403" i="1"/>
  <c r="P265" i="1"/>
  <c r="P268" i="1"/>
  <c r="P272" i="1"/>
  <c r="P271" i="1"/>
  <c r="P275" i="1"/>
  <c r="P273" i="1"/>
  <c r="P270" i="1"/>
  <c r="P512" i="1"/>
  <c r="P276" i="1"/>
  <c r="P277" i="1"/>
  <c r="P279" i="1"/>
  <c r="P289" i="1"/>
  <c r="P295" i="1"/>
  <c r="P286" i="1"/>
  <c r="P296" i="1"/>
  <c r="P284" i="1"/>
  <c r="P291" i="1"/>
  <c r="P294" i="1"/>
  <c r="P287" i="1"/>
  <c r="P288" i="1"/>
  <c r="P285" i="1"/>
  <c r="P292" i="1"/>
  <c r="P293" i="1"/>
  <c r="P297" i="1"/>
  <c r="P534" i="1"/>
  <c r="P307" i="1"/>
  <c r="P508" i="1"/>
  <c r="P315" i="1"/>
  <c r="P321" i="1"/>
  <c r="P322" i="1"/>
  <c r="P328" i="1"/>
  <c r="P539" i="1"/>
  <c r="P329" i="1"/>
  <c r="P334" i="1"/>
  <c r="P335" i="1"/>
  <c r="P341" i="1"/>
  <c r="P775" i="1"/>
  <c r="P340" i="1"/>
  <c r="P724" i="1"/>
  <c r="P343" i="1"/>
  <c r="P346" i="1"/>
  <c r="P350" i="1"/>
  <c r="P348" i="1"/>
  <c r="P356" i="1"/>
  <c r="P661" i="1"/>
  <c r="P351" i="1"/>
  <c r="P352" i="1"/>
  <c r="P355" i="1"/>
  <c r="P358" i="1"/>
  <c r="P359" i="1"/>
  <c r="P376" i="1"/>
  <c r="P377" i="1"/>
  <c r="P361" i="1"/>
  <c r="P373" i="1"/>
  <c r="P363" i="1"/>
  <c r="P374" i="1"/>
  <c r="P360" i="1"/>
  <c r="P364" i="1"/>
  <c r="P370" i="1"/>
  <c r="P365" i="1"/>
  <c r="P366" i="1"/>
  <c r="P368" i="1"/>
  <c r="P371" i="1"/>
  <c r="P375" i="1"/>
  <c r="P1292" i="1"/>
  <c r="P732" i="1"/>
  <c r="P378" i="1"/>
  <c r="P614" i="1"/>
  <c r="P379" i="1"/>
  <c r="P454" i="1"/>
  <c r="P464" i="1"/>
  <c r="P380" i="1"/>
  <c r="P432" i="1"/>
  <c r="P521" i="1"/>
  <c r="P1358" i="1"/>
  <c r="P381" i="1"/>
  <c r="P469" i="1"/>
  <c r="P382" i="1"/>
  <c r="P385" i="1"/>
  <c r="P384" i="1"/>
  <c r="P386" i="1"/>
  <c r="P395" i="1"/>
  <c r="P388" i="1"/>
  <c r="P1932" i="1"/>
  <c r="P408" i="1"/>
  <c r="P411" i="1"/>
  <c r="P410" i="1"/>
  <c r="P474" i="1"/>
  <c r="P414" i="1"/>
  <c r="P412" i="1"/>
  <c r="P413" i="1"/>
  <c r="P415" i="1"/>
  <c r="P423" i="1"/>
  <c r="P418" i="1"/>
  <c r="P2494" i="1"/>
  <c r="P424" i="1"/>
  <c r="P425" i="1"/>
  <c r="P430" i="1"/>
  <c r="P737" i="1"/>
  <c r="P431" i="1"/>
  <c r="P437" i="1"/>
  <c r="P438" i="1"/>
  <c r="P441" i="1"/>
  <c r="P443" i="1"/>
  <c r="P442" i="1"/>
  <c r="P444" i="1"/>
  <c r="P445" i="1"/>
  <c r="P446" i="1"/>
  <c r="P447" i="1"/>
  <c r="P448" i="1"/>
  <c r="P451" i="1"/>
  <c r="P470" i="1"/>
  <c r="P459" i="1"/>
  <c r="P482" i="1"/>
  <c r="P458" i="1"/>
  <c r="P460" i="1"/>
  <c r="P461" i="1"/>
  <c r="P462" i="1"/>
  <c r="P463" i="1"/>
  <c r="P467" i="1"/>
  <c r="P473" i="1"/>
  <c r="P475" i="1"/>
  <c r="P476" i="1"/>
  <c r="P478" i="1"/>
  <c r="P523" i="1"/>
  <c r="P479" i="1"/>
  <c r="P586" i="1"/>
  <c r="P1796" i="1"/>
  <c r="P485" i="1"/>
  <c r="P483" i="1"/>
  <c r="P488" i="1"/>
  <c r="P489" i="1"/>
  <c r="P1691" i="1"/>
  <c r="P3168" i="1"/>
  <c r="P2621" i="1"/>
  <c r="P490" i="1"/>
  <c r="P1595" i="1"/>
  <c r="P491" i="1"/>
  <c r="P496" i="1"/>
  <c r="P498" i="1"/>
  <c r="P501" i="1"/>
  <c r="P500" i="1"/>
  <c r="P502" i="1"/>
  <c r="P503" i="1"/>
  <c r="P504" i="1"/>
  <c r="P516" i="1"/>
  <c r="P515" i="1"/>
  <c r="P882" i="1"/>
  <c r="P1697" i="1"/>
  <c r="P1696" i="1"/>
  <c r="P2966" i="1"/>
  <c r="P1241" i="1"/>
  <c r="P1914" i="1"/>
  <c r="P520" i="1"/>
  <c r="P519" i="1"/>
  <c r="P518" i="1"/>
  <c r="P1965" i="1"/>
  <c r="P525" i="1"/>
  <c r="P754" i="1"/>
  <c r="P530" i="1"/>
  <c r="P532" i="1"/>
  <c r="P537" i="1"/>
  <c r="P538" i="1"/>
  <c r="P577" i="1"/>
  <c r="P540" i="1"/>
  <c r="P545" i="1"/>
  <c r="P547" i="1"/>
  <c r="P567" i="1"/>
  <c r="P583" i="1"/>
  <c r="P550" i="1"/>
  <c r="P552" i="1"/>
  <c r="P553" i="1"/>
  <c r="P557" i="1"/>
  <c r="P554" i="1"/>
  <c r="P595" i="1"/>
  <c r="P1605" i="1"/>
  <c r="P556" i="1"/>
  <c r="P555" i="1"/>
  <c r="P1799" i="1"/>
  <c r="P759" i="1"/>
  <c r="P686" i="1"/>
  <c r="P1615" i="1"/>
  <c r="P717" i="1"/>
  <c r="P558" i="1"/>
  <c r="P559" i="1"/>
  <c r="P633" i="1"/>
  <c r="P1046" i="1"/>
  <c r="P690" i="1"/>
  <c r="P580" i="1"/>
  <c r="P575" i="1"/>
  <c r="P1612" i="1"/>
  <c r="P563" i="1"/>
  <c r="P976" i="1"/>
  <c r="P781" i="1"/>
  <c r="P562" i="1"/>
  <c r="P1613" i="1"/>
  <c r="P564" i="1"/>
  <c r="P2759" i="1"/>
  <c r="P565" i="1"/>
  <c r="P569" i="1"/>
  <c r="P740" i="1"/>
  <c r="P566" i="1"/>
  <c r="P572" i="1"/>
  <c r="P573" i="1"/>
  <c r="P574" i="1"/>
  <c r="P578" i="1"/>
  <c r="P1060" i="1"/>
  <c r="P581" i="1"/>
  <c r="P582" i="1"/>
  <c r="P592" i="1"/>
  <c r="P584" i="1"/>
  <c r="P1677" i="1"/>
  <c r="P613" i="1"/>
  <c r="P591" i="1"/>
  <c r="P593" i="1"/>
  <c r="P594" i="1"/>
  <c r="P597" i="1"/>
  <c r="P600" i="1"/>
  <c r="P601" i="1"/>
  <c r="P731" i="1"/>
  <c r="P602" i="1"/>
  <c r="P604" i="1"/>
  <c r="P606" i="1"/>
  <c r="P608" i="1"/>
  <c r="P609" i="1"/>
  <c r="P2141" i="1"/>
  <c r="P702" i="1"/>
  <c r="P610" i="1"/>
  <c r="P611" i="1"/>
  <c r="P1412" i="1"/>
  <c r="P688" i="1"/>
  <c r="P612" i="1"/>
  <c r="P1053" i="1"/>
  <c r="P615" i="1"/>
  <c r="P616" i="1"/>
  <c r="P617" i="1"/>
  <c r="P618" i="1"/>
  <c r="P620" i="1"/>
  <c r="P621" i="1"/>
  <c r="P623" i="1"/>
  <c r="P1560" i="1"/>
  <c r="P624" i="1"/>
  <c r="P733" i="1"/>
  <c r="P625" i="1"/>
  <c r="P626" i="1"/>
  <c r="P628" i="1"/>
  <c r="P741" i="1"/>
  <c r="P630" i="1"/>
  <c r="P772" i="1"/>
  <c r="P631" i="1"/>
  <c r="P1237" i="1"/>
  <c r="P876" i="1"/>
  <c r="P634" i="1"/>
  <c r="P635" i="1"/>
  <c r="P2906" i="1"/>
  <c r="P636" i="1"/>
  <c r="P1854" i="1"/>
  <c r="P637" i="1"/>
  <c r="P2075" i="1"/>
  <c r="P639" i="1"/>
  <c r="P640" i="1"/>
  <c r="P641" i="1"/>
  <c r="P769" i="1"/>
  <c r="P716" i="1"/>
  <c r="P767" i="1"/>
  <c r="P654" i="1"/>
  <c r="P653" i="1"/>
  <c r="P655" i="1"/>
  <c r="P657" i="1"/>
  <c r="P659" i="1"/>
  <c r="P656" i="1"/>
  <c r="P660" i="1"/>
  <c r="P662" i="1"/>
  <c r="P663" i="1"/>
  <c r="P665" i="1"/>
  <c r="P673" i="1"/>
  <c r="P670" i="1"/>
  <c r="P666" i="1"/>
  <c r="P674" i="1"/>
  <c r="P779" i="1"/>
  <c r="P984" i="1"/>
  <c r="P1138" i="1"/>
  <c r="P680" i="1"/>
  <c r="P676" i="1"/>
  <c r="P727" i="1"/>
  <c r="P689" i="1"/>
  <c r="P683" i="1"/>
  <c r="P993" i="1"/>
  <c r="P682" i="1"/>
  <c r="P684" i="1"/>
  <c r="P685" i="1"/>
  <c r="P687" i="1"/>
  <c r="P691" i="1"/>
  <c r="P693" i="1"/>
  <c r="P694" i="1"/>
  <c r="P697" i="1"/>
  <c r="P703" i="1"/>
  <c r="P698" i="1"/>
  <c r="P704" i="1"/>
  <c r="P692" i="1"/>
  <c r="P699" i="1"/>
  <c r="P705" i="1"/>
  <c r="P695" i="1"/>
  <c r="P708" i="1"/>
  <c r="P706" i="1"/>
  <c r="P711" i="1"/>
  <c r="P719" i="1"/>
  <c r="P713" i="1"/>
  <c r="P710" i="1"/>
  <c r="P718" i="1"/>
  <c r="P696" i="1"/>
  <c r="P700" i="1"/>
  <c r="P712" i="1"/>
  <c r="P720" i="1"/>
  <c r="P701" i="1"/>
  <c r="P714" i="1"/>
  <c r="P707" i="1"/>
  <c r="P715" i="1"/>
  <c r="P723" i="1"/>
  <c r="P721" i="1"/>
  <c r="P725" i="1"/>
  <c r="P729" i="1"/>
  <c r="P3394" i="1"/>
  <c r="P730" i="1"/>
  <c r="P735" i="1"/>
  <c r="P736" i="1"/>
  <c r="P765" i="1"/>
  <c r="P903" i="1"/>
  <c r="P1296" i="1"/>
  <c r="P1150" i="1"/>
  <c r="P766" i="1"/>
  <c r="P902" i="1"/>
  <c r="P2466" i="1"/>
  <c r="P1074" i="1"/>
  <c r="P837" i="1"/>
  <c r="P1142" i="1"/>
  <c r="P739" i="1"/>
  <c r="P3307" i="1"/>
  <c r="P3354" i="1"/>
  <c r="P881" i="1"/>
  <c r="P743" i="1"/>
  <c r="P744" i="1"/>
  <c r="P746" i="1"/>
  <c r="P748" i="1"/>
  <c r="P749" i="1"/>
  <c r="P1078" i="1"/>
  <c r="P1367" i="1"/>
  <c r="P753" i="1"/>
  <c r="P906" i="1"/>
  <c r="P755" i="1"/>
  <c r="P1193" i="1"/>
  <c r="P758" i="1"/>
  <c r="P760" i="1"/>
  <c r="P762" i="1"/>
  <c r="P764" i="1"/>
  <c r="P761" i="1"/>
  <c r="P1079" i="1"/>
  <c r="P1071" i="1"/>
  <c r="P1075" i="1"/>
  <c r="P1115" i="1"/>
  <c r="P763" i="1"/>
  <c r="P768" i="1"/>
  <c r="P771" i="1"/>
  <c r="P770" i="1"/>
  <c r="P1081" i="1"/>
  <c r="P1050" i="1"/>
  <c r="P774" i="1"/>
  <c r="P1066" i="1"/>
  <c r="P777" i="1"/>
  <c r="P797" i="1"/>
  <c r="P795" i="1"/>
  <c r="P1064" i="1"/>
  <c r="P778" i="1"/>
  <c r="P804" i="1"/>
  <c r="P780" i="1"/>
  <c r="P790" i="1"/>
  <c r="P796" i="1"/>
  <c r="P784" i="1"/>
  <c r="P798" i="1"/>
  <c r="P800" i="1"/>
  <c r="P793" i="1"/>
  <c r="P788" i="1"/>
  <c r="P814" i="1"/>
  <c r="P815" i="1"/>
  <c r="P816" i="1"/>
  <c r="P818" i="1"/>
  <c r="P819" i="1"/>
  <c r="P811" i="1"/>
  <c r="P824" i="1"/>
  <c r="P1608" i="1"/>
  <c r="P826" i="1"/>
  <c r="P3395" i="1"/>
  <c r="P2971" i="1"/>
  <c r="P833" i="1"/>
  <c r="P834" i="1"/>
  <c r="P832" i="1"/>
  <c r="P1527" i="1"/>
  <c r="P1554" i="1"/>
  <c r="P839" i="1"/>
  <c r="P904" i="1"/>
  <c r="P840" i="1"/>
  <c r="P1068" i="1"/>
  <c r="P838" i="1"/>
  <c r="P958" i="1"/>
  <c r="P927" i="1"/>
  <c r="P868" i="1"/>
  <c r="P841" i="1"/>
  <c r="P928" i="1"/>
  <c r="P836" i="1"/>
  <c r="P908" i="1"/>
  <c r="P842" i="1"/>
  <c r="P990" i="1"/>
  <c r="P843" i="1"/>
  <c r="P846" i="1"/>
  <c r="P848" i="1"/>
  <c r="P3209" i="1"/>
  <c r="P853" i="1"/>
  <c r="P850" i="1"/>
  <c r="P849" i="1"/>
  <c r="P856" i="1"/>
  <c r="P852" i="1"/>
  <c r="P854" i="1"/>
  <c r="P857" i="1"/>
  <c r="P862" i="1"/>
  <c r="P864" i="1"/>
  <c r="P2687" i="1"/>
  <c r="P940" i="1"/>
  <c r="P873" i="1"/>
  <c r="P1055" i="1"/>
  <c r="P3059" i="1"/>
  <c r="P983" i="1"/>
  <c r="P899" i="1"/>
  <c r="P944" i="1"/>
  <c r="P939" i="1"/>
  <c r="P941" i="1"/>
  <c r="P1287" i="1"/>
  <c r="P874" i="1"/>
  <c r="P880" i="1"/>
  <c r="P1057" i="1"/>
  <c r="P947" i="1"/>
  <c r="P900" i="1"/>
  <c r="P945" i="1"/>
  <c r="P877" i="1"/>
  <c r="P943" i="1"/>
  <c r="P895" i="1"/>
  <c r="P946" i="1"/>
  <c r="P887" i="1"/>
  <c r="P950" i="1"/>
  <c r="P1042" i="1"/>
  <c r="P871" i="1"/>
  <c r="P870" i="1"/>
  <c r="P872" i="1"/>
  <c r="P878" i="1"/>
  <c r="P879" i="1"/>
  <c r="P1495" i="1"/>
  <c r="P884" i="1"/>
  <c r="P883" i="1"/>
  <c r="P898" i="1"/>
  <c r="P890" i="1"/>
  <c r="P964" i="1"/>
  <c r="P1250" i="1"/>
  <c r="P892" i="1"/>
  <c r="P893" i="1"/>
  <c r="P894" i="1"/>
  <c r="P1622" i="1"/>
  <c r="P897" i="1"/>
  <c r="P3190" i="1"/>
  <c r="P905" i="1"/>
  <c r="P995" i="1"/>
  <c r="P907" i="1"/>
  <c r="P949" i="1"/>
  <c r="P909" i="1"/>
  <c r="P911" i="1"/>
  <c r="P913" i="1"/>
  <c r="P3094" i="1"/>
  <c r="P923" i="1"/>
  <c r="P926" i="1"/>
  <c r="P930" i="1"/>
  <c r="P1127" i="1"/>
  <c r="P1270" i="1"/>
  <c r="P1128" i="1"/>
  <c r="P933" i="1"/>
  <c r="P932" i="1"/>
  <c r="P935" i="1"/>
  <c r="P934" i="1"/>
  <c r="P1069" i="1"/>
  <c r="P936" i="1"/>
  <c r="P938" i="1"/>
  <c r="P1001" i="1"/>
  <c r="P1008" i="1"/>
  <c r="P1027" i="1"/>
  <c r="P1014" i="1"/>
  <c r="P996" i="1"/>
  <c r="P1076" i="1"/>
  <c r="P1022" i="1"/>
  <c r="P992" i="1"/>
  <c r="P1112" i="1"/>
  <c r="P1059" i="1"/>
  <c r="P998" i="1"/>
  <c r="P1013" i="1"/>
  <c r="P1096" i="1"/>
  <c r="P1113" i="1"/>
  <c r="P1011" i="1"/>
  <c r="P973" i="1"/>
  <c r="P1108" i="1"/>
  <c r="P1003" i="1"/>
  <c r="P1016" i="1"/>
  <c r="P1062" i="1"/>
  <c r="P999" i="1"/>
  <c r="P948" i="1"/>
  <c r="P1018" i="1"/>
  <c r="P1020" i="1"/>
  <c r="P1516" i="1"/>
  <c r="P951" i="1"/>
  <c r="P954" i="1"/>
  <c r="P1029" i="1"/>
  <c r="P952" i="1"/>
  <c r="P956" i="1"/>
  <c r="P1040" i="1"/>
  <c r="P2337" i="1"/>
  <c r="P963" i="1"/>
  <c r="P965" i="1"/>
  <c r="P960" i="1"/>
  <c r="P959" i="1"/>
  <c r="P961" i="1"/>
  <c r="P966" i="1"/>
  <c r="P1106" i="1"/>
  <c r="P968" i="1"/>
  <c r="P1153" i="1"/>
  <c r="P967" i="1"/>
  <c r="P972" i="1"/>
  <c r="P970" i="1"/>
  <c r="P975" i="1"/>
  <c r="P971" i="1"/>
  <c r="P974" i="1"/>
  <c r="P985" i="1"/>
  <c r="P1088" i="1"/>
  <c r="P978" i="1"/>
  <c r="P977" i="1"/>
  <c r="P979" i="1"/>
  <c r="P980" i="1"/>
  <c r="P981" i="1"/>
  <c r="P982" i="1"/>
  <c r="P1087" i="1"/>
  <c r="P1041" i="1"/>
  <c r="P986" i="1"/>
  <c r="P1044" i="1"/>
  <c r="P988" i="1"/>
  <c r="P989" i="1"/>
  <c r="P991" i="1"/>
  <c r="P1168" i="1"/>
  <c r="P994" i="1"/>
  <c r="P997" i="1"/>
  <c r="P1000" i="1"/>
  <c r="P1002" i="1"/>
  <c r="P1006" i="1"/>
  <c r="P1009" i="1"/>
  <c r="P1005" i="1"/>
  <c r="P1007" i="1"/>
  <c r="P1012" i="1"/>
  <c r="P1086" i="1"/>
  <c r="P1015" i="1"/>
  <c r="P1017" i="1"/>
  <c r="P1025" i="1"/>
  <c r="P1019" i="1"/>
  <c r="P1023" i="1"/>
  <c r="P1129" i="1"/>
  <c r="P1117" i="1"/>
  <c r="P1132" i="1"/>
  <c r="P1030" i="1"/>
  <c r="P1045" i="1"/>
  <c r="P1033" i="1"/>
  <c r="P1147" i="1"/>
  <c r="P1035" i="1"/>
  <c r="P1145" i="1"/>
  <c r="P1141" i="1"/>
  <c r="P1036" i="1"/>
  <c r="P1037" i="1"/>
  <c r="P1043" i="1"/>
  <c r="P1325" i="1"/>
  <c r="P2535" i="1"/>
  <c r="P1047" i="1"/>
  <c r="P1264" i="1"/>
  <c r="P1048" i="1"/>
  <c r="P1051" i="1"/>
  <c r="P1052" i="1"/>
  <c r="P1056" i="1"/>
  <c r="P1286" i="1"/>
  <c r="P1148" i="1"/>
  <c r="P1058" i="1"/>
  <c r="P1119" i="1"/>
  <c r="P1063" i="1"/>
  <c r="P1065" i="1"/>
  <c r="P1067" i="1"/>
  <c r="P1070" i="1"/>
  <c r="P1797" i="1"/>
  <c r="P1077" i="1"/>
  <c r="P1072" i="1"/>
  <c r="P1082" i="1"/>
  <c r="P1073" i="1"/>
  <c r="P1091" i="1"/>
  <c r="P1085" i="1"/>
  <c r="P1083" i="1"/>
  <c r="P1089" i="1"/>
  <c r="P1090" i="1"/>
  <c r="P1095" i="1"/>
  <c r="P1093" i="1"/>
  <c r="P1094" i="1"/>
  <c r="P1097" i="1"/>
  <c r="P1103" i="1"/>
  <c r="P1114" i="1"/>
  <c r="P1098" i="1"/>
  <c r="P1101" i="1"/>
  <c r="P1105" i="1"/>
  <c r="P1104" i="1"/>
  <c r="P1109" i="1"/>
  <c r="P1146" i="1"/>
  <c r="P1110" i="1"/>
  <c r="P1111" i="1"/>
  <c r="P1116" i="1"/>
  <c r="P1121" i="1"/>
  <c r="P1120" i="1"/>
  <c r="P1122" i="1"/>
  <c r="P1123" i="1"/>
  <c r="P2010" i="1"/>
  <c r="P1126" i="1"/>
  <c r="P1125" i="1"/>
  <c r="P1896" i="1"/>
  <c r="P1274" i="1"/>
  <c r="P1134" i="1"/>
  <c r="P1133" i="1"/>
  <c r="P1136" i="1"/>
  <c r="P1135" i="1"/>
  <c r="P1137" i="1"/>
  <c r="P1152" i="1"/>
  <c r="P1144" i="1"/>
  <c r="P1143" i="1"/>
  <c r="P3012" i="1"/>
  <c r="P1260" i="1"/>
  <c r="P2550" i="1"/>
  <c r="P2728" i="1"/>
  <c r="P1259" i="1"/>
  <c r="P1151" i="1"/>
  <c r="P1156" i="1"/>
  <c r="P1154" i="1"/>
  <c r="P1157" i="1"/>
  <c r="P1159" i="1"/>
  <c r="P1158" i="1"/>
  <c r="P1254" i="1"/>
  <c r="P1161" i="1"/>
  <c r="P1162" i="1"/>
  <c r="P1166" i="1"/>
  <c r="P1167" i="1"/>
  <c r="P1176" i="1"/>
  <c r="P1163" i="1"/>
  <c r="P1165" i="1"/>
  <c r="P1164" i="1"/>
  <c r="P1175" i="1"/>
  <c r="P1171" i="1"/>
  <c r="P1169" i="1"/>
  <c r="P1172" i="1"/>
  <c r="P1173" i="1"/>
  <c r="P1170" i="1"/>
  <c r="P1178" i="1"/>
  <c r="P1174" i="1"/>
  <c r="P1265" i="1"/>
  <c r="P1223" i="1"/>
  <c r="P1177" i="1"/>
  <c r="P1257" i="1"/>
  <c r="P1179" i="1"/>
  <c r="P1236" i="1"/>
  <c r="P1186" i="1"/>
  <c r="P1195" i="1"/>
  <c r="P1244" i="1"/>
  <c r="P1202" i="1"/>
  <c r="P1210" i="1"/>
  <c r="P1198" i="1"/>
  <c r="P1199" i="1"/>
  <c r="P1215" i="1"/>
  <c r="P1211" i="1"/>
  <c r="P1212" i="1"/>
  <c r="P1197" i="1"/>
  <c r="P1213" i="1"/>
  <c r="P1221" i="1"/>
  <c r="P1226" i="1"/>
  <c r="P1227" i="1"/>
  <c r="P1231" i="1"/>
  <c r="P1233" i="1"/>
  <c r="P1245" i="1"/>
  <c r="P1239" i="1"/>
  <c r="P1246" i="1"/>
  <c r="P1249" i="1"/>
  <c r="P1248" i="1"/>
  <c r="P1312" i="1"/>
  <c r="P2377" i="1"/>
  <c r="P1251" i="1"/>
  <c r="P1253" i="1"/>
  <c r="P1255" i="1"/>
  <c r="P1256" i="1"/>
  <c r="P1258" i="1"/>
  <c r="P1332" i="1"/>
  <c r="P1411" i="1"/>
  <c r="P1593" i="1"/>
  <c r="P1479" i="1"/>
  <c r="P1407" i="1"/>
  <c r="P1261" i="1"/>
  <c r="P1268" i="1"/>
  <c r="P2488" i="1"/>
  <c r="P1321" i="1"/>
  <c r="P1311" i="1"/>
  <c r="P1263" i="1"/>
  <c r="P1290" i="1"/>
  <c r="P1266" i="1"/>
  <c r="P1276" i="1"/>
  <c r="P1269" i="1"/>
  <c r="P1272" i="1"/>
  <c r="P1408" i="1"/>
  <c r="P1277" i="1"/>
  <c r="P1278" i="1"/>
  <c r="P1601" i="1"/>
  <c r="P2251" i="1"/>
  <c r="P1279" i="1"/>
  <c r="P3092" i="1"/>
  <c r="P1281" i="1"/>
  <c r="P2484" i="1"/>
  <c r="P2469" i="1"/>
  <c r="P1573" i="1"/>
  <c r="P1283" i="1"/>
  <c r="P1285" i="1"/>
  <c r="P1431" i="1"/>
  <c r="P1435" i="1"/>
  <c r="P1288" i="1"/>
  <c r="P1444" i="1"/>
  <c r="P1291" i="1"/>
  <c r="P1293" i="1"/>
  <c r="P1295" i="1"/>
  <c r="P1297" i="1"/>
  <c r="P1298" i="1"/>
  <c r="P1299" i="1"/>
  <c r="P1432" i="1"/>
  <c r="P1801" i="1"/>
  <c r="P1300" i="1"/>
  <c r="P1301" i="1"/>
  <c r="P1304" i="1"/>
  <c r="P1302" i="1"/>
  <c r="P1306" i="1"/>
  <c r="P1307" i="1"/>
  <c r="P1309" i="1"/>
  <c r="P1310" i="1"/>
  <c r="P1954" i="1"/>
  <c r="P1313" i="1"/>
  <c r="P1314" i="1"/>
  <c r="P1315" i="1"/>
  <c r="P1317" i="1"/>
  <c r="P1316" i="1"/>
  <c r="P1322" i="1"/>
  <c r="P1323" i="1"/>
  <c r="P1483" i="1"/>
  <c r="P1327" i="1"/>
  <c r="P2406" i="1"/>
  <c r="P1328" i="1"/>
  <c r="P1331" i="1"/>
  <c r="P1539" i="1"/>
  <c r="P1334" i="1"/>
  <c r="P1335" i="1"/>
  <c r="P1337" i="1"/>
  <c r="P1336" i="1"/>
  <c r="P3427" i="1"/>
  <c r="P1443" i="1"/>
  <c r="P1339" i="1"/>
  <c r="P1655" i="1"/>
  <c r="P1343" i="1"/>
  <c r="P1345" i="1"/>
  <c r="P1346" i="1"/>
  <c r="P1352" i="1"/>
  <c r="P1344" i="1"/>
  <c r="P1347" i="1"/>
  <c r="P2592" i="1"/>
  <c r="P1403" i="1"/>
  <c r="P1353" i="1"/>
  <c r="P1354" i="1"/>
  <c r="P1383" i="1"/>
  <c r="P1528" i="1"/>
  <c r="P1359" i="1"/>
  <c r="P1373" i="1"/>
  <c r="P1565" i="1"/>
  <c r="P1384" i="1"/>
  <c r="P1602" i="1"/>
  <c r="P1375" i="1"/>
  <c r="P1387" i="1"/>
  <c r="P1363" i="1"/>
  <c r="P1362" i="1"/>
  <c r="P1376" i="1"/>
  <c r="P1385" i="1"/>
  <c r="P1377" i="1"/>
  <c r="P1381" i="1"/>
  <c r="P1368" i="1"/>
  <c r="P1386" i="1"/>
  <c r="P1382" i="1"/>
  <c r="P1378" i="1"/>
  <c r="P1366" i="1"/>
  <c r="P1389" i="1"/>
  <c r="P1409" i="1"/>
  <c r="P1374" i="1"/>
  <c r="P1559" i="1"/>
  <c r="P1390" i="1"/>
  <c r="P1370" i="1"/>
  <c r="P1445" i="1"/>
  <c r="P1391" i="1"/>
  <c r="P1388" i="1"/>
  <c r="P1541" i="1"/>
  <c r="P1598" i="1"/>
  <c r="P1436" i="1"/>
  <c r="P1562" i="1"/>
  <c r="P1437" i="1"/>
  <c r="P1491" i="1"/>
  <c r="P1599" i="1"/>
  <c r="P1392" i="1"/>
  <c r="P1393" i="1"/>
  <c r="P2698" i="1"/>
  <c r="P1550" i="1"/>
  <c r="P2873" i="1"/>
  <c r="P1473" i="1"/>
  <c r="P2735" i="1"/>
  <c r="P1396" i="1"/>
  <c r="P1394" i="1"/>
  <c r="P1395" i="1"/>
  <c r="P1486" i="1"/>
  <c r="P1398" i="1"/>
  <c r="P1400" i="1"/>
  <c r="P1578" i="1"/>
  <c r="P1510" i="1"/>
  <c r="P1487" i="1"/>
  <c r="P1406" i="1"/>
  <c r="P1490" i="1"/>
  <c r="P3278" i="1"/>
  <c r="P2702" i="1"/>
  <c r="P2712" i="1"/>
  <c r="P1492" i="1"/>
  <c r="P1402" i="1"/>
  <c r="P1405" i="1"/>
  <c r="P1488" i="1"/>
  <c r="P1496" i="1"/>
  <c r="P1419" i="1"/>
  <c r="P1440" i="1"/>
  <c r="P1433" i="1"/>
  <c r="P1414" i="1"/>
  <c r="P1415" i="1"/>
  <c r="P1416" i="1"/>
  <c r="P1434" i="1"/>
  <c r="P1418" i="1"/>
  <c r="P1441" i="1"/>
  <c r="P1420" i="1"/>
  <c r="P1421" i="1"/>
  <c r="P1424" i="1"/>
  <c r="P1422" i="1"/>
  <c r="P1423" i="1"/>
  <c r="P1425" i="1"/>
  <c r="P1429" i="1"/>
  <c r="P1426" i="1"/>
  <c r="P1427" i="1"/>
  <c r="P1453" i="1"/>
  <c r="P1438" i="1"/>
  <c r="P1428" i="1"/>
  <c r="P1430" i="1"/>
  <c r="P1584" i="1"/>
  <c r="P1457" i="1"/>
  <c r="P1442" i="1"/>
  <c r="P1452" i="1"/>
  <c r="P1446" i="1"/>
  <c r="P1450" i="1"/>
  <c r="P1449" i="1"/>
  <c r="P1529" i="1"/>
  <c r="P1451" i="1"/>
  <c r="P1915" i="1"/>
  <c r="P1493" i="1"/>
  <c r="P1494" i="1"/>
  <c r="P1454" i="1"/>
  <c r="P1532" i="1"/>
  <c r="P1458" i="1"/>
  <c r="P1455" i="1"/>
  <c r="P1556" i="1"/>
  <c r="P1548" i="1"/>
  <c r="P1468" i="1"/>
  <c r="P1460" i="1"/>
  <c r="P1461" i="1"/>
  <c r="P1462" i="1"/>
  <c r="P1463" i="1"/>
  <c r="P1464" i="1"/>
  <c r="P1466" i="1"/>
  <c r="P1498" i="1"/>
  <c r="P1465" i="1"/>
  <c r="P1471" i="1"/>
  <c r="P1469" i="1"/>
  <c r="P1474" i="1"/>
  <c r="P1475" i="1"/>
  <c r="P1542" i="1"/>
  <c r="P1536" i="1"/>
  <c r="P1515" i="1"/>
  <c r="P1476" i="1"/>
  <c r="P1502" i="1"/>
  <c r="P1482" i="1"/>
  <c r="P1481" i="1"/>
  <c r="P1545" i="1"/>
  <c r="P1485" i="1"/>
  <c r="P1500" i="1"/>
  <c r="P1489" i="1"/>
  <c r="P1513" i="1"/>
  <c r="P1497" i="1"/>
  <c r="P1547" i="1"/>
  <c r="P1499" i="1"/>
  <c r="P1570" i="1"/>
  <c r="P1523" i="1"/>
  <c r="P1530" i="1"/>
  <c r="P1504" i="1"/>
  <c r="P1505" i="1"/>
  <c r="P1507" i="1"/>
  <c r="P1509" i="1"/>
  <c r="P1514" i="1"/>
  <c r="P1511" i="1"/>
  <c r="P1508" i="1"/>
  <c r="P1512" i="1"/>
  <c r="P1533" i="1"/>
  <c r="P1518" i="1"/>
  <c r="P1521" i="1"/>
  <c r="P1520" i="1"/>
  <c r="P1519" i="1"/>
  <c r="P2409" i="1"/>
  <c r="P1525" i="1"/>
  <c r="P1524" i="1"/>
  <c r="P3142" i="1"/>
  <c r="P1526" i="1"/>
  <c r="P1534" i="1"/>
  <c r="P1531" i="1"/>
  <c r="P1535" i="1"/>
  <c r="P1537" i="1"/>
  <c r="P1538" i="1"/>
  <c r="P1540" i="1"/>
  <c r="P1544" i="1"/>
  <c r="P1574" i="1"/>
  <c r="P1543" i="1"/>
  <c r="P1546" i="1"/>
  <c r="P1551" i="1"/>
  <c r="P1918" i="1"/>
  <c r="P1552" i="1"/>
  <c r="P1553" i="1"/>
  <c r="P1557" i="1"/>
  <c r="P2820" i="1"/>
  <c r="P1561" i="1"/>
  <c r="P1670" i="1"/>
  <c r="P1563" i="1"/>
  <c r="P2329" i="1"/>
  <c r="P2347" i="1"/>
  <c r="P1566" i="1"/>
  <c r="P1567" i="1"/>
  <c r="P1568" i="1"/>
  <c r="P1569" i="1"/>
  <c r="P2942" i="1"/>
  <c r="P1575" i="1"/>
  <c r="P1577" i="1"/>
  <c r="P1579" i="1"/>
  <c r="P1580" i="1"/>
  <c r="P1581" i="1"/>
  <c r="P1582" i="1"/>
  <c r="P1586" i="1"/>
  <c r="P1590" i="1"/>
  <c r="P1589" i="1"/>
  <c r="P1588" i="1"/>
  <c r="P1587" i="1"/>
  <c r="P1600" i="1"/>
  <c r="P1591" i="1"/>
  <c r="P2230" i="1"/>
  <c r="P1629" i="1"/>
  <c r="P1594" i="1"/>
  <c r="P1597" i="1"/>
  <c r="P1640" i="1"/>
  <c r="P2188" i="1"/>
  <c r="P1604" i="1"/>
  <c r="P1609" i="1"/>
  <c r="P1610" i="1"/>
  <c r="P1606" i="1"/>
  <c r="P1614" i="1"/>
  <c r="P1607" i="1"/>
  <c r="P1617" i="1"/>
  <c r="P1624" i="1"/>
  <c r="P1616" i="1"/>
  <c r="P1611" i="1"/>
  <c r="P1625" i="1"/>
  <c r="P1620" i="1"/>
  <c r="P1618" i="1"/>
  <c r="P1619" i="1"/>
  <c r="P1623" i="1"/>
  <c r="P1621" i="1"/>
  <c r="P2280" i="1"/>
  <c r="P1681" i="1"/>
  <c r="P2956" i="1"/>
  <c r="P2900" i="1"/>
  <c r="P2667" i="1"/>
  <c r="P2673" i="1"/>
  <c r="P2949" i="1"/>
  <c r="P2959" i="1"/>
  <c r="P2660" i="1"/>
  <c r="P1698" i="1"/>
  <c r="P1626" i="1"/>
  <c r="P1627" i="1"/>
  <c r="P1628" i="1"/>
  <c r="P1938" i="1"/>
  <c r="P1648" i="1"/>
  <c r="P1632" i="1"/>
  <c r="P1633" i="1"/>
  <c r="P1687" i="1"/>
  <c r="P2913" i="1"/>
  <c r="P2955" i="1"/>
  <c r="P1676" i="1"/>
  <c r="P1643" i="1"/>
  <c r="P3181" i="1"/>
  <c r="P1635" i="1"/>
  <c r="P1636" i="1"/>
  <c r="P1637" i="1"/>
  <c r="P1651" i="1"/>
  <c r="P2339" i="1"/>
  <c r="P1639" i="1"/>
  <c r="P1693" i="1"/>
  <c r="P2358" i="1"/>
  <c r="P2001" i="1"/>
  <c r="P1649" i="1"/>
  <c r="P1663" i="1"/>
  <c r="P1645" i="1"/>
  <c r="P1688" i="1"/>
  <c r="P1644" i="1"/>
  <c r="P1748" i="1"/>
  <c r="P2266" i="1"/>
  <c r="P1646" i="1"/>
  <c r="P1647" i="1"/>
  <c r="P1654" i="1"/>
  <c r="P1652" i="1"/>
  <c r="P1650" i="1"/>
  <c r="P1665" i="1"/>
  <c r="P1653" i="1"/>
  <c r="P1656" i="1"/>
  <c r="P1660" i="1"/>
  <c r="P1658" i="1"/>
  <c r="P1662" i="1"/>
  <c r="P1667" i="1"/>
  <c r="P1664" i="1"/>
  <c r="P1666" i="1"/>
  <c r="P2381" i="1"/>
  <c r="P1840" i="1"/>
  <c r="P1724" i="1"/>
  <c r="P2121" i="1"/>
  <c r="P1679" i="1"/>
  <c r="P1672" i="1"/>
  <c r="P1671" i="1"/>
  <c r="P2192" i="1"/>
  <c r="P1673" i="1"/>
  <c r="P2299" i="1"/>
  <c r="P1686" i="1"/>
  <c r="P1684" i="1"/>
  <c r="P2672" i="1"/>
  <c r="P1692" i="1"/>
  <c r="P1689" i="1"/>
  <c r="P1793" i="1"/>
  <c r="P1759" i="1"/>
  <c r="P1751" i="1"/>
  <c r="P2248" i="1"/>
  <c r="P1706" i="1"/>
  <c r="P1705" i="1"/>
  <c r="P1703" i="1"/>
  <c r="P1702" i="1"/>
  <c r="P1700" i="1"/>
  <c r="P1701" i="1"/>
  <c r="P1714" i="1"/>
  <c r="P1704" i="1"/>
  <c r="P1711" i="1"/>
  <c r="P1719" i="1"/>
  <c r="P1707" i="1"/>
  <c r="P1709" i="1"/>
  <c r="P1747" i="1"/>
  <c r="P1712" i="1"/>
  <c r="P1788" i="1"/>
  <c r="P2167" i="1"/>
  <c r="P1772" i="1"/>
  <c r="P1731" i="1"/>
  <c r="P1778" i="1"/>
  <c r="P1716" i="1"/>
  <c r="P1784" i="1"/>
  <c r="P1708" i="1"/>
  <c r="P1717" i="1"/>
  <c r="P1718" i="1"/>
  <c r="P1833" i="1"/>
  <c r="P1733" i="1"/>
  <c r="P1715" i="1"/>
  <c r="P1766" i="1"/>
  <c r="P1720" i="1"/>
  <c r="P1725" i="1"/>
  <c r="P1723" i="1"/>
  <c r="P1745" i="1"/>
  <c r="P1729" i="1"/>
  <c r="P1749" i="1"/>
  <c r="P1736" i="1"/>
  <c r="P1728" i="1"/>
  <c r="P1730" i="1"/>
  <c r="P1734" i="1"/>
  <c r="P1735" i="1"/>
  <c r="P1738" i="1"/>
  <c r="P1743" i="1"/>
  <c r="P2169" i="1"/>
  <c r="P1742" i="1"/>
  <c r="P1746" i="1"/>
  <c r="P1750" i="1"/>
  <c r="P1849" i="1"/>
  <c r="P1754" i="1"/>
  <c r="P1940" i="1"/>
  <c r="P1753" i="1"/>
  <c r="P1756" i="1"/>
  <c r="P1757" i="1"/>
  <c r="P1850" i="1"/>
  <c r="P1761" i="1"/>
  <c r="P1763" i="1"/>
  <c r="P2372" i="1"/>
  <c r="P2549" i="1"/>
  <c r="P1767" i="1"/>
  <c r="P1769" i="1"/>
  <c r="P1768" i="1"/>
  <c r="P1776" i="1"/>
  <c r="P1777" i="1"/>
  <c r="P1770" i="1"/>
  <c r="P1774" i="1"/>
  <c r="P2921" i="1"/>
  <c r="P3286" i="1"/>
  <c r="P1781" i="1"/>
  <c r="P1782" i="1"/>
  <c r="P1969" i="1"/>
  <c r="P1786" i="1"/>
  <c r="P2244" i="1"/>
  <c r="P1785" i="1"/>
  <c r="P1787" i="1"/>
  <c r="P1789" i="1"/>
  <c r="P1950" i="1"/>
  <c r="P1792" i="1"/>
  <c r="P2463" i="1"/>
  <c r="P2067" i="1"/>
  <c r="P1795" i="1"/>
  <c r="P1816" i="1"/>
  <c r="P1837" i="1"/>
  <c r="P1798" i="1"/>
  <c r="P1803" i="1"/>
  <c r="P2199" i="1"/>
  <c r="P1802" i="1"/>
  <c r="P2079" i="1"/>
  <c r="P2283" i="1"/>
  <c r="P1804" i="1"/>
  <c r="P1805" i="1"/>
  <c r="P1821" i="1"/>
  <c r="P1811" i="1"/>
  <c r="P1806" i="1"/>
  <c r="P1819" i="1"/>
  <c r="P1807" i="1"/>
  <c r="P1818" i="1"/>
  <c r="P1827" i="1"/>
  <c r="P1814" i="1"/>
  <c r="P1809" i="1"/>
  <c r="P2573" i="1"/>
  <c r="P1874" i="1"/>
  <c r="P1813" i="1"/>
  <c r="P1812" i="1"/>
  <c r="P1825" i="1"/>
  <c r="P1823" i="1"/>
  <c r="P1817" i="1"/>
  <c r="P1810" i="1"/>
  <c r="P1815" i="1"/>
  <c r="P1822" i="1"/>
  <c r="P1820" i="1"/>
  <c r="P1826" i="1"/>
  <c r="P1824" i="1"/>
  <c r="P1880" i="1"/>
  <c r="P1922" i="1"/>
  <c r="P1830" i="1"/>
  <c r="P2109" i="1"/>
  <c r="P1832" i="1"/>
  <c r="P1831" i="1"/>
  <c r="P2142" i="1"/>
  <c r="P1839" i="1"/>
  <c r="P1836" i="1"/>
  <c r="P1842" i="1"/>
  <c r="P1835" i="1"/>
  <c r="P1838" i="1"/>
  <c r="P2290" i="1"/>
  <c r="P1841" i="1"/>
  <c r="P2139" i="1"/>
  <c r="P1848" i="1"/>
  <c r="P1852" i="1"/>
  <c r="P2462" i="1"/>
  <c r="P1855" i="1"/>
  <c r="P1853" i="1"/>
  <c r="P2177" i="1"/>
  <c r="P1861" i="1"/>
  <c r="P1856" i="1"/>
  <c r="P1857" i="1"/>
  <c r="P2202" i="1"/>
  <c r="P2162" i="1"/>
  <c r="P2360" i="1"/>
  <c r="P1881" i="1"/>
  <c r="P2222" i="1"/>
  <c r="P1858" i="1"/>
  <c r="P1859" i="1"/>
  <c r="P1863" i="1"/>
  <c r="P1860" i="1"/>
  <c r="P1862" i="1"/>
  <c r="P1882" i="1"/>
  <c r="P1917" i="1"/>
  <c r="P1868" i="1"/>
  <c r="P1865" i="1"/>
  <c r="P1867" i="1"/>
  <c r="P1866" i="1"/>
  <c r="P1869" i="1"/>
  <c r="P1968" i="1"/>
  <c r="P1893" i="1"/>
  <c r="P1870" i="1"/>
  <c r="P1991" i="1"/>
  <c r="P1871" i="1"/>
  <c r="P1891" i="1"/>
  <c r="P1935" i="1"/>
  <c r="P1872" i="1"/>
  <c r="P1875" i="1"/>
  <c r="P2190" i="1"/>
  <c r="P2184" i="1"/>
  <c r="P1879" i="1"/>
  <c r="P1877" i="1"/>
  <c r="P1889" i="1"/>
  <c r="P1894" i="1"/>
  <c r="P2193" i="1"/>
  <c r="P2240" i="1"/>
  <c r="P1876" i="1"/>
  <c r="P1892" i="1"/>
  <c r="P1883" i="1"/>
  <c r="P1884" i="1"/>
  <c r="P1887" i="1"/>
  <c r="P1890" i="1"/>
  <c r="P1885" i="1"/>
  <c r="P1888" i="1"/>
  <c r="P1895" i="1"/>
  <c r="P1941" i="1"/>
  <c r="P1942" i="1"/>
  <c r="P1898" i="1"/>
  <c r="P1905" i="1"/>
  <c r="P1899" i="1"/>
  <c r="P1900" i="1"/>
  <c r="P1901" i="1"/>
  <c r="P1902" i="1"/>
  <c r="P2225" i="1"/>
  <c r="P1904" i="1"/>
  <c r="P1903" i="1"/>
  <c r="P2268" i="1"/>
  <c r="P1916" i="1"/>
  <c r="P1907" i="1"/>
  <c r="P1908" i="1"/>
  <c r="P1982" i="1"/>
  <c r="P1909" i="1"/>
  <c r="P1910" i="1"/>
  <c r="P1919" i="1"/>
  <c r="P1911" i="1"/>
  <c r="P1912" i="1"/>
  <c r="P2369" i="1"/>
  <c r="P1913" i="1"/>
  <c r="P2212" i="1"/>
  <c r="P1920" i="1"/>
  <c r="P2135" i="1"/>
  <c r="P1971" i="1"/>
  <c r="P1923" i="1"/>
  <c r="P1924" i="1"/>
  <c r="P1925" i="1"/>
  <c r="P1926" i="1"/>
  <c r="P1927" i="1"/>
  <c r="P1949" i="1"/>
  <c r="P2096" i="1"/>
  <c r="P1931" i="1"/>
  <c r="P2103" i="1"/>
  <c r="P2097" i="1"/>
  <c r="P1936" i="1"/>
  <c r="P1933" i="1"/>
  <c r="P2129" i="1"/>
  <c r="P2238" i="1"/>
  <c r="P1944" i="1"/>
  <c r="P1945" i="1"/>
  <c r="P2028" i="1"/>
  <c r="P2331" i="1"/>
  <c r="P2133" i="1"/>
  <c r="P2279" i="1"/>
  <c r="P1979" i="1"/>
  <c r="P2061" i="1"/>
  <c r="P1939" i="1"/>
  <c r="P1946" i="1"/>
  <c r="P1943" i="1"/>
  <c r="P2002" i="1"/>
  <c r="P2504" i="1"/>
  <c r="P1974" i="1"/>
  <c r="P1956" i="1"/>
  <c r="P1947" i="1"/>
  <c r="P1958" i="1"/>
  <c r="P1953" i="1"/>
  <c r="P1951" i="1"/>
  <c r="P1955" i="1"/>
  <c r="P1948" i="1"/>
  <c r="P1952" i="1"/>
  <c r="P1964" i="1"/>
  <c r="P1970" i="1"/>
  <c r="P2854" i="1"/>
  <c r="P1960" i="1"/>
  <c r="P1962" i="1"/>
  <c r="P1963" i="1"/>
  <c r="P2178" i="1"/>
  <c r="P1966" i="1"/>
  <c r="P2071" i="1"/>
  <c r="P3303" i="1"/>
  <c r="P2059" i="1"/>
  <c r="P1972" i="1"/>
  <c r="P1994" i="1"/>
  <c r="P2025" i="1"/>
  <c r="P2091" i="1"/>
  <c r="P2209" i="1"/>
  <c r="P2554" i="1"/>
  <c r="P2228" i="1"/>
  <c r="P1973" i="1"/>
  <c r="P2094" i="1"/>
  <c r="P2040" i="1"/>
  <c r="P2068" i="1"/>
  <c r="P2163" i="1"/>
  <c r="P2018" i="1"/>
  <c r="P2231" i="1"/>
  <c r="P2111" i="1"/>
  <c r="P2085" i="1"/>
  <c r="P1978" i="1"/>
  <c r="P1985" i="1"/>
  <c r="P1976" i="1"/>
  <c r="P1984" i="1"/>
  <c r="P1983" i="1"/>
  <c r="P1981" i="1"/>
  <c r="P1986" i="1"/>
  <c r="P1980" i="1"/>
  <c r="P2166" i="1"/>
  <c r="P2003" i="1"/>
  <c r="P2011" i="1"/>
  <c r="P2032" i="1"/>
  <c r="P2104" i="1"/>
  <c r="P1988" i="1"/>
  <c r="P1987" i="1"/>
  <c r="P1989" i="1"/>
  <c r="P1995" i="1"/>
  <c r="P2005" i="1"/>
  <c r="P1996" i="1"/>
  <c r="P2008" i="1"/>
  <c r="P1997" i="1"/>
  <c r="P1998" i="1"/>
  <c r="P1992" i="1"/>
  <c r="P1990" i="1"/>
  <c r="P2053" i="1"/>
  <c r="P2004" i="1"/>
  <c r="P1993" i="1"/>
  <c r="P2098" i="1"/>
  <c r="P2006" i="1"/>
  <c r="P2014" i="1"/>
  <c r="P2007" i="1"/>
  <c r="P2012" i="1"/>
  <c r="P2009" i="1"/>
  <c r="P2220" i="1"/>
  <c r="P2029" i="1"/>
  <c r="P2063" i="1"/>
  <c r="P2019" i="1"/>
  <c r="P2015" i="1"/>
  <c r="P2016" i="1"/>
  <c r="P2021" i="1"/>
  <c r="P2020" i="1"/>
  <c r="P2017" i="1"/>
  <c r="P2024" i="1"/>
  <c r="P2034" i="1"/>
  <c r="P2022" i="1"/>
  <c r="P2130" i="1"/>
  <c r="P2026" i="1"/>
  <c r="P2131" i="1"/>
  <c r="P2030" i="1"/>
  <c r="P2047" i="1"/>
  <c r="P2036" i="1"/>
  <c r="P2044" i="1"/>
  <c r="P2035" i="1"/>
  <c r="P2041" i="1"/>
  <c r="P2086" i="1"/>
  <c r="P2043" i="1"/>
  <c r="P2038" i="1"/>
  <c r="P2049" i="1"/>
  <c r="P2089" i="1"/>
  <c r="P2054" i="1"/>
  <c r="P2050" i="1"/>
  <c r="P2056" i="1"/>
  <c r="P2046" i="1"/>
  <c r="P2045" i="1"/>
  <c r="P2062" i="1"/>
  <c r="P2051" i="1"/>
  <c r="P2048" i="1"/>
  <c r="P2069" i="1"/>
  <c r="P2164" i="1"/>
  <c r="P2057" i="1"/>
  <c r="P2064" i="1"/>
  <c r="P2060" i="1"/>
  <c r="P2691" i="1"/>
  <c r="P2122" i="1"/>
  <c r="P2073" i="1"/>
  <c r="P2080" i="1"/>
  <c r="P2065" i="1"/>
  <c r="P2076" i="1"/>
  <c r="P2151" i="1"/>
  <c r="P2066" i="1"/>
  <c r="P2081" i="1"/>
  <c r="P2070" i="1"/>
  <c r="P2072" i="1"/>
  <c r="P2106" i="1"/>
  <c r="P2077" i="1"/>
  <c r="P2115" i="1"/>
  <c r="P2082" i="1"/>
  <c r="P2078" i="1"/>
  <c r="P2083" i="1"/>
  <c r="P2099" i="1"/>
  <c r="P2087" i="1"/>
  <c r="P2253" i="1"/>
  <c r="P2092" i="1"/>
  <c r="P2500" i="1"/>
  <c r="P2093" i="1"/>
  <c r="P2217" i="1"/>
  <c r="P2095" i="1"/>
  <c r="P2110" i="1"/>
  <c r="P2119" i="1"/>
  <c r="P2147" i="1"/>
  <c r="P2155" i="1"/>
  <c r="P2330" i="1"/>
  <c r="P2105" i="1"/>
  <c r="P2107" i="1"/>
  <c r="P2308" i="1"/>
  <c r="P2108" i="1"/>
  <c r="P2112" i="1"/>
  <c r="P2114" i="1"/>
  <c r="P2148" i="1"/>
  <c r="P2401" i="1"/>
  <c r="P2113" i="1"/>
  <c r="P2132" i="1"/>
  <c r="P2143" i="1"/>
  <c r="P2126" i="1"/>
  <c r="P2123" i="1"/>
  <c r="P2137" i="1"/>
  <c r="P2124" i="1"/>
  <c r="P2149" i="1"/>
  <c r="P2118" i="1"/>
  <c r="P2295" i="1"/>
  <c r="P2127" i="1"/>
  <c r="P2252" i="1"/>
  <c r="P2125" i="1"/>
  <c r="P2134" i="1"/>
  <c r="P2138" i="1"/>
  <c r="P2204" i="1"/>
  <c r="P2579" i="1"/>
  <c r="P2128" i="1"/>
  <c r="P2197" i="1"/>
  <c r="P2136" i="1"/>
  <c r="P2152" i="1"/>
  <c r="P2144" i="1"/>
  <c r="P2145" i="1"/>
  <c r="P2175" i="1"/>
  <c r="P2146" i="1"/>
  <c r="P2140" i="1"/>
  <c r="P2157" i="1"/>
  <c r="P2158" i="1"/>
  <c r="P2156" i="1"/>
  <c r="P2150" i="1"/>
  <c r="P2160" i="1"/>
  <c r="P2159" i="1"/>
  <c r="P2153" i="1"/>
  <c r="P2246" i="1"/>
  <c r="P2165" i="1"/>
  <c r="P2182" i="1"/>
  <c r="P2170" i="1"/>
  <c r="P2168" i="1"/>
  <c r="P2161" i="1"/>
  <c r="P2270" i="1"/>
  <c r="P2176" i="1"/>
  <c r="P2205" i="1"/>
  <c r="P2172" i="1"/>
  <c r="P2198" i="1"/>
  <c r="P2213" i="1"/>
  <c r="P2174" i="1"/>
  <c r="P2179" i="1"/>
  <c r="P2196" i="1"/>
  <c r="P2183" i="1"/>
  <c r="P2186" i="1"/>
  <c r="P2181" i="1"/>
  <c r="P2187" i="1"/>
  <c r="P2180" i="1"/>
  <c r="P2610" i="1"/>
  <c r="P2185" i="1"/>
  <c r="P2191" i="1"/>
  <c r="P2200" i="1"/>
  <c r="P2398" i="1"/>
  <c r="P2194" i="1"/>
  <c r="P2208" i="1"/>
  <c r="P2195" i="1"/>
  <c r="P2250" i="1"/>
  <c r="P2203" i="1"/>
  <c r="P2207" i="1"/>
  <c r="P2206" i="1"/>
  <c r="P2227" i="1"/>
  <c r="P2235" i="1"/>
  <c r="P2216" i="1"/>
  <c r="P2215" i="1"/>
  <c r="P2224" i="1"/>
  <c r="P2221" i="1"/>
  <c r="P2509" i="1"/>
  <c r="P2211" i="1"/>
  <c r="P2232" i="1"/>
  <c r="P2223" i="1"/>
  <c r="P2561" i="1"/>
  <c r="P2229" i="1"/>
  <c r="P2226" i="1"/>
  <c r="P2234" i="1"/>
  <c r="P2236" i="1"/>
  <c r="P2239" i="1"/>
  <c r="P2241" i="1"/>
  <c r="P2719" i="1"/>
  <c r="P2245" i="1"/>
  <c r="P2249" i="1"/>
  <c r="P2269" i="1"/>
  <c r="P2255" i="1"/>
  <c r="P2261" i="1"/>
  <c r="P2258" i="1"/>
  <c r="P2257" i="1"/>
  <c r="P2260" i="1"/>
  <c r="P2262" i="1"/>
  <c r="P2340" i="1"/>
  <c r="P2348" i="1"/>
  <c r="P2271" i="1"/>
  <c r="P2273" i="1"/>
  <c r="P2274" i="1"/>
  <c r="P2364" i="1"/>
  <c r="P2443" i="1"/>
  <c r="P3023" i="1"/>
  <c r="P2275" i="1"/>
  <c r="P2276" i="1"/>
  <c r="P2277" i="1"/>
  <c r="P2278" i="1"/>
  <c r="P2590" i="1"/>
  <c r="P2296" i="1"/>
  <c r="P2284" i="1"/>
  <c r="P2281" i="1"/>
  <c r="P2374" i="1"/>
  <c r="P2282" i="1"/>
  <c r="P2287" i="1"/>
  <c r="P2285" i="1"/>
  <c r="P2533" i="1"/>
  <c r="P2286" i="1"/>
  <c r="P2291" i="1"/>
  <c r="P2288" i="1"/>
  <c r="P2292" i="1"/>
  <c r="P2294" i="1"/>
  <c r="P3158" i="1"/>
  <c r="P2298" i="1"/>
  <c r="P2300" i="1"/>
  <c r="P2425" i="1"/>
  <c r="P2301" i="1"/>
  <c r="P2302" i="1"/>
  <c r="P2303" i="1"/>
  <c r="P2304" i="1"/>
  <c r="P2306" i="1"/>
  <c r="P2309" i="1"/>
  <c r="P2311" i="1"/>
  <c r="P2314" i="1"/>
  <c r="P2312" i="1"/>
  <c r="P2310" i="1"/>
  <c r="P2811" i="1"/>
  <c r="P2315" i="1"/>
  <c r="P2893" i="1"/>
  <c r="P2317" i="1"/>
  <c r="P2319" i="1"/>
  <c r="P2320" i="1"/>
  <c r="P2390" i="1"/>
  <c r="P2322" i="1"/>
  <c r="P2323" i="1"/>
  <c r="P2324" i="1"/>
  <c r="P2325" i="1"/>
  <c r="P2432" i="1"/>
  <c r="P2327" i="1"/>
  <c r="P2332" i="1"/>
  <c r="P2333" i="1"/>
  <c r="P2334" i="1"/>
  <c r="P2338" i="1"/>
  <c r="P2343" i="1"/>
  <c r="P2342" i="1"/>
  <c r="P2344" i="1"/>
  <c r="P2353" i="1"/>
  <c r="P2346" i="1"/>
  <c r="P2345" i="1"/>
  <c r="P2357" i="1"/>
  <c r="P2349" i="1"/>
  <c r="P2354" i="1"/>
  <c r="P2350" i="1"/>
  <c r="P2373" i="1"/>
  <c r="P2365" i="1"/>
  <c r="P2351" i="1"/>
  <c r="P2352" i="1"/>
  <c r="P2356" i="1"/>
  <c r="P2391" i="1"/>
  <c r="P2355" i="1"/>
  <c r="P2359" i="1"/>
  <c r="P2361" i="1"/>
  <c r="P2489" i="1"/>
  <c r="P2362" i="1"/>
  <c r="P2685" i="1"/>
  <c r="P2419" i="1"/>
  <c r="P2363" i="1"/>
  <c r="P2382" i="1"/>
  <c r="P2370" i="1"/>
  <c r="P2368" i="1"/>
  <c r="P2367" i="1"/>
  <c r="P2580" i="1"/>
  <c r="P2375" i="1"/>
  <c r="P2392" i="1"/>
  <c r="P2376" i="1"/>
  <c r="P2378" i="1"/>
  <c r="P2387" i="1"/>
  <c r="P2492" i="1"/>
  <c r="P2973" i="1"/>
  <c r="P2379" i="1"/>
  <c r="P2380" i="1"/>
  <c r="P2383" i="1"/>
  <c r="P2384" i="1"/>
  <c r="P2386" i="1"/>
  <c r="P2385" i="1"/>
  <c r="P2389" i="1"/>
  <c r="P2393" i="1"/>
  <c r="P2570" i="1"/>
  <c r="P2396" i="1"/>
  <c r="P2394" i="1"/>
  <c r="P2558" i="1"/>
  <c r="P2397" i="1"/>
  <c r="P2400" i="1"/>
  <c r="P2435" i="1"/>
  <c r="P2402" i="1"/>
  <c r="P2404" i="1"/>
  <c r="P2408" i="1"/>
  <c r="P2405" i="1"/>
  <c r="P2407" i="1"/>
  <c r="P2410" i="1"/>
  <c r="P2429" i="1"/>
  <c r="P2411" i="1"/>
  <c r="P2414" i="1"/>
  <c r="P2412" i="1"/>
  <c r="P2843" i="1"/>
  <c r="P2413" i="1"/>
  <c r="P2980" i="1"/>
  <c r="P2417" i="1"/>
  <c r="P2604" i="1"/>
  <c r="P2418" i="1"/>
  <c r="P2420" i="1"/>
  <c r="P2422" i="1"/>
  <c r="P2421" i="1"/>
  <c r="P2459" i="1"/>
  <c r="P2423" i="1"/>
  <c r="P2424" i="1"/>
  <c r="P2426" i="1"/>
  <c r="P2427" i="1"/>
  <c r="P2428" i="1"/>
  <c r="P2430" i="1"/>
  <c r="P2431" i="1"/>
  <c r="P2433" i="1"/>
  <c r="P2434" i="1"/>
  <c r="P2442" i="1"/>
  <c r="P2438" i="1"/>
  <c r="P2439" i="1"/>
  <c r="P2445" i="1"/>
  <c r="P2449" i="1"/>
  <c r="P2448" i="1"/>
  <c r="P2446" i="1"/>
  <c r="P2450" i="1"/>
  <c r="P2452" i="1"/>
  <c r="P2453" i="1"/>
  <c r="P2454" i="1"/>
  <c r="P2455" i="1"/>
  <c r="P2456" i="1"/>
  <c r="P2460" i="1"/>
  <c r="P2461" i="1"/>
  <c r="P2499" i="1"/>
  <c r="P2464" i="1"/>
  <c r="P2471" i="1"/>
  <c r="P2472" i="1"/>
  <c r="P2578" i="1"/>
  <c r="P3403" i="1"/>
  <c r="P3136" i="1"/>
  <c r="P2477" i="1"/>
  <c r="P2483" i="1"/>
  <c r="P2482" i="1"/>
  <c r="P2485" i="1"/>
  <c r="P2491" i="1"/>
  <c r="P3404" i="1"/>
  <c r="P2793" i="1"/>
  <c r="P2760" i="1"/>
  <c r="P2850" i="1"/>
  <c r="P2493" i="1"/>
  <c r="P2515" i="1"/>
  <c r="P2516" i="1"/>
  <c r="P2496" i="1"/>
  <c r="P2497" i="1"/>
  <c r="P2498" i="1"/>
  <c r="P2502" i="1"/>
  <c r="P2501" i="1"/>
  <c r="P2508" i="1"/>
  <c r="P2506" i="1"/>
  <c r="P2507" i="1"/>
  <c r="P2510" i="1"/>
  <c r="P2511" i="1"/>
  <c r="P2513" i="1"/>
  <c r="P2514" i="1"/>
  <c r="P2518" i="1"/>
  <c r="P2517" i="1"/>
  <c r="P2525" i="1"/>
  <c r="P2519" i="1"/>
  <c r="P2522" i="1"/>
  <c r="P2524" i="1"/>
  <c r="P2526" i="1"/>
  <c r="P2527" i="1"/>
  <c r="P2528" i="1"/>
  <c r="P2543" i="1"/>
  <c r="P2539" i="1"/>
  <c r="P3144" i="1"/>
  <c r="P2559" i="1"/>
  <c r="P2536" i="1"/>
  <c r="P2532" i="1"/>
  <c r="P2557" i="1"/>
  <c r="P3024" i="1"/>
  <c r="P2540" i="1"/>
  <c r="P2544" i="1"/>
  <c r="P2545" i="1"/>
  <c r="P2704" i="1"/>
  <c r="P2546" i="1"/>
  <c r="P2567" i="1"/>
  <c r="P2547" i="1"/>
  <c r="P2548" i="1"/>
  <c r="P2551" i="1"/>
  <c r="P2563" i="1"/>
  <c r="P2568" i="1"/>
  <c r="P2553" i="1"/>
  <c r="P2555" i="1"/>
  <c r="P2556" i="1"/>
  <c r="P2560" i="1"/>
  <c r="P2562" i="1"/>
  <c r="P2565" i="1"/>
  <c r="P2566" i="1"/>
  <c r="P2571" i="1"/>
  <c r="P2572" i="1"/>
  <c r="P2574" i="1"/>
  <c r="P2801" i="1"/>
  <c r="P2575" i="1"/>
  <c r="P2892" i="1"/>
  <c r="P2576" i="1"/>
  <c r="P3134" i="1"/>
  <c r="P2585" i="1"/>
  <c r="P2583" i="1"/>
  <c r="P2587" i="1"/>
  <c r="P2588" i="1"/>
  <c r="P3054" i="1"/>
  <c r="P2720" i="1"/>
  <c r="P2591" i="1"/>
  <c r="P2593" i="1"/>
  <c r="P2596" i="1"/>
  <c r="P2594" i="1"/>
  <c r="P2597" i="1"/>
  <c r="P2595" i="1"/>
  <c r="P3171" i="1"/>
  <c r="P2603" i="1"/>
  <c r="P2598" i="1"/>
  <c r="P2884" i="1"/>
  <c r="P2602" i="1"/>
  <c r="P2600" i="1"/>
  <c r="P2710" i="1"/>
  <c r="P2601" i="1"/>
  <c r="P2605" i="1"/>
  <c r="P2790" i="1"/>
  <c r="P2920" i="1"/>
  <c r="P2607" i="1"/>
  <c r="P2608" i="1"/>
  <c r="P2612" i="1"/>
  <c r="P2611" i="1"/>
  <c r="P3362" i="1"/>
  <c r="P2618" i="1"/>
  <c r="P2615" i="1"/>
  <c r="P2613" i="1"/>
  <c r="P2617" i="1"/>
  <c r="P2614" i="1"/>
  <c r="P3431" i="1"/>
  <c r="P2620" i="1"/>
  <c r="P2916" i="1"/>
  <c r="P2629" i="1"/>
  <c r="P2639" i="1"/>
  <c r="P2630" i="1"/>
  <c r="P2640" i="1"/>
  <c r="P2628" i="1"/>
  <c r="P2632" i="1"/>
  <c r="P2663" i="1"/>
  <c r="P2842" i="1"/>
  <c r="P2643" i="1"/>
  <c r="P2646" i="1"/>
  <c r="P2679" i="1"/>
  <c r="P3345" i="1"/>
  <c r="P2636" i="1"/>
  <c r="P2637" i="1"/>
  <c r="P3352" i="1"/>
  <c r="P2647" i="1"/>
  <c r="P3339" i="1"/>
  <c r="P3341" i="1"/>
  <c r="P2650" i="1"/>
  <c r="P3337" i="1"/>
  <c r="P3419" i="1"/>
  <c r="P3155" i="1"/>
  <c r="P2651" i="1"/>
  <c r="P3385" i="1"/>
  <c r="P2914" i="1"/>
  <c r="P2905" i="1"/>
  <c r="P2688" i="1"/>
  <c r="P2644" i="1"/>
  <c r="P2649" i="1"/>
  <c r="P2904" i="1"/>
  <c r="P2652" i="1"/>
  <c r="P2653" i="1"/>
  <c r="P2794" i="1"/>
  <c r="P2655" i="1"/>
  <c r="P2654" i="1"/>
  <c r="P2656" i="1"/>
  <c r="P2657" i="1"/>
  <c r="P2669" i="1"/>
  <c r="P2890" i="1"/>
  <c r="P2659" i="1"/>
  <c r="P2661" i="1"/>
  <c r="P2681" i="1"/>
  <c r="P2670" i="1"/>
  <c r="P2674" i="1"/>
  <c r="P2684" i="1"/>
  <c r="P2682" i="1"/>
  <c r="P2692" i="1"/>
  <c r="P2689" i="1"/>
  <c r="P2693" i="1"/>
  <c r="P2705" i="1"/>
  <c r="P2694" i="1"/>
  <c r="P2700" i="1"/>
  <c r="P2695" i="1"/>
  <c r="P2711" i="1"/>
  <c r="P3162" i="1"/>
  <c r="P2707" i="1"/>
  <c r="P2715" i="1"/>
  <c r="P2767" i="1"/>
  <c r="P2721" i="1"/>
  <c r="P2722" i="1"/>
  <c r="P2727" i="1"/>
  <c r="P3186" i="1"/>
  <c r="P3038" i="1"/>
  <c r="P2723" i="1"/>
  <c r="P2725" i="1"/>
  <c r="P2724" i="1"/>
  <c r="P2733" i="1"/>
  <c r="P2732" i="1"/>
  <c r="P2731" i="1"/>
  <c r="P2739" i="1"/>
  <c r="P2740" i="1"/>
  <c r="P2737" i="1"/>
  <c r="P2741" i="1"/>
  <c r="P2809" i="1"/>
  <c r="P2742" i="1"/>
  <c r="P2911" i="1"/>
  <c r="P2871" i="1"/>
  <c r="P3328" i="1"/>
  <c r="P3072" i="1"/>
  <c r="P2748" i="1"/>
  <c r="P2747" i="1"/>
  <c r="P2750" i="1"/>
  <c r="P2753" i="1"/>
  <c r="P2749" i="1"/>
  <c r="P2751" i="1"/>
  <c r="P2752" i="1"/>
  <c r="P2755" i="1"/>
  <c r="P2772" i="1"/>
  <c r="P2756" i="1"/>
  <c r="P2757" i="1"/>
  <c r="P3353" i="1"/>
  <c r="P3184" i="1"/>
  <c r="P2761" i="1"/>
  <c r="P2765" i="1"/>
  <c r="P2766" i="1"/>
  <c r="P2768" i="1"/>
  <c r="P2773" i="1"/>
  <c r="P2887" i="1"/>
  <c r="P2787" i="1"/>
  <c r="P2781" i="1"/>
  <c r="P2785" i="1"/>
  <c r="P2855" i="1"/>
  <c r="P2789" i="1"/>
  <c r="P2796" i="1"/>
  <c r="P2812" i="1"/>
  <c r="P2814" i="1"/>
  <c r="P2798" i="1"/>
  <c r="P2876" i="1"/>
  <c r="P2799" i="1"/>
  <c r="P2815" i="1"/>
  <c r="P2937" i="1"/>
  <c r="P2856" i="1"/>
  <c r="P2802" i="1"/>
  <c r="P2808" i="1"/>
  <c r="P2804" i="1"/>
  <c r="P2810" i="1"/>
  <c r="P2861" i="1"/>
  <c r="P2813" i="1"/>
  <c r="P2825" i="1"/>
  <c r="P2816" i="1"/>
  <c r="P2817" i="1"/>
  <c r="P3058" i="1"/>
  <c r="P2818" i="1"/>
  <c r="P2844" i="1"/>
  <c r="P2822" i="1"/>
  <c r="P2821" i="1"/>
  <c r="P2824" i="1"/>
  <c r="P2823" i="1"/>
  <c r="P2827" i="1"/>
  <c r="P2852" i="1"/>
  <c r="P2832" i="1"/>
  <c r="P3117" i="1"/>
  <c r="P2829" i="1"/>
  <c r="P2833" i="1"/>
  <c r="P2830" i="1"/>
  <c r="P2837" i="1"/>
  <c r="P2834" i="1"/>
  <c r="P2835" i="1"/>
  <c r="P2839" i="1"/>
  <c r="P2845" i="1"/>
  <c r="P2847" i="1"/>
  <c r="P2848" i="1"/>
  <c r="P2849" i="1"/>
  <c r="P3280" i="1"/>
  <c r="P2851" i="1"/>
  <c r="P2853" i="1"/>
  <c r="P2857" i="1"/>
  <c r="P2858" i="1"/>
  <c r="P2877" i="1"/>
  <c r="P2863" i="1"/>
  <c r="P2860" i="1"/>
  <c r="P2864" i="1"/>
  <c r="P2865" i="1"/>
  <c r="P2867" i="1"/>
  <c r="P2866" i="1"/>
  <c r="P2869" i="1"/>
  <c r="P2891" i="1"/>
  <c r="P2882" i="1"/>
  <c r="P2870" i="1"/>
  <c r="P2874" i="1"/>
  <c r="P3357" i="1"/>
  <c r="P2885" i="1"/>
  <c r="P3120" i="1"/>
  <c r="P2899" i="1"/>
  <c r="P2896" i="1"/>
  <c r="P3200" i="1"/>
  <c r="P2898" i="1"/>
  <c r="P2902" i="1"/>
  <c r="P3052" i="1"/>
  <c r="P2908" i="1"/>
  <c r="P2909" i="1"/>
  <c r="P2910" i="1"/>
  <c r="P2912" i="1"/>
  <c r="P2923" i="1"/>
  <c r="P2922" i="1"/>
  <c r="P3107" i="1"/>
  <c r="P3065" i="1"/>
  <c r="P3425" i="1"/>
  <c r="P2924" i="1"/>
  <c r="P2929" i="1"/>
  <c r="P2931" i="1"/>
  <c r="P2932" i="1"/>
  <c r="P2933" i="1"/>
  <c r="P3009" i="1"/>
  <c r="P3074" i="1"/>
  <c r="P3130" i="1"/>
  <c r="P3172" i="1"/>
  <c r="P3124" i="1"/>
  <c r="P2936" i="1"/>
  <c r="P3169" i="1"/>
  <c r="P3113" i="1"/>
  <c r="P2940" i="1"/>
  <c r="P2941" i="1"/>
  <c r="P2943" i="1"/>
  <c r="P2944" i="1"/>
  <c r="P2945" i="1"/>
  <c r="P2947" i="1"/>
  <c r="P2952" i="1"/>
  <c r="P2957" i="1"/>
  <c r="P3399" i="1"/>
  <c r="P2948" i="1"/>
  <c r="P2953" i="1"/>
  <c r="P2954" i="1"/>
  <c r="P2974" i="1"/>
  <c r="P2970" i="1"/>
  <c r="P2962" i="1"/>
  <c r="P3397" i="1"/>
  <c r="P3336" i="1"/>
  <c r="P3167" i="1"/>
  <c r="P2961" i="1"/>
  <c r="P2969" i="1"/>
  <c r="P2968" i="1"/>
  <c r="P2964" i="1"/>
  <c r="P2965" i="1"/>
  <c r="P2967" i="1"/>
  <c r="P2975" i="1"/>
  <c r="P3006" i="1"/>
  <c r="P2993" i="1"/>
  <c r="P2997" i="1"/>
  <c r="P2981" i="1"/>
  <c r="P2983" i="1"/>
  <c r="P2988" i="1"/>
  <c r="P2984" i="1"/>
  <c r="P2977" i="1"/>
  <c r="P2982" i="1"/>
  <c r="P3028" i="1"/>
  <c r="P3020" i="1"/>
  <c r="P2976" i="1"/>
  <c r="P2991" i="1"/>
  <c r="P2985" i="1"/>
  <c r="P2998" i="1"/>
  <c r="P2986" i="1"/>
  <c r="P2994" i="1"/>
  <c r="P2999" i="1"/>
  <c r="P3003" i="1"/>
  <c r="P3000" i="1"/>
  <c r="P3005" i="1"/>
  <c r="P3004" i="1"/>
  <c r="P2995" i="1"/>
  <c r="P3007" i="1"/>
  <c r="P3026" i="1"/>
  <c r="P3018" i="1"/>
  <c r="P3014" i="1"/>
  <c r="P3015" i="1"/>
  <c r="P3029" i="1"/>
  <c r="P3017" i="1"/>
  <c r="P3277" i="1"/>
  <c r="P3027" i="1"/>
  <c r="P3041" i="1"/>
  <c r="P3103" i="1"/>
  <c r="P3067" i="1"/>
  <c r="P3034" i="1"/>
  <c r="P3033" i="1"/>
  <c r="P3036" i="1"/>
  <c r="P3037" i="1"/>
  <c r="P3039" i="1"/>
  <c r="P3180" i="1"/>
  <c r="P3042" i="1"/>
  <c r="P3045" i="1"/>
  <c r="P3046" i="1"/>
  <c r="P3051" i="1"/>
  <c r="P3049" i="1"/>
  <c r="P3048" i="1"/>
  <c r="P3055" i="1"/>
  <c r="P3157" i="1"/>
  <c r="P3061" i="1"/>
  <c r="P3060" i="1"/>
  <c r="P3062" i="1"/>
  <c r="P3063" i="1"/>
  <c r="P3064" i="1"/>
  <c r="P3068" i="1"/>
  <c r="P3095" i="1"/>
  <c r="P3069" i="1"/>
  <c r="P3070" i="1"/>
  <c r="P3133" i="1"/>
  <c r="P3073" i="1"/>
  <c r="P3078" i="1"/>
  <c r="P3081" i="1"/>
  <c r="P3075" i="1"/>
  <c r="P3079" i="1"/>
  <c r="P3080" i="1"/>
  <c r="P3083" i="1"/>
  <c r="P3418" i="1"/>
  <c r="P3082" i="1"/>
  <c r="P3085" i="1"/>
  <c r="P3087" i="1"/>
  <c r="P3086" i="1"/>
  <c r="P3175" i="1"/>
  <c r="P3091" i="1"/>
  <c r="P3088" i="1"/>
  <c r="P3282" i="1"/>
  <c r="P3093" i="1"/>
  <c r="P3098" i="1"/>
  <c r="P3198" i="1"/>
  <c r="P3140" i="1"/>
  <c r="P3101" i="1"/>
  <c r="P3099" i="1"/>
  <c r="P3102" i="1"/>
  <c r="P3106" i="1"/>
  <c r="P3104" i="1"/>
  <c r="P3110" i="1"/>
  <c r="P3141" i="1"/>
  <c r="P3112" i="1"/>
  <c r="P3116" i="1"/>
  <c r="P3115" i="1"/>
  <c r="P3119" i="1"/>
  <c r="P3138" i="1"/>
  <c r="P3121" i="1"/>
  <c r="P3122" i="1"/>
  <c r="P3125" i="1"/>
  <c r="P3128" i="1"/>
  <c r="P3131" i="1"/>
  <c r="P3195" i="1"/>
  <c r="P3153" i="1"/>
  <c r="P3132" i="1"/>
  <c r="P3139" i="1"/>
  <c r="P3137" i="1"/>
  <c r="P3143" i="1"/>
  <c r="P3145" i="1"/>
  <c r="P3148" i="1"/>
  <c r="P3149" i="1"/>
  <c r="P3150" i="1"/>
  <c r="P3151" i="1"/>
  <c r="P3152" i="1"/>
  <c r="P3154" i="1"/>
  <c r="P3156" i="1"/>
  <c r="P3159" i="1"/>
  <c r="P3250" i="1"/>
  <c r="P3249" i="1"/>
  <c r="P3251" i="1"/>
  <c r="P3252" i="1"/>
  <c r="P3253" i="1"/>
  <c r="P3161" i="1"/>
  <c r="P3256" i="1"/>
  <c r="P3163" i="1"/>
  <c r="P3177" i="1"/>
  <c r="P3164" i="1"/>
  <c r="P3176" i="1"/>
  <c r="P3165" i="1"/>
  <c r="P3170" i="1"/>
  <c r="P3174" i="1"/>
  <c r="P3173" i="1"/>
  <c r="P3179" i="1"/>
  <c r="P3178" i="1"/>
  <c r="P3182" i="1"/>
  <c r="P3207" i="1"/>
  <c r="P3183" i="1"/>
  <c r="P3188" i="1"/>
  <c r="P3187" i="1"/>
  <c r="P3191" i="1"/>
  <c r="P3189" i="1"/>
  <c r="P3192" i="1"/>
  <c r="P3398" i="1"/>
  <c r="P3194" i="1"/>
  <c r="P3197" i="1"/>
  <c r="P3263" i="1"/>
  <c r="P3401" i="1"/>
  <c r="P3203" i="1"/>
  <c r="P3204" i="1"/>
  <c r="P3206" i="1"/>
  <c r="P3205" i="1"/>
  <c r="P3313" i="1"/>
  <c r="P3210" i="1"/>
  <c r="P3211" i="1"/>
  <c r="P3218" i="1"/>
  <c r="P3212" i="1"/>
  <c r="P3217" i="1"/>
  <c r="P3213" i="1"/>
  <c r="P3214" i="1"/>
  <c r="P3222" i="1"/>
  <c r="P3221" i="1"/>
  <c r="P3216" i="1"/>
  <c r="P3229" i="1"/>
  <c r="P3220" i="1"/>
  <c r="P3219" i="1"/>
  <c r="P3227" i="1"/>
  <c r="P3226" i="1"/>
  <c r="P3225" i="1"/>
  <c r="P3224" i="1"/>
  <c r="P3228" i="1"/>
  <c r="P3232" i="1"/>
  <c r="P3234" i="1"/>
  <c r="P3237" i="1"/>
  <c r="P3230" i="1"/>
  <c r="P3244" i="1"/>
  <c r="P3272" i="1"/>
  <c r="P3238" i="1"/>
  <c r="P3420" i="1"/>
  <c r="P3411" i="1"/>
  <c r="P3301" i="1"/>
  <c r="P3246" i="1"/>
  <c r="P3240" i="1"/>
  <c r="P3242" i="1"/>
  <c r="P3239" i="1"/>
  <c r="P3241" i="1"/>
  <c r="P3243" i="1"/>
  <c r="P3412" i="1"/>
  <c r="P3248" i="1"/>
  <c r="P3269" i="1"/>
  <c r="P3270" i="1"/>
  <c r="P3317" i="1"/>
  <c r="P3255" i="1"/>
  <c r="P3257" i="1"/>
  <c r="P3258" i="1"/>
  <c r="P3259" i="1"/>
  <c r="P3265" i="1"/>
  <c r="P3267" i="1"/>
  <c r="P3266" i="1"/>
  <c r="P3346" i="1"/>
  <c r="P3383" i="1"/>
  <c r="P3284" i="1"/>
  <c r="P3281" i="1"/>
  <c r="P3285" i="1"/>
  <c r="P3290" i="1"/>
  <c r="P3288" i="1"/>
  <c r="P3289" i="1"/>
  <c r="P3300" i="1"/>
  <c r="P3309" i="1"/>
  <c r="P3308" i="1"/>
  <c r="P3294" i="1"/>
  <c r="P3296" i="1"/>
  <c r="P3295" i="1"/>
  <c r="P3297" i="1"/>
  <c r="P3302" i="1"/>
  <c r="P3304" i="1"/>
  <c r="P3305" i="1"/>
  <c r="P3306" i="1"/>
  <c r="P3310" i="1"/>
  <c r="P3311" i="1"/>
  <c r="P3417" i="1"/>
  <c r="P3343" i="1"/>
  <c r="P3314" i="1"/>
  <c r="P3315" i="1"/>
  <c r="P3318" i="1"/>
  <c r="P3319" i="1"/>
  <c r="P3320" i="1"/>
  <c r="P3326" i="1"/>
  <c r="P3321" i="1"/>
  <c r="P3322" i="1"/>
  <c r="P3323" i="1"/>
  <c r="P3327" i="1"/>
  <c r="P3329" i="1"/>
  <c r="P3330" i="1"/>
  <c r="P3332" i="1"/>
  <c r="P3331" i="1"/>
  <c r="P3334" i="1"/>
  <c r="P3340" i="1"/>
  <c r="P3359" i="1"/>
  <c r="P3342" i="1"/>
  <c r="P3347" i="1"/>
  <c r="P3350" i="1"/>
  <c r="P3369" i="1"/>
  <c r="P3355" i="1"/>
  <c r="P3356" i="1"/>
  <c r="P3361" i="1"/>
  <c r="P3363" i="1"/>
  <c r="P3365" i="1"/>
  <c r="P3366" i="1"/>
  <c r="P3367" i="1"/>
  <c r="P3371" i="1"/>
  <c r="P3376" i="1"/>
  <c r="P3390" i="1"/>
  <c r="P3392" i="1"/>
  <c r="P3375" i="1"/>
  <c r="P3377" i="1"/>
  <c r="P3378" i="1"/>
  <c r="P3380" i="1"/>
  <c r="P3381" i="1"/>
  <c r="P3388" i="1"/>
  <c r="P3389" i="1"/>
  <c r="P3382" i="1"/>
  <c r="P3384" i="1"/>
  <c r="P3386" i="1"/>
  <c r="P3387" i="1"/>
  <c r="P3393" i="1"/>
  <c r="P3415" i="1"/>
  <c r="P3400" i="1"/>
  <c r="P3421" i="1"/>
  <c r="P3407" i="1"/>
  <c r="P3422" i="1"/>
  <c r="P3405" i="1"/>
  <c r="P3413" i="1"/>
  <c r="P3414" i="1"/>
  <c r="P3426" i="1"/>
  <c r="P3416" i="1"/>
  <c r="P3408" i="1"/>
  <c r="P3424" i="1"/>
  <c r="P3409" i="1"/>
  <c r="P3423" i="1"/>
  <c r="P3428" i="1"/>
  <c r="P3429" i="1"/>
  <c r="P3430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L1004" i="1"/>
  <c r="L1061" i="1"/>
  <c r="L387" i="1"/>
  <c r="L203" i="1"/>
  <c r="L1906" i="1"/>
  <c r="L505" i="1"/>
  <c r="L2972" i="1"/>
  <c r="L632" i="1"/>
  <c r="L2619" i="1"/>
  <c r="L122" i="1"/>
  <c r="L2297" i="1"/>
  <c r="L1341" i="1"/>
  <c r="L2480" i="1"/>
  <c r="L2371" i="1"/>
  <c r="L1021" i="1"/>
  <c r="L3097" i="1"/>
  <c r="L3108" i="1"/>
  <c r="L206" i="1"/>
  <c r="L524" i="1"/>
  <c r="L2265" i="1"/>
  <c r="L2013" i="1"/>
  <c r="L1977" i="1"/>
  <c r="L429" i="1"/>
  <c r="L2023" i="1"/>
  <c r="L2031" i="1"/>
  <c r="L506" i="1"/>
  <c r="L1975" i="1"/>
  <c r="L128" i="1"/>
  <c r="L3096" i="1"/>
  <c r="L1775" i="1"/>
  <c r="L1779" i="1"/>
  <c r="L1771" i="1"/>
  <c r="L1783" i="1"/>
  <c r="L200" i="1"/>
  <c r="L2512" i="1"/>
  <c r="L3123" i="1"/>
  <c r="L2326" i="1"/>
  <c r="L2633" i="1"/>
  <c r="L345" i="1"/>
  <c r="L603" i="1"/>
  <c r="L201" i="1"/>
  <c r="L1049" i="1"/>
  <c r="L3008" i="1"/>
  <c r="L1765" i="1"/>
  <c r="L313" i="1"/>
  <c r="L647" i="1"/>
  <c r="L253" i="1"/>
  <c r="L3196" i="1"/>
  <c r="L319" i="1"/>
  <c r="L327" i="1"/>
  <c r="L347" i="1"/>
  <c r="L667" i="1"/>
  <c r="L726" i="1"/>
  <c r="L330" i="1"/>
  <c r="L323" i="1"/>
  <c r="L671" i="1"/>
  <c r="L677" i="1"/>
  <c r="L357" i="1"/>
  <c r="L312" i="1"/>
  <c r="L668" i="1"/>
  <c r="L481" i="1"/>
  <c r="L2927" i="1"/>
  <c r="L2479" i="1"/>
  <c r="L1564" i="1"/>
  <c r="L3287" i="1"/>
  <c r="L2836" i="1"/>
  <c r="L2318" i="1"/>
  <c r="L1503" i="1"/>
  <c r="L2800" i="1"/>
  <c r="L400" i="1"/>
  <c r="L2037" i="1"/>
  <c r="L3035" i="1"/>
  <c r="L646" i="1"/>
  <c r="L3360" i="1"/>
  <c r="L1232" i="1"/>
  <c r="L2467" i="1"/>
  <c r="L587" i="1"/>
  <c r="L514" i="1"/>
  <c r="L2468" i="1"/>
  <c r="L541" i="1"/>
  <c r="L585" i="1"/>
  <c r="L509" i="1"/>
  <c r="L511" i="1"/>
  <c r="L3358" i="1"/>
  <c r="L2584" i="1"/>
  <c r="L2542" i="1"/>
  <c r="L2624" i="1"/>
  <c r="L2631" i="1"/>
  <c r="L546" i="1"/>
  <c r="L45" i="1"/>
  <c r="L54" i="1"/>
  <c r="L1661" i="1"/>
  <c r="L1659" i="1"/>
  <c r="L48" i="1"/>
  <c r="L46" i="1"/>
  <c r="L3127" i="1"/>
  <c r="L409" i="1"/>
  <c r="L290" i="1"/>
  <c r="L622" i="1"/>
  <c r="L1967" i="1"/>
  <c r="L3233" i="1"/>
  <c r="L3236" i="1"/>
  <c r="L3235" i="1"/>
  <c r="L3231" i="1"/>
  <c r="L3324" i="1"/>
  <c r="L3264" i="1"/>
  <c r="L250" i="1"/>
  <c r="L2963" i="1"/>
  <c r="L678" i="1"/>
  <c r="L318" i="1"/>
  <c r="L349" i="1"/>
  <c r="L1273" i="1"/>
  <c r="L679" i="1"/>
  <c r="L728" i="1"/>
  <c r="L2307" i="1"/>
  <c r="L2782" i="1"/>
  <c r="L422" i="1"/>
  <c r="L507" i="1"/>
  <c r="L2717" i="1"/>
  <c r="L228" i="1"/>
  <c r="L1683" i="1"/>
  <c r="L1680" i="1"/>
  <c r="L2662" i="1"/>
  <c r="L2664" i="1"/>
  <c r="L1678" i="1"/>
  <c r="L802" i="1"/>
  <c r="L2627" i="1"/>
  <c r="L2780" i="1"/>
  <c r="L590" i="1"/>
  <c r="L2774" i="1"/>
  <c r="L2638" i="1"/>
  <c r="L2635" i="1"/>
  <c r="L542" i="1"/>
  <c r="L2776" i="1"/>
  <c r="L2778" i="1"/>
  <c r="L2625" i="1"/>
  <c r="L1326" i="1"/>
  <c r="L1182" i="1"/>
  <c r="L1187" i="1"/>
  <c r="L3193" i="1"/>
  <c r="L1139" i="1"/>
  <c r="L1190" i="1"/>
  <c r="L324" i="1"/>
  <c r="L1180" i="1"/>
  <c r="L2263" i="1"/>
  <c r="L1247" i="1"/>
  <c r="L1228" i="1"/>
  <c r="L1549" i="1"/>
  <c r="L1289" i="1"/>
  <c r="L1188" i="1"/>
  <c r="L1189" i="1"/>
  <c r="L3077" i="1"/>
  <c r="L2328" i="1"/>
  <c r="L1229" i="1"/>
  <c r="L1185" i="1"/>
  <c r="L325" i="1"/>
  <c r="L1224" i="1"/>
  <c r="L1194" i="1"/>
  <c r="L865" i="1"/>
  <c r="L1196" i="1"/>
  <c r="L251" i="1"/>
  <c r="L658" i="1"/>
  <c r="L1773" i="1"/>
  <c r="L937" i="1"/>
  <c r="L2616" i="1"/>
  <c r="L426" i="1"/>
  <c r="L472" i="1"/>
  <c r="L751" i="1"/>
  <c r="L205" i="1"/>
  <c r="L468" i="1"/>
  <c r="L420" i="1"/>
  <c r="L499" i="1"/>
  <c r="L486" i="1"/>
  <c r="L497" i="1"/>
  <c r="L493" i="1"/>
  <c r="L2470" i="1"/>
  <c r="L648" i="1"/>
  <c r="L494" i="1"/>
  <c r="L3050" i="1"/>
  <c r="L302" i="1"/>
  <c r="L1641" i="1"/>
  <c r="L1216" i="1"/>
  <c r="L1230" i="1"/>
  <c r="L96" i="1"/>
  <c r="L338" i="1"/>
  <c r="L100" i="1"/>
  <c r="L1184" i="1"/>
  <c r="L309" i="1"/>
  <c r="L1235" i="1"/>
  <c r="L1203" i="1"/>
  <c r="L1219" i="1"/>
  <c r="L1218" i="1"/>
  <c r="L3370" i="1"/>
  <c r="L2395" i="1"/>
  <c r="L1201" i="1"/>
  <c r="L1183" i="1"/>
  <c r="L257" i="1"/>
  <c r="L1929" i="1"/>
  <c r="L536" i="1"/>
  <c r="L242" i="1"/>
  <c r="L1240" i="1"/>
  <c r="L1791" i="1"/>
  <c r="L1191" i="1"/>
  <c r="L2577" i="1"/>
  <c r="L1205" i="1"/>
  <c r="L2341" i="1"/>
  <c r="L1930" i="1"/>
  <c r="L1242" i="1"/>
  <c r="L1243" i="1"/>
  <c r="L2458" i="1"/>
  <c r="L3126" i="1"/>
  <c r="L2770" i="1"/>
  <c r="L3047" i="1"/>
  <c r="L3271" i="1"/>
  <c r="L298" i="1"/>
  <c r="L2791" i="1"/>
  <c r="L1303" i="1"/>
  <c r="L2116" i="1"/>
  <c r="L3293" i="1"/>
  <c r="L3292" i="1"/>
  <c r="L2841" i="1"/>
  <c r="L2102" i="1"/>
  <c r="L2335" i="1"/>
  <c r="L2336" i="1"/>
  <c r="L2233" i="1"/>
  <c r="L1571" i="1"/>
  <c r="L1739" i="1"/>
  <c r="L2210" i="1"/>
  <c r="L1262" i="1"/>
  <c r="L2534" i="1"/>
  <c r="L2074" i="1"/>
  <c r="L1758" i="1"/>
  <c r="L1417" i="1"/>
  <c r="L2039" i="1"/>
  <c r="L1999" i="1"/>
  <c r="L2088" i="1"/>
  <c r="L1350" i="1"/>
  <c r="L2000" i="1"/>
  <c r="L1351" i="1"/>
  <c r="L3043" i="1"/>
  <c r="L1439" i="1"/>
  <c r="L1413" i="1"/>
  <c r="L1204" i="1"/>
  <c r="L1401" i="1"/>
  <c r="L522" i="1"/>
  <c r="L2084" i="1"/>
  <c r="L548" i="1"/>
  <c r="L214" i="1"/>
  <c r="L2552" i="1"/>
  <c r="L2447" i="1"/>
  <c r="L326" i="1"/>
  <c r="L320" i="1"/>
  <c r="L219" i="1"/>
  <c r="L1517" i="1"/>
  <c r="L1319" i="1"/>
  <c r="L672" i="1"/>
  <c r="L669" i="1"/>
  <c r="L1318" i="1"/>
  <c r="L681" i="1"/>
  <c r="L1282" i="1"/>
  <c r="L1404" i="1"/>
  <c r="L333" i="1"/>
  <c r="L1506" i="1"/>
  <c r="L2894" i="1"/>
  <c r="L1522" i="1"/>
  <c r="L2946" i="1"/>
  <c r="L1878" i="1"/>
  <c r="L1284" i="1"/>
  <c r="L1459" i="1"/>
  <c r="L1555" i="1"/>
  <c r="L1477" i="1"/>
  <c r="L1472" i="1"/>
  <c r="L1630" i="1"/>
  <c r="L1470" i="1"/>
  <c r="L2763" i="1"/>
  <c r="L2701" i="1"/>
  <c r="L3247" i="1"/>
  <c r="L1558" i="1"/>
  <c r="L1456" i="1"/>
  <c r="L1478" i="1"/>
  <c r="L2826" i="1"/>
  <c r="L3410" i="1"/>
  <c r="L1480" i="1"/>
  <c r="L2703" i="1"/>
  <c r="L2476" i="1"/>
  <c r="L1484" i="1"/>
  <c r="L588" i="1"/>
  <c r="L3201" i="1"/>
  <c r="L311" i="1"/>
  <c r="L605" i="1"/>
  <c r="L3325" i="1"/>
  <c r="L1447" i="1"/>
  <c r="L1764" i="1"/>
  <c r="L2779" i="1"/>
  <c r="L1448" i="1"/>
  <c r="L1572" i="1"/>
  <c r="L734" i="1"/>
  <c r="L495" i="1"/>
  <c r="L675" i="1"/>
  <c r="L1657" i="1"/>
  <c r="L2665" i="1"/>
  <c r="L1744" i="1"/>
  <c r="L1099" i="1"/>
  <c r="L487" i="1"/>
  <c r="L2958" i="1"/>
  <c r="L2678" i="1"/>
  <c r="L2189" i="1"/>
  <c r="L2440" i="1"/>
  <c r="L3268" i="1"/>
  <c r="L2441" i="1"/>
  <c r="L1222" i="1"/>
  <c r="L2214" i="1"/>
  <c r="L2272" i="1"/>
  <c r="L1214" i="1"/>
  <c r="L3396" i="1"/>
  <c r="L2366" i="1"/>
  <c r="L1324" i="1"/>
  <c r="L117" i="1"/>
  <c r="L551" i="1"/>
  <c r="L2321" i="1"/>
  <c r="L1181" i="1"/>
  <c r="L924" i="1"/>
  <c r="L910" i="1"/>
  <c r="L925" i="1"/>
  <c r="L416" i="1"/>
  <c r="L664" i="1"/>
  <c r="L2786" i="1"/>
  <c r="L2696" i="1"/>
  <c r="L3016" i="1"/>
  <c r="L331" i="1"/>
  <c r="L2436" i="1"/>
  <c r="L2505" i="1"/>
  <c r="L2806" i="1"/>
  <c r="L2895" i="1"/>
  <c r="L568" i="1"/>
  <c r="L2744" i="1"/>
  <c r="L2475" i="1"/>
  <c r="L3262" i="1"/>
  <c r="L1267" i="1"/>
  <c r="L2316" i="1"/>
  <c r="L1118" i="1"/>
  <c r="L2173" i="1"/>
  <c r="L353" i="1"/>
  <c r="L435" i="1"/>
  <c r="L1829" i="1"/>
  <c r="L436" i="1"/>
  <c r="L1234" i="1"/>
  <c r="L645" i="1"/>
  <c r="L164" i="1"/>
  <c r="L1397" i="1"/>
  <c r="L2523" i="1"/>
  <c r="L1102" i="1"/>
  <c r="L4" i="1"/>
  <c r="L3338" i="1"/>
  <c r="L299" i="1"/>
  <c r="L2521" i="1"/>
  <c r="L1340" i="1"/>
  <c r="L234" i="1"/>
  <c r="L106" i="1"/>
  <c r="L156" i="1"/>
  <c r="L282" i="1"/>
  <c r="L757" i="1"/>
  <c r="L745" i="1"/>
  <c r="L465" i="1"/>
  <c r="L280" i="1"/>
  <c r="L1371" i="1"/>
  <c r="L157" i="1"/>
  <c r="L230" i="1"/>
  <c r="L2622" i="1"/>
  <c r="L281" i="1"/>
  <c r="L229" i="1"/>
  <c r="L369" i="1"/>
  <c r="L212" i="1"/>
  <c r="L372" i="1"/>
  <c r="L274" i="1"/>
  <c r="L155" i="1"/>
  <c r="L256" i="1"/>
  <c r="L3044" i="1"/>
  <c r="L193" i="1"/>
  <c r="L316" i="1"/>
  <c r="L747" i="1"/>
  <c r="L2623" i="1"/>
  <c r="L383" i="1"/>
  <c r="L252" i="1"/>
  <c r="L2416" i="1"/>
  <c r="L1220" i="1"/>
  <c r="L527" i="1"/>
  <c r="L227" i="1"/>
  <c r="L1585" i="1"/>
  <c r="L1026" i="1"/>
  <c r="L1669" i="1"/>
  <c r="L2437" i="1"/>
  <c r="L560" i="1"/>
  <c r="L1010" i="1"/>
  <c r="L2529" i="1"/>
  <c r="L513" i="1"/>
  <c r="L529" i="1"/>
  <c r="L211" i="1"/>
  <c r="L213" i="1"/>
  <c r="L83" i="1"/>
  <c r="L2388" i="1"/>
  <c r="L2090" i="1"/>
  <c r="L305" i="1"/>
  <c r="L2897" i="1"/>
  <c r="L81" i="1"/>
  <c r="L1873" i="1"/>
  <c r="L1275" i="1"/>
  <c r="L2237" i="1"/>
  <c r="L2242" i="1"/>
  <c r="L2243" i="1"/>
  <c r="L1722" i="1"/>
  <c r="L1845" i="1"/>
  <c r="L1721" i="1"/>
  <c r="L1808" i="1"/>
  <c r="L1790" i="1"/>
  <c r="L1668" i="1"/>
  <c r="L2259" i="1"/>
  <c r="L1631" i="1"/>
  <c r="L1634" i="1"/>
  <c r="L2120" i="1"/>
  <c r="L3084" i="1"/>
  <c r="L2219" i="1"/>
  <c r="L1642" i="1"/>
  <c r="L401" i="1"/>
  <c r="L1329" i="1"/>
  <c r="L283" i="1"/>
  <c r="L2880" i="1"/>
  <c r="L3019" i="1"/>
  <c r="L627" i="1"/>
  <c r="L1501" i="1"/>
  <c r="L847" i="1"/>
  <c r="L267" i="1"/>
  <c r="L3025" i="1"/>
  <c r="L1024" i="1"/>
  <c r="L1864" i="1"/>
  <c r="L828" i="1"/>
  <c r="L2978" i="1"/>
  <c r="L2289" i="1"/>
  <c r="L531" i="1"/>
  <c r="L1225" i="1"/>
  <c r="L2803" i="1"/>
  <c r="L2444" i="1"/>
  <c r="L1828" i="1"/>
  <c r="L2992" i="1"/>
  <c r="L1305" i="1"/>
  <c r="L2541" i="1"/>
  <c r="L987" i="1"/>
  <c r="L2313" i="1"/>
  <c r="L1308" i="1"/>
  <c r="L3261" i="1"/>
  <c r="L457" i="1"/>
  <c r="L492" i="1"/>
  <c r="L1333" i="1"/>
  <c r="L202" i="1"/>
  <c r="L1054" i="1"/>
  <c r="L314" i="1"/>
  <c r="L709" i="1"/>
  <c r="L644" i="1"/>
  <c r="L1349" i="1"/>
  <c r="L453" i="1"/>
  <c r="L526" i="1"/>
  <c r="L87" i="1"/>
  <c r="L3030" i="1"/>
  <c r="L5" i="1"/>
  <c r="L844" i="1"/>
  <c r="L101" i="1"/>
  <c r="L896" i="1"/>
  <c r="L2474" i="1"/>
  <c r="L570" i="1"/>
  <c r="L2606" i="1"/>
  <c r="L1124" i="1"/>
  <c r="L1847" i="1"/>
  <c r="L3333" i="1"/>
  <c r="L835" i="1"/>
  <c r="L303" i="1"/>
  <c r="L480" i="1"/>
  <c r="L173" i="1"/>
  <c r="L3273" i="1"/>
  <c r="L929" i="1"/>
  <c r="L535" i="1"/>
  <c r="L886" i="1"/>
  <c r="L2634" i="1"/>
  <c r="L2531" i="1"/>
  <c r="L738" i="1"/>
  <c r="L2052" i="1"/>
  <c r="L596" i="1"/>
  <c r="L1342" i="1"/>
  <c r="L239" i="1"/>
  <c r="L1149" i="1"/>
  <c r="L2915" i="1"/>
  <c r="L456" i="1"/>
  <c r="L3348" i="1"/>
  <c r="L88" i="1"/>
  <c r="L60" i="1"/>
  <c r="L1348" i="1"/>
  <c r="L93" i="1"/>
  <c r="L2840" i="1"/>
  <c r="L652" i="1"/>
  <c r="L2581" i="1"/>
  <c r="L2117" i="1"/>
  <c r="L103" i="1"/>
  <c r="L619" i="1"/>
  <c r="L3185" i="1"/>
  <c r="L2451" i="1"/>
  <c r="L650" i="1"/>
  <c r="L607" i="1"/>
  <c r="L2746" i="1"/>
  <c r="L455" i="1"/>
  <c r="L3298" i="1"/>
  <c r="L477" i="1"/>
  <c r="L885" i="1"/>
  <c r="L310" i="1"/>
  <c r="L2828" i="1"/>
  <c r="L2926" i="1"/>
  <c r="L2582" i="1"/>
  <c r="L1372" i="1"/>
  <c r="L888" i="1"/>
  <c r="L3090" i="1"/>
  <c r="L576" i="1"/>
  <c r="L750" i="1"/>
  <c r="L957" i="1"/>
  <c r="L2264" i="1"/>
  <c r="L1155" i="1"/>
  <c r="L869" i="1"/>
  <c r="L2745" i="1"/>
  <c r="L1365" i="1"/>
  <c r="L1694" i="1"/>
  <c r="L1356" i="1"/>
  <c r="L1369" i="1"/>
  <c r="L1379" i="1"/>
  <c r="L1361" i="1"/>
  <c r="L1357" i="1"/>
  <c r="L1741" i="1"/>
  <c r="L1674" i="1"/>
  <c r="L1740" i="1"/>
  <c r="L1710" i="1"/>
  <c r="L2935" i="1"/>
  <c r="L1675" i="1"/>
  <c r="L1762" i="1"/>
  <c r="L1690" i="1"/>
  <c r="L1760" i="1"/>
  <c r="L1800" i="1"/>
  <c r="L1737" i="1"/>
  <c r="L1713" i="1"/>
  <c r="L1752" i="1"/>
  <c r="L3056" i="1"/>
  <c r="L452" i="1"/>
  <c r="L2934" i="1"/>
  <c r="L2883" i="1"/>
  <c r="L571" i="1"/>
  <c r="L2626" i="1"/>
  <c r="L543" i="1"/>
  <c r="L544" i="1"/>
  <c r="L2938" i="1"/>
  <c r="L649" i="1"/>
  <c r="L1380" i="1"/>
  <c r="L1364" i="1"/>
  <c r="L2171" i="1"/>
  <c r="L549" i="1"/>
  <c r="L2642" i="1"/>
  <c r="L226" i="1"/>
  <c r="L1596" i="1"/>
  <c r="L791" i="1"/>
  <c r="L851" i="1"/>
  <c r="L831" i="1"/>
  <c r="L782" i="1"/>
  <c r="L785" i="1"/>
  <c r="L786" i="1"/>
  <c r="L861" i="1"/>
  <c r="L783" i="1"/>
  <c r="L866" i="1"/>
  <c r="L803" i="1"/>
  <c r="L858" i="1"/>
  <c r="L792" i="1"/>
  <c r="L805" i="1"/>
  <c r="L808" i="1"/>
  <c r="L817" i="1"/>
  <c r="L809" i="1"/>
  <c r="L787" i="1"/>
  <c r="L794" i="1"/>
  <c r="L820" i="1"/>
  <c r="L812" i="1"/>
  <c r="L822" i="1"/>
  <c r="L823" i="1"/>
  <c r="L799" i="1"/>
  <c r="L863" i="1"/>
  <c r="L810" i="1"/>
  <c r="L801" i="1"/>
  <c r="L806" i="1"/>
  <c r="L825" i="1"/>
  <c r="L807" i="1"/>
  <c r="L859" i="1"/>
  <c r="L827" i="1"/>
  <c r="L860" i="1"/>
  <c r="L855" i="1"/>
  <c r="L813" i="1"/>
  <c r="L392" i="1"/>
  <c r="L402" i="1"/>
  <c r="L2201" i="1"/>
  <c r="L3274" i="1"/>
  <c r="L2293" i="1"/>
  <c r="L403" i="1"/>
  <c r="L1928" i="1"/>
  <c r="L393" i="1"/>
  <c r="L405" i="1"/>
  <c r="L2154" i="1"/>
  <c r="L821" i="1"/>
  <c r="L433" i="1"/>
  <c r="L1638" i="1"/>
  <c r="L390" i="1"/>
  <c r="L3260" i="1"/>
  <c r="L398" i="1"/>
  <c r="L394" i="1"/>
  <c r="L406" i="1"/>
  <c r="L471" i="1"/>
  <c r="L391" i="1"/>
  <c r="L397" i="1"/>
  <c r="L427" i="1"/>
  <c r="L389" i="1"/>
  <c r="L1140" i="1"/>
  <c r="L399" i="1"/>
  <c r="L466" i="1"/>
  <c r="L1032" i="1"/>
  <c r="L428" i="1"/>
  <c r="L599" i="1"/>
  <c r="L396" i="1"/>
  <c r="L598" i="1"/>
  <c r="L404" i="1"/>
  <c r="L419" i="1"/>
  <c r="L439" i="1"/>
  <c r="L3100" i="1"/>
  <c r="L417" i="1"/>
  <c r="L434" i="1"/>
  <c r="L1695" i="1"/>
  <c r="L1726" i="1"/>
  <c r="L1727" i="1"/>
  <c r="L3118" i="1"/>
  <c r="L1937" i="1"/>
  <c r="L1732" i="1"/>
  <c r="L3053" i="1"/>
  <c r="L1755" i="1"/>
  <c r="L2889" i="1"/>
  <c r="L2888" i="1"/>
  <c r="L1961" i="1"/>
  <c r="L2671" i="1"/>
  <c r="L2055" i="1"/>
  <c r="L2875" i="1"/>
  <c r="L2058" i="1"/>
  <c r="L1959" i="1"/>
  <c r="L2862" i="1"/>
  <c r="L2042" i="1"/>
  <c r="L2868" i="1"/>
  <c r="L2878" i="1"/>
  <c r="L2100" i="1"/>
  <c r="L2872" i="1"/>
  <c r="L2819" i="1"/>
  <c r="L1794" i="1"/>
  <c r="L1957" i="1"/>
  <c r="L2415" i="1"/>
  <c r="L2218" i="1"/>
  <c r="L2564" i="1"/>
  <c r="L2930" i="1"/>
  <c r="L2101" i="1"/>
  <c r="L3147" i="1"/>
  <c r="L49" i="1"/>
  <c r="L1100" i="1"/>
  <c r="L1897" i="1"/>
  <c r="L1206" i="1"/>
  <c r="L3364" i="1"/>
  <c r="L175" i="1"/>
  <c r="L264" i="1"/>
  <c r="L1252" i="1"/>
  <c r="L332" i="1"/>
  <c r="L789" i="1"/>
  <c r="L2256" i="1"/>
  <c r="L208" i="1"/>
  <c r="L742" i="1"/>
  <c r="L342" i="1"/>
  <c r="L259" i="1"/>
  <c r="L262" i="1"/>
  <c r="L2599" i="1"/>
  <c r="L2537" i="1"/>
  <c r="L2903" i="1"/>
  <c r="L1360" i="1"/>
  <c r="L3391" i="1"/>
  <c r="L2729" i="1"/>
  <c r="L3031" i="1"/>
  <c r="L638" i="1"/>
  <c r="L629" i="1"/>
  <c r="L776" i="1"/>
  <c r="L1160" i="1"/>
  <c r="L3275" i="1"/>
  <c r="L912" i="1"/>
  <c r="L918" i="1"/>
  <c r="L920" i="1"/>
  <c r="L915" i="1"/>
  <c r="L922" i="1"/>
  <c r="L917" i="1"/>
  <c r="L919" i="1"/>
  <c r="L921" i="1"/>
  <c r="L914" i="1"/>
  <c r="L916" i="1"/>
  <c r="L2609" i="1"/>
  <c r="L2648" i="1"/>
  <c r="L2771" i="1"/>
  <c r="L2713" i="1"/>
  <c r="L3245" i="1"/>
  <c r="L830" i="1"/>
  <c r="L3279" i="1"/>
  <c r="L2730" i="1"/>
  <c r="L2762" i="1"/>
  <c r="L3349" i="1"/>
  <c r="L2758" i="1"/>
  <c r="L2901" i="1"/>
  <c r="L3351" i="1"/>
  <c r="L2879" i="1"/>
  <c r="L2569" i="1"/>
  <c r="L2775" i="1"/>
  <c r="L2769" i="1"/>
  <c r="L2784" i="1"/>
  <c r="L829" i="1"/>
  <c r="L2738" i="1"/>
  <c r="L2783" i="1"/>
  <c r="L3335" i="1"/>
  <c r="L2777" i="1"/>
  <c r="L931" i="1"/>
  <c r="L2690" i="1"/>
  <c r="L2683" i="1"/>
  <c r="L3114" i="1"/>
  <c r="L2645" i="1"/>
  <c r="L2917" i="1"/>
  <c r="L2680" i="1"/>
  <c r="L2846" i="1"/>
  <c r="L2697" i="1"/>
  <c r="L2718" i="1"/>
  <c r="L589" i="1"/>
  <c r="L2859" i="1"/>
  <c r="L2716" i="1"/>
  <c r="L2788" i="1"/>
  <c r="L3379" i="1"/>
  <c r="L2714" i="1"/>
  <c r="L2795" i="1"/>
  <c r="L2881" i="1"/>
  <c r="L2754" i="1"/>
  <c r="L2792" i="1"/>
  <c r="L2743" i="1"/>
  <c r="L2764" i="1"/>
  <c r="L2797" i="1"/>
  <c r="L2708" i="1"/>
  <c r="L2831" i="1"/>
  <c r="L1851" i="1"/>
  <c r="L1583" i="1"/>
  <c r="L248" i="1"/>
  <c r="L232" i="1"/>
  <c r="L2586" i="1"/>
  <c r="L2925" i="1"/>
  <c r="L269" i="1"/>
  <c r="L1131" i="1"/>
  <c r="L1921" i="1"/>
  <c r="L52" i="1"/>
  <c r="L2486" i="1"/>
  <c r="L2495" i="1"/>
  <c r="L1294" i="1"/>
  <c r="L1399" i="1"/>
  <c r="L561" i="1"/>
  <c r="L3146" i="1"/>
  <c r="L3199" i="1"/>
  <c r="L2478" i="1"/>
  <c r="L2734" i="1"/>
  <c r="L2907" i="1"/>
  <c r="L2726" i="1"/>
  <c r="L528" i="1"/>
  <c r="L1576" i="1"/>
  <c r="L1084" i="1"/>
  <c r="L942" i="1"/>
  <c r="L3202" i="1"/>
  <c r="L2668" i="1"/>
  <c r="L2960" i="1"/>
  <c r="L344" i="1"/>
  <c r="L133" i="1"/>
  <c r="L82" i="1"/>
  <c r="L953" i="1"/>
  <c r="L207" i="1"/>
  <c r="L3374" i="1"/>
  <c r="L3373" i="1"/>
  <c r="L1207" i="1"/>
  <c r="L3344" i="1"/>
  <c r="L1886" i="1"/>
  <c r="L2928" i="1"/>
  <c r="L3254" i="1"/>
  <c r="L1934" i="1"/>
  <c r="L3089" i="1"/>
  <c r="L2950" i="1"/>
  <c r="L2939" i="1"/>
  <c r="L3406" i="1"/>
  <c r="L3215" i="1"/>
  <c r="L1208" i="1"/>
  <c r="L306" i="1"/>
  <c r="L643" i="1"/>
  <c r="L2399" i="1"/>
  <c r="L1330" i="1"/>
  <c r="L2520" i="1"/>
  <c r="L105" i="1"/>
  <c r="L1200" i="1"/>
  <c r="L1192" i="1"/>
  <c r="L752" i="1"/>
  <c r="L3105" i="1"/>
  <c r="L1355" i="1"/>
  <c r="L407" i="1"/>
  <c r="L6" i="1"/>
  <c r="L7" i="1"/>
  <c r="L3057" i="1"/>
  <c r="L8" i="1"/>
  <c r="L2918" i="1"/>
  <c r="L2886" i="1"/>
  <c r="L9" i="1"/>
  <c r="L10" i="1"/>
  <c r="L11" i="1"/>
  <c r="L12" i="1"/>
  <c r="L13" i="1"/>
  <c r="L14" i="1"/>
  <c r="L15" i="1"/>
  <c r="L16" i="1"/>
  <c r="L53" i="1"/>
  <c r="L17" i="1"/>
  <c r="L18" i="1"/>
  <c r="L19" i="1"/>
  <c r="L20" i="1"/>
  <c r="L21" i="1"/>
  <c r="L22" i="1"/>
  <c r="L1217" i="1"/>
  <c r="L23" i="1"/>
  <c r="L24" i="1"/>
  <c r="L25" i="1"/>
  <c r="L26" i="1"/>
  <c r="L27" i="1"/>
  <c r="L28" i="1"/>
  <c r="L29" i="1"/>
  <c r="L30" i="1"/>
  <c r="L31" i="1"/>
  <c r="L32" i="1"/>
  <c r="L33" i="1"/>
  <c r="L34" i="1"/>
  <c r="L962" i="1"/>
  <c r="L35" i="1"/>
  <c r="L36" i="1"/>
  <c r="L37" i="1"/>
  <c r="L38" i="1"/>
  <c r="L39" i="1"/>
  <c r="L40" i="1"/>
  <c r="L41" i="1"/>
  <c r="L42" i="1"/>
  <c r="L2267" i="1"/>
  <c r="L43" i="1"/>
  <c r="L891" i="1"/>
  <c r="L875" i="1"/>
  <c r="L44" i="1"/>
  <c r="L2254" i="1"/>
  <c r="L1592" i="1"/>
  <c r="L1410" i="1"/>
  <c r="L2699" i="1"/>
  <c r="L2706" i="1"/>
  <c r="L3276" i="1"/>
  <c r="L2709" i="1"/>
  <c r="L367" i="1"/>
  <c r="L1271" i="1"/>
  <c r="L71" i="1"/>
  <c r="L97" i="1"/>
  <c r="L150" i="1"/>
  <c r="L337" i="1"/>
  <c r="L99" i="1"/>
  <c r="L98" i="1"/>
  <c r="L149" i="1"/>
  <c r="L1843" i="1"/>
  <c r="L174" i="1"/>
  <c r="L845" i="1"/>
  <c r="L47" i="1"/>
  <c r="L2658" i="1"/>
  <c r="L1685" i="1"/>
  <c r="L1682" i="1"/>
  <c r="L2675" i="1"/>
  <c r="L2951" i="1"/>
  <c r="L2676" i="1"/>
  <c r="L2736" i="1"/>
  <c r="L2666" i="1"/>
  <c r="L1699" i="1"/>
  <c r="L484" i="1"/>
  <c r="L135" i="1"/>
  <c r="L2677" i="1"/>
  <c r="L3013" i="1"/>
  <c r="L901" i="1"/>
  <c r="L756" i="1"/>
  <c r="L50" i="1"/>
  <c r="L51" i="1"/>
  <c r="L2457" i="1"/>
  <c r="L2530" i="1"/>
  <c r="L235" i="1"/>
  <c r="L165" i="1"/>
  <c r="L1280" i="1"/>
  <c r="L1238" i="1"/>
  <c r="L1844" i="1"/>
  <c r="L1320" i="1"/>
  <c r="L3135" i="1"/>
  <c r="L579" i="1"/>
  <c r="L61" i="1"/>
  <c r="L2033" i="1"/>
  <c r="L304" i="1"/>
  <c r="L1603" i="1"/>
  <c r="L1780" i="1"/>
  <c r="L55" i="1"/>
  <c r="L166" i="1"/>
  <c r="L56" i="1"/>
  <c r="L3109" i="1"/>
  <c r="L57" i="1"/>
  <c r="L3283" i="1"/>
  <c r="L773" i="1"/>
  <c r="L2838" i="1"/>
  <c r="L317" i="1"/>
  <c r="L107" i="1"/>
  <c r="L58" i="1"/>
  <c r="L300" i="1"/>
  <c r="L2805" i="1"/>
  <c r="L64" i="1"/>
  <c r="L59" i="1"/>
  <c r="L62" i="1"/>
  <c r="L642" i="1"/>
  <c r="L301" i="1"/>
  <c r="L63" i="1"/>
  <c r="L510" i="1"/>
  <c r="L969" i="1"/>
  <c r="L2919" i="1"/>
  <c r="L65" i="1"/>
  <c r="L336" i="1"/>
  <c r="L3071" i="1"/>
  <c r="L66" i="1"/>
  <c r="L69" i="1"/>
  <c r="L3223" i="1"/>
  <c r="L102" i="1"/>
  <c r="L722" i="1"/>
  <c r="L67" i="1"/>
  <c r="L68" i="1"/>
  <c r="L70" i="1"/>
  <c r="L3402" i="1"/>
  <c r="L112" i="1"/>
  <c r="L72" i="1"/>
  <c r="L78" i="1"/>
  <c r="L517" i="1"/>
  <c r="L73" i="1"/>
  <c r="L74" i="1"/>
  <c r="L75" i="1"/>
  <c r="L76" i="1"/>
  <c r="L77" i="1"/>
  <c r="L79" i="1"/>
  <c r="L80" i="1"/>
  <c r="L85" i="1"/>
  <c r="L84" i="1"/>
  <c r="L86" i="1"/>
  <c r="L89" i="1"/>
  <c r="L1467" i="1"/>
  <c r="L1846" i="1"/>
  <c r="L90" i="1"/>
  <c r="L109" i="1"/>
  <c r="L91" i="1"/>
  <c r="L92" i="1"/>
  <c r="L104" i="1"/>
  <c r="L94" i="1"/>
  <c r="L95" i="1"/>
  <c r="L2490" i="1"/>
  <c r="L3129" i="1"/>
  <c r="L339" i="1"/>
  <c r="L3040" i="1"/>
  <c r="L2589" i="1"/>
  <c r="L2989" i="1"/>
  <c r="L2473" i="1"/>
  <c r="L3021" i="1"/>
  <c r="L2487" i="1"/>
  <c r="L3032" i="1"/>
  <c r="L2465" i="1"/>
  <c r="L2641" i="1"/>
  <c r="L2979" i="1"/>
  <c r="L2481" i="1"/>
  <c r="L3001" i="1"/>
  <c r="L3076" i="1"/>
  <c r="L3160" i="1"/>
  <c r="L2987" i="1"/>
  <c r="L3022" i="1"/>
  <c r="L651" i="1"/>
  <c r="L3368" i="1"/>
  <c r="L2996" i="1"/>
  <c r="L3002" i="1"/>
  <c r="L3011" i="1"/>
  <c r="L308" i="1"/>
  <c r="L3066" i="1"/>
  <c r="L2990" i="1"/>
  <c r="L3111" i="1"/>
  <c r="L114" i="1"/>
  <c r="L1834" i="1"/>
  <c r="L108" i="1"/>
  <c r="L110" i="1"/>
  <c r="L111" i="1"/>
  <c r="L113" i="1"/>
  <c r="L533" i="1"/>
  <c r="L2027" i="1"/>
  <c r="L115" i="1"/>
  <c r="L116" i="1"/>
  <c r="L118" i="1"/>
  <c r="L119" i="1"/>
  <c r="L421" i="1"/>
  <c r="L1130" i="1"/>
  <c r="L134" i="1"/>
  <c r="L120" i="1"/>
  <c r="L121" i="1"/>
  <c r="L129" i="1"/>
  <c r="L126" i="1"/>
  <c r="L123" i="1"/>
  <c r="L145" i="1"/>
  <c r="L130" i="1"/>
  <c r="L124" i="1"/>
  <c r="L138" i="1"/>
  <c r="L237" i="1"/>
  <c r="L125" i="1"/>
  <c r="L127" i="1"/>
  <c r="L137" i="1"/>
  <c r="L131" i="1"/>
  <c r="L132" i="1"/>
  <c r="L450" i="1"/>
  <c r="L144" i="1"/>
  <c r="L136" i="1"/>
  <c r="L146" i="1"/>
  <c r="L139" i="1"/>
  <c r="L140" i="1"/>
  <c r="L141" i="1"/>
  <c r="L142" i="1"/>
  <c r="L143" i="1"/>
  <c r="L244" i="1"/>
  <c r="L147" i="1"/>
  <c r="L2807" i="1"/>
  <c r="L1034" i="1"/>
  <c r="L3316" i="1"/>
  <c r="L1039" i="1"/>
  <c r="L3372" i="1"/>
  <c r="L1338" i="1"/>
  <c r="L3208" i="1"/>
  <c r="L1107" i="1"/>
  <c r="L3166" i="1"/>
  <c r="L1038" i="1"/>
  <c r="L1031" i="1"/>
  <c r="L2538" i="1"/>
  <c r="L2247" i="1"/>
  <c r="L3010" i="1"/>
  <c r="L2305" i="1"/>
  <c r="L148" i="1"/>
  <c r="L151" i="1"/>
  <c r="L152" i="1"/>
  <c r="L153" i="1"/>
  <c r="L1092" i="1"/>
  <c r="L1028" i="1"/>
  <c r="L161" i="1"/>
  <c r="L171" i="1"/>
  <c r="L178" i="1"/>
  <c r="L3312" i="1"/>
  <c r="L154" i="1"/>
  <c r="L1209" i="1"/>
  <c r="L246" i="1"/>
  <c r="L354" i="1"/>
  <c r="L158" i="1"/>
  <c r="L159" i="1"/>
  <c r="L955" i="1"/>
  <c r="L160" i="1"/>
  <c r="L162" i="1"/>
  <c r="L221" i="1"/>
  <c r="L187" i="1"/>
  <c r="L170" i="1"/>
  <c r="L163" i="1"/>
  <c r="L867" i="1"/>
  <c r="L167" i="1"/>
  <c r="L168" i="1"/>
  <c r="L169" i="1"/>
  <c r="L172" i="1"/>
  <c r="L179" i="1"/>
  <c r="L176" i="1"/>
  <c r="L177" i="1"/>
  <c r="L362" i="1"/>
  <c r="L180" i="1"/>
  <c r="L181" i="1"/>
  <c r="L182" i="1"/>
  <c r="L183" i="1"/>
  <c r="L2503" i="1"/>
  <c r="L184" i="1"/>
  <c r="L185" i="1"/>
  <c r="L186" i="1"/>
  <c r="L188" i="1"/>
  <c r="L189" i="1"/>
  <c r="L192" i="1"/>
  <c r="L190" i="1"/>
  <c r="L191" i="1"/>
  <c r="L195" i="1"/>
  <c r="L194" i="1"/>
  <c r="L3299" i="1"/>
  <c r="L197" i="1"/>
  <c r="L196" i="1"/>
  <c r="L198" i="1"/>
  <c r="L222" i="1"/>
  <c r="L199" i="1"/>
  <c r="L204" i="1"/>
  <c r="L243" i="1"/>
  <c r="L209" i="1"/>
  <c r="L210" i="1"/>
  <c r="L278" i="1"/>
  <c r="L215" i="1"/>
  <c r="L216" i="1"/>
  <c r="L218" i="1"/>
  <c r="L220" i="1"/>
  <c r="L2686" i="1"/>
  <c r="L217" i="1"/>
  <c r="L449" i="1"/>
  <c r="L225" i="1"/>
  <c r="L223" i="1"/>
  <c r="L224" i="1"/>
  <c r="L241" i="1"/>
  <c r="L3291" i="1"/>
  <c r="L231" i="1"/>
  <c r="L233" i="1"/>
  <c r="L236" i="1"/>
  <c r="L238" i="1"/>
  <c r="L240" i="1"/>
  <c r="L245" i="1"/>
  <c r="L247" i="1"/>
  <c r="L249" i="1"/>
  <c r="L254" i="1"/>
  <c r="L266" i="1"/>
  <c r="L255" i="1"/>
  <c r="L440" i="1"/>
  <c r="L258" i="1"/>
  <c r="L1080" i="1"/>
  <c r="L889" i="1"/>
  <c r="L261" i="1"/>
  <c r="L260" i="1"/>
  <c r="L263" i="1"/>
  <c r="L2403" i="1"/>
  <c r="L265" i="1"/>
  <c r="L268" i="1"/>
  <c r="L272" i="1"/>
  <c r="L271" i="1"/>
  <c r="L275" i="1"/>
  <c r="L273" i="1"/>
  <c r="L270" i="1"/>
  <c r="L512" i="1"/>
  <c r="L276" i="1"/>
  <c r="L277" i="1"/>
  <c r="L279" i="1"/>
  <c r="L289" i="1"/>
  <c r="L295" i="1"/>
  <c r="L286" i="1"/>
  <c r="L296" i="1"/>
  <c r="L284" i="1"/>
  <c r="L291" i="1"/>
  <c r="L294" i="1"/>
  <c r="L287" i="1"/>
  <c r="L288" i="1"/>
  <c r="L285" i="1"/>
  <c r="L292" i="1"/>
  <c r="L293" i="1"/>
  <c r="L297" i="1"/>
  <c r="L534" i="1"/>
  <c r="L307" i="1"/>
  <c r="L508" i="1"/>
  <c r="L315" i="1"/>
  <c r="L321" i="1"/>
  <c r="L322" i="1"/>
  <c r="L328" i="1"/>
  <c r="L539" i="1"/>
  <c r="L329" i="1"/>
  <c r="L334" i="1"/>
  <c r="L335" i="1"/>
  <c r="L341" i="1"/>
  <c r="L775" i="1"/>
  <c r="L340" i="1"/>
  <c r="L724" i="1"/>
  <c r="L343" i="1"/>
  <c r="L346" i="1"/>
  <c r="L350" i="1"/>
  <c r="L348" i="1"/>
  <c r="L356" i="1"/>
  <c r="L661" i="1"/>
  <c r="L351" i="1"/>
  <c r="L352" i="1"/>
  <c r="L355" i="1"/>
  <c r="L358" i="1"/>
  <c r="L359" i="1"/>
  <c r="L376" i="1"/>
  <c r="L377" i="1"/>
  <c r="L361" i="1"/>
  <c r="L373" i="1"/>
  <c r="L363" i="1"/>
  <c r="L374" i="1"/>
  <c r="L360" i="1"/>
  <c r="L364" i="1"/>
  <c r="L370" i="1"/>
  <c r="L365" i="1"/>
  <c r="L366" i="1"/>
  <c r="L368" i="1"/>
  <c r="L371" i="1"/>
  <c r="L375" i="1"/>
  <c r="L1292" i="1"/>
  <c r="L732" i="1"/>
  <c r="L378" i="1"/>
  <c r="L614" i="1"/>
  <c r="L379" i="1"/>
  <c r="L454" i="1"/>
  <c r="L464" i="1"/>
  <c r="L380" i="1"/>
  <c r="L432" i="1"/>
  <c r="L521" i="1"/>
  <c r="L1358" i="1"/>
  <c r="L381" i="1"/>
  <c r="L469" i="1"/>
  <c r="L382" i="1"/>
  <c r="L385" i="1"/>
  <c r="L384" i="1"/>
  <c r="L386" i="1"/>
  <c r="L395" i="1"/>
  <c r="L388" i="1"/>
  <c r="L1932" i="1"/>
  <c r="L408" i="1"/>
  <c r="L411" i="1"/>
  <c r="L410" i="1"/>
  <c r="L474" i="1"/>
  <c r="L414" i="1"/>
  <c r="L412" i="1"/>
  <c r="L413" i="1"/>
  <c r="L415" i="1"/>
  <c r="L423" i="1"/>
  <c r="L418" i="1"/>
  <c r="L2494" i="1"/>
  <c r="L424" i="1"/>
  <c r="L425" i="1"/>
  <c r="L430" i="1"/>
  <c r="L737" i="1"/>
  <c r="L431" i="1"/>
  <c r="L437" i="1"/>
  <c r="L438" i="1"/>
  <c r="L441" i="1"/>
  <c r="L443" i="1"/>
  <c r="L442" i="1"/>
  <c r="L444" i="1"/>
  <c r="L445" i="1"/>
  <c r="L446" i="1"/>
  <c r="L447" i="1"/>
  <c r="L448" i="1"/>
  <c r="L451" i="1"/>
  <c r="L470" i="1"/>
  <c r="L459" i="1"/>
  <c r="L482" i="1"/>
  <c r="L458" i="1"/>
  <c r="L460" i="1"/>
  <c r="L461" i="1"/>
  <c r="L462" i="1"/>
  <c r="L463" i="1"/>
  <c r="L467" i="1"/>
  <c r="L473" i="1"/>
  <c r="L475" i="1"/>
  <c r="L476" i="1"/>
  <c r="L478" i="1"/>
  <c r="L523" i="1"/>
  <c r="L479" i="1"/>
  <c r="L586" i="1"/>
  <c r="L1796" i="1"/>
  <c r="L485" i="1"/>
  <c r="L483" i="1"/>
  <c r="L488" i="1"/>
  <c r="L489" i="1"/>
  <c r="L1691" i="1"/>
  <c r="L3168" i="1"/>
  <c r="L2621" i="1"/>
  <c r="L490" i="1"/>
  <c r="L1595" i="1"/>
  <c r="L491" i="1"/>
  <c r="L496" i="1"/>
  <c r="L498" i="1"/>
  <c r="L501" i="1"/>
  <c r="L500" i="1"/>
  <c r="L502" i="1"/>
  <c r="L503" i="1"/>
  <c r="L504" i="1"/>
  <c r="L516" i="1"/>
  <c r="L515" i="1"/>
  <c r="L882" i="1"/>
  <c r="L1697" i="1"/>
  <c r="L1696" i="1"/>
  <c r="L2966" i="1"/>
  <c r="L1241" i="1"/>
  <c r="L1914" i="1"/>
  <c r="L520" i="1"/>
  <c r="L519" i="1"/>
  <c r="L518" i="1"/>
  <c r="L1965" i="1"/>
  <c r="L525" i="1"/>
  <c r="L754" i="1"/>
  <c r="L530" i="1"/>
  <c r="L532" i="1"/>
  <c r="L537" i="1"/>
  <c r="L538" i="1"/>
  <c r="L577" i="1"/>
  <c r="L540" i="1"/>
  <c r="L545" i="1"/>
  <c r="L547" i="1"/>
  <c r="L567" i="1"/>
  <c r="L583" i="1"/>
  <c r="L550" i="1"/>
  <c r="L552" i="1"/>
  <c r="L553" i="1"/>
  <c r="L557" i="1"/>
  <c r="L554" i="1"/>
  <c r="L595" i="1"/>
  <c r="L1605" i="1"/>
  <c r="L556" i="1"/>
  <c r="L555" i="1"/>
  <c r="L1799" i="1"/>
  <c r="L759" i="1"/>
  <c r="L686" i="1"/>
  <c r="L1615" i="1"/>
  <c r="L717" i="1"/>
  <c r="L558" i="1"/>
  <c r="L559" i="1"/>
  <c r="L633" i="1"/>
  <c r="L1046" i="1"/>
  <c r="L690" i="1"/>
  <c r="L580" i="1"/>
  <c r="L575" i="1"/>
  <c r="L1612" i="1"/>
  <c r="L563" i="1"/>
  <c r="L976" i="1"/>
  <c r="L781" i="1"/>
  <c r="L562" i="1"/>
  <c r="L1613" i="1"/>
  <c r="L564" i="1"/>
  <c r="L2759" i="1"/>
  <c r="L565" i="1"/>
  <c r="L569" i="1"/>
  <c r="L740" i="1"/>
  <c r="L566" i="1"/>
  <c r="L572" i="1"/>
  <c r="L573" i="1"/>
  <c r="L574" i="1"/>
  <c r="L578" i="1"/>
  <c r="L1060" i="1"/>
  <c r="L581" i="1"/>
  <c r="L582" i="1"/>
  <c r="L592" i="1"/>
  <c r="L584" i="1"/>
  <c r="L1677" i="1"/>
  <c r="L613" i="1"/>
  <c r="L591" i="1"/>
  <c r="L593" i="1"/>
  <c r="L594" i="1"/>
  <c r="L597" i="1"/>
  <c r="L600" i="1"/>
  <c r="L601" i="1"/>
  <c r="L731" i="1"/>
  <c r="L602" i="1"/>
  <c r="L604" i="1"/>
  <c r="L606" i="1"/>
  <c r="L608" i="1"/>
  <c r="L609" i="1"/>
  <c r="L2141" i="1"/>
  <c r="L702" i="1"/>
  <c r="L610" i="1"/>
  <c r="L611" i="1"/>
  <c r="L1412" i="1"/>
  <c r="L688" i="1"/>
  <c r="L612" i="1"/>
  <c r="L1053" i="1"/>
  <c r="L615" i="1"/>
  <c r="L616" i="1"/>
  <c r="L617" i="1"/>
  <c r="L618" i="1"/>
  <c r="L620" i="1"/>
  <c r="L621" i="1"/>
  <c r="L623" i="1"/>
  <c r="L1560" i="1"/>
  <c r="L624" i="1"/>
  <c r="L733" i="1"/>
  <c r="L625" i="1"/>
  <c r="L626" i="1"/>
  <c r="L628" i="1"/>
  <c r="L741" i="1"/>
  <c r="L630" i="1"/>
  <c r="L772" i="1"/>
  <c r="L631" i="1"/>
  <c r="L1237" i="1"/>
  <c r="L876" i="1"/>
  <c r="L634" i="1"/>
  <c r="L635" i="1"/>
  <c r="L2906" i="1"/>
  <c r="L636" i="1"/>
  <c r="L1854" i="1"/>
  <c r="L637" i="1"/>
  <c r="L2075" i="1"/>
  <c r="L639" i="1"/>
  <c r="L640" i="1"/>
  <c r="L641" i="1"/>
  <c r="L769" i="1"/>
  <c r="L716" i="1"/>
  <c r="L767" i="1"/>
  <c r="L654" i="1"/>
  <c r="L653" i="1"/>
  <c r="L655" i="1"/>
  <c r="L657" i="1"/>
  <c r="L659" i="1"/>
  <c r="L656" i="1"/>
  <c r="L660" i="1"/>
  <c r="L662" i="1"/>
  <c r="L663" i="1"/>
  <c r="L665" i="1"/>
  <c r="L673" i="1"/>
  <c r="L670" i="1"/>
  <c r="L666" i="1"/>
  <c r="L674" i="1"/>
  <c r="L779" i="1"/>
  <c r="L984" i="1"/>
  <c r="L1138" i="1"/>
  <c r="L680" i="1"/>
  <c r="L676" i="1"/>
  <c r="L727" i="1"/>
  <c r="L689" i="1"/>
  <c r="L683" i="1"/>
  <c r="L993" i="1"/>
  <c r="L682" i="1"/>
  <c r="L684" i="1"/>
  <c r="L685" i="1"/>
  <c r="L687" i="1"/>
  <c r="L691" i="1"/>
  <c r="L693" i="1"/>
  <c r="L694" i="1"/>
  <c r="L697" i="1"/>
  <c r="L703" i="1"/>
  <c r="L698" i="1"/>
  <c r="L704" i="1"/>
  <c r="L692" i="1"/>
  <c r="L699" i="1"/>
  <c r="L705" i="1"/>
  <c r="L695" i="1"/>
  <c r="L708" i="1"/>
  <c r="L706" i="1"/>
  <c r="L711" i="1"/>
  <c r="L719" i="1"/>
  <c r="L713" i="1"/>
  <c r="L710" i="1"/>
  <c r="L718" i="1"/>
  <c r="L696" i="1"/>
  <c r="L700" i="1"/>
  <c r="L712" i="1"/>
  <c r="L720" i="1"/>
  <c r="L701" i="1"/>
  <c r="L714" i="1"/>
  <c r="L707" i="1"/>
  <c r="L715" i="1"/>
  <c r="L723" i="1"/>
  <c r="L721" i="1"/>
  <c r="L725" i="1"/>
  <c r="L729" i="1"/>
  <c r="L3394" i="1"/>
  <c r="L730" i="1"/>
  <c r="L735" i="1"/>
  <c r="L736" i="1"/>
  <c r="L765" i="1"/>
  <c r="L903" i="1"/>
  <c r="L1296" i="1"/>
  <c r="L1150" i="1"/>
  <c r="L766" i="1"/>
  <c r="L902" i="1"/>
  <c r="L2466" i="1"/>
  <c r="L1074" i="1"/>
  <c r="L837" i="1"/>
  <c r="L1142" i="1"/>
  <c r="L739" i="1"/>
  <c r="L3307" i="1"/>
  <c r="L3354" i="1"/>
  <c r="L881" i="1"/>
  <c r="L743" i="1"/>
  <c r="L744" i="1"/>
  <c r="L746" i="1"/>
  <c r="L748" i="1"/>
  <c r="L749" i="1"/>
  <c r="L1078" i="1"/>
  <c r="L1367" i="1"/>
  <c r="L753" i="1"/>
  <c r="L906" i="1"/>
  <c r="L755" i="1"/>
  <c r="L1193" i="1"/>
  <c r="L758" i="1"/>
  <c r="L760" i="1"/>
  <c r="L762" i="1"/>
  <c r="L764" i="1"/>
  <c r="L761" i="1"/>
  <c r="L1079" i="1"/>
  <c r="L1071" i="1"/>
  <c r="L1075" i="1"/>
  <c r="L1115" i="1"/>
  <c r="L763" i="1"/>
  <c r="L768" i="1"/>
  <c r="L771" i="1"/>
  <c r="L770" i="1"/>
  <c r="L1081" i="1"/>
  <c r="L1050" i="1"/>
  <c r="L774" i="1"/>
  <c r="L1066" i="1"/>
  <c r="L777" i="1"/>
  <c r="L797" i="1"/>
  <c r="L795" i="1"/>
  <c r="L1064" i="1"/>
  <c r="L778" i="1"/>
  <c r="L804" i="1"/>
  <c r="L780" i="1"/>
  <c r="L790" i="1"/>
  <c r="L796" i="1"/>
  <c r="L784" i="1"/>
  <c r="L798" i="1"/>
  <c r="L800" i="1"/>
  <c r="L793" i="1"/>
  <c r="L788" i="1"/>
  <c r="L814" i="1"/>
  <c r="L815" i="1"/>
  <c r="L816" i="1"/>
  <c r="L818" i="1"/>
  <c r="L819" i="1"/>
  <c r="L811" i="1"/>
  <c r="L824" i="1"/>
  <c r="L1608" i="1"/>
  <c r="L826" i="1"/>
  <c r="L3395" i="1"/>
  <c r="L2971" i="1"/>
  <c r="L833" i="1"/>
  <c r="L834" i="1"/>
  <c r="L832" i="1"/>
  <c r="L1527" i="1"/>
  <c r="L1554" i="1"/>
  <c r="L839" i="1"/>
  <c r="L904" i="1"/>
  <c r="L840" i="1"/>
  <c r="L1068" i="1"/>
  <c r="L838" i="1"/>
  <c r="L958" i="1"/>
  <c r="L927" i="1"/>
  <c r="L868" i="1"/>
  <c r="L841" i="1"/>
  <c r="L928" i="1"/>
  <c r="L836" i="1"/>
  <c r="L908" i="1"/>
  <c r="L842" i="1"/>
  <c r="L990" i="1"/>
  <c r="L843" i="1"/>
  <c r="L846" i="1"/>
  <c r="L848" i="1"/>
  <c r="L3209" i="1"/>
  <c r="L853" i="1"/>
  <c r="L850" i="1"/>
  <c r="L849" i="1"/>
  <c r="L856" i="1"/>
  <c r="L852" i="1"/>
  <c r="L854" i="1"/>
  <c r="L857" i="1"/>
  <c r="L862" i="1"/>
  <c r="L864" i="1"/>
  <c r="L2687" i="1"/>
  <c r="L940" i="1"/>
  <c r="L873" i="1"/>
  <c r="L1055" i="1"/>
  <c r="L3059" i="1"/>
  <c r="L983" i="1"/>
  <c r="L899" i="1"/>
  <c r="L944" i="1"/>
  <c r="L939" i="1"/>
  <c r="L941" i="1"/>
  <c r="L1287" i="1"/>
  <c r="L874" i="1"/>
  <c r="L880" i="1"/>
  <c r="L1057" i="1"/>
  <c r="L947" i="1"/>
  <c r="L900" i="1"/>
  <c r="L945" i="1"/>
  <c r="L877" i="1"/>
  <c r="L943" i="1"/>
  <c r="L895" i="1"/>
  <c r="L946" i="1"/>
  <c r="L887" i="1"/>
  <c r="L950" i="1"/>
  <c r="L1042" i="1"/>
  <c r="L871" i="1"/>
  <c r="L870" i="1"/>
  <c r="L872" i="1"/>
  <c r="L878" i="1"/>
  <c r="L879" i="1"/>
  <c r="L1495" i="1"/>
  <c r="L884" i="1"/>
  <c r="L883" i="1"/>
  <c r="L898" i="1"/>
  <c r="L890" i="1"/>
  <c r="L964" i="1"/>
  <c r="L1250" i="1"/>
  <c r="L892" i="1"/>
  <c r="L893" i="1"/>
  <c r="L894" i="1"/>
  <c r="L1622" i="1"/>
  <c r="L897" i="1"/>
  <c r="L3190" i="1"/>
  <c r="L905" i="1"/>
  <c r="L995" i="1"/>
  <c r="L907" i="1"/>
  <c r="L949" i="1"/>
  <c r="L909" i="1"/>
  <c r="L911" i="1"/>
  <c r="L913" i="1"/>
  <c r="L3094" i="1"/>
  <c r="L923" i="1"/>
  <c r="L926" i="1"/>
  <c r="L930" i="1"/>
  <c r="L1127" i="1"/>
  <c r="L1270" i="1"/>
  <c r="L1128" i="1"/>
  <c r="L933" i="1"/>
  <c r="L932" i="1"/>
  <c r="L935" i="1"/>
  <c r="L934" i="1"/>
  <c r="L1069" i="1"/>
  <c r="L936" i="1"/>
  <c r="L938" i="1"/>
  <c r="L1001" i="1"/>
  <c r="L1008" i="1"/>
  <c r="L1027" i="1"/>
  <c r="L1014" i="1"/>
  <c r="L996" i="1"/>
  <c r="L1076" i="1"/>
  <c r="L1022" i="1"/>
  <c r="L992" i="1"/>
  <c r="L1112" i="1"/>
  <c r="L1059" i="1"/>
  <c r="L998" i="1"/>
  <c r="L1013" i="1"/>
  <c r="L1096" i="1"/>
  <c r="L1113" i="1"/>
  <c r="L1011" i="1"/>
  <c r="L973" i="1"/>
  <c r="L1108" i="1"/>
  <c r="L1003" i="1"/>
  <c r="L1016" i="1"/>
  <c r="L1062" i="1"/>
  <c r="L999" i="1"/>
  <c r="L948" i="1"/>
  <c r="L1018" i="1"/>
  <c r="L1020" i="1"/>
  <c r="L1516" i="1"/>
  <c r="L951" i="1"/>
  <c r="L954" i="1"/>
  <c r="L1029" i="1"/>
  <c r="L952" i="1"/>
  <c r="L956" i="1"/>
  <c r="L1040" i="1"/>
  <c r="L2337" i="1"/>
  <c r="L963" i="1"/>
  <c r="L965" i="1"/>
  <c r="L960" i="1"/>
  <c r="L959" i="1"/>
  <c r="L961" i="1"/>
  <c r="L966" i="1"/>
  <c r="L1106" i="1"/>
  <c r="L968" i="1"/>
  <c r="L1153" i="1"/>
  <c r="L967" i="1"/>
  <c r="L972" i="1"/>
  <c r="L970" i="1"/>
  <c r="L975" i="1"/>
  <c r="L971" i="1"/>
  <c r="L974" i="1"/>
  <c r="L985" i="1"/>
  <c r="L1088" i="1"/>
  <c r="L978" i="1"/>
  <c r="L977" i="1"/>
  <c r="L979" i="1"/>
  <c r="L980" i="1"/>
  <c r="L981" i="1"/>
  <c r="L982" i="1"/>
  <c r="L1087" i="1"/>
  <c r="L1041" i="1"/>
  <c r="L986" i="1"/>
  <c r="L1044" i="1"/>
  <c r="L988" i="1"/>
  <c r="L989" i="1"/>
  <c r="L991" i="1"/>
  <c r="L1168" i="1"/>
  <c r="L994" i="1"/>
  <c r="L997" i="1"/>
  <c r="L1000" i="1"/>
  <c r="L1002" i="1"/>
  <c r="L1006" i="1"/>
  <c r="L1009" i="1"/>
  <c r="L1005" i="1"/>
  <c r="L1007" i="1"/>
  <c r="L1012" i="1"/>
  <c r="L1086" i="1"/>
  <c r="L1015" i="1"/>
  <c r="L1017" i="1"/>
  <c r="L1025" i="1"/>
  <c r="L1019" i="1"/>
  <c r="L1023" i="1"/>
  <c r="L1129" i="1"/>
  <c r="L1117" i="1"/>
  <c r="L1132" i="1"/>
  <c r="L1030" i="1"/>
  <c r="L1045" i="1"/>
  <c r="L1033" i="1"/>
  <c r="L1147" i="1"/>
  <c r="L1035" i="1"/>
  <c r="L1145" i="1"/>
  <c r="L1141" i="1"/>
  <c r="L1036" i="1"/>
  <c r="L1037" i="1"/>
  <c r="L1043" i="1"/>
  <c r="L1325" i="1"/>
  <c r="L2535" i="1"/>
  <c r="L1047" i="1"/>
  <c r="L1264" i="1"/>
  <c r="L1048" i="1"/>
  <c r="L1051" i="1"/>
  <c r="L1052" i="1"/>
  <c r="L1056" i="1"/>
  <c r="L1286" i="1"/>
  <c r="L1148" i="1"/>
  <c r="L1058" i="1"/>
  <c r="L1119" i="1"/>
  <c r="L1063" i="1"/>
  <c r="L1065" i="1"/>
  <c r="L1067" i="1"/>
  <c r="L1070" i="1"/>
  <c r="L1797" i="1"/>
  <c r="L1077" i="1"/>
  <c r="L1072" i="1"/>
  <c r="L1082" i="1"/>
  <c r="L1073" i="1"/>
  <c r="L1091" i="1"/>
  <c r="L1085" i="1"/>
  <c r="L1083" i="1"/>
  <c r="L1089" i="1"/>
  <c r="L1090" i="1"/>
  <c r="L1095" i="1"/>
  <c r="L1093" i="1"/>
  <c r="L1094" i="1"/>
  <c r="L1097" i="1"/>
  <c r="L1103" i="1"/>
  <c r="L1114" i="1"/>
  <c r="L1098" i="1"/>
  <c r="L1101" i="1"/>
  <c r="L1105" i="1"/>
  <c r="L1104" i="1"/>
  <c r="L1109" i="1"/>
  <c r="L1146" i="1"/>
  <c r="L1110" i="1"/>
  <c r="L1111" i="1"/>
  <c r="L1116" i="1"/>
  <c r="L1121" i="1"/>
  <c r="L1120" i="1"/>
  <c r="L1122" i="1"/>
  <c r="L1123" i="1"/>
  <c r="L2010" i="1"/>
  <c r="L1126" i="1"/>
  <c r="L1125" i="1"/>
  <c r="L1896" i="1"/>
  <c r="L1274" i="1"/>
  <c r="L1134" i="1"/>
  <c r="L1133" i="1"/>
  <c r="L1136" i="1"/>
  <c r="L1135" i="1"/>
  <c r="L1137" i="1"/>
  <c r="L1152" i="1"/>
  <c r="L1144" i="1"/>
  <c r="L1143" i="1"/>
  <c r="L3012" i="1"/>
  <c r="L1260" i="1"/>
  <c r="L2550" i="1"/>
  <c r="L2728" i="1"/>
  <c r="L1259" i="1"/>
  <c r="L1151" i="1"/>
  <c r="L1156" i="1"/>
  <c r="L1154" i="1"/>
  <c r="L1157" i="1"/>
  <c r="L1159" i="1"/>
  <c r="L1158" i="1"/>
  <c r="L1254" i="1"/>
  <c r="L1161" i="1"/>
  <c r="L1162" i="1"/>
  <c r="L1166" i="1"/>
  <c r="L1167" i="1"/>
  <c r="L1176" i="1"/>
  <c r="L1163" i="1"/>
  <c r="L1165" i="1"/>
  <c r="L1164" i="1"/>
  <c r="L1175" i="1"/>
  <c r="L1171" i="1"/>
  <c r="L1169" i="1"/>
  <c r="L1172" i="1"/>
  <c r="L1173" i="1"/>
  <c r="L1170" i="1"/>
  <c r="L1178" i="1"/>
  <c r="L1174" i="1"/>
  <c r="L1265" i="1"/>
  <c r="L1223" i="1"/>
  <c r="L1177" i="1"/>
  <c r="L1257" i="1"/>
  <c r="L1179" i="1"/>
  <c r="L1236" i="1"/>
  <c r="L1186" i="1"/>
  <c r="L1195" i="1"/>
  <c r="L1244" i="1"/>
  <c r="L1202" i="1"/>
  <c r="L1210" i="1"/>
  <c r="L1198" i="1"/>
  <c r="L1199" i="1"/>
  <c r="L1215" i="1"/>
  <c r="L1211" i="1"/>
  <c r="L1212" i="1"/>
  <c r="L1197" i="1"/>
  <c r="L1213" i="1"/>
  <c r="L1221" i="1"/>
  <c r="L1226" i="1"/>
  <c r="L1227" i="1"/>
  <c r="L1231" i="1"/>
  <c r="L1233" i="1"/>
  <c r="L1245" i="1"/>
  <c r="L1239" i="1"/>
  <c r="L1246" i="1"/>
  <c r="L1249" i="1"/>
  <c r="L1248" i="1"/>
  <c r="L1312" i="1"/>
  <c r="L2377" i="1"/>
  <c r="L1251" i="1"/>
  <c r="L1253" i="1"/>
  <c r="L1255" i="1"/>
  <c r="L1256" i="1"/>
  <c r="L1258" i="1"/>
  <c r="L1332" i="1"/>
  <c r="L1411" i="1"/>
  <c r="L1593" i="1"/>
  <c r="L1479" i="1"/>
  <c r="L1407" i="1"/>
  <c r="L1261" i="1"/>
  <c r="L1268" i="1"/>
  <c r="L2488" i="1"/>
  <c r="L1321" i="1"/>
  <c r="L1311" i="1"/>
  <c r="L1263" i="1"/>
  <c r="L1290" i="1"/>
  <c r="L1266" i="1"/>
  <c r="L1276" i="1"/>
  <c r="L1269" i="1"/>
  <c r="L1272" i="1"/>
  <c r="L1408" i="1"/>
  <c r="L1277" i="1"/>
  <c r="L1278" i="1"/>
  <c r="L1601" i="1"/>
  <c r="L2251" i="1"/>
  <c r="L1279" i="1"/>
  <c r="L3092" i="1"/>
  <c r="L1281" i="1"/>
  <c r="L2484" i="1"/>
  <c r="L2469" i="1"/>
  <c r="L1573" i="1"/>
  <c r="L1283" i="1"/>
  <c r="L1285" i="1"/>
  <c r="L1431" i="1"/>
  <c r="L1435" i="1"/>
  <c r="L1288" i="1"/>
  <c r="L1444" i="1"/>
  <c r="L1291" i="1"/>
  <c r="L1293" i="1"/>
  <c r="L1295" i="1"/>
  <c r="L1297" i="1"/>
  <c r="L1298" i="1"/>
  <c r="L1299" i="1"/>
  <c r="L1432" i="1"/>
  <c r="L1801" i="1"/>
  <c r="L1300" i="1"/>
  <c r="L1301" i="1"/>
  <c r="L1304" i="1"/>
  <c r="L1302" i="1"/>
  <c r="L1306" i="1"/>
  <c r="L1307" i="1"/>
  <c r="L1309" i="1"/>
  <c r="L1310" i="1"/>
  <c r="L1954" i="1"/>
  <c r="L1313" i="1"/>
  <c r="L1314" i="1"/>
  <c r="L1315" i="1"/>
  <c r="L1317" i="1"/>
  <c r="L1316" i="1"/>
  <c r="L1322" i="1"/>
  <c r="L1323" i="1"/>
  <c r="L1483" i="1"/>
  <c r="L1327" i="1"/>
  <c r="L2406" i="1"/>
  <c r="L1328" i="1"/>
  <c r="L1331" i="1"/>
  <c r="L1539" i="1"/>
  <c r="L1334" i="1"/>
  <c r="L1335" i="1"/>
  <c r="L1337" i="1"/>
  <c r="L1336" i="1"/>
  <c r="L3427" i="1"/>
  <c r="L1443" i="1"/>
  <c r="L1339" i="1"/>
  <c r="L1655" i="1"/>
  <c r="L1343" i="1"/>
  <c r="L1345" i="1"/>
  <c r="L1346" i="1"/>
  <c r="L1352" i="1"/>
  <c r="L1344" i="1"/>
  <c r="L1347" i="1"/>
  <c r="L2592" i="1"/>
  <c r="L1403" i="1"/>
  <c r="L1353" i="1"/>
  <c r="L1354" i="1"/>
  <c r="L1383" i="1"/>
  <c r="L1528" i="1"/>
  <c r="L1359" i="1"/>
  <c r="L1373" i="1"/>
  <c r="L1565" i="1"/>
  <c r="L1384" i="1"/>
  <c r="L1602" i="1"/>
  <c r="L1375" i="1"/>
  <c r="L1387" i="1"/>
  <c r="L1363" i="1"/>
  <c r="L1362" i="1"/>
  <c r="L1376" i="1"/>
  <c r="L1385" i="1"/>
  <c r="L1377" i="1"/>
  <c r="L1381" i="1"/>
  <c r="L1368" i="1"/>
  <c r="L1386" i="1"/>
  <c r="L1382" i="1"/>
  <c r="L1378" i="1"/>
  <c r="L1366" i="1"/>
  <c r="L1389" i="1"/>
  <c r="L1409" i="1"/>
  <c r="L1374" i="1"/>
  <c r="L1559" i="1"/>
  <c r="L1390" i="1"/>
  <c r="L1370" i="1"/>
  <c r="L1445" i="1"/>
  <c r="L1391" i="1"/>
  <c r="L1388" i="1"/>
  <c r="L1541" i="1"/>
  <c r="L1598" i="1"/>
  <c r="L1436" i="1"/>
  <c r="L1562" i="1"/>
  <c r="L1437" i="1"/>
  <c r="L1491" i="1"/>
  <c r="L1599" i="1"/>
  <c r="L1392" i="1"/>
  <c r="L1393" i="1"/>
  <c r="L2698" i="1"/>
  <c r="L1550" i="1"/>
  <c r="L2873" i="1"/>
  <c r="L1473" i="1"/>
  <c r="L2735" i="1"/>
  <c r="L1396" i="1"/>
  <c r="L1394" i="1"/>
  <c r="L1395" i="1"/>
  <c r="L1486" i="1"/>
  <c r="L1398" i="1"/>
  <c r="L1400" i="1"/>
  <c r="L1578" i="1"/>
  <c r="L1510" i="1"/>
  <c r="L1487" i="1"/>
  <c r="L1406" i="1"/>
  <c r="L1490" i="1"/>
  <c r="L3278" i="1"/>
  <c r="L2702" i="1"/>
  <c r="L2712" i="1"/>
  <c r="L1492" i="1"/>
  <c r="L1402" i="1"/>
  <c r="L1405" i="1"/>
  <c r="L1488" i="1"/>
  <c r="L1496" i="1"/>
  <c r="L1419" i="1"/>
  <c r="L1440" i="1"/>
  <c r="L1433" i="1"/>
  <c r="L1414" i="1"/>
  <c r="L1415" i="1"/>
  <c r="L1416" i="1"/>
  <c r="L1434" i="1"/>
  <c r="L1418" i="1"/>
  <c r="L1441" i="1"/>
  <c r="L1420" i="1"/>
  <c r="L1421" i="1"/>
  <c r="L1424" i="1"/>
  <c r="L1422" i="1"/>
  <c r="L1423" i="1"/>
  <c r="L1425" i="1"/>
  <c r="L1429" i="1"/>
  <c r="L1426" i="1"/>
  <c r="L1427" i="1"/>
  <c r="L1453" i="1"/>
  <c r="L1438" i="1"/>
  <c r="L1428" i="1"/>
  <c r="L1430" i="1"/>
  <c r="L1584" i="1"/>
  <c r="L1457" i="1"/>
  <c r="L1442" i="1"/>
  <c r="L1452" i="1"/>
  <c r="L1446" i="1"/>
  <c r="L1450" i="1"/>
  <c r="L1449" i="1"/>
  <c r="L1529" i="1"/>
  <c r="L1451" i="1"/>
  <c r="L1915" i="1"/>
  <c r="L1493" i="1"/>
  <c r="L1494" i="1"/>
  <c r="L1454" i="1"/>
  <c r="L1532" i="1"/>
  <c r="L1458" i="1"/>
  <c r="L1455" i="1"/>
  <c r="L1556" i="1"/>
  <c r="L1548" i="1"/>
  <c r="L1468" i="1"/>
  <c r="L1460" i="1"/>
  <c r="L1461" i="1"/>
  <c r="L1462" i="1"/>
  <c r="L1463" i="1"/>
  <c r="L1464" i="1"/>
  <c r="L1466" i="1"/>
  <c r="L1498" i="1"/>
  <c r="L1465" i="1"/>
  <c r="L1471" i="1"/>
  <c r="L1469" i="1"/>
  <c r="L1474" i="1"/>
  <c r="L1475" i="1"/>
  <c r="L1542" i="1"/>
  <c r="L1536" i="1"/>
  <c r="L1515" i="1"/>
  <c r="L1476" i="1"/>
  <c r="L1502" i="1"/>
  <c r="L1482" i="1"/>
  <c r="L1481" i="1"/>
  <c r="L1545" i="1"/>
  <c r="L1485" i="1"/>
  <c r="L1500" i="1"/>
  <c r="L1489" i="1"/>
  <c r="L1513" i="1"/>
  <c r="L1497" i="1"/>
  <c r="L1547" i="1"/>
  <c r="L1499" i="1"/>
  <c r="L1570" i="1"/>
  <c r="L1523" i="1"/>
  <c r="L1530" i="1"/>
  <c r="L1504" i="1"/>
  <c r="L1505" i="1"/>
  <c r="L1507" i="1"/>
  <c r="L1509" i="1"/>
  <c r="L1514" i="1"/>
  <c r="L1511" i="1"/>
  <c r="L1508" i="1"/>
  <c r="L1512" i="1"/>
  <c r="L1533" i="1"/>
  <c r="L1518" i="1"/>
  <c r="L1521" i="1"/>
  <c r="L1520" i="1"/>
  <c r="L1519" i="1"/>
  <c r="L2409" i="1"/>
  <c r="L1525" i="1"/>
  <c r="L1524" i="1"/>
  <c r="L3142" i="1"/>
  <c r="L1526" i="1"/>
  <c r="L1534" i="1"/>
  <c r="L1531" i="1"/>
  <c r="L1535" i="1"/>
  <c r="L1537" i="1"/>
  <c r="L1538" i="1"/>
  <c r="L1540" i="1"/>
  <c r="L1544" i="1"/>
  <c r="L1574" i="1"/>
  <c r="L1543" i="1"/>
  <c r="L1546" i="1"/>
  <c r="L1551" i="1"/>
  <c r="L1918" i="1"/>
  <c r="L1552" i="1"/>
  <c r="L1553" i="1"/>
  <c r="L1557" i="1"/>
  <c r="L2820" i="1"/>
  <c r="L1561" i="1"/>
  <c r="L1670" i="1"/>
  <c r="L1563" i="1"/>
  <c r="L2329" i="1"/>
  <c r="L2347" i="1"/>
  <c r="L1566" i="1"/>
  <c r="L1567" i="1"/>
  <c r="L1568" i="1"/>
  <c r="L1569" i="1"/>
  <c r="L2942" i="1"/>
  <c r="L1575" i="1"/>
  <c r="L1577" i="1"/>
  <c r="L1579" i="1"/>
  <c r="L1580" i="1"/>
  <c r="L1581" i="1"/>
  <c r="L1582" i="1"/>
  <c r="L1586" i="1"/>
  <c r="L1590" i="1"/>
  <c r="L1589" i="1"/>
  <c r="L1588" i="1"/>
  <c r="L1587" i="1"/>
  <c r="L1600" i="1"/>
  <c r="L1591" i="1"/>
  <c r="L2230" i="1"/>
  <c r="L1629" i="1"/>
  <c r="L1594" i="1"/>
  <c r="L1597" i="1"/>
  <c r="L1640" i="1"/>
  <c r="L2188" i="1"/>
  <c r="L1604" i="1"/>
  <c r="L1609" i="1"/>
  <c r="L1610" i="1"/>
  <c r="L1606" i="1"/>
  <c r="L1614" i="1"/>
  <c r="L1607" i="1"/>
  <c r="L1617" i="1"/>
  <c r="L1624" i="1"/>
  <c r="L1616" i="1"/>
  <c r="L1611" i="1"/>
  <c r="L1625" i="1"/>
  <c r="L1620" i="1"/>
  <c r="L1618" i="1"/>
  <c r="L1619" i="1"/>
  <c r="L1623" i="1"/>
  <c r="L1621" i="1"/>
  <c r="L2280" i="1"/>
  <c r="L1681" i="1"/>
  <c r="L2956" i="1"/>
  <c r="L2900" i="1"/>
  <c r="L2667" i="1"/>
  <c r="L2673" i="1"/>
  <c r="L2949" i="1"/>
  <c r="L2959" i="1"/>
  <c r="L2660" i="1"/>
  <c r="L1698" i="1"/>
  <c r="L1626" i="1"/>
  <c r="L1627" i="1"/>
  <c r="L1628" i="1"/>
  <c r="L1938" i="1"/>
  <c r="L1648" i="1"/>
  <c r="L1632" i="1"/>
  <c r="L1633" i="1"/>
  <c r="L1687" i="1"/>
  <c r="L2913" i="1"/>
  <c r="L2955" i="1"/>
  <c r="L1676" i="1"/>
  <c r="L1643" i="1"/>
  <c r="L3181" i="1"/>
  <c r="L1635" i="1"/>
  <c r="L1636" i="1"/>
  <c r="L1637" i="1"/>
  <c r="L1651" i="1"/>
  <c r="L2339" i="1"/>
  <c r="L1639" i="1"/>
  <c r="L1693" i="1"/>
  <c r="L2358" i="1"/>
  <c r="L2001" i="1"/>
  <c r="L1649" i="1"/>
  <c r="L1663" i="1"/>
  <c r="L1645" i="1"/>
  <c r="L1688" i="1"/>
  <c r="L1644" i="1"/>
  <c r="L1748" i="1"/>
  <c r="L2266" i="1"/>
  <c r="L1646" i="1"/>
  <c r="L1647" i="1"/>
  <c r="L1654" i="1"/>
  <c r="L1652" i="1"/>
  <c r="L1650" i="1"/>
  <c r="L1665" i="1"/>
  <c r="L1653" i="1"/>
  <c r="L1656" i="1"/>
  <c r="L1660" i="1"/>
  <c r="L1658" i="1"/>
  <c r="L1662" i="1"/>
  <c r="L1667" i="1"/>
  <c r="L1664" i="1"/>
  <c r="L1666" i="1"/>
  <c r="L2381" i="1"/>
  <c r="L1840" i="1"/>
  <c r="L1724" i="1"/>
  <c r="L2121" i="1"/>
  <c r="L1679" i="1"/>
  <c r="L1672" i="1"/>
  <c r="L1671" i="1"/>
  <c r="L2192" i="1"/>
  <c r="L1673" i="1"/>
  <c r="L2299" i="1"/>
  <c r="L1686" i="1"/>
  <c r="L1684" i="1"/>
  <c r="L2672" i="1"/>
  <c r="L1692" i="1"/>
  <c r="L1689" i="1"/>
  <c r="L1793" i="1"/>
  <c r="L1759" i="1"/>
  <c r="L1751" i="1"/>
  <c r="L2248" i="1"/>
  <c r="L1706" i="1"/>
  <c r="L1705" i="1"/>
  <c r="L1703" i="1"/>
  <c r="L1702" i="1"/>
  <c r="L1700" i="1"/>
  <c r="L1701" i="1"/>
  <c r="L1714" i="1"/>
  <c r="L1704" i="1"/>
  <c r="L1711" i="1"/>
  <c r="L1719" i="1"/>
  <c r="L1707" i="1"/>
  <c r="L1709" i="1"/>
  <c r="L1747" i="1"/>
  <c r="L1712" i="1"/>
  <c r="L1788" i="1"/>
  <c r="L2167" i="1"/>
  <c r="L1772" i="1"/>
  <c r="L1731" i="1"/>
  <c r="L1778" i="1"/>
  <c r="L1716" i="1"/>
  <c r="L1784" i="1"/>
  <c r="L1708" i="1"/>
  <c r="L1717" i="1"/>
  <c r="L1718" i="1"/>
  <c r="L1833" i="1"/>
  <c r="L1733" i="1"/>
  <c r="L1715" i="1"/>
  <c r="L1766" i="1"/>
  <c r="L1720" i="1"/>
  <c r="L1725" i="1"/>
  <c r="L1723" i="1"/>
  <c r="L1745" i="1"/>
  <c r="L1729" i="1"/>
  <c r="L1749" i="1"/>
  <c r="L1736" i="1"/>
  <c r="L1728" i="1"/>
  <c r="L1730" i="1"/>
  <c r="L1734" i="1"/>
  <c r="L1735" i="1"/>
  <c r="L1738" i="1"/>
  <c r="L1743" i="1"/>
  <c r="L2169" i="1"/>
  <c r="L1742" i="1"/>
  <c r="L1746" i="1"/>
  <c r="L1750" i="1"/>
  <c r="L1849" i="1"/>
  <c r="L1754" i="1"/>
  <c r="L1940" i="1"/>
  <c r="L1753" i="1"/>
  <c r="L1756" i="1"/>
  <c r="L1757" i="1"/>
  <c r="L1850" i="1"/>
  <c r="L1761" i="1"/>
  <c r="L1763" i="1"/>
  <c r="L2372" i="1"/>
  <c r="L2549" i="1"/>
  <c r="L1767" i="1"/>
  <c r="L1769" i="1"/>
  <c r="L1768" i="1"/>
  <c r="L1776" i="1"/>
  <c r="L1777" i="1"/>
  <c r="L1770" i="1"/>
  <c r="L1774" i="1"/>
  <c r="L2921" i="1"/>
  <c r="L3286" i="1"/>
  <c r="L1781" i="1"/>
  <c r="L1782" i="1"/>
  <c r="L1969" i="1"/>
  <c r="L1786" i="1"/>
  <c r="L2244" i="1"/>
  <c r="L1785" i="1"/>
  <c r="L1787" i="1"/>
  <c r="L1789" i="1"/>
  <c r="L1950" i="1"/>
  <c r="L1792" i="1"/>
  <c r="L2463" i="1"/>
  <c r="L2067" i="1"/>
  <c r="L1795" i="1"/>
  <c r="L1816" i="1"/>
  <c r="L1837" i="1"/>
  <c r="L1798" i="1"/>
  <c r="L1803" i="1"/>
  <c r="L2199" i="1"/>
  <c r="L1802" i="1"/>
  <c r="L2079" i="1"/>
  <c r="L2283" i="1"/>
  <c r="L1804" i="1"/>
  <c r="L1805" i="1"/>
  <c r="L1821" i="1"/>
  <c r="L1811" i="1"/>
  <c r="L1806" i="1"/>
  <c r="L1819" i="1"/>
  <c r="L1807" i="1"/>
  <c r="L1818" i="1"/>
  <c r="L1827" i="1"/>
  <c r="L1814" i="1"/>
  <c r="L1809" i="1"/>
  <c r="L2573" i="1"/>
  <c r="L1874" i="1"/>
  <c r="L1813" i="1"/>
  <c r="L1812" i="1"/>
  <c r="L1825" i="1"/>
  <c r="L1823" i="1"/>
  <c r="L1817" i="1"/>
  <c r="L1810" i="1"/>
  <c r="L1815" i="1"/>
  <c r="L1822" i="1"/>
  <c r="L1820" i="1"/>
  <c r="L1826" i="1"/>
  <c r="L1824" i="1"/>
  <c r="L1880" i="1"/>
  <c r="L1922" i="1"/>
  <c r="L1830" i="1"/>
  <c r="L2109" i="1"/>
  <c r="L1832" i="1"/>
  <c r="L1831" i="1"/>
  <c r="L2142" i="1"/>
  <c r="L1839" i="1"/>
  <c r="L1836" i="1"/>
  <c r="L1842" i="1"/>
  <c r="L1835" i="1"/>
  <c r="L1838" i="1"/>
  <c r="L2290" i="1"/>
  <c r="L1841" i="1"/>
  <c r="L2139" i="1"/>
  <c r="L1848" i="1"/>
  <c r="L1852" i="1"/>
  <c r="L2462" i="1"/>
  <c r="L1855" i="1"/>
  <c r="L1853" i="1"/>
  <c r="L2177" i="1"/>
  <c r="L1861" i="1"/>
  <c r="L1856" i="1"/>
  <c r="L1857" i="1"/>
  <c r="L2202" i="1"/>
  <c r="L2162" i="1"/>
  <c r="L2360" i="1"/>
  <c r="L1881" i="1"/>
  <c r="L2222" i="1"/>
  <c r="L1858" i="1"/>
  <c r="L1859" i="1"/>
  <c r="L1863" i="1"/>
  <c r="L1860" i="1"/>
  <c r="L1862" i="1"/>
  <c r="L1882" i="1"/>
  <c r="L1917" i="1"/>
  <c r="L1868" i="1"/>
  <c r="L1865" i="1"/>
  <c r="L1867" i="1"/>
  <c r="L1866" i="1"/>
  <c r="L1869" i="1"/>
  <c r="L1968" i="1"/>
  <c r="L1893" i="1"/>
  <c r="L1870" i="1"/>
  <c r="L1991" i="1"/>
  <c r="L1871" i="1"/>
  <c r="L1891" i="1"/>
  <c r="L1935" i="1"/>
  <c r="L1872" i="1"/>
  <c r="L1875" i="1"/>
  <c r="L2190" i="1"/>
  <c r="L2184" i="1"/>
  <c r="L1879" i="1"/>
  <c r="L1877" i="1"/>
  <c r="L1889" i="1"/>
  <c r="L1894" i="1"/>
  <c r="L2193" i="1"/>
  <c r="L2240" i="1"/>
  <c r="L1876" i="1"/>
  <c r="L1892" i="1"/>
  <c r="L1883" i="1"/>
  <c r="L1884" i="1"/>
  <c r="L1887" i="1"/>
  <c r="L1890" i="1"/>
  <c r="L1885" i="1"/>
  <c r="L1888" i="1"/>
  <c r="L1895" i="1"/>
  <c r="L1941" i="1"/>
  <c r="L1942" i="1"/>
  <c r="L1898" i="1"/>
  <c r="L1905" i="1"/>
  <c r="L1899" i="1"/>
  <c r="L1900" i="1"/>
  <c r="L1901" i="1"/>
  <c r="L1902" i="1"/>
  <c r="L2225" i="1"/>
  <c r="L1904" i="1"/>
  <c r="L1903" i="1"/>
  <c r="L2268" i="1"/>
  <c r="L1916" i="1"/>
  <c r="L1907" i="1"/>
  <c r="L1908" i="1"/>
  <c r="L1982" i="1"/>
  <c r="L1909" i="1"/>
  <c r="L1910" i="1"/>
  <c r="L1919" i="1"/>
  <c r="L1911" i="1"/>
  <c r="L1912" i="1"/>
  <c r="L2369" i="1"/>
  <c r="L1913" i="1"/>
  <c r="L2212" i="1"/>
  <c r="L1920" i="1"/>
  <c r="L2135" i="1"/>
  <c r="L1971" i="1"/>
  <c r="L1923" i="1"/>
  <c r="L1924" i="1"/>
  <c r="L1925" i="1"/>
  <c r="L1926" i="1"/>
  <c r="L1927" i="1"/>
  <c r="L1949" i="1"/>
  <c r="L2096" i="1"/>
  <c r="L1931" i="1"/>
  <c r="L2103" i="1"/>
  <c r="L2097" i="1"/>
  <c r="L1936" i="1"/>
  <c r="L1933" i="1"/>
  <c r="L2129" i="1"/>
  <c r="L2238" i="1"/>
  <c r="L1944" i="1"/>
  <c r="L1945" i="1"/>
  <c r="L2028" i="1"/>
  <c r="L2331" i="1"/>
  <c r="L2133" i="1"/>
  <c r="L2279" i="1"/>
  <c r="L1979" i="1"/>
  <c r="L2061" i="1"/>
  <c r="L1939" i="1"/>
  <c r="L1946" i="1"/>
  <c r="L1943" i="1"/>
  <c r="L2002" i="1"/>
  <c r="L2504" i="1"/>
  <c r="L1974" i="1"/>
  <c r="L1956" i="1"/>
  <c r="L1947" i="1"/>
  <c r="L1958" i="1"/>
  <c r="L1953" i="1"/>
  <c r="L1951" i="1"/>
  <c r="L1955" i="1"/>
  <c r="L1948" i="1"/>
  <c r="L1952" i="1"/>
  <c r="L1964" i="1"/>
  <c r="L1970" i="1"/>
  <c r="L2854" i="1"/>
  <c r="L1960" i="1"/>
  <c r="L1962" i="1"/>
  <c r="L1963" i="1"/>
  <c r="L2178" i="1"/>
  <c r="L1966" i="1"/>
  <c r="L2071" i="1"/>
  <c r="L3303" i="1"/>
  <c r="L2059" i="1"/>
  <c r="L1972" i="1"/>
  <c r="L1994" i="1"/>
  <c r="L2025" i="1"/>
  <c r="L2091" i="1"/>
  <c r="L2209" i="1"/>
  <c r="L2554" i="1"/>
  <c r="L2228" i="1"/>
  <c r="L1973" i="1"/>
  <c r="L2094" i="1"/>
  <c r="L2040" i="1"/>
  <c r="L2068" i="1"/>
  <c r="L2163" i="1"/>
  <c r="L2018" i="1"/>
  <c r="L2231" i="1"/>
  <c r="L2111" i="1"/>
  <c r="L2085" i="1"/>
  <c r="L1978" i="1"/>
  <c r="L1985" i="1"/>
  <c r="L1976" i="1"/>
  <c r="L1984" i="1"/>
  <c r="L1983" i="1"/>
  <c r="L1981" i="1"/>
  <c r="L1986" i="1"/>
  <c r="L1980" i="1"/>
  <c r="L2166" i="1"/>
  <c r="L2003" i="1"/>
  <c r="L2011" i="1"/>
  <c r="L2032" i="1"/>
  <c r="L2104" i="1"/>
  <c r="L1988" i="1"/>
  <c r="L1987" i="1"/>
  <c r="L1989" i="1"/>
  <c r="L1995" i="1"/>
  <c r="L2005" i="1"/>
  <c r="L1996" i="1"/>
  <c r="L2008" i="1"/>
  <c r="L1997" i="1"/>
  <c r="L1998" i="1"/>
  <c r="L1992" i="1"/>
  <c r="L1990" i="1"/>
  <c r="L2053" i="1"/>
  <c r="L2004" i="1"/>
  <c r="L1993" i="1"/>
  <c r="L2098" i="1"/>
  <c r="L2006" i="1"/>
  <c r="L2014" i="1"/>
  <c r="L2007" i="1"/>
  <c r="L2012" i="1"/>
  <c r="L2009" i="1"/>
  <c r="L2220" i="1"/>
  <c r="L2029" i="1"/>
  <c r="L2063" i="1"/>
  <c r="L2019" i="1"/>
  <c r="L2015" i="1"/>
  <c r="L2016" i="1"/>
  <c r="L2021" i="1"/>
  <c r="L2020" i="1"/>
  <c r="L2017" i="1"/>
  <c r="L2024" i="1"/>
  <c r="L2034" i="1"/>
  <c r="L2022" i="1"/>
  <c r="L2130" i="1"/>
  <c r="L2026" i="1"/>
  <c r="L2131" i="1"/>
  <c r="L2030" i="1"/>
  <c r="L2047" i="1"/>
  <c r="L2036" i="1"/>
  <c r="L2044" i="1"/>
  <c r="L2035" i="1"/>
  <c r="L2041" i="1"/>
  <c r="L2086" i="1"/>
  <c r="L2043" i="1"/>
  <c r="L2038" i="1"/>
  <c r="L2049" i="1"/>
  <c r="L2089" i="1"/>
  <c r="L2054" i="1"/>
  <c r="L2050" i="1"/>
  <c r="L2056" i="1"/>
  <c r="L2046" i="1"/>
  <c r="L2045" i="1"/>
  <c r="L2062" i="1"/>
  <c r="L2051" i="1"/>
  <c r="L2048" i="1"/>
  <c r="L2069" i="1"/>
  <c r="L2164" i="1"/>
  <c r="L2057" i="1"/>
  <c r="L2064" i="1"/>
  <c r="L2060" i="1"/>
  <c r="L2691" i="1"/>
  <c r="L2122" i="1"/>
  <c r="L2073" i="1"/>
  <c r="L2080" i="1"/>
  <c r="L2065" i="1"/>
  <c r="L2076" i="1"/>
  <c r="L2151" i="1"/>
  <c r="L2066" i="1"/>
  <c r="L2081" i="1"/>
  <c r="L2070" i="1"/>
  <c r="L2072" i="1"/>
  <c r="L2106" i="1"/>
  <c r="L2077" i="1"/>
  <c r="L2115" i="1"/>
  <c r="L2082" i="1"/>
  <c r="L2078" i="1"/>
  <c r="L2083" i="1"/>
  <c r="L2099" i="1"/>
  <c r="L2087" i="1"/>
  <c r="L2253" i="1"/>
  <c r="L2092" i="1"/>
  <c r="L2500" i="1"/>
  <c r="L2093" i="1"/>
  <c r="L2217" i="1"/>
  <c r="L2095" i="1"/>
  <c r="L2110" i="1"/>
  <c r="L2119" i="1"/>
  <c r="L2147" i="1"/>
  <c r="L2155" i="1"/>
  <c r="L2330" i="1"/>
  <c r="L2105" i="1"/>
  <c r="L2107" i="1"/>
  <c r="L2308" i="1"/>
  <c r="L2108" i="1"/>
  <c r="L2112" i="1"/>
  <c r="L2114" i="1"/>
  <c r="L2148" i="1"/>
  <c r="L2401" i="1"/>
  <c r="L2113" i="1"/>
  <c r="L2132" i="1"/>
  <c r="L2143" i="1"/>
  <c r="L2126" i="1"/>
  <c r="L2123" i="1"/>
  <c r="L2137" i="1"/>
  <c r="L2124" i="1"/>
  <c r="L2149" i="1"/>
  <c r="L2118" i="1"/>
  <c r="L2295" i="1"/>
  <c r="L2127" i="1"/>
  <c r="L2252" i="1"/>
  <c r="L2125" i="1"/>
  <c r="L2134" i="1"/>
  <c r="L2138" i="1"/>
  <c r="L2204" i="1"/>
  <c r="L2579" i="1"/>
  <c r="L2128" i="1"/>
  <c r="L2197" i="1"/>
  <c r="L2136" i="1"/>
  <c r="L2152" i="1"/>
  <c r="L2144" i="1"/>
  <c r="L2145" i="1"/>
  <c r="L2175" i="1"/>
  <c r="L2146" i="1"/>
  <c r="L2140" i="1"/>
  <c r="L2157" i="1"/>
  <c r="L2158" i="1"/>
  <c r="L2156" i="1"/>
  <c r="L2150" i="1"/>
  <c r="L2160" i="1"/>
  <c r="L2159" i="1"/>
  <c r="L2153" i="1"/>
  <c r="L2246" i="1"/>
  <c r="L2165" i="1"/>
  <c r="L2182" i="1"/>
  <c r="L2170" i="1"/>
  <c r="L2168" i="1"/>
  <c r="L2161" i="1"/>
  <c r="L2270" i="1"/>
  <c r="L2176" i="1"/>
  <c r="L2205" i="1"/>
  <c r="L2172" i="1"/>
  <c r="L2198" i="1"/>
  <c r="L2213" i="1"/>
  <c r="L2174" i="1"/>
  <c r="L2179" i="1"/>
  <c r="L2196" i="1"/>
  <c r="L2183" i="1"/>
  <c r="L2186" i="1"/>
  <c r="L2181" i="1"/>
  <c r="L2187" i="1"/>
  <c r="L2180" i="1"/>
  <c r="L2610" i="1"/>
  <c r="L2185" i="1"/>
  <c r="L2191" i="1"/>
  <c r="L2200" i="1"/>
  <c r="L2398" i="1"/>
  <c r="L2194" i="1"/>
  <c r="L2208" i="1"/>
  <c r="L2195" i="1"/>
  <c r="L2250" i="1"/>
  <c r="L2203" i="1"/>
  <c r="L2207" i="1"/>
  <c r="L2206" i="1"/>
  <c r="L2227" i="1"/>
  <c r="L2235" i="1"/>
  <c r="L2216" i="1"/>
  <c r="L2215" i="1"/>
  <c r="L2224" i="1"/>
  <c r="L2221" i="1"/>
  <c r="L2509" i="1"/>
  <c r="L2211" i="1"/>
  <c r="L2232" i="1"/>
  <c r="L2223" i="1"/>
  <c r="L2561" i="1"/>
  <c r="L2229" i="1"/>
  <c r="L2226" i="1"/>
  <c r="L2234" i="1"/>
  <c r="L2236" i="1"/>
  <c r="L2239" i="1"/>
  <c r="L2241" i="1"/>
  <c r="L2719" i="1"/>
  <c r="L2245" i="1"/>
  <c r="L2249" i="1"/>
  <c r="L2269" i="1"/>
  <c r="L2255" i="1"/>
  <c r="L2261" i="1"/>
  <c r="L2258" i="1"/>
  <c r="L2257" i="1"/>
  <c r="L2260" i="1"/>
  <c r="L2262" i="1"/>
  <c r="L2340" i="1"/>
  <c r="L2348" i="1"/>
  <c r="L2271" i="1"/>
  <c r="L2273" i="1"/>
  <c r="L2274" i="1"/>
  <c r="L2364" i="1"/>
  <c r="L2443" i="1"/>
  <c r="L3023" i="1"/>
  <c r="L2275" i="1"/>
  <c r="L2276" i="1"/>
  <c r="L2277" i="1"/>
  <c r="L2278" i="1"/>
  <c r="L2590" i="1"/>
  <c r="L2296" i="1"/>
  <c r="L2284" i="1"/>
  <c r="L2281" i="1"/>
  <c r="L2374" i="1"/>
  <c r="L2282" i="1"/>
  <c r="L2287" i="1"/>
  <c r="L2285" i="1"/>
  <c r="L2533" i="1"/>
  <c r="L2286" i="1"/>
  <c r="L2291" i="1"/>
  <c r="L2288" i="1"/>
  <c r="L2292" i="1"/>
  <c r="L2294" i="1"/>
  <c r="L3158" i="1"/>
  <c r="L2298" i="1"/>
  <c r="L2300" i="1"/>
  <c r="L2425" i="1"/>
  <c r="L2301" i="1"/>
  <c r="L2302" i="1"/>
  <c r="L2303" i="1"/>
  <c r="L2304" i="1"/>
  <c r="L2306" i="1"/>
  <c r="L2309" i="1"/>
  <c r="L2311" i="1"/>
  <c r="L2314" i="1"/>
  <c r="L2312" i="1"/>
  <c r="L2310" i="1"/>
  <c r="L2811" i="1"/>
  <c r="L2315" i="1"/>
  <c r="L2893" i="1"/>
  <c r="L2317" i="1"/>
  <c r="L2319" i="1"/>
  <c r="L2320" i="1"/>
  <c r="L2390" i="1"/>
  <c r="L2322" i="1"/>
  <c r="L2323" i="1"/>
  <c r="L2324" i="1"/>
  <c r="L2325" i="1"/>
  <c r="L2432" i="1"/>
  <c r="L2327" i="1"/>
  <c r="L2332" i="1"/>
  <c r="L2333" i="1"/>
  <c r="L2334" i="1"/>
  <c r="L2338" i="1"/>
  <c r="L2343" i="1"/>
  <c r="L2342" i="1"/>
  <c r="L2344" i="1"/>
  <c r="L2353" i="1"/>
  <c r="L2346" i="1"/>
  <c r="L2345" i="1"/>
  <c r="L2357" i="1"/>
  <c r="L2349" i="1"/>
  <c r="L2354" i="1"/>
  <c r="L2350" i="1"/>
  <c r="L2373" i="1"/>
  <c r="L2365" i="1"/>
  <c r="L2351" i="1"/>
  <c r="L2352" i="1"/>
  <c r="L2356" i="1"/>
  <c r="L2391" i="1"/>
  <c r="L2355" i="1"/>
  <c r="L2359" i="1"/>
  <c r="L2361" i="1"/>
  <c r="L2489" i="1"/>
  <c r="L2362" i="1"/>
  <c r="L2685" i="1"/>
  <c r="L2419" i="1"/>
  <c r="L2363" i="1"/>
  <c r="L2382" i="1"/>
  <c r="L2370" i="1"/>
  <c r="L2368" i="1"/>
  <c r="L2367" i="1"/>
  <c r="L2580" i="1"/>
  <c r="L2375" i="1"/>
  <c r="L2392" i="1"/>
  <c r="L2376" i="1"/>
  <c r="L2378" i="1"/>
  <c r="L2387" i="1"/>
  <c r="L2492" i="1"/>
  <c r="L2973" i="1"/>
  <c r="L2379" i="1"/>
  <c r="L2380" i="1"/>
  <c r="L2383" i="1"/>
  <c r="L2384" i="1"/>
  <c r="L2386" i="1"/>
  <c r="L2385" i="1"/>
  <c r="L2389" i="1"/>
  <c r="L2393" i="1"/>
  <c r="L2570" i="1"/>
  <c r="L2396" i="1"/>
  <c r="L2394" i="1"/>
  <c r="L2558" i="1"/>
  <c r="L2397" i="1"/>
  <c r="L2400" i="1"/>
  <c r="L2435" i="1"/>
  <c r="L2402" i="1"/>
  <c r="L2404" i="1"/>
  <c r="L2408" i="1"/>
  <c r="L2405" i="1"/>
  <c r="L2407" i="1"/>
  <c r="L2410" i="1"/>
  <c r="L2429" i="1"/>
  <c r="L2411" i="1"/>
  <c r="L2414" i="1"/>
  <c r="L2412" i="1"/>
  <c r="L2843" i="1"/>
  <c r="L2413" i="1"/>
  <c r="L2980" i="1"/>
  <c r="L2417" i="1"/>
  <c r="L2604" i="1"/>
  <c r="L2418" i="1"/>
  <c r="L2420" i="1"/>
  <c r="L2422" i="1"/>
  <c r="L2421" i="1"/>
  <c r="L2459" i="1"/>
  <c r="L2423" i="1"/>
  <c r="L2424" i="1"/>
  <c r="L2426" i="1"/>
  <c r="L2427" i="1"/>
  <c r="L2428" i="1"/>
  <c r="L2430" i="1"/>
  <c r="L2431" i="1"/>
  <c r="L2433" i="1"/>
  <c r="L2434" i="1"/>
  <c r="L2442" i="1"/>
  <c r="L2438" i="1"/>
  <c r="L2439" i="1"/>
  <c r="L2445" i="1"/>
  <c r="L2449" i="1"/>
  <c r="L2448" i="1"/>
  <c r="L2446" i="1"/>
  <c r="L2450" i="1"/>
  <c r="L2452" i="1"/>
  <c r="L2453" i="1"/>
  <c r="L2454" i="1"/>
  <c r="L2455" i="1"/>
  <c r="L2456" i="1"/>
  <c r="L2460" i="1"/>
  <c r="L2461" i="1"/>
  <c r="L2499" i="1"/>
  <c r="L2464" i="1"/>
  <c r="L2471" i="1"/>
  <c r="L2472" i="1"/>
  <c r="L2578" i="1"/>
  <c r="L3403" i="1"/>
  <c r="L3136" i="1"/>
  <c r="L2477" i="1"/>
  <c r="L2483" i="1"/>
  <c r="L2482" i="1"/>
  <c r="L2485" i="1"/>
  <c r="L2491" i="1"/>
  <c r="L3404" i="1"/>
  <c r="L2793" i="1"/>
  <c r="L2760" i="1"/>
  <c r="L2850" i="1"/>
  <c r="L2493" i="1"/>
  <c r="L2515" i="1"/>
  <c r="L2516" i="1"/>
  <c r="L2496" i="1"/>
  <c r="L2497" i="1"/>
  <c r="L2498" i="1"/>
  <c r="L2502" i="1"/>
  <c r="L2501" i="1"/>
  <c r="L2508" i="1"/>
  <c r="L2506" i="1"/>
  <c r="L2507" i="1"/>
  <c r="L2510" i="1"/>
  <c r="L2511" i="1"/>
  <c r="L2513" i="1"/>
  <c r="L2514" i="1"/>
  <c r="L2518" i="1"/>
  <c r="L2517" i="1"/>
  <c r="L2525" i="1"/>
  <c r="L2519" i="1"/>
  <c r="L2522" i="1"/>
  <c r="L2524" i="1"/>
  <c r="L2526" i="1"/>
  <c r="L2527" i="1"/>
  <c r="L2528" i="1"/>
  <c r="L2543" i="1"/>
  <c r="L2539" i="1"/>
  <c r="L3144" i="1"/>
  <c r="L2559" i="1"/>
  <c r="L2536" i="1"/>
  <c r="L2532" i="1"/>
  <c r="L2557" i="1"/>
  <c r="L3024" i="1"/>
  <c r="L2540" i="1"/>
  <c r="L2544" i="1"/>
  <c r="L2545" i="1"/>
  <c r="L2704" i="1"/>
  <c r="L2546" i="1"/>
  <c r="L2567" i="1"/>
  <c r="L2547" i="1"/>
  <c r="L2548" i="1"/>
  <c r="L2551" i="1"/>
  <c r="L2563" i="1"/>
  <c r="L2568" i="1"/>
  <c r="L2553" i="1"/>
  <c r="L2555" i="1"/>
  <c r="L2556" i="1"/>
  <c r="L2560" i="1"/>
  <c r="L2562" i="1"/>
  <c r="L2565" i="1"/>
  <c r="L2566" i="1"/>
  <c r="L2571" i="1"/>
  <c r="L2572" i="1"/>
  <c r="L2574" i="1"/>
  <c r="L2801" i="1"/>
  <c r="L2575" i="1"/>
  <c r="L2892" i="1"/>
  <c r="L2576" i="1"/>
  <c r="L3134" i="1"/>
  <c r="L2585" i="1"/>
  <c r="L2583" i="1"/>
  <c r="L2587" i="1"/>
  <c r="L2588" i="1"/>
  <c r="L3054" i="1"/>
  <c r="L2720" i="1"/>
  <c r="L2591" i="1"/>
  <c r="L2593" i="1"/>
  <c r="L2596" i="1"/>
  <c r="L2594" i="1"/>
  <c r="L2597" i="1"/>
  <c r="L2595" i="1"/>
  <c r="L3171" i="1"/>
  <c r="L2603" i="1"/>
  <c r="L2598" i="1"/>
  <c r="L2884" i="1"/>
  <c r="L2602" i="1"/>
  <c r="L2600" i="1"/>
  <c r="L2710" i="1"/>
  <c r="L2601" i="1"/>
  <c r="L2605" i="1"/>
  <c r="L2790" i="1"/>
  <c r="L2920" i="1"/>
  <c r="L2607" i="1"/>
  <c r="L2608" i="1"/>
  <c r="L2612" i="1"/>
  <c r="L2611" i="1"/>
  <c r="L3362" i="1"/>
  <c r="L2618" i="1"/>
  <c r="L2615" i="1"/>
  <c r="L2613" i="1"/>
  <c r="L2617" i="1"/>
  <c r="L2614" i="1"/>
  <c r="L3431" i="1"/>
  <c r="L2620" i="1"/>
  <c r="L2916" i="1"/>
  <c r="L2629" i="1"/>
  <c r="L2639" i="1"/>
  <c r="L2630" i="1"/>
  <c r="L2640" i="1"/>
  <c r="L2628" i="1"/>
  <c r="L2632" i="1"/>
  <c r="L2663" i="1"/>
  <c r="L2842" i="1"/>
  <c r="L2643" i="1"/>
  <c r="L2646" i="1"/>
  <c r="L2679" i="1"/>
  <c r="L3345" i="1"/>
  <c r="L2636" i="1"/>
  <c r="L2637" i="1"/>
  <c r="L3352" i="1"/>
  <c r="L2647" i="1"/>
  <c r="L3339" i="1"/>
  <c r="L3341" i="1"/>
  <c r="L2650" i="1"/>
  <c r="L3337" i="1"/>
  <c r="L3419" i="1"/>
  <c r="L3155" i="1"/>
  <c r="L2651" i="1"/>
  <c r="L3385" i="1"/>
  <c r="L2914" i="1"/>
  <c r="L2905" i="1"/>
  <c r="L2688" i="1"/>
  <c r="L2644" i="1"/>
  <c r="L2649" i="1"/>
  <c r="L2904" i="1"/>
  <c r="L2652" i="1"/>
  <c r="L2653" i="1"/>
  <c r="L2794" i="1"/>
  <c r="L2655" i="1"/>
  <c r="L2654" i="1"/>
  <c r="L2656" i="1"/>
  <c r="L2657" i="1"/>
  <c r="L2669" i="1"/>
  <c r="L2890" i="1"/>
  <c r="L2659" i="1"/>
  <c r="L2661" i="1"/>
  <c r="L2681" i="1"/>
  <c r="L2670" i="1"/>
  <c r="L2674" i="1"/>
  <c r="L2684" i="1"/>
  <c r="L2682" i="1"/>
  <c r="L2692" i="1"/>
  <c r="L2689" i="1"/>
  <c r="L2693" i="1"/>
  <c r="L2705" i="1"/>
  <c r="L2694" i="1"/>
  <c r="L2700" i="1"/>
  <c r="L2695" i="1"/>
  <c r="L2711" i="1"/>
  <c r="L3162" i="1"/>
  <c r="L2707" i="1"/>
  <c r="L2715" i="1"/>
  <c r="L2767" i="1"/>
  <c r="L2721" i="1"/>
  <c r="L2722" i="1"/>
  <c r="L2727" i="1"/>
  <c r="L3186" i="1"/>
  <c r="L3038" i="1"/>
  <c r="L2723" i="1"/>
  <c r="L2725" i="1"/>
  <c r="L2724" i="1"/>
  <c r="L2733" i="1"/>
  <c r="L2732" i="1"/>
  <c r="L2731" i="1"/>
  <c r="L2739" i="1"/>
  <c r="L2740" i="1"/>
  <c r="L2737" i="1"/>
  <c r="L2741" i="1"/>
  <c r="L2809" i="1"/>
  <c r="L2742" i="1"/>
  <c r="L2911" i="1"/>
  <c r="L2871" i="1"/>
  <c r="L3328" i="1"/>
  <c r="L3072" i="1"/>
  <c r="L2748" i="1"/>
  <c r="L2747" i="1"/>
  <c r="L2750" i="1"/>
  <c r="L2753" i="1"/>
  <c r="L2749" i="1"/>
  <c r="L2751" i="1"/>
  <c r="L2752" i="1"/>
  <c r="L2755" i="1"/>
  <c r="L2772" i="1"/>
  <c r="L2756" i="1"/>
  <c r="L2757" i="1"/>
  <c r="L3353" i="1"/>
  <c r="L3184" i="1"/>
  <c r="L2761" i="1"/>
  <c r="L2765" i="1"/>
  <c r="L2766" i="1"/>
  <c r="L2768" i="1"/>
  <c r="L2773" i="1"/>
  <c r="L2887" i="1"/>
  <c r="L2787" i="1"/>
  <c r="L2781" i="1"/>
  <c r="L2785" i="1"/>
  <c r="L2855" i="1"/>
  <c r="L2789" i="1"/>
  <c r="L2796" i="1"/>
  <c r="L2812" i="1"/>
  <c r="L2814" i="1"/>
  <c r="L2798" i="1"/>
  <c r="L2876" i="1"/>
  <c r="L2799" i="1"/>
  <c r="L2815" i="1"/>
  <c r="L2937" i="1"/>
  <c r="L2856" i="1"/>
  <c r="L2802" i="1"/>
  <c r="L2808" i="1"/>
  <c r="L2804" i="1"/>
  <c r="L2810" i="1"/>
  <c r="L2861" i="1"/>
  <c r="L2813" i="1"/>
  <c r="L2825" i="1"/>
  <c r="L2816" i="1"/>
  <c r="L2817" i="1"/>
  <c r="L3058" i="1"/>
  <c r="L2818" i="1"/>
  <c r="L2844" i="1"/>
  <c r="L2822" i="1"/>
  <c r="L2821" i="1"/>
  <c r="L2824" i="1"/>
  <c r="L2823" i="1"/>
  <c r="L2827" i="1"/>
  <c r="L2852" i="1"/>
  <c r="L2832" i="1"/>
  <c r="L3117" i="1"/>
  <c r="L2829" i="1"/>
  <c r="L2833" i="1"/>
  <c r="L2830" i="1"/>
  <c r="L2837" i="1"/>
  <c r="L2834" i="1"/>
  <c r="L2835" i="1"/>
  <c r="L2839" i="1"/>
  <c r="L2845" i="1"/>
  <c r="L2847" i="1"/>
  <c r="L2848" i="1"/>
  <c r="L2849" i="1"/>
  <c r="L3280" i="1"/>
  <c r="L2851" i="1"/>
  <c r="L2853" i="1"/>
  <c r="L2857" i="1"/>
  <c r="L2858" i="1"/>
  <c r="L2877" i="1"/>
  <c r="L2863" i="1"/>
  <c r="L2860" i="1"/>
  <c r="L2864" i="1"/>
  <c r="L2865" i="1"/>
  <c r="L2867" i="1"/>
  <c r="L2866" i="1"/>
  <c r="L2869" i="1"/>
  <c r="L2891" i="1"/>
  <c r="L2882" i="1"/>
  <c r="L2870" i="1"/>
  <c r="L2874" i="1"/>
  <c r="L3357" i="1"/>
  <c r="L2885" i="1"/>
  <c r="L3120" i="1"/>
  <c r="L2899" i="1"/>
  <c r="L2896" i="1"/>
  <c r="L3200" i="1"/>
  <c r="L2898" i="1"/>
  <c r="L2902" i="1"/>
  <c r="L3052" i="1"/>
  <c r="L2908" i="1"/>
  <c r="L2909" i="1"/>
  <c r="L2910" i="1"/>
  <c r="L2912" i="1"/>
  <c r="L2923" i="1"/>
  <c r="L2922" i="1"/>
  <c r="L3107" i="1"/>
  <c r="L3065" i="1"/>
  <c r="L3425" i="1"/>
  <c r="L2924" i="1"/>
  <c r="L2929" i="1"/>
  <c r="L2931" i="1"/>
  <c r="L2932" i="1"/>
  <c r="L2933" i="1"/>
  <c r="L3009" i="1"/>
  <c r="L3074" i="1"/>
  <c r="L3130" i="1"/>
  <c r="L3172" i="1"/>
  <c r="L3124" i="1"/>
  <c r="L2936" i="1"/>
  <c r="L3169" i="1"/>
  <c r="L3113" i="1"/>
  <c r="L2940" i="1"/>
  <c r="L2941" i="1"/>
  <c r="L2943" i="1"/>
  <c r="L2944" i="1"/>
  <c r="L2945" i="1"/>
  <c r="L2947" i="1"/>
  <c r="L2952" i="1"/>
  <c r="L2957" i="1"/>
  <c r="L3399" i="1"/>
  <c r="L2948" i="1"/>
  <c r="L2953" i="1"/>
  <c r="L2954" i="1"/>
  <c r="L2974" i="1"/>
  <c r="L2970" i="1"/>
  <c r="L2962" i="1"/>
  <c r="L3397" i="1"/>
  <c r="L3336" i="1"/>
  <c r="L3167" i="1"/>
  <c r="L2961" i="1"/>
  <c r="L2969" i="1"/>
  <c r="L2968" i="1"/>
  <c r="L2964" i="1"/>
  <c r="L2965" i="1"/>
  <c r="L2967" i="1"/>
  <c r="L2975" i="1"/>
  <c r="L3006" i="1"/>
  <c r="L2993" i="1"/>
  <c r="L2997" i="1"/>
  <c r="L2981" i="1"/>
  <c r="L2983" i="1"/>
  <c r="L2988" i="1"/>
  <c r="L2984" i="1"/>
  <c r="L2977" i="1"/>
  <c r="L2982" i="1"/>
  <c r="L3028" i="1"/>
  <c r="L3020" i="1"/>
  <c r="L2976" i="1"/>
  <c r="L2991" i="1"/>
  <c r="L2985" i="1"/>
  <c r="L2998" i="1"/>
  <c r="L2986" i="1"/>
  <c r="L2994" i="1"/>
  <c r="L2999" i="1"/>
  <c r="L3003" i="1"/>
  <c r="L3000" i="1"/>
  <c r="L3005" i="1"/>
  <c r="L3004" i="1"/>
  <c r="L2995" i="1"/>
  <c r="L3007" i="1"/>
  <c r="L3026" i="1"/>
  <c r="L3018" i="1"/>
  <c r="L3014" i="1"/>
  <c r="L3015" i="1"/>
  <c r="L3029" i="1"/>
  <c r="L3017" i="1"/>
  <c r="L3277" i="1"/>
  <c r="L3027" i="1"/>
  <c r="L3041" i="1"/>
  <c r="L3103" i="1"/>
  <c r="L3067" i="1"/>
  <c r="L3034" i="1"/>
  <c r="L3033" i="1"/>
  <c r="L3036" i="1"/>
  <c r="L3037" i="1"/>
  <c r="L3039" i="1"/>
  <c r="L3180" i="1"/>
  <c r="L3042" i="1"/>
  <c r="L3045" i="1"/>
  <c r="L3046" i="1"/>
  <c r="L3051" i="1"/>
  <c r="L3049" i="1"/>
  <c r="L3048" i="1"/>
  <c r="L3055" i="1"/>
  <c r="L3157" i="1"/>
  <c r="L3061" i="1"/>
  <c r="L3060" i="1"/>
  <c r="L3062" i="1"/>
  <c r="L3063" i="1"/>
  <c r="L3064" i="1"/>
  <c r="L3068" i="1"/>
  <c r="L3095" i="1"/>
  <c r="L3069" i="1"/>
  <c r="L3070" i="1"/>
  <c r="L3133" i="1"/>
  <c r="L3073" i="1"/>
  <c r="L3078" i="1"/>
  <c r="L3081" i="1"/>
  <c r="L3075" i="1"/>
  <c r="L3079" i="1"/>
  <c r="L3080" i="1"/>
  <c r="L3083" i="1"/>
  <c r="L3418" i="1"/>
  <c r="L3082" i="1"/>
  <c r="L3085" i="1"/>
  <c r="L3087" i="1"/>
  <c r="L3086" i="1"/>
  <c r="L3175" i="1"/>
  <c r="L3091" i="1"/>
  <c r="L3088" i="1"/>
  <c r="L3282" i="1"/>
  <c r="L3093" i="1"/>
  <c r="L3098" i="1"/>
  <c r="L3198" i="1"/>
  <c r="L3140" i="1"/>
  <c r="L3101" i="1"/>
  <c r="L3099" i="1"/>
  <c r="L3102" i="1"/>
  <c r="L3106" i="1"/>
  <c r="L3104" i="1"/>
  <c r="L3110" i="1"/>
  <c r="L3141" i="1"/>
  <c r="L3112" i="1"/>
  <c r="L3116" i="1"/>
  <c r="L3115" i="1"/>
  <c r="L3119" i="1"/>
  <c r="L3138" i="1"/>
  <c r="L3121" i="1"/>
  <c r="L3122" i="1"/>
  <c r="L3125" i="1"/>
  <c r="L3128" i="1"/>
  <c r="L3131" i="1"/>
  <c r="L3195" i="1"/>
  <c r="L3153" i="1"/>
  <c r="L3132" i="1"/>
  <c r="L3139" i="1"/>
  <c r="L3137" i="1"/>
  <c r="L3143" i="1"/>
  <c r="L3145" i="1"/>
  <c r="L3148" i="1"/>
  <c r="L3149" i="1"/>
  <c r="L3150" i="1"/>
  <c r="L3151" i="1"/>
  <c r="L3152" i="1"/>
  <c r="L3154" i="1"/>
  <c r="L3156" i="1"/>
  <c r="L3159" i="1"/>
  <c r="L3250" i="1"/>
  <c r="L3249" i="1"/>
  <c r="L3251" i="1"/>
  <c r="L3252" i="1"/>
  <c r="L3253" i="1"/>
  <c r="L3161" i="1"/>
  <c r="L3256" i="1"/>
  <c r="L3163" i="1"/>
  <c r="L3177" i="1"/>
  <c r="L3164" i="1"/>
  <c r="L3176" i="1"/>
  <c r="L3165" i="1"/>
  <c r="L3170" i="1"/>
  <c r="L3174" i="1"/>
  <c r="L3173" i="1"/>
  <c r="L3179" i="1"/>
  <c r="L3178" i="1"/>
  <c r="L3182" i="1"/>
  <c r="L3207" i="1"/>
  <c r="L3183" i="1"/>
  <c r="L3188" i="1"/>
  <c r="L3187" i="1"/>
  <c r="L3191" i="1"/>
  <c r="L3189" i="1"/>
  <c r="L3192" i="1"/>
  <c r="L3398" i="1"/>
  <c r="L3194" i="1"/>
  <c r="L3197" i="1"/>
  <c r="L3263" i="1"/>
  <c r="L3401" i="1"/>
  <c r="L3203" i="1"/>
  <c r="L3204" i="1"/>
  <c r="L3206" i="1"/>
  <c r="L3205" i="1"/>
  <c r="L3313" i="1"/>
  <c r="L3210" i="1"/>
  <c r="L3211" i="1"/>
  <c r="L3218" i="1"/>
  <c r="L3212" i="1"/>
  <c r="L3217" i="1"/>
  <c r="L3213" i="1"/>
  <c r="L3214" i="1"/>
  <c r="L3222" i="1"/>
  <c r="L3221" i="1"/>
  <c r="L3216" i="1"/>
  <c r="L3229" i="1"/>
  <c r="L3220" i="1"/>
  <c r="L3219" i="1"/>
  <c r="L3227" i="1"/>
  <c r="L3226" i="1"/>
  <c r="L3225" i="1"/>
  <c r="L3224" i="1"/>
  <c r="L3228" i="1"/>
  <c r="L3232" i="1"/>
  <c r="L3234" i="1"/>
  <c r="L3237" i="1"/>
  <c r="L3230" i="1"/>
  <c r="L3244" i="1"/>
  <c r="L3272" i="1"/>
  <c r="L3238" i="1"/>
  <c r="L3420" i="1"/>
  <c r="L3411" i="1"/>
  <c r="L3301" i="1"/>
  <c r="L3246" i="1"/>
  <c r="L3240" i="1"/>
  <c r="L3242" i="1"/>
  <c r="L3239" i="1"/>
  <c r="L3241" i="1"/>
  <c r="L3243" i="1"/>
  <c r="L3412" i="1"/>
  <c r="L3248" i="1"/>
  <c r="L3269" i="1"/>
  <c r="L3270" i="1"/>
  <c r="L3317" i="1"/>
  <c r="L3255" i="1"/>
  <c r="L3257" i="1"/>
  <c r="L3258" i="1"/>
  <c r="L3259" i="1"/>
  <c r="L3265" i="1"/>
  <c r="L3267" i="1"/>
  <c r="L3266" i="1"/>
  <c r="L3346" i="1"/>
  <c r="L3383" i="1"/>
  <c r="L3284" i="1"/>
  <c r="L3281" i="1"/>
  <c r="L3285" i="1"/>
  <c r="L3290" i="1"/>
  <c r="L3288" i="1"/>
  <c r="L3289" i="1"/>
  <c r="L3300" i="1"/>
  <c r="L3309" i="1"/>
  <c r="L3308" i="1"/>
  <c r="L3294" i="1"/>
  <c r="L3296" i="1"/>
  <c r="L3295" i="1"/>
  <c r="L3297" i="1"/>
  <c r="L3302" i="1"/>
  <c r="L3304" i="1"/>
  <c r="L3305" i="1"/>
  <c r="L3306" i="1"/>
  <c r="L3310" i="1"/>
  <c r="L3311" i="1"/>
  <c r="L3417" i="1"/>
  <c r="L3343" i="1"/>
  <c r="L3314" i="1"/>
  <c r="L3315" i="1"/>
  <c r="L3318" i="1"/>
  <c r="L3319" i="1"/>
  <c r="L3320" i="1"/>
  <c r="L3326" i="1"/>
  <c r="L3321" i="1"/>
  <c r="L3322" i="1"/>
  <c r="L3323" i="1"/>
  <c r="L3327" i="1"/>
  <c r="L3329" i="1"/>
  <c r="L3330" i="1"/>
  <c r="L3332" i="1"/>
  <c r="L3331" i="1"/>
  <c r="L3334" i="1"/>
  <c r="L3340" i="1"/>
  <c r="L3359" i="1"/>
  <c r="L3342" i="1"/>
  <c r="L3347" i="1"/>
  <c r="L3350" i="1"/>
  <c r="L3369" i="1"/>
  <c r="L3355" i="1"/>
  <c r="L3356" i="1"/>
  <c r="L3361" i="1"/>
  <c r="L3363" i="1"/>
  <c r="L3365" i="1"/>
  <c r="L3366" i="1"/>
  <c r="L3367" i="1"/>
  <c r="L3371" i="1"/>
  <c r="L3376" i="1"/>
  <c r="L3390" i="1"/>
  <c r="L3392" i="1"/>
  <c r="L3375" i="1"/>
  <c r="L3377" i="1"/>
  <c r="L3378" i="1"/>
  <c r="L3380" i="1"/>
  <c r="L3381" i="1"/>
  <c r="L3388" i="1"/>
  <c r="L3389" i="1"/>
  <c r="L3382" i="1"/>
  <c r="L3384" i="1"/>
  <c r="L3386" i="1"/>
  <c r="L3387" i="1"/>
  <c r="L3393" i="1"/>
  <c r="L3415" i="1"/>
  <c r="L3400" i="1"/>
  <c r="L3421" i="1"/>
  <c r="L3407" i="1"/>
  <c r="L3422" i="1"/>
  <c r="L3405" i="1"/>
  <c r="L3413" i="1"/>
  <c r="L3414" i="1"/>
  <c r="L3426" i="1"/>
  <c r="L3416" i="1"/>
  <c r="L3408" i="1"/>
  <c r="L3424" i="1"/>
  <c r="L3409" i="1"/>
  <c r="L3423" i="1"/>
  <c r="L3428" i="1"/>
  <c r="L3429" i="1"/>
  <c r="L3430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I1004" i="1"/>
  <c r="I1061" i="1"/>
  <c r="I387" i="1"/>
  <c r="I203" i="1"/>
  <c r="I1906" i="1"/>
  <c r="I505" i="1"/>
  <c r="I2972" i="1"/>
  <c r="I632" i="1"/>
  <c r="I2619" i="1"/>
  <c r="I122" i="1"/>
  <c r="I2297" i="1"/>
  <c r="I1341" i="1"/>
  <c r="I2480" i="1"/>
  <c r="I2371" i="1"/>
  <c r="I1021" i="1"/>
  <c r="I3097" i="1"/>
  <c r="I3108" i="1"/>
  <c r="I206" i="1"/>
  <c r="I524" i="1"/>
  <c r="I2265" i="1"/>
  <c r="I2013" i="1"/>
  <c r="I1977" i="1"/>
  <c r="I429" i="1"/>
  <c r="I2023" i="1"/>
  <c r="I2031" i="1"/>
  <c r="I506" i="1"/>
  <c r="I1975" i="1"/>
  <c r="I128" i="1"/>
  <c r="I3096" i="1"/>
  <c r="I1775" i="1"/>
  <c r="I1779" i="1"/>
  <c r="I1771" i="1"/>
  <c r="I1783" i="1"/>
  <c r="I200" i="1"/>
  <c r="I2512" i="1"/>
  <c r="I3123" i="1"/>
  <c r="I2326" i="1"/>
  <c r="I2633" i="1"/>
  <c r="I345" i="1"/>
  <c r="I603" i="1"/>
  <c r="I201" i="1"/>
  <c r="I1049" i="1"/>
  <c r="I3008" i="1"/>
  <c r="I1765" i="1"/>
  <c r="I313" i="1"/>
  <c r="I647" i="1"/>
  <c r="I253" i="1"/>
  <c r="I3196" i="1"/>
  <c r="I319" i="1"/>
  <c r="I327" i="1"/>
  <c r="I347" i="1"/>
  <c r="I667" i="1"/>
  <c r="I726" i="1"/>
  <c r="I330" i="1"/>
  <c r="I323" i="1"/>
  <c r="I671" i="1"/>
  <c r="I677" i="1"/>
  <c r="I357" i="1"/>
  <c r="I312" i="1"/>
  <c r="I668" i="1"/>
  <c r="I481" i="1"/>
  <c r="I2927" i="1"/>
  <c r="I2479" i="1"/>
  <c r="I1564" i="1"/>
  <c r="I3287" i="1"/>
  <c r="I2836" i="1"/>
  <c r="I2318" i="1"/>
  <c r="I1503" i="1"/>
  <c r="I2800" i="1"/>
  <c r="I400" i="1"/>
  <c r="I2037" i="1"/>
  <c r="I3035" i="1"/>
  <c r="I646" i="1"/>
  <c r="I3360" i="1"/>
  <c r="I1232" i="1"/>
  <c r="I2467" i="1"/>
  <c r="I587" i="1"/>
  <c r="I514" i="1"/>
  <c r="I2468" i="1"/>
  <c r="I541" i="1"/>
  <c r="I585" i="1"/>
  <c r="I509" i="1"/>
  <c r="I511" i="1"/>
  <c r="I3358" i="1"/>
  <c r="I2584" i="1"/>
  <c r="I2542" i="1"/>
  <c r="I2624" i="1"/>
  <c r="I2631" i="1"/>
  <c r="I546" i="1"/>
  <c r="I45" i="1"/>
  <c r="I54" i="1"/>
  <c r="I1661" i="1"/>
  <c r="I1659" i="1"/>
  <c r="I48" i="1"/>
  <c r="I46" i="1"/>
  <c r="I3127" i="1"/>
  <c r="I409" i="1"/>
  <c r="I290" i="1"/>
  <c r="I622" i="1"/>
  <c r="I1967" i="1"/>
  <c r="I3233" i="1"/>
  <c r="I3236" i="1"/>
  <c r="I3235" i="1"/>
  <c r="I3231" i="1"/>
  <c r="I3324" i="1"/>
  <c r="I3264" i="1"/>
  <c r="I250" i="1"/>
  <c r="I2963" i="1"/>
  <c r="I678" i="1"/>
  <c r="I318" i="1"/>
  <c r="I349" i="1"/>
  <c r="I1273" i="1"/>
  <c r="I679" i="1"/>
  <c r="I728" i="1"/>
  <c r="I2307" i="1"/>
  <c r="I2782" i="1"/>
  <c r="I422" i="1"/>
  <c r="I507" i="1"/>
  <c r="I2717" i="1"/>
  <c r="I228" i="1"/>
  <c r="I1683" i="1"/>
  <c r="I1680" i="1"/>
  <c r="I2662" i="1"/>
  <c r="I2664" i="1"/>
  <c r="I1678" i="1"/>
  <c r="I802" i="1"/>
  <c r="I2627" i="1"/>
  <c r="I2780" i="1"/>
  <c r="I590" i="1"/>
  <c r="I2774" i="1"/>
  <c r="I2638" i="1"/>
  <c r="I2635" i="1"/>
  <c r="I542" i="1"/>
  <c r="I2776" i="1"/>
  <c r="I2778" i="1"/>
  <c r="I2625" i="1"/>
  <c r="I1326" i="1"/>
  <c r="I1182" i="1"/>
  <c r="I1187" i="1"/>
  <c r="I3193" i="1"/>
  <c r="I1139" i="1"/>
  <c r="I1190" i="1"/>
  <c r="I324" i="1"/>
  <c r="I1180" i="1"/>
  <c r="I2263" i="1"/>
  <c r="I1247" i="1"/>
  <c r="I1228" i="1"/>
  <c r="I1549" i="1"/>
  <c r="I1289" i="1"/>
  <c r="I1188" i="1"/>
  <c r="I1189" i="1"/>
  <c r="I3077" i="1"/>
  <c r="I2328" i="1"/>
  <c r="I1229" i="1"/>
  <c r="I1185" i="1"/>
  <c r="I325" i="1"/>
  <c r="I1224" i="1"/>
  <c r="I1194" i="1"/>
  <c r="I865" i="1"/>
  <c r="I1196" i="1"/>
  <c r="I251" i="1"/>
  <c r="I658" i="1"/>
  <c r="I1773" i="1"/>
  <c r="I937" i="1"/>
  <c r="I2616" i="1"/>
  <c r="I426" i="1"/>
  <c r="I472" i="1"/>
  <c r="I751" i="1"/>
  <c r="I205" i="1"/>
  <c r="I468" i="1"/>
  <c r="I420" i="1"/>
  <c r="I499" i="1"/>
  <c r="I486" i="1"/>
  <c r="I497" i="1"/>
  <c r="I493" i="1"/>
  <c r="I2470" i="1"/>
  <c r="I648" i="1"/>
  <c r="I494" i="1"/>
  <c r="I3050" i="1"/>
  <c r="I302" i="1"/>
  <c r="I1641" i="1"/>
  <c r="I1216" i="1"/>
  <c r="I1230" i="1"/>
  <c r="I96" i="1"/>
  <c r="I338" i="1"/>
  <c r="I100" i="1"/>
  <c r="I1184" i="1"/>
  <c r="I309" i="1"/>
  <c r="I1235" i="1"/>
  <c r="I1203" i="1"/>
  <c r="I1219" i="1"/>
  <c r="I1218" i="1"/>
  <c r="I3370" i="1"/>
  <c r="I2395" i="1"/>
  <c r="I1201" i="1"/>
  <c r="I1183" i="1"/>
  <c r="I257" i="1"/>
  <c r="I1929" i="1"/>
  <c r="I536" i="1"/>
  <c r="I242" i="1"/>
  <c r="I1240" i="1"/>
  <c r="I1791" i="1"/>
  <c r="I1191" i="1"/>
  <c r="I2577" i="1"/>
  <c r="I1205" i="1"/>
  <c r="I2341" i="1"/>
  <c r="I1930" i="1"/>
  <c r="I1242" i="1"/>
  <c r="I1243" i="1"/>
  <c r="I2458" i="1"/>
  <c r="I3126" i="1"/>
  <c r="I2770" i="1"/>
  <c r="I3047" i="1"/>
  <c r="I3271" i="1"/>
  <c r="I298" i="1"/>
  <c r="I2791" i="1"/>
  <c r="I1303" i="1"/>
  <c r="I2116" i="1"/>
  <c r="I3293" i="1"/>
  <c r="I3292" i="1"/>
  <c r="I2841" i="1"/>
  <c r="I2102" i="1"/>
  <c r="I2335" i="1"/>
  <c r="I2336" i="1"/>
  <c r="I2233" i="1"/>
  <c r="I1571" i="1"/>
  <c r="I1739" i="1"/>
  <c r="I2210" i="1"/>
  <c r="I1262" i="1"/>
  <c r="I2534" i="1"/>
  <c r="I2074" i="1"/>
  <c r="I1758" i="1"/>
  <c r="I1417" i="1"/>
  <c r="I2039" i="1"/>
  <c r="I1999" i="1"/>
  <c r="I2088" i="1"/>
  <c r="I1350" i="1"/>
  <c r="I2000" i="1"/>
  <c r="I1351" i="1"/>
  <c r="I3043" i="1"/>
  <c r="I1439" i="1"/>
  <c r="I1413" i="1"/>
  <c r="I1204" i="1"/>
  <c r="I1401" i="1"/>
  <c r="I522" i="1"/>
  <c r="I2084" i="1"/>
  <c r="I548" i="1"/>
  <c r="I214" i="1"/>
  <c r="I2552" i="1"/>
  <c r="I2447" i="1"/>
  <c r="I326" i="1"/>
  <c r="I320" i="1"/>
  <c r="I219" i="1"/>
  <c r="I1517" i="1"/>
  <c r="I1319" i="1"/>
  <c r="I672" i="1"/>
  <c r="I669" i="1"/>
  <c r="I1318" i="1"/>
  <c r="I681" i="1"/>
  <c r="I1282" i="1"/>
  <c r="I1404" i="1"/>
  <c r="I333" i="1"/>
  <c r="I1506" i="1"/>
  <c r="I2894" i="1"/>
  <c r="I1522" i="1"/>
  <c r="I2946" i="1"/>
  <c r="I1878" i="1"/>
  <c r="I1284" i="1"/>
  <c r="I1459" i="1"/>
  <c r="I1555" i="1"/>
  <c r="I1477" i="1"/>
  <c r="I1472" i="1"/>
  <c r="I1630" i="1"/>
  <c r="I1470" i="1"/>
  <c r="I2763" i="1"/>
  <c r="I2701" i="1"/>
  <c r="I3247" i="1"/>
  <c r="I1558" i="1"/>
  <c r="I1456" i="1"/>
  <c r="I1478" i="1"/>
  <c r="I2826" i="1"/>
  <c r="I3410" i="1"/>
  <c r="I1480" i="1"/>
  <c r="I2703" i="1"/>
  <c r="I2476" i="1"/>
  <c r="I1484" i="1"/>
  <c r="I588" i="1"/>
  <c r="I3201" i="1"/>
  <c r="I311" i="1"/>
  <c r="I605" i="1"/>
  <c r="I3325" i="1"/>
  <c r="I1447" i="1"/>
  <c r="I1764" i="1"/>
  <c r="I2779" i="1"/>
  <c r="I1448" i="1"/>
  <c r="I1572" i="1"/>
  <c r="I734" i="1"/>
  <c r="I495" i="1"/>
  <c r="I675" i="1"/>
  <c r="I1657" i="1"/>
  <c r="I2665" i="1"/>
  <c r="I1744" i="1"/>
  <c r="I1099" i="1"/>
  <c r="I487" i="1"/>
  <c r="I2958" i="1"/>
  <c r="I2678" i="1"/>
  <c r="I2189" i="1"/>
  <c r="I2440" i="1"/>
  <c r="I3268" i="1"/>
  <c r="I2441" i="1"/>
  <c r="I1222" i="1"/>
  <c r="I2214" i="1"/>
  <c r="I2272" i="1"/>
  <c r="I1214" i="1"/>
  <c r="I3396" i="1"/>
  <c r="I2366" i="1"/>
  <c r="I1324" i="1"/>
  <c r="I117" i="1"/>
  <c r="I551" i="1"/>
  <c r="I2321" i="1"/>
  <c r="I1181" i="1"/>
  <c r="I924" i="1"/>
  <c r="I910" i="1"/>
  <c r="I925" i="1"/>
  <c r="I416" i="1"/>
  <c r="I664" i="1"/>
  <c r="I2786" i="1"/>
  <c r="I2696" i="1"/>
  <c r="I3016" i="1"/>
  <c r="I331" i="1"/>
  <c r="I2436" i="1"/>
  <c r="I2505" i="1"/>
  <c r="I2806" i="1"/>
  <c r="I2895" i="1"/>
  <c r="I568" i="1"/>
  <c r="I2744" i="1"/>
  <c r="I2475" i="1"/>
  <c r="I3262" i="1"/>
  <c r="I1267" i="1"/>
  <c r="I2316" i="1"/>
  <c r="I1118" i="1"/>
  <c r="I2173" i="1"/>
  <c r="I353" i="1"/>
  <c r="I435" i="1"/>
  <c r="I1829" i="1"/>
  <c r="I436" i="1"/>
  <c r="I1234" i="1"/>
  <c r="I645" i="1"/>
  <c r="I164" i="1"/>
  <c r="I1397" i="1"/>
  <c r="I2523" i="1"/>
  <c r="I1102" i="1"/>
  <c r="I4" i="1"/>
  <c r="I3338" i="1"/>
  <c r="I299" i="1"/>
  <c r="I2521" i="1"/>
  <c r="I1340" i="1"/>
  <c r="I234" i="1"/>
  <c r="I106" i="1"/>
  <c r="I156" i="1"/>
  <c r="I282" i="1"/>
  <c r="I757" i="1"/>
  <c r="I745" i="1"/>
  <c r="I465" i="1"/>
  <c r="I280" i="1"/>
  <c r="I1371" i="1"/>
  <c r="I157" i="1"/>
  <c r="I230" i="1"/>
  <c r="I2622" i="1"/>
  <c r="I281" i="1"/>
  <c r="I229" i="1"/>
  <c r="I369" i="1"/>
  <c r="I212" i="1"/>
  <c r="I372" i="1"/>
  <c r="I274" i="1"/>
  <c r="I155" i="1"/>
  <c r="I256" i="1"/>
  <c r="I3044" i="1"/>
  <c r="I193" i="1"/>
  <c r="I316" i="1"/>
  <c r="I747" i="1"/>
  <c r="I2623" i="1"/>
  <c r="I383" i="1"/>
  <c r="I252" i="1"/>
  <c r="I2416" i="1"/>
  <c r="I1220" i="1"/>
  <c r="I527" i="1"/>
  <c r="I227" i="1"/>
  <c r="I1585" i="1"/>
  <c r="I1026" i="1"/>
  <c r="I1669" i="1"/>
  <c r="I2437" i="1"/>
  <c r="I560" i="1"/>
  <c r="I1010" i="1"/>
  <c r="I2529" i="1"/>
  <c r="I513" i="1"/>
  <c r="I529" i="1"/>
  <c r="I211" i="1"/>
  <c r="I213" i="1"/>
  <c r="I83" i="1"/>
  <c r="I2388" i="1"/>
  <c r="I2090" i="1"/>
  <c r="I305" i="1"/>
  <c r="I2897" i="1"/>
  <c r="I81" i="1"/>
  <c r="I1873" i="1"/>
  <c r="I1275" i="1"/>
  <c r="I2237" i="1"/>
  <c r="I2242" i="1"/>
  <c r="I2243" i="1"/>
  <c r="I1722" i="1"/>
  <c r="I1845" i="1"/>
  <c r="I1721" i="1"/>
  <c r="I1808" i="1"/>
  <c r="I1790" i="1"/>
  <c r="I1668" i="1"/>
  <c r="I2259" i="1"/>
  <c r="I1631" i="1"/>
  <c r="I1634" i="1"/>
  <c r="I2120" i="1"/>
  <c r="I3084" i="1"/>
  <c r="I2219" i="1"/>
  <c r="I1642" i="1"/>
  <c r="I401" i="1"/>
  <c r="I1329" i="1"/>
  <c r="I283" i="1"/>
  <c r="I2880" i="1"/>
  <c r="I3019" i="1"/>
  <c r="I627" i="1"/>
  <c r="I1501" i="1"/>
  <c r="I847" i="1"/>
  <c r="I267" i="1"/>
  <c r="I3025" i="1"/>
  <c r="I1024" i="1"/>
  <c r="I1864" i="1"/>
  <c r="I828" i="1"/>
  <c r="I2978" i="1"/>
  <c r="I2289" i="1"/>
  <c r="I531" i="1"/>
  <c r="I1225" i="1"/>
  <c r="I2803" i="1"/>
  <c r="I2444" i="1"/>
  <c r="I1828" i="1"/>
  <c r="I2992" i="1"/>
  <c r="I1305" i="1"/>
  <c r="I2541" i="1"/>
  <c r="I987" i="1"/>
  <c r="I2313" i="1"/>
  <c r="I1308" i="1"/>
  <c r="I3261" i="1"/>
  <c r="I457" i="1"/>
  <c r="I492" i="1"/>
  <c r="I1333" i="1"/>
  <c r="I202" i="1"/>
  <c r="I1054" i="1"/>
  <c r="I314" i="1"/>
  <c r="I709" i="1"/>
  <c r="I644" i="1"/>
  <c r="I1349" i="1"/>
  <c r="I453" i="1"/>
  <c r="I526" i="1"/>
  <c r="I87" i="1"/>
  <c r="I3030" i="1"/>
  <c r="I5" i="1"/>
  <c r="I844" i="1"/>
  <c r="I101" i="1"/>
  <c r="I896" i="1"/>
  <c r="I2474" i="1"/>
  <c r="I570" i="1"/>
  <c r="I2606" i="1"/>
  <c r="I1124" i="1"/>
  <c r="I1847" i="1"/>
  <c r="I3333" i="1"/>
  <c r="I835" i="1"/>
  <c r="I303" i="1"/>
  <c r="I480" i="1"/>
  <c r="I173" i="1"/>
  <c r="I3273" i="1"/>
  <c r="I929" i="1"/>
  <c r="I535" i="1"/>
  <c r="I886" i="1"/>
  <c r="I2634" i="1"/>
  <c r="I2531" i="1"/>
  <c r="I738" i="1"/>
  <c r="I2052" i="1"/>
  <c r="I596" i="1"/>
  <c r="I1342" i="1"/>
  <c r="I239" i="1"/>
  <c r="I1149" i="1"/>
  <c r="I2915" i="1"/>
  <c r="I456" i="1"/>
  <c r="I3348" i="1"/>
  <c r="I88" i="1"/>
  <c r="I60" i="1"/>
  <c r="I1348" i="1"/>
  <c r="I93" i="1"/>
  <c r="I2840" i="1"/>
  <c r="I652" i="1"/>
  <c r="I2581" i="1"/>
  <c r="I2117" i="1"/>
  <c r="I103" i="1"/>
  <c r="I619" i="1"/>
  <c r="I3185" i="1"/>
  <c r="I2451" i="1"/>
  <c r="I650" i="1"/>
  <c r="I607" i="1"/>
  <c r="I2746" i="1"/>
  <c r="I455" i="1"/>
  <c r="I3298" i="1"/>
  <c r="I477" i="1"/>
  <c r="I885" i="1"/>
  <c r="I310" i="1"/>
  <c r="I2828" i="1"/>
  <c r="I2926" i="1"/>
  <c r="I2582" i="1"/>
  <c r="I1372" i="1"/>
  <c r="I888" i="1"/>
  <c r="I3090" i="1"/>
  <c r="I576" i="1"/>
  <c r="I750" i="1"/>
  <c r="I957" i="1"/>
  <c r="I2264" i="1"/>
  <c r="I1155" i="1"/>
  <c r="I869" i="1"/>
  <c r="I2745" i="1"/>
  <c r="I1365" i="1"/>
  <c r="I1694" i="1"/>
  <c r="I1356" i="1"/>
  <c r="I1369" i="1"/>
  <c r="I1379" i="1"/>
  <c r="I1361" i="1"/>
  <c r="I1357" i="1"/>
  <c r="I1741" i="1"/>
  <c r="I1674" i="1"/>
  <c r="I1740" i="1"/>
  <c r="I1710" i="1"/>
  <c r="I2935" i="1"/>
  <c r="I1675" i="1"/>
  <c r="I1762" i="1"/>
  <c r="I1690" i="1"/>
  <c r="I1760" i="1"/>
  <c r="I1800" i="1"/>
  <c r="I1737" i="1"/>
  <c r="I1713" i="1"/>
  <c r="I1752" i="1"/>
  <c r="I3056" i="1"/>
  <c r="I452" i="1"/>
  <c r="I2934" i="1"/>
  <c r="I2883" i="1"/>
  <c r="I571" i="1"/>
  <c r="I2626" i="1"/>
  <c r="I543" i="1"/>
  <c r="I544" i="1"/>
  <c r="I2938" i="1"/>
  <c r="I649" i="1"/>
  <c r="I1380" i="1"/>
  <c r="I1364" i="1"/>
  <c r="I2171" i="1"/>
  <c r="I549" i="1"/>
  <c r="I2642" i="1"/>
  <c r="I226" i="1"/>
  <c r="I1596" i="1"/>
  <c r="I791" i="1"/>
  <c r="I851" i="1"/>
  <c r="I831" i="1"/>
  <c r="I782" i="1"/>
  <c r="I785" i="1"/>
  <c r="I786" i="1"/>
  <c r="I861" i="1"/>
  <c r="I783" i="1"/>
  <c r="I866" i="1"/>
  <c r="I803" i="1"/>
  <c r="I858" i="1"/>
  <c r="I792" i="1"/>
  <c r="I805" i="1"/>
  <c r="I808" i="1"/>
  <c r="I817" i="1"/>
  <c r="I809" i="1"/>
  <c r="I787" i="1"/>
  <c r="I794" i="1"/>
  <c r="I820" i="1"/>
  <c r="I812" i="1"/>
  <c r="I822" i="1"/>
  <c r="I823" i="1"/>
  <c r="I799" i="1"/>
  <c r="I863" i="1"/>
  <c r="I810" i="1"/>
  <c r="I801" i="1"/>
  <c r="I806" i="1"/>
  <c r="I825" i="1"/>
  <c r="I807" i="1"/>
  <c r="I859" i="1"/>
  <c r="I827" i="1"/>
  <c r="I860" i="1"/>
  <c r="I855" i="1"/>
  <c r="I813" i="1"/>
  <c r="I392" i="1"/>
  <c r="I402" i="1"/>
  <c r="I2201" i="1"/>
  <c r="I3274" i="1"/>
  <c r="I2293" i="1"/>
  <c r="I403" i="1"/>
  <c r="I1928" i="1"/>
  <c r="I393" i="1"/>
  <c r="I405" i="1"/>
  <c r="I2154" i="1"/>
  <c r="I821" i="1"/>
  <c r="I433" i="1"/>
  <c r="I1638" i="1"/>
  <c r="I390" i="1"/>
  <c r="I3260" i="1"/>
  <c r="I398" i="1"/>
  <c r="I394" i="1"/>
  <c r="I406" i="1"/>
  <c r="I471" i="1"/>
  <c r="I391" i="1"/>
  <c r="I397" i="1"/>
  <c r="I427" i="1"/>
  <c r="I389" i="1"/>
  <c r="I1140" i="1"/>
  <c r="I399" i="1"/>
  <c r="I466" i="1"/>
  <c r="I1032" i="1"/>
  <c r="I428" i="1"/>
  <c r="I599" i="1"/>
  <c r="I396" i="1"/>
  <c r="I598" i="1"/>
  <c r="I404" i="1"/>
  <c r="I419" i="1"/>
  <c r="I439" i="1"/>
  <c r="I3100" i="1"/>
  <c r="I417" i="1"/>
  <c r="I434" i="1"/>
  <c r="I1695" i="1"/>
  <c r="I1726" i="1"/>
  <c r="I1727" i="1"/>
  <c r="I3118" i="1"/>
  <c r="I1937" i="1"/>
  <c r="I1732" i="1"/>
  <c r="I3053" i="1"/>
  <c r="I1755" i="1"/>
  <c r="I2889" i="1"/>
  <c r="I2888" i="1"/>
  <c r="I1961" i="1"/>
  <c r="I2671" i="1"/>
  <c r="I2055" i="1"/>
  <c r="I2875" i="1"/>
  <c r="I2058" i="1"/>
  <c r="I1959" i="1"/>
  <c r="I2862" i="1"/>
  <c r="I2042" i="1"/>
  <c r="I2868" i="1"/>
  <c r="I2878" i="1"/>
  <c r="I2100" i="1"/>
  <c r="I2872" i="1"/>
  <c r="I2819" i="1"/>
  <c r="I1794" i="1"/>
  <c r="I1957" i="1"/>
  <c r="I2415" i="1"/>
  <c r="I2218" i="1"/>
  <c r="I2564" i="1"/>
  <c r="I2930" i="1"/>
  <c r="I2101" i="1"/>
  <c r="I3147" i="1"/>
  <c r="I49" i="1"/>
  <c r="I1100" i="1"/>
  <c r="I1897" i="1"/>
  <c r="I1206" i="1"/>
  <c r="I3364" i="1"/>
  <c r="I175" i="1"/>
  <c r="I264" i="1"/>
  <c r="I1252" i="1"/>
  <c r="I332" i="1"/>
  <c r="I789" i="1"/>
  <c r="I2256" i="1"/>
  <c r="I208" i="1"/>
  <c r="I742" i="1"/>
  <c r="I342" i="1"/>
  <c r="I259" i="1"/>
  <c r="I262" i="1"/>
  <c r="I2599" i="1"/>
  <c r="I2537" i="1"/>
  <c r="I2903" i="1"/>
  <c r="I1360" i="1"/>
  <c r="I3391" i="1"/>
  <c r="I2729" i="1"/>
  <c r="I3031" i="1"/>
  <c r="I638" i="1"/>
  <c r="I629" i="1"/>
  <c r="I776" i="1"/>
  <c r="I1160" i="1"/>
  <c r="I3275" i="1"/>
  <c r="I912" i="1"/>
  <c r="I918" i="1"/>
  <c r="I920" i="1"/>
  <c r="I915" i="1"/>
  <c r="I922" i="1"/>
  <c r="I917" i="1"/>
  <c r="I919" i="1"/>
  <c r="I921" i="1"/>
  <c r="I914" i="1"/>
  <c r="I916" i="1"/>
  <c r="I2609" i="1"/>
  <c r="I2648" i="1"/>
  <c r="I2771" i="1"/>
  <c r="I2713" i="1"/>
  <c r="I3245" i="1"/>
  <c r="I830" i="1"/>
  <c r="I3279" i="1"/>
  <c r="I2730" i="1"/>
  <c r="I2762" i="1"/>
  <c r="I3349" i="1"/>
  <c r="I2758" i="1"/>
  <c r="I2901" i="1"/>
  <c r="I3351" i="1"/>
  <c r="I2879" i="1"/>
  <c r="I2569" i="1"/>
  <c r="I2775" i="1"/>
  <c r="I2769" i="1"/>
  <c r="I2784" i="1"/>
  <c r="I829" i="1"/>
  <c r="I2738" i="1"/>
  <c r="I2783" i="1"/>
  <c r="I3335" i="1"/>
  <c r="I2777" i="1"/>
  <c r="I931" i="1"/>
  <c r="I2690" i="1"/>
  <c r="I2683" i="1"/>
  <c r="I3114" i="1"/>
  <c r="I2645" i="1"/>
  <c r="I2917" i="1"/>
  <c r="I2680" i="1"/>
  <c r="I2846" i="1"/>
  <c r="I2697" i="1"/>
  <c r="I2718" i="1"/>
  <c r="I589" i="1"/>
  <c r="I2859" i="1"/>
  <c r="I2716" i="1"/>
  <c r="I2788" i="1"/>
  <c r="I3379" i="1"/>
  <c r="I2714" i="1"/>
  <c r="I2795" i="1"/>
  <c r="I2881" i="1"/>
  <c r="I2754" i="1"/>
  <c r="I2792" i="1"/>
  <c r="I2743" i="1"/>
  <c r="I2764" i="1"/>
  <c r="I2797" i="1"/>
  <c r="I2708" i="1"/>
  <c r="I2831" i="1"/>
  <c r="I1851" i="1"/>
  <c r="I1583" i="1"/>
  <c r="I248" i="1"/>
  <c r="I232" i="1"/>
  <c r="I2586" i="1"/>
  <c r="I2925" i="1"/>
  <c r="I269" i="1"/>
  <c r="I1131" i="1"/>
  <c r="I1921" i="1"/>
  <c r="I52" i="1"/>
  <c r="I2486" i="1"/>
  <c r="I2495" i="1"/>
  <c r="I1294" i="1"/>
  <c r="I1399" i="1"/>
  <c r="I561" i="1"/>
  <c r="I3146" i="1"/>
  <c r="I3199" i="1"/>
  <c r="I2478" i="1"/>
  <c r="I2734" i="1"/>
  <c r="I2907" i="1"/>
  <c r="I2726" i="1"/>
  <c r="I528" i="1"/>
  <c r="I1576" i="1"/>
  <c r="I1084" i="1"/>
  <c r="I942" i="1"/>
  <c r="I3202" i="1"/>
  <c r="I2668" i="1"/>
  <c r="I2960" i="1"/>
  <c r="I344" i="1"/>
  <c r="I133" i="1"/>
  <c r="I82" i="1"/>
  <c r="I953" i="1"/>
  <c r="I207" i="1"/>
  <c r="I3374" i="1"/>
  <c r="I3373" i="1"/>
  <c r="I1207" i="1"/>
  <c r="I3344" i="1"/>
  <c r="I1886" i="1"/>
  <c r="I2928" i="1"/>
  <c r="I3254" i="1"/>
  <c r="I1934" i="1"/>
  <c r="I3089" i="1"/>
  <c r="I2950" i="1"/>
  <c r="I2939" i="1"/>
  <c r="I3406" i="1"/>
  <c r="I3215" i="1"/>
  <c r="I1208" i="1"/>
  <c r="I306" i="1"/>
  <c r="I643" i="1"/>
  <c r="I2399" i="1"/>
  <c r="I1330" i="1"/>
  <c r="I2520" i="1"/>
  <c r="I105" i="1"/>
  <c r="I1200" i="1"/>
  <c r="I1192" i="1"/>
  <c r="I752" i="1"/>
  <c r="I3105" i="1"/>
  <c r="I1355" i="1"/>
  <c r="I407" i="1"/>
  <c r="I6" i="1"/>
  <c r="I7" i="1"/>
  <c r="I3057" i="1"/>
  <c r="I8" i="1"/>
  <c r="I2918" i="1"/>
  <c r="I2886" i="1"/>
  <c r="I9" i="1"/>
  <c r="I10" i="1"/>
  <c r="I11" i="1"/>
  <c r="I12" i="1"/>
  <c r="I13" i="1"/>
  <c r="I14" i="1"/>
  <c r="I15" i="1"/>
  <c r="I16" i="1"/>
  <c r="I53" i="1"/>
  <c r="I17" i="1"/>
  <c r="I18" i="1"/>
  <c r="I19" i="1"/>
  <c r="I20" i="1"/>
  <c r="I21" i="1"/>
  <c r="I22" i="1"/>
  <c r="I1217" i="1"/>
  <c r="I23" i="1"/>
  <c r="I24" i="1"/>
  <c r="I25" i="1"/>
  <c r="I26" i="1"/>
  <c r="I27" i="1"/>
  <c r="I28" i="1"/>
  <c r="I29" i="1"/>
  <c r="I30" i="1"/>
  <c r="I31" i="1"/>
  <c r="I32" i="1"/>
  <c r="I33" i="1"/>
  <c r="I34" i="1"/>
  <c r="I962" i="1"/>
  <c r="I35" i="1"/>
  <c r="I36" i="1"/>
  <c r="I37" i="1"/>
  <c r="I38" i="1"/>
  <c r="I39" i="1"/>
  <c r="I40" i="1"/>
  <c r="I41" i="1"/>
  <c r="I42" i="1"/>
  <c r="I2267" i="1"/>
  <c r="I43" i="1"/>
  <c r="I891" i="1"/>
  <c r="I875" i="1"/>
  <c r="I44" i="1"/>
  <c r="I2254" i="1"/>
  <c r="I1592" i="1"/>
  <c r="I1410" i="1"/>
  <c r="I2699" i="1"/>
  <c r="I2706" i="1"/>
  <c r="I3276" i="1"/>
  <c r="I2709" i="1"/>
  <c r="I367" i="1"/>
  <c r="I1271" i="1"/>
  <c r="I71" i="1"/>
  <c r="I97" i="1"/>
  <c r="I150" i="1"/>
  <c r="I337" i="1"/>
  <c r="I99" i="1"/>
  <c r="I98" i="1"/>
  <c r="I149" i="1"/>
  <c r="I1843" i="1"/>
  <c r="I174" i="1"/>
  <c r="I845" i="1"/>
  <c r="I47" i="1"/>
  <c r="I2658" i="1"/>
  <c r="I1685" i="1"/>
  <c r="I1682" i="1"/>
  <c r="I2675" i="1"/>
  <c r="I2951" i="1"/>
  <c r="I2676" i="1"/>
  <c r="I2736" i="1"/>
  <c r="I2666" i="1"/>
  <c r="I1699" i="1"/>
  <c r="I484" i="1"/>
  <c r="I135" i="1"/>
  <c r="I2677" i="1"/>
  <c r="I3013" i="1"/>
  <c r="I901" i="1"/>
  <c r="I756" i="1"/>
  <c r="I50" i="1"/>
  <c r="I51" i="1"/>
  <c r="I2457" i="1"/>
  <c r="I2530" i="1"/>
  <c r="I235" i="1"/>
  <c r="I165" i="1"/>
  <c r="I1280" i="1"/>
  <c r="I1238" i="1"/>
  <c r="I1844" i="1"/>
  <c r="I1320" i="1"/>
  <c r="I3135" i="1"/>
  <c r="I579" i="1"/>
  <c r="I61" i="1"/>
  <c r="I2033" i="1"/>
  <c r="I304" i="1"/>
  <c r="I1603" i="1"/>
  <c r="I1780" i="1"/>
  <c r="I55" i="1"/>
  <c r="I166" i="1"/>
  <c r="I56" i="1"/>
  <c r="I3109" i="1"/>
  <c r="I57" i="1"/>
  <c r="I3283" i="1"/>
  <c r="I773" i="1"/>
  <c r="I2838" i="1"/>
  <c r="I317" i="1"/>
  <c r="I107" i="1"/>
  <c r="I58" i="1"/>
  <c r="I300" i="1"/>
  <c r="I2805" i="1"/>
  <c r="I64" i="1"/>
  <c r="I59" i="1"/>
  <c r="I62" i="1"/>
  <c r="I642" i="1"/>
  <c r="I301" i="1"/>
  <c r="I63" i="1"/>
  <c r="I510" i="1"/>
  <c r="I969" i="1"/>
  <c r="I2919" i="1"/>
  <c r="I65" i="1"/>
  <c r="I336" i="1"/>
  <c r="I3071" i="1"/>
  <c r="I66" i="1"/>
  <c r="I69" i="1"/>
  <c r="I3223" i="1"/>
  <c r="I102" i="1"/>
  <c r="I722" i="1"/>
  <c r="I67" i="1"/>
  <c r="I68" i="1"/>
  <c r="I70" i="1"/>
  <c r="I3402" i="1"/>
  <c r="I112" i="1"/>
  <c r="I72" i="1"/>
  <c r="I78" i="1"/>
  <c r="I517" i="1"/>
  <c r="I73" i="1"/>
  <c r="I74" i="1"/>
  <c r="I75" i="1"/>
  <c r="I76" i="1"/>
  <c r="I77" i="1"/>
  <c r="I79" i="1"/>
  <c r="I80" i="1"/>
  <c r="I85" i="1"/>
  <c r="I84" i="1"/>
  <c r="I86" i="1"/>
  <c r="I89" i="1"/>
  <c r="I1467" i="1"/>
  <c r="I1846" i="1"/>
  <c r="I90" i="1"/>
  <c r="I109" i="1"/>
  <c r="I91" i="1"/>
  <c r="I92" i="1"/>
  <c r="I104" i="1"/>
  <c r="I94" i="1"/>
  <c r="I95" i="1"/>
  <c r="I2490" i="1"/>
  <c r="I3129" i="1"/>
  <c r="I339" i="1"/>
  <c r="I3040" i="1"/>
  <c r="I2589" i="1"/>
  <c r="I2989" i="1"/>
  <c r="I2473" i="1"/>
  <c r="I3021" i="1"/>
  <c r="I2487" i="1"/>
  <c r="I3032" i="1"/>
  <c r="I2465" i="1"/>
  <c r="I2641" i="1"/>
  <c r="I2979" i="1"/>
  <c r="I2481" i="1"/>
  <c r="I3001" i="1"/>
  <c r="I3076" i="1"/>
  <c r="I3160" i="1"/>
  <c r="I2987" i="1"/>
  <c r="I3022" i="1"/>
  <c r="I651" i="1"/>
  <c r="I3368" i="1"/>
  <c r="I2996" i="1"/>
  <c r="I3002" i="1"/>
  <c r="I3011" i="1"/>
  <c r="I308" i="1"/>
  <c r="I3066" i="1"/>
  <c r="I2990" i="1"/>
  <c r="I3111" i="1"/>
  <c r="I114" i="1"/>
  <c r="I1834" i="1"/>
  <c r="I108" i="1"/>
  <c r="I110" i="1"/>
  <c r="I111" i="1"/>
  <c r="I113" i="1"/>
  <c r="I533" i="1"/>
  <c r="I2027" i="1"/>
  <c r="I115" i="1"/>
  <c r="I116" i="1"/>
  <c r="I118" i="1"/>
  <c r="I119" i="1"/>
  <c r="I421" i="1"/>
  <c r="I1130" i="1"/>
  <c r="I134" i="1"/>
  <c r="I120" i="1"/>
  <c r="I121" i="1"/>
  <c r="I129" i="1"/>
  <c r="I126" i="1"/>
  <c r="I123" i="1"/>
  <c r="I145" i="1"/>
  <c r="I130" i="1"/>
  <c r="I124" i="1"/>
  <c r="I138" i="1"/>
  <c r="I237" i="1"/>
  <c r="I125" i="1"/>
  <c r="I127" i="1"/>
  <c r="I137" i="1"/>
  <c r="I131" i="1"/>
  <c r="I132" i="1"/>
  <c r="I450" i="1"/>
  <c r="I144" i="1"/>
  <c r="I136" i="1"/>
  <c r="I146" i="1"/>
  <c r="I139" i="1"/>
  <c r="I140" i="1"/>
  <c r="I141" i="1"/>
  <c r="I142" i="1"/>
  <c r="I143" i="1"/>
  <c r="I244" i="1"/>
  <c r="I147" i="1"/>
  <c r="I2807" i="1"/>
  <c r="I1034" i="1"/>
  <c r="I3316" i="1"/>
  <c r="I1039" i="1"/>
  <c r="I3372" i="1"/>
  <c r="I1338" i="1"/>
  <c r="I3208" i="1"/>
  <c r="I1107" i="1"/>
  <c r="I3166" i="1"/>
  <c r="I1038" i="1"/>
  <c r="I1031" i="1"/>
  <c r="I2538" i="1"/>
  <c r="I2247" i="1"/>
  <c r="I3010" i="1"/>
  <c r="I2305" i="1"/>
  <c r="I148" i="1"/>
  <c r="I151" i="1"/>
  <c r="I152" i="1"/>
  <c r="I153" i="1"/>
  <c r="I1092" i="1"/>
  <c r="I1028" i="1"/>
  <c r="I161" i="1"/>
  <c r="I171" i="1"/>
  <c r="I178" i="1"/>
  <c r="I3312" i="1"/>
  <c r="I154" i="1"/>
  <c r="I1209" i="1"/>
  <c r="I246" i="1"/>
  <c r="I354" i="1"/>
  <c r="I158" i="1"/>
  <c r="I159" i="1"/>
  <c r="I955" i="1"/>
  <c r="I160" i="1"/>
  <c r="I162" i="1"/>
  <c r="I221" i="1"/>
  <c r="I187" i="1"/>
  <c r="I170" i="1"/>
  <c r="I163" i="1"/>
  <c r="I867" i="1"/>
  <c r="I167" i="1"/>
  <c r="I168" i="1"/>
  <c r="I169" i="1"/>
  <c r="I172" i="1"/>
  <c r="I179" i="1"/>
  <c r="I176" i="1"/>
  <c r="I177" i="1"/>
  <c r="I362" i="1"/>
  <c r="I180" i="1"/>
  <c r="I181" i="1"/>
  <c r="I182" i="1"/>
  <c r="I183" i="1"/>
  <c r="I2503" i="1"/>
  <c r="I184" i="1"/>
  <c r="I185" i="1"/>
  <c r="I186" i="1"/>
  <c r="I188" i="1"/>
  <c r="I189" i="1"/>
  <c r="I192" i="1"/>
  <c r="I190" i="1"/>
  <c r="I191" i="1"/>
  <c r="I195" i="1"/>
  <c r="I194" i="1"/>
  <c r="I3299" i="1"/>
  <c r="I197" i="1"/>
  <c r="I196" i="1"/>
  <c r="I198" i="1"/>
  <c r="I222" i="1"/>
  <c r="I199" i="1"/>
  <c r="I204" i="1"/>
  <c r="I243" i="1"/>
  <c r="I209" i="1"/>
  <c r="I210" i="1"/>
  <c r="I278" i="1"/>
  <c r="I215" i="1"/>
  <c r="I216" i="1"/>
  <c r="I218" i="1"/>
  <c r="I220" i="1"/>
  <c r="I2686" i="1"/>
  <c r="I217" i="1"/>
  <c r="I449" i="1"/>
  <c r="I225" i="1"/>
  <c r="I223" i="1"/>
  <c r="I224" i="1"/>
  <c r="I241" i="1"/>
  <c r="I3291" i="1"/>
  <c r="I231" i="1"/>
  <c r="I233" i="1"/>
  <c r="I236" i="1"/>
  <c r="I238" i="1"/>
  <c r="I240" i="1"/>
  <c r="I245" i="1"/>
  <c r="I247" i="1"/>
  <c r="I249" i="1"/>
  <c r="I254" i="1"/>
  <c r="I266" i="1"/>
  <c r="I255" i="1"/>
  <c r="I440" i="1"/>
  <c r="I258" i="1"/>
  <c r="I1080" i="1"/>
  <c r="I889" i="1"/>
  <c r="I261" i="1"/>
  <c r="I260" i="1"/>
  <c r="I263" i="1"/>
  <c r="I2403" i="1"/>
  <c r="I265" i="1"/>
  <c r="I268" i="1"/>
  <c r="I272" i="1"/>
  <c r="I271" i="1"/>
  <c r="I275" i="1"/>
  <c r="I273" i="1"/>
  <c r="I270" i="1"/>
  <c r="I512" i="1"/>
  <c r="I276" i="1"/>
  <c r="I277" i="1"/>
  <c r="I279" i="1"/>
  <c r="I289" i="1"/>
  <c r="I295" i="1"/>
  <c r="I286" i="1"/>
  <c r="I296" i="1"/>
  <c r="I284" i="1"/>
  <c r="I291" i="1"/>
  <c r="I294" i="1"/>
  <c r="I287" i="1"/>
  <c r="I288" i="1"/>
  <c r="I285" i="1"/>
  <c r="I292" i="1"/>
  <c r="I293" i="1"/>
  <c r="I297" i="1"/>
  <c r="I534" i="1"/>
  <c r="I307" i="1"/>
  <c r="I508" i="1"/>
  <c r="I315" i="1"/>
  <c r="I321" i="1"/>
  <c r="I322" i="1"/>
  <c r="I328" i="1"/>
  <c r="I539" i="1"/>
  <c r="I329" i="1"/>
  <c r="I334" i="1"/>
  <c r="I335" i="1"/>
  <c r="I341" i="1"/>
  <c r="I775" i="1"/>
  <c r="I340" i="1"/>
  <c r="I724" i="1"/>
  <c r="I343" i="1"/>
  <c r="I346" i="1"/>
  <c r="I350" i="1"/>
  <c r="I348" i="1"/>
  <c r="I356" i="1"/>
  <c r="I661" i="1"/>
  <c r="I351" i="1"/>
  <c r="I352" i="1"/>
  <c r="I355" i="1"/>
  <c r="I358" i="1"/>
  <c r="I359" i="1"/>
  <c r="I376" i="1"/>
  <c r="I377" i="1"/>
  <c r="I361" i="1"/>
  <c r="I373" i="1"/>
  <c r="I363" i="1"/>
  <c r="I374" i="1"/>
  <c r="I360" i="1"/>
  <c r="I364" i="1"/>
  <c r="I370" i="1"/>
  <c r="I365" i="1"/>
  <c r="I366" i="1"/>
  <c r="I368" i="1"/>
  <c r="I371" i="1"/>
  <c r="I375" i="1"/>
  <c r="I1292" i="1"/>
  <c r="I732" i="1"/>
  <c r="I378" i="1"/>
  <c r="I614" i="1"/>
  <c r="I379" i="1"/>
  <c r="I454" i="1"/>
  <c r="I464" i="1"/>
  <c r="I380" i="1"/>
  <c r="I432" i="1"/>
  <c r="I521" i="1"/>
  <c r="I1358" i="1"/>
  <c r="I381" i="1"/>
  <c r="I469" i="1"/>
  <c r="I382" i="1"/>
  <c r="I385" i="1"/>
  <c r="I384" i="1"/>
  <c r="I386" i="1"/>
  <c r="I395" i="1"/>
  <c r="I388" i="1"/>
  <c r="I1932" i="1"/>
  <c r="I408" i="1"/>
  <c r="I411" i="1"/>
  <c r="I410" i="1"/>
  <c r="I474" i="1"/>
  <c r="I414" i="1"/>
  <c r="I412" i="1"/>
  <c r="I413" i="1"/>
  <c r="I415" i="1"/>
  <c r="I423" i="1"/>
  <c r="I418" i="1"/>
  <c r="I2494" i="1"/>
  <c r="I424" i="1"/>
  <c r="I425" i="1"/>
  <c r="I430" i="1"/>
  <c r="I737" i="1"/>
  <c r="I431" i="1"/>
  <c r="I437" i="1"/>
  <c r="I438" i="1"/>
  <c r="I441" i="1"/>
  <c r="I443" i="1"/>
  <c r="I442" i="1"/>
  <c r="I444" i="1"/>
  <c r="I445" i="1"/>
  <c r="I446" i="1"/>
  <c r="I447" i="1"/>
  <c r="I448" i="1"/>
  <c r="I451" i="1"/>
  <c r="I470" i="1"/>
  <c r="I459" i="1"/>
  <c r="I482" i="1"/>
  <c r="I458" i="1"/>
  <c r="I460" i="1"/>
  <c r="I461" i="1"/>
  <c r="I462" i="1"/>
  <c r="I463" i="1"/>
  <c r="I467" i="1"/>
  <c r="I473" i="1"/>
  <c r="I475" i="1"/>
  <c r="I476" i="1"/>
  <c r="I478" i="1"/>
  <c r="I523" i="1"/>
  <c r="I479" i="1"/>
  <c r="I586" i="1"/>
  <c r="I1796" i="1"/>
  <c r="I485" i="1"/>
  <c r="I483" i="1"/>
  <c r="I488" i="1"/>
  <c r="I489" i="1"/>
  <c r="I1691" i="1"/>
  <c r="I3168" i="1"/>
  <c r="I2621" i="1"/>
  <c r="I490" i="1"/>
  <c r="I1595" i="1"/>
  <c r="I491" i="1"/>
  <c r="I496" i="1"/>
  <c r="I498" i="1"/>
  <c r="I501" i="1"/>
  <c r="I500" i="1"/>
  <c r="I502" i="1"/>
  <c r="I503" i="1"/>
  <c r="I504" i="1"/>
  <c r="I516" i="1"/>
  <c r="I515" i="1"/>
  <c r="I882" i="1"/>
  <c r="I1697" i="1"/>
  <c r="I1696" i="1"/>
  <c r="I2966" i="1"/>
  <c r="I1241" i="1"/>
  <c r="I1914" i="1"/>
  <c r="I520" i="1"/>
  <c r="I519" i="1"/>
  <c r="I518" i="1"/>
  <c r="I1965" i="1"/>
  <c r="I525" i="1"/>
  <c r="I754" i="1"/>
  <c r="I530" i="1"/>
  <c r="I532" i="1"/>
  <c r="I537" i="1"/>
  <c r="I538" i="1"/>
  <c r="I577" i="1"/>
  <c r="I540" i="1"/>
  <c r="I545" i="1"/>
  <c r="I547" i="1"/>
  <c r="I567" i="1"/>
  <c r="I583" i="1"/>
  <c r="I550" i="1"/>
  <c r="I552" i="1"/>
  <c r="I553" i="1"/>
  <c r="I557" i="1"/>
  <c r="I554" i="1"/>
  <c r="I595" i="1"/>
  <c r="I1605" i="1"/>
  <c r="I556" i="1"/>
  <c r="I555" i="1"/>
  <c r="I1799" i="1"/>
  <c r="I759" i="1"/>
  <c r="I686" i="1"/>
  <c r="I1615" i="1"/>
  <c r="I717" i="1"/>
  <c r="I558" i="1"/>
  <c r="I559" i="1"/>
  <c r="I633" i="1"/>
  <c r="I1046" i="1"/>
  <c r="I690" i="1"/>
  <c r="I580" i="1"/>
  <c r="I575" i="1"/>
  <c r="I1612" i="1"/>
  <c r="I563" i="1"/>
  <c r="I976" i="1"/>
  <c r="I781" i="1"/>
  <c r="I562" i="1"/>
  <c r="I1613" i="1"/>
  <c r="I564" i="1"/>
  <c r="I2759" i="1"/>
  <c r="I565" i="1"/>
  <c r="I569" i="1"/>
  <c r="I740" i="1"/>
  <c r="I566" i="1"/>
  <c r="I572" i="1"/>
  <c r="I573" i="1"/>
  <c r="I574" i="1"/>
  <c r="I578" i="1"/>
  <c r="I1060" i="1"/>
  <c r="I581" i="1"/>
  <c r="I582" i="1"/>
  <c r="I592" i="1"/>
  <c r="I584" i="1"/>
  <c r="I1677" i="1"/>
  <c r="I613" i="1"/>
  <c r="I591" i="1"/>
  <c r="I593" i="1"/>
  <c r="I594" i="1"/>
  <c r="I597" i="1"/>
  <c r="I600" i="1"/>
  <c r="I601" i="1"/>
  <c r="I731" i="1"/>
  <c r="I602" i="1"/>
  <c r="I604" i="1"/>
  <c r="I606" i="1"/>
  <c r="I608" i="1"/>
  <c r="I609" i="1"/>
  <c r="I2141" i="1"/>
  <c r="I702" i="1"/>
  <c r="I610" i="1"/>
  <c r="I611" i="1"/>
  <c r="I1412" i="1"/>
  <c r="I688" i="1"/>
  <c r="I612" i="1"/>
  <c r="I1053" i="1"/>
  <c r="I615" i="1"/>
  <c r="I616" i="1"/>
  <c r="I617" i="1"/>
  <c r="I618" i="1"/>
  <c r="I620" i="1"/>
  <c r="I621" i="1"/>
  <c r="I623" i="1"/>
  <c r="I1560" i="1"/>
  <c r="I624" i="1"/>
  <c r="I733" i="1"/>
  <c r="I625" i="1"/>
  <c r="I626" i="1"/>
  <c r="I628" i="1"/>
  <c r="I741" i="1"/>
  <c r="I630" i="1"/>
  <c r="I772" i="1"/>
  <c r="I631" i="1"/>
  <c r="I1237" i="1"/>
  <c r="I876" i="1"/>
  <c r="I634" i="1"/>
  <c r="I635" i="1"/>
  <c r="I2906" i="1"/>
  <c r="I636" i="1"/>
  <c r="I1854" i="1"/>
  <c r="I637" i="1"/>
  <c r="I2075" i="1"/>
  <c r="I639" i="1"/>
  <c r="I640" i="1"/>
  <c r="I641" i="1"/>
  <c r="I769" i="1"/>
  <c r="I716" i="1"/>
  <c r="I767" i="1"/>
  <c r="I654" i="1"/>
  <c r="I653" i="1"/>
  <c r="I655" i="1"/>
  <c r="I657" i="1"/>
  <c r="I659" i="1"/>
  <c r="I656" i="1"/>
  <c r="I660" i="1"/>
  <c r="I662" i="1"/>
  <c r="I663" i="1"/>
  <c r="I665" i="1"/>
  <c r="I673" i="1"/>
  <c r="I670" i="1"/>
  <c r="I666" i="1"/>
  <c r="I674" i="1"/>
  <c r="I779" i="1"/>
  <c r="I984" i="1"/>
  <c r="I1138" i="1"/>
  <c r="I680" i="1"/>
  <c r="I676" i="1"/>
  <c r="I727" i="1"/>
  <c r="I689" i="1"/>
  <c r="I683" i="1"/>
  <c r="I993" i="1"/>
  <c r="I682" i="1"/>
  <c r="I684" i="1"/>
  <c r="I685" i="1"/>
  <c r="I687" i="1"/>
  <c r="I691" i="1"/>
  <c r="I693" i="1"/>
  <c r="I694" i="1"/>
  <c r="I697" i="1"/>
  <c r="I703" i="1"/>
  <c r="I698" i="1"/>
  <c r="I704" i="1"/>
  <c r="I692" i="1"/>
  <c r="I699" i="1"/>
  <c r="I705" i="1"/>
  <c r="I695" i="1"/>
  <c r="I708" i="1"/>
  <c r="I706" i="1"/>
  <c r="I711" i="1"/>
  <c r="I719" i="1"/>
  <c r="I713" i="1"/>
  <c r="I710" i="1"/>
  <c r="I718" i="1"/>
  <c r="I696" i="1"/>
  <c r="I700" i="1"/>
  <c r="I712" i="1"/>
  <c r="I720" i="1"/>
  <c r="I701" i="1"/>
  <c r="I714" i="1"/>
  <c r="I707" i="1"/>
  <c r="I715" i="1"/>
  <c r="I723" i="1"/>
  <c r="I721" i="1"/>
  <c r="I725" i="1"/>
  <c r="I729" i="1"/>
  <c r="I3394" i="1"/>
  <c r="I730" i="1"/>
  <c r="I735" i="1"/>
  <c r="I736" i="1"/>
  <c r="I765" i="1"/>
  <c r="I903" i="1"/>
  <c r="I1296" i="1"/>
  <c r="I1150" i="1"/>
  <c r="I766" i="1"/>
  <c r="I902" i="1"/>
  <c r="I2466" i="1"/>
  <c r="I1074" i="1"/>
  <c r="I837" i="1"/>
  <c r="I1142" i="1"/>
  <c r="I739" i="1"/>
  <c r="I3307" i="1"/>
  <c r="I3354" i="1"/>
  <c r="I881" i="1"/>
  <c r="I743" i="1"/>
  <c r="I744" i="1"/>
  <c r="I746" i="1"/>
  <c r="I748" i="1"/>
  <c r="I749" i="1"/>
  <c r="I1078" i="1"/>
  <c r="I1367" i="1"/>
  <c r="I753" i="1"/>
  <c r="I906" i="1"/>
  <c r="I755" i="1"/>
  <c r="I1193" i="1"/>
  <c r="I758" i="1"/>
  <c r="I760" i="1"/>
  <c r="I762" i="1"/>
  <c r="I764" i="1"/>
  <c r="I761" i="1"/>
  <c r="I1079" i="1"/>
  <c r="I1071" i="1"/>
  <c r="I1075" i="1"/>
  <c r="I1115" i="1"/>
  <c r="I763" i="1"/>
  <c r="I768" i="1"/>
  <c r="I771" i="1"/>
  <c r="I770" i="1"/>
  <c r="I1081" i="1"/>
  <c r="I1050" i="1"/>
  <c r="I774" i="1"/>
  <c r="I1066" i="1"/>
  <c r="I777" i="1"/>
  <c r="I797" i="1"/>
  <c r="I795" i="1"/>
  <c r="I1064" i="1"/>
  <c r="I778" i="1"/>
  <c r="I804" i="1"/>
  <c r="I780" i="1"/>
  <c r="I790" i="1"/>
  <c r="I796" i="1"/>
  <c r="I784" i="1"/>
  <c r="I798" i="1"/>
  <c r="I800" i="1"/>
  <c r="I793" i="1"/>
  <c r="I788" i="1"/>
  <c r="I814" i="1"/>
  <c r="I815" i="1"/>
  <c r="I816" i="1"/>
  <c r="I818" i="1"/>
  <c r="I819" i="1"/>
  <c r="I811" i="1"/>
  <c r="I824" i="1"/>
  <c r="I1608" i="1"/>
  <c r="I826" i="1"/>
  <c r="I3395" i="1"/>
  <c r="I2971" i="1"/>
  <c r="I833" i="1"/>
  <c r="I834" i="1"/>
  <c r="I832" i="1"/>
  <c r="I1527" i="1"/>
  <c r="I1554" i="1"/>
  <c r="I839" i="1"/>
  <c r="I904" i="1"/>
  <c r="I840" i="1"/>
  <c r="I1068" i="1"/>
  <c r="I838" i="1"/>
  <c r="I958" i="1"/>
  <c r="I927" i="1"/>
  <c r="I868" i="1"/>
  <c r="I841" i="1"/>
  <c r="I928" i="1"/>
  <c r="I836" i="1"/>
  <c r="I908" i="1"/>
  <c r="I842" i="1"/>
  <c r="I990" i="1"/>
  <c r="I843" i="1"/>
  <c r="I846" i="1"/>
  <c r="I848" i="1"/>
  <c r="I3209" i="1"/>
  <c r="I853" i="1"/>
  <c r="I850" i="1"/>
  <c r="I849" i="1"/>
  <c r="I856" i="1"/>
  <c r="I852" i="1"/>
  <c r="I854" i="1"/>
  <c r="I857" i="1"/>
  <c r="I862" i="1"/>
  <c r="I864" i="1"/>
  <c r="I2687" i="1"/>
  <c r="I940" i="1"/>
  <c r="I873" i="1"/>
  <c r="I1055" i="1"/>
  <c r="I3059" i="1"/>
  <c r="I983" i="1"/>
  <c r="I899" i="1"/>
  <c r="I944" i="1"/>
  <c r="I939" i="1"/>
  <c r="I941" i="1"/>
  <c r="I1287" i="1"/>
  <c r="I874" i="1"/>
  <c r="I880" i="1"/>
  <c r="I1057" i="1"/>
  <c r="I947" i="1"/>
  <c r="I900" i="1"/>
  <c r="I945" i="1"/>
  <c r="I877" i="1"/>
  <c r="I943" i="1"/>
  <c r="I895" i="1"/>
  <c r="I946" i="1"/>
  <c r="I887" i="1"/>
  <c r="I950" i="1"/>
  <c r="I1042" i="1"/>
  <c r="I871" i="1"/>
  <c r="I870" i="1"/>
  <c r="I872" i="1"/>
  <c r="I878" i="1"/>
  <c r="I879" i="1"/>
  <c r="I1495" i="1"/>
  <c r="I884" i="1"/>
  <c r="I883" i="1"/>
  <c r="I898" i="1"/>
  <c r="I890" i="1"/>
  <c r="I964" i="1"/>
  <c r="I1250" i="1"/>
  <c r="I892" i="1"/>
  <c r="I893" i="1"/>
  <c r="I894" i="1"/>
  <c r="I1622" i="1"/>
  <c r="I897" i="1"/>
  <c r="I3190" i="1"/>
  <c r="I905" i="1"/>
  <c r="I995" i="1"/>
  <c r="I907" i="1"/>
  <c r="I949" i="1"/>
  <c r="I909" i="1"/>
  <c r="I911" i="1"/>
  <c r="I913" i="1"/>
  <c r="I3094" i="1"/>
  <c r="I923" i="1"/>
  <c r="I926" i="1"/>
  <c r="I930" i="1"/>
  <c r="I1127" i="1"/>
  <c r="I1270" i="1"/>
  <c r="I1128" i="1"/>
  <c r="I933" i="1"/>
  <c r="I932" i="1"/>
  <c r="I935" i="1"/>
  <c r="I934" i="1"/>
  <c r="I1069" i="1"/>
  <c r="I936" i="1"/>
  <c r="I938" i="1"/>
  <c r="I1001" i="1"/>
  <c r="I1008" i="1"/>
  <c r="I1027" i="1"/>
  <c r="I1014" i="1"/>
  <c r="I996" i="1"/>
  <c r="I1076" i="1"/>
  <c r="I1022" i="1"/>
  <c r="I992" i="1"/>
  <c r="I1112" i="1"/>
  <c r="I1059" i="1"/>
  <c r="I998" i="1"/>
  <c r="I1013" i="1"/>
  <c r="I1096" i="1"/>
  <c r="I1113" i="1"/>
  <c r="I1011" i="1"/>
  <c r="I973" i="1"/>
  <c r="I1108" i="1"/>
  <c r="I1003" i="1"/>
  <c r="I1016" i="1"/>
  <c r="I1062" i="1"/>
  <c r="I999" i="1"/>
  <c r="I948" i="1"/>
  <c r="I1018" i="1"/>
  <c r="I1020" i="1"/>
  <c r="I1516" i="1"/>
  <c r="I951" i="1"/>
  <c r="I954" i="1"/>
  <c r="I1029" i="1"/>
  <c r="I952" i="1"/>
  <c r="I956" i="1"/>
  <c r="I1040" i="1"/>
  <c r="I2337" i="1"/>
  <c r="I963" i="1"/>
  <c r="I965" i="1"/>
  <c r="I960" i="1"/>
  <c r="I959" i="1"/>
  <c r="I961" i="1"/>
  <c r="I966" i="1"/>
  <c r="I1106" i="1"/>
  <c r="I968" i="1"/>
  <c r="I1153" i="1"/>
  <c r="I967" i="1"/>
  <c r="I972" i="1"/>
  <c r="I970" i="1"/>
  <c r="I975" i="1"/>
  <c r="I971" i="1"/>
  <c r="I974" i="1"/>
  <c r="I985" i="1"/>
  <c r="I1088" i="1"/>
  <c r="I978" i="1"/>
  <c r="I977" i="1"/>
  <c r="I979" i="1"/>
  <c r="I980" i="1"/>
  <c r="I981" i="1"/>
  <c r="I982" i="1"/>
  <c r="I1087" i="1"/>
  <c r="I1041" i="1"/>
  <c r="I986" i="1"/>
  <c r="I1044" i="1"/>
  <c r="I988" i="1"/>
  <c r="I989" i="1"/>
  <c r="I991" i="1"/>
  <c r="I1168" i="1"/>
  <c r="I994" i="1"/>
  <c r="I997" i="1"/>
  <c r="I1000" i="1"/>
  <c r="I1002" i="1"/>
  <c r="I1006" i="1"/>
  <c r="I1009" i="1"/>
  <c r="I1005" i="1"/>
  <c r="I1007" i="1"/>
  <c r="I1012" i="1"/>
  <c r="I1086" i="1"/>
  <c r="I1015" i="1"/>
  <c r="I1017" i="1"/>
  <c r="I1025" i="1"/>
  <c r="I1019" i="1"/>
  <c r="I1023" i="1"/>
  <c r="I1129" i="1"/>
  <c r="I1117" i="1"/>
  <c r="I1132" i="1"/>
  <c r="I1030" i="1"/>
  <c r="I1045" i="1"/>
  <c r="I1033" i="1"/>
  <c r="I1147" i="1"/>
  <c r="I1035" i="1"/>
  <c r="I1145" i="1"/>
  <c r="I1141" i="1"/>
  <c r="I1036" i="1"/>
  <c r="I1037" i="1"/>
  <c r="I1043" i="1"/>
  <c r="I1325" i="1"/>
  <c r="I2535" i="1"/>
  <c r="I1047" i="1"/>
  <c r="I1264" i="1"/>
  <c r="I1048" i="1"/>
  <c r="I1051" i="1"/>
  <c r="I1052" i="1"/>
  <c r="I1056" i="1"/>
  <c r="I1286" i="1"/>
  <c r="I1148" i="1"/>
  <c r="I1058" i="1"/>
  <c r="I1119" i="1"/>
  <c r="I1063" i="1"/>
  <c r="I1065" i="1"/>
  <c r="I1067" i="1"/>
  <c r="I1070" i="1"/>
  <c r="I1797" i="1"/>
  <c r="I1077" i="1"/>
  <c r="I1072" i="1"/>
  <c r="I1082" i="1"/>
  <c r="I1073" i="1"/>
  <c r="I1091" i="1"/>
  <c r="I1085" i="1"/>
  <c r="I1083" i="1"/>
  <c r="I1089" i="1"/>
  <c r="I1090" i="1"/>
  <c r="I1095" i="1"/>
  <c r="I1093" i="1"/>
  <c r="I1094" i="1"/>
  <c r="I1097" i="1"/>
  <c r="I1103" i="1"/>
  <c r="I1114" i="1"/>
  <c r="I1098" i="1"/>
  <c r="I1101" i="1"/>
  <c r="I1105" i="1"/>
  <c r="I1104" i="1"/>
  <c r="I1109" i="1"/>
  <c r="I1146" i="1"/>
  <c r="I1110" i="1"/>
  <c r="I1111" i="1"/>
  <c r="I1116" i="1"/>
  <c r="I1121" i="1"/>
  <c r="I1120" i="1"/>
  <c r="I1122" i="1"/>
  <c r="I1123" i="1"/>
  <c r="I2010" i="1"/>
  <c r="I1126" i="1"/>
  <c r="I1125" i="1"/>
  <c r="I1896" i="1"/>
  <c r="I1274" i="1"/>
  <c r="I1134" i="1"/>
  <c r="I1133" i="1"/>
  <c r="I1136" i="1"/>
  <c r="I1135" i="1"/>
  <c r="I1137" i="1"/>
  <c r="I1152" i="1"/>
  <c r="I1144" i="1"/>
  <c r="I1143" i="1"/>
  <c r="I3012" i="1"/>
  <c r="I1260" i="1"/>
  <c r="I2550" i="1"/>
  <c r="I2728" i="1"/>
  <c r="I1259" i="1"/>
  <c r="I1151" i="1"/>
  <c r="I1156" i="1"/>
  <c r="I1154" i="1"/>
  <c r="I1157" i="1"/>
  <c r="I1159" i="1"/>
  <c r="I1158" i="1"/>
  <c r="I1254" i="1"/>
  <c r="I1161" i="1"/>
  <c r="I1162" i="1"/>
  <c r="I1166" i="1"/>
  <c r="I1167" i="1"/>
  <c r="I1176" i="1"/>
  <c r="I1163" i="1"/>
  <c r="I1165" i="1"/>
  <c r="I1164" i="1"/>
  <c r="I1175" i="1"/>
  <c r="I1171" i="1"/>
  <c r="I1169" i="1"/>
  <c r="I1172" i="1"/>
  <c r="I1173" i="1"/>
  <c r="I1170" i="1"/>
  <c r="I1178" i="1"/>
  <c r="I1174" i="1"/>
  <c r="I1265" i="1"/>
  <c r="I1223" i="1"/>
  <c r="I1177" i="1"/>
  <c r="I1257" i="1"/>
  <c r="I1179" i="1"/>
  <c r="I1236" i="1"/>
  <c r="I1186" i="1"/>
  <c r="I1195" i="1"/>
  <c r="I1244" i="1"/>
  <c r="I1202" i="1"/>
  <c r="I1210" i="1"/>
  <c r="I1198" i="1"/>
  <c r="I1199" i="1"/>
  <c r="I1215" i="1"/>
  <c r="I1211" i="1"/>
  <c r="I1212" i="1"/>
  <c r="I1197" i="1"/>
  <c r="I1213" i="1"/>
  <c r="I1221" i="1"/>
  <c r="I1226" i="1"/>
  <c r="I1227" i="1"/>
  <c r="I1231" i="1"/>
  <c r="I1233" i="1"/>
  <c r="I1245" i="1"/>
  <c r="I1239" i="1"/>
  <c r="I1246" i="1"/>
  <c r="I1249" i="1"/>
  <c r="I1248" i="1"/>
  <c r="I1312" i="1"/>
  <c r="I2377" i="1"/>
  <c r="I1251" i="1"/>
  <c r="I1253" i="1"/>
  <c r="I1255" i="1"/>
  <c r="I1256" i="1"/>
  <c r="I1258" i="1"/>
  <c r="I1332" i="1"/>
  <c r="I1411" i="1"/>
  <c r="I1593" i="1"/>
  <c r="I1479" i="1"/>
  <c r="I1407" i="1"/>
  <c r="I1261" i="1"/>
  <c r="I1268" i="1"/>
  <c r="I2488" i="1"/>
  <c r="I1321" i="1"/>
  <c r="I1311" i="1"/>
  <c r="I1263" i="1"/>
  <c r="I1290" i="1"/>
  <c r="I1266" i="1"/>
  <c r="I1276" i="1"/>
  <c r="I1269" i="1"/>
  <c r="I1272" i="1"/>
  <c r="I1408" i="1"/>
  <c r="I1277" i="1"/>
  <c r="I1278" i="1"/>
  <c r="I1601" i="1"/>
  <c r="I2251" i="1"/>
  <c r="I1279" i="1"/>
  <c r="I3092" i="1"/>
  <c r="I1281" i="1"/>
  <c r="I2484" i="1"/>
  <c r="I2469" i="1"/>
  <c r="I1573" i="1"/>
  <c r="I1283" i="1"/>
  <c r="I1285" i="1"/>
  <c r="I1431" i="1"/>
  <c r="I1435" i="1"/>
  <c r="I1288" i="1"/>
  <c r="I1444" i="1"/>
  <c r="I1291" i="1"/>
  <c r="I1293" i="1"/>
  <c r="I1295" i="1"/>
  <c r="I1297" i="1"/>
  <c r="I1298" i="1"/>
  <c r="I1299" i="1"/>
  <c r="I1432" i="1"/>
  <c r="I1801" i="1"/>
  <c r="I1300" i="1"/>
  <c r="I1301" i="1"/>
  <c r="I1304" i="1"/>
  <c r="I1302" i="1"/>
  <c r="I1306" i="1"/>
  <c r="I1307" i="1"/>
  <c r="I1309" i="1"/>
  <c r="I1310" i="1"/>
  <c r="I1954" i="1"/>
  <c r="I1313" i="1"/>
  <c r="I1314" i="1"/>
  <c r="I1315" i="1"/>
  <c r="I1317" i="1"/>
  <c r="I1316" i="1"/>
  <c r="I1322" i="1"/>
  <c r="I1323" i="1"/>
  <c r="I1483" i="1"/>
  <c r="I1327" i="1"/>
  <c r="I2406" i="1"/>
  <c r="I1328" i="1"/>
  <c r="I1331" i="1"/>
  <c r="I1539" i="1"/>
  <c r="I1334" i="1"/>
  <c r="I1335" i="1"/>
  <c r="I1337" i="1"/>
  <c r="I1336" i="1"/>
  <c r="I3427" i="1"/>
  <c r="I1443" i="1"/>
  <c r="I1339" i="1"/>
  <c r="I1655" i="1"/>
  <c r="I1343" i="1"/>
  <c r="I1345" i="1"/>
  <c r="I1346" i="1"/>
  <c r="I1352" i="1"/>
  <c r="I1344" i="1"/>
  <c r="I1347" i="1"/>
  <c r="I2592" i="1"/>
  <c r="I1403" i="1"/>
  <c r="I1353" i="1"/>
  <c r="I1354" i="1"/>
  <c r="I1383" i="1"/>
  <c r="I1528" i="1"/>
  <c r="I1359" i="1"/>
  <c r="I1373" i="1"/>
  <c r="I1565" i="1"/>
  <c r="I1384" i="1"/>
  <c r="I1602" i="1"/>
  <c r="I1375" i="1"/>
  <c r="I1387" i="1"/>
  <c r="I1363" i="1"/>
  <c r="I1362" i="1"/>
  <c r="I1376" i="1"/>
  <c r="I1385" i="1"/>
  <c r="I1377" i="1"/>
  <c r="I1381" i="1"/>
  <c r="I1368" i="1"/>
  <c r="I1386" i="1"/>
  <c r="I1382" i="1"/>
  <c r="I1378" i="1"/>
  <c r="I1366" i="1"/>
  <c r="I1389" i="1"/>
  <c r="I1409" i="1"/>
  <c r="I1374" i="1"/>
  <c r="I1559" i="1"/>
  <c r="I1390" i="1"/>
  <c r="I1370" i="1"/>
  <c r="I1445" i="1"/>
  <c r="I1391" i="1"/>
  <c r="I1388" i="1"/>
  <c r="I1541" i="1"/>
  <c r="I1598" i="1"/>
  <c r="I1436" i="1"/>
  <c r="I1562" i="1"/>
  <c r="I1437" i="1"/>
  <c r="I1491" i="1"/>
  <c r="I1599" i="1"/>
  <c r="I1392" i="1"/>
  <c r="I1393" i="1"/>
  <c r="I2698" i="1"/>
  <c r="I1550" i="1"/>
  <c r="I2873" i="1"/>
  <c r="I1473" i="1"/>
  <c r="I2735" i="1"/>
  <c r="I1396" i="1"/>
  <c r="I1394" i="1"/>
  <c r="I1395" i="1"/>
  <c r="I1486" i="1"/>
  <c r="I1398" i="1"/>
  <c r="I1400" i="1"/>
  <c r="I1578" i="1"/>
  <c r="I1510" i="1"/>
  <c r="I1487" i="1"/>
  <c r="I1406" i="1"/>
  <c r="I1490" i="1"/>
  <c r="I3278" i="1"/>
  <c r="I2702" i="1"/>
  <c r="I2712" i="1"/>
  <c r="I1492" i="1"/>
  <c r="I1402" i="1"/>
  <c r="I1405" i="1"/>
  <c r="I1488" i="1"/>
  <c r="I1496" i="1"/>
  <c r="I1419" i="1"/>
  <c r="I1440" i="1"/>
  <c r="I1433" i="1"/>
  <c r="I1414" i="1"/>
  <c r="I1415" i="1"/>
  <c r="I1416" i="1"/>
  <c r="I1434" i="1"/>
  <c r="I1418" i="1"/>
  <c r="I1441" i="1"/>
  <c r="I1420" i="1"/>
  <c r="I1421" i="1"/>
  <c r="I1424" i="1"/>
  <c r="I1422" i="1"/>
  <c r="I1423" i="1"/>
  <c r="I1425" i="1"/>
  <c r="I1429" i="1"/>
  <c r="I1426" i="1"/>
  <c r="I1427" i="1"/>
  <c r="I1453" i="1"/>
  <c r="I1438" i="1"/>
  <c r="I1428" i="1"/>
  <c r="I1430" i="1"/>
  <c r="I1584" i="1"/>
  <c r="I1457" i="1"/>
  <c r="I1442" i="1"/>
  <c r="I1452" i="1"/>
  <c r="I1446" i="1"/>
  <c r="I1450" i="1"/>
  <c r="I1449" i="1"/>
  <c r="I1529" i="1"/>
  <c r="I1451" i="1"/>
  <c r="I1915" i="1"/>
  <c r="I1493" i="1"/>
  <c r="I1494" i="1"/>
  <c r="I1454" i="1"/>
  <c r="I1532" i="1"/>
  <c r="I1458" i="1"/>
  <c r="I1455" i="1"/>
  <c r="I1556" i="1"/>
  <c r="I1548" i="1"/>
  <c r="I1468" i="1"/>
  <c r="I1460" i="1"/>
  <c r="I1461" i="1"/>
  <c r="I1462" i="1"/>
  <c r="I1463" i="1"/>
  <c r="I1464" i="1"/>
  <c r="I1466" i="1"/>
  <c r="I1498" i="1"/>
  <c r="I1465" i="1"/>
  <c r="I1471" i="1"/>
  <c r="I1469" i="1"/>
  <c r="I1474" i="1"/>
  <c r="I1475" i="1"/>
  <c r="I1542" i="1"/>
  <c r="I1536" i="1"/>
  <c r="I1515" i="1"/>
  <c r="I1476" i="1"/>
  <c r="I1502" i="1"/>
  <c r="I1482" i="1"/>
  <c r="I1481" i="1"/>
  <c r="I1545" i="1"/>
  <c r="I1485" i="1"/>
  <c r="I1500" i="1"/>
  <c r="I1489" i="1"/>
  <c r="I1513" i="1"/>
  <c r="I1497" i="1"/>
  <c r="I1547" i="1"/>
  <c r="I1499" i="1"/>
  <c r="I1570" i="1"/>
  <c r="I1523" i="1"/>
  <c r="I1530" i="1"/>
  <c r="I1504" i="1"/>
  <c r="I1505" i="1"/>
  <c r="I1507" i="1"/>
  <c r="I1509" i="1"/>
  <c r="I1514" i="1"/>
  <c r="I1511" i="1"/>
  <c r="I1508" i="1"/>
  <c r="I1512" i="1"/>
  <c r="I1533" i="1"/>
  <c r="I1518" i="1"/>
  <c r="I1521" i="1"/>
  <c r="I1520" i="1"/>
  <c r="I1519" i="1"/>
  <c r="I2409" i="1"/>
  <c r="I1525" i="1"/>
  <c r="I1524" i="1"/>
  <c r="I3142" i="1"/>
  <c r="I1526" i="1"/>
  <c r="I1534" i="1"/>
  <c r="I1531" i="1"/>
  <c r="I1535" i="1"/>
  <c r="I1537" i="1"/>
  <c r="I1538" i="1"/>
  <c r="I1540" i="1"/>
  <c r="I1544" i="1"/>
  <c r="I1574" i="1"/>
  <c r="I1543" i="1"/>
  <c r="I1546" i="1"/>
  <c r="I1551" i="1"/>
  <c r="I1918" i="1"/>
  <c r="I1552" i="1"/>
  <c r="I1553" i="1"/>
  <c r="I1557" i="1"/>
  <c r="I2820" i="1"/>
  <c r="I1561" i="1"/>
  <c r="I1670" i="1"/>
  <c r="I1563" i="1"/>
  <c r="I2329" i="1"/>
  <c r="I2347" i="1"/>
  <c r="I1566" i="1"/>
  <c r="I1567" i="1"/>
  <c r="I1568" i="1"/>
  <c r="I1569" i="1"/>
  <c r="I2942" i="1"/>
  <c r="I1575" i="1"/>
  <c r="I1577" i="1"/>
  <c r="I1579" i="1"/>
  <c r="I1580" i="1"/>
  <c r="I1581" i="1"/>
  <c r="I1582" i="1"/>
  <c r="I1586" i="1"/>
  <c r="I1590" i="1"/>
  <c r="I1589" i="1"/>
  <c r="I1588" i="1"/>
  <c r="I1587" i="1"/>
  <c r="I1600" i="1"/>
  <c r="I1591" i="1"/>
  <c r="I2230" i="1"/>
  <c r="I1629" i="1"/>
  <c r="I1594" i="1"/>
  <c r="I1597" i="1"/>
  <c r="I1640" i="1"/>
  <c r="I2188" i="1"/>
  <c r="I1604" i="1"/>
  <c r="I1609" i="1"/>
  <c r="I1610" i="1"/>
  <c r="I1606" i="1"/>
  <c r="I1614" i="1"/>
  <c r="I1607" i="1"/>
  <c r="I1617" i="1"/>
  <c r="I1624" i="1"/>
  <c r="I1616" i="1"/>
  <c r="I1611" i="1"/>
  <c r="I1625" i="1"/>
  <c r="I1620" i="1"/>
  <c r="I1618" i="1"/>
  <c r="I1619" i="1"/>
  <c r="I1623" i="1"/>
  <c r="I1621" i="1"/>
  <c r="I2280" i="1"/>
  <c r="I1681" i="1"/>
  <c r="I2956" i="1"/>
  <c r="I2900" i="1"/>
  <c r="I2667" i="1"/>
  <c r="I2673" i="1"/>
  <c r="I2949" i="1"/>
  <c r="I2959" i="1"/>
  <c r="I2660" i="1"/>
  <c r="I1698" i="1"/>
  <c r="I1626" i="1"/>
  <c r="I1627" i="1"/>
  <c r="I1628" i="1"/>
  <c r="I1938" i="1"/>
  <c r="I1648" i="1"/>
  <c r="I1632" i="1"/>
  <c r="I1633" i="1"/>
  <c r="I1687" i="1"/>
  <c r="I2913" i="1"/>
  <c r="I2955" i="1"/>
  <c r="I1676" i="1"/>
  <c r="I1643" i="1"/>
  <c r="I3181" i="1"/>
  <c r="I1635" i="1"/>
  <c r="I1636" i="1"/>
  <c r="I1637" i="1"/>
  <c r="I1651" i="1"/>
  <c r="I2339" i="1"/>
  <c r="I1639" i="1"/>
  <c r="I1693" i="1"/>
  <c r="I2358" i="1"/>
  <c r="I2001" i="1"/>
  <c r="I1649" i="1"/>
  <c r="I1663" i="1"/>
  <c r="I1645" i="1"/>
  <c r="I1688" i="1"/>
  <c r="I1644" i="1"/>
  <c r="I1748" i="1"/>
  <c r="I2266" i="1"/>
  <c r="I1646" i="1"/>
  <c r="I1647" i="1"/>
  <c r="I1654" i="1"/>
  <c r="I1652" i="1"/>
  <c r="I1650" i="1"/>
  <c r="I1665" i="1"/>
  <c r="I1653" i="1"/>
  <c r="I1656" i="1"/>
  <c r="I1660" i="1"/>
  <c r="I1658" i="1"/>
  <c r="I1662" i="1"/>
  <c r="I1667" i="1"/>
  <c r="I1664" i="1"/>
  <c r="I1666" i="1"/>
  <c r="I2381" i="1"/>
  <c r="I1840" i="1"/>
  <c r="I1724" i="1"/>
  <c r="I2121" i="1"/>
  <c r="I1679" i="1"/>
  <c r="I1672" i="1"/>
  <c r="I1671" i="1"/>
  <c r="I2192" i="1"/>
  <c r="I1673" i="1"/>
  <c r="I2299" i="1"/>
  <c r="I1686" i="1"/>
  <c r="I1684" i="1"/>
  <c r="I2672" i="1"/>
  <c r="I1692" i="1"/>
  <c r="I1689" i="1"/>
  <c r="I1793" i="1"/>
  <c r="I1759" i="1"/>
  <c r="I1751" i="1"/>
  <c r="I2248" i="1"/>
  <c r="I1706" i="1"/>
  <c r="I1705" i="1"/>
  <c r="I1703" i="1"/>
  <c r="I1702" i="1"/>
  <c r="I1700" i="1"/>
  <c r="I1701" i="1"/>
  <c r="I1714" i="1"/>
  <c r="I1704" i="1"/>
  <c r="I1711" i="1"/>
  <c r="I1719" i="1"/>
  <c r="I1707" i="1"/>
  <c r="I1709" i="1"/>
  <c r="I1747" i="1"/>
  <c r="I1712" i="1"/>
  <c r="I1788" i="1"/>
  <c r="I2167" i="1"/>
  <c r="I1772" i="1"/>
  <c r="I1731" i="1"/>
  <c r="I1778" i="1"/>
  <c r="I1716" i="1"/>
  <c r="I1784" i="1"/>
  <c r="I1708" i="1"/>
  <c r="I1717" i="1"/>
  <c r="I1718" i="1"/>
  <c r="I1833" i="1"/>
  <c r="I1733" i="1"/>
  <c r="I1715" i="1"/>
  <c r="I1766" i="1"/>
  <c r="I1720" i="1"/>
  <c r="I1725" i="1"/>
  <c r="I1723" i="1"/>
  <c r="I1745" i="1"/>
  <c r="I1729" i="1"/>
  <c r="I1749" i="1"/>
  <c r="I1736" i="1"/>
  <c r="I1728" i="1"/>
  <c r="I1730" i="1"/>
  <c r="I1734" i="1"/>
  <c r="I1735" i="1"/>
  <c r="I1738" i="1"/>
  <c r="I1743" i="1"/>
  <c r="I2169" i="1"/>
  <c r="I1742" i="1"/>
  <c r="I1746" i="1"/>
  <c r="I1750" i="1"/>
  <c r="I1849" i="1"/>
  <c r="I1754" i="1"/>
  <c r="I1940" i="1"/>
  <c r="I1753" i="1"/>
  <c r="I1756" i="1"/>
  <c r="I1757" i="1"/>
  <c r="I1850" i="1"/>
  <c r="I1761" i="1"/>
  <c r="I1763" i="1"/>
  <c r="I2372" i="1"/>
  <c r="I2549" i="1"/>
  <c r="I1767" i="1"/>
  <c r="I1769" i="1"/>
  <c r="I1768" i="1"/>
  <c r="I1776" i="1"/>
  <c r="I1777" i="1"/>
  <c r="I1770" i="1"/>
  <c r="I1774" i="1"/>
  <c r="I2921" i="1"/>
  <c r="I3286" i="1"/>
  <c r="I1781" i="1"/>
  <c r="I1782" i="1"/>
  <c r="I1969" i="1"/>
  <c r="I1786" i="1"/>
  <c r="I2244" i="1"/>
  <c r="I1785" i="1"/>
  <c r="I1787" i="1"/>
  <c r="I1789" i="1"/>
  <c r="I1950" i="1"/>
  <c r="I1792" i="1"/>
  <c r="I2463" i="1"/>
  <c r="I2067" i="1"/>
  <c r="I1795" i="1"/>
  <c r="I1816" i="1"/>
  <c r="I1837" i="1"/>
  <c r="I1798" i="1"/>
  <c r="I1803" i="1"/>
  <c r="I2199" i="1"/>
  <c r="I1802" i="1"/>
  <c r="I2079" i="1"/>
  <c r="I2283" i="1"/>
  <c r="I1804" i="1"/>
  <c r="I1805" i="1"/>
  <c r="I1821" i="1"/>
  <c r="I1811" i="1"/>
  <c r="I1806" i="1"/>
  <c r="I1819" i="1"/>
  <c r="I1807" i="1"/>
  <c r="I1818" i="1"/>
  <c r="I1827" i="1"/>
  <c r="I1814" i="1"/>
  <c r="I1809" i="1"/>
  <c r="I2573" i="1"/>
  <c r="I1874" i="1"/>
  <c r="I1813" i="1"/>
  <c r="I1812" i="1"/>
  <c r="I1825" i="1"/>
  <c r="I1823" i="1"/>
  <c r="I1817" i="1"/>
  <c r="I1810" i="1"/>
  <c r="I1815" i="1"/>
  <c r="I1822" i="1"/>
  <c r="I1820" i="1"/>
  <c r="I1826" i="1"/>
  <c r="I1824" i="1"/>
  <c r="I1880" i="1"/>
  <c r="I1922" i="1"/>
  <c r="I1830" i="1"/>
  <c r="I2109" i="1"/>
  <c r="I1832" i="1"/>
  <c r="I1831" i="1"/>
  <c r="I2142" i="1"/>
  <c r="I1839" i="1"/>
  <c r="I1836" i="1"/>
  <c r="I1842" i="1"/>
  <c r="I1835" i="1"/>
  <c r="I1838" i="1"/>
  <c r="I2290" i="1"/>
  <c r="I1841" i="1"/>
  <c r="I2139" i="1"/>
  <c r="I1848" i="1"/>
  <c r="I1852" i="1"/>
  <c r="I2462" i="1"/>
  <c r="I1855" i="1"/>
  <c r="I1853" i="1"/>
  <c r="I2177" i="1"/>
  <c r="I1861" i="1"/>
  <c r="I1856" i="1"/>
  <c r="I1857" i="1"/>
  <c r="I2202" i="1"/>
  <c r="I2162" i="1"/>
  <c r="I2360" i="1"/>
  <c r="I1881" i="1"/>
  <c r="I2222" i="1"/>
  <c r="I1858" i="1"/>
  <c r="I1859" i="1"/>
  <c r="I1863" i="1"/>
  <c r="I1860" i="1"/>
  <c r="I1862" i="1"/>
  <c r="I1882" i="1"/>
  <c r="I1917" i="1"/>
  <c r="I1868" i="1"/>
  <c r="I1865" i="1"/>
  <c r="I1867" i="1"/>
  <c r="I1866" i="1"/>
  <c r="I1869" i="1"/>
  <c r="I1968" i="1"/>
  <c r="I1893" i="1"/>
  <c r="I1870" i="1"/>
  <c r="I1991" i="1"/>
  <c r="I1871" i="1"/>
  <c r="I1891" i="1"/>
  <c r="I1935" i="1"/>
  <c r="I1872" i="1"/>
  <c r="I1875" i="1"/>
  <c r="I2190" i="1"/>
  <c r="I2184" i="1"/>
  <c r="I1879" i="1"/>
  <c r="I1877" i="1"/>
  <c r="I1889" i="1"/>
  <c r="I1894" i="1"/>
  <c r="I2193" i="1"/>
  <c r="I2240" i="1"/>
  <c r="I1876" i="1"/>
  <c r="I1892" i="1"/>
  <c r="I1883" i="1"/>
  <c r="I1884" i="1"/>
  <c r="I1887" i="1"/>
  <c r="I1890" i="1"/>
  <c r="I1885" i="1"/>
  <c r="I1888" i="1"/>
  <c r="I1895" i="1"/>
  <c r="I1941" i="1"/>
  <c r="I1942" i="1"/>
  <c r="I1898" i="1"/>
  <c r="I1905" i="1"/>
  <c r="I1899" i="1"/>
  <c r="I1900" i="1"/>
  <c r="I1901" i="1"/>
  <c r="I1902" i="1"/>
  <c r="I2225" i="1"/>
  <c r="I1904" i="1"/>
  <c r="I1903" i="1"/>
  <c r="I2268" i="1"/>
  <c r="I1916" i="1"/>
  <c r="I1907" i="1"/>
  <c r="I1908" i="1"/>
  <c r="I1982" i="1"/>
  <c r="I1909" i="1"/>
  <c r="I1910" i="1"/>
  <c r="I1919" i="1"/>
  <c r="I1911" i="1"/>
  <c r="I1912" i="1"/>
  <c r="I2369" i="1"/>
  <c r="I1913" i="1"/>
  <c r="I2212" i="1"/>
  <c r="I1920" i="1"/>
  <c r="I2135" i="1"/>
  <c r="I1971" i="1"/>
  <c r="I1923" i="1"/>
  <c r="I1924" i="1"/>
  <c r="I1925" i="1"/>
  <c r="I1926" i="1"/>
  <c r="I1927" i="1"/>
  <c r="I1949" i="1"/>
  <c r="I2096" i="1"/>
  <c r="I1931" i="1"/>
  <c r="I2103" i="1"/>
  <c r="I2097" i="1"/>
  <c r="I1936" i="1"/>
  <c r="I1933" i="1"/>
  <c r="I2129" i="1"/>
  <c r="I2238" i="1"/>
  <c r="I1944" i="1"/>
  <c r="I1945" i="1"/>
  <c r="I2028" i="1"/>
  <c r="I2331" i="1"/>
  <c r="I2133" i="1"/>
  <c r="I2279" i="1"/>
  <c r="I1979" i="1"/>
  <c r="I2061" i="1"/>
  <c r="I1939" i="1"/>
  <c r="I1946" i="1"/>
  <c r="I1943" i="1"/>
  <c r="I2002" i="1"/>
  <c r="I2504" i="1"/>
  <c r="I1974" i="1"/>
  <c r="I1956" i="1"/>
  <c r="I1947" i="1"/>
  <c r="I1958" i="1"/>
  <c r="I1953" i="1"/>
  <c r="I1951" i="1"/>
  <c r="I1955" i="1"/>
  <c r="I1948" i="1"/>
  <c r="I1952" i="1"/>
  <c r="I1964" i="1"/>
  <c r="I1970" i="1"/>
  <c r="I2854" i="1"/>
  <c r="I1960" i="1"/>
  <c r="I1962" i="1"/>
  <c r="I1963" i="1"/>
  <c r="I2178" i="1"/>
  <c r="I1966" i="1"/>
  <c r="I2071" i="1"/>
  <c r="I3303" i="1"/>
  <c r="I2059" i="1"/>
  <c r="I1972" i="1"/>
  <c r="I1994" i="1"/>
  <c r="I2025" i="1"/>
  <c r="I2091" i="1"/>
  <c r="I2209" i="1"/>
  <c r="I2554" i="1"/>
  <c r="I2228" i="1"/>
  <c r="I1973" i="1"/>
  <c r="I2094" i="1"/>
  <c r="I2040" i="1"/>
  <c r="I2068" i="1"/>
  <c r="I2163" i="1"/>
  <c r="I2018" i="1"/>
  <c r="I2231" i="1"/>
  <c r="I2111" i="1"/>
  <c r="I2085" i="1"/>
  <c r="I1978" i="1"/>
  <c r="I1985" i="1"/>
  <c r="I1976" i="1"/>
  <c r="I1984" i="1"/>
  <c r="I1983" i="1"/>
  <c r="I1981" i="1"/>
  <c r="I1986" i="1"/>
  <c r="I1980" i="1"/>
  <c r="I2166" i="1"/>
  <c r="I2003" i="1"/>
  <c r="I2011" i="1"/>
  <c r="I2032" i="1"/>
  <c r="I2104" i="1"/>
  <c r="I1988" i="1"/>
  <c r="I1987" i="1"/>
  <c r="I1989" i="1"/>
  <c r="I1995" i="1"/>
  <c r="I2005" i="1"/>
  <c r="I1996" i="1"/>
  <c r="I2008" i="1"/>
  <c r="I1997" i="1"/>
  <c r="I1998" i="1"/>
  <c r="I1992" i="1"/>
  <c r="I1990" i="1"/>
  <c r="I2053" i="1"/>
  <c r="I2004" i="1"/>
  <c r="I1993" i="1"/>
  <c r="I2098" i="1"/>
  <c r="I2006" i="1"/>
  <c r="I2014" i="1"/>
  <c r="I2007" i="1"/>
  <c r="I2012" i="1"/>
  <c r="I2009" i="1"/>
  <c r="I2220" i="1"/>
  <c r="I2029" i="1"/>
  <c r="I2063" i="1"/>
  <c r="I2019" i="1"/>
  <c r="I2015" i="1"/>
  <c r="I2016" i="1"/>
  <c r="I2021" i="1"/>
  <c r="I2020" i="1"/>
  <c r="I2017" i="1"/>
  <c r="I2024" i="1"/>
  <c r="I2034" i="1"/>
  <c r="I2022" i="1"/>
  <c r="I2130" i="1"/>
  <c r="I2026" i="1"/>
  <c r="I2131" i="1"/>
  <c r="I2030" i="1"/>
  <c r="I2047" i="1"/>
  <c r="I2036" i="1"/>
  <c r="I2044" i="1"/>
  <c r="I2035" i="1"/>
  <c r="I2041" i="1"/>
  <c r="I2086" i="1"/>
  <c r="I2043" i="1"/>
  <c r="I2038" i="1"/>
  <c r="I2049" i="1"/>
  <c r="I2089" i="1"/>
  <c r="I2054" i="1"/>
  <c r="I2050" i="1"/>
  <c r="I2056" i="1"/>
  <c r="I2046" i="1"/>
  <c r="I2045" i="1"/>
  <c r="I2062" i="1"/>
  <c r="I2051" i="1"/>
  <c r="I2048" i="1"/>
  <c r="I2069" i="1"/>
  <c r="I2164" i="1"/>
  <c r="I2057" i="1"/>
  <c r="I2064" i="1"/>
  <c r="I2060" i="1"/>
  <c r="I2691" i="1"/>
  <c r="I2122" i="1"/>
  <c r="I2073" i="1"/>
  <c r="I2080" i="1"/>
  <c r="I2065" i="1"/>
  <c r="I2076" i="1"/>
  <c r="I2151" i="1"/>
  <c r="I2066" i="1"/>
  <c r="I2081" i="1"/>
  <c r="I2070" i="1"/>
  <c r="I2072" i="1"/>
  <c r="I2106" i="1"/>
  <c r="I2077" i="1"/>
  <c r="I2115" i="1"/>
  <c r="I2082" i="1"/>
  <c r="I2078" i="1"/>
  <c r="I2083" i="1"/>
  <c r="I2099" i="1"/>
  <c r="I2087" i="1"/>
  <c r="I2253" i="1"/>
  <c r="I2092" i="1"/>
  <c r="I2500" i="1"/>
  <c r="I2093" i="1"/>
  <c r="I2217" i="1"/>
  <c r="I2095" i="1"/>
  <c r="I2110" i="1"/>
  <c r="I2119" i="1"/>
  <c r="I2147" i="1"/>
  <c r="I2155" i="1"/>
  <c r="I2330" i="1"/>
  <c r="I2105" i="1"/>
  <c r="I2107" i="1"/>
  <c r="I2308" i="1"/>
  <c r="I2108" i="1"/>
  <c r="I2112" i="1"/>
  <c r="I2114" i="1"/>
  <c r="I2148" i="1"/>
  <c r="I2401" i="1"/>
  <c r="I2113" i="1"/>
  <c r="I2132" i="1"/>
  <c r="I2143" i="1"/>
  <c r="I2126" i="1"/>
  <c r="I2123" i="1"/>
  <c r="I2137" i="1"/>
  <c r="I2124" i="1"/>
  <c r="I2149" i="1"/>
  <c r="I2118" i="1"/>
  <c r="I2295" i="1"/>
  <c r="I2127" i="1"/>
  <c r="I2252" i="1"/>
  <c r="I2125" i="1"/>
  <c r="I2134" i="1"/>
  <c r="I2138" i="1"/>
  <c r="I2204" i="1"/>
  <c r="I2579" i="1"/>
  <c r="I2128" i="1"/>
  <c r="I2197" i="1"/>
  <c r="I2136" i="1"/>
  <c r="I2152" i="1"/>
  <c r="I2144" i="1"/>
  <c r="I2145" i="1"/>
  <c r="I2175" i="1"/>
  <c r="I2146" i="1"/>
  <c r="I2140" i="1"/>
  <c r="I2157" i="1"/>
  <c r="I2158" i="1"/>
  <c r="I2156" i="1"/>
  <c r="I2150" i="1"/>
  <c r="I2160" i="1"/>
  <c r="I2159" i="1"/>
  <c r="I2153" i="1"/>
  <c r="I2246" i="1"/>
  <c r="I2165" i="1"/>
  <c r="I2182" i="1"/>
  <c r="I2170" i="1"/>
  <c r="I2168" i="1"/>
  <c r="I2161" i="1"/>
  <c r="I2270" i="1"/>
  <c r="I2176" i="1"/>
  <c r="I2205" i="1"/>
  <c r="I2172" i="1"/>
  <c r="I2198" i="1"/>
  <c r="I2213" i="1"/>
  <c r="I2174" i="1"/>
  <c r="I2179" i="1"/>
  <c r="I2196" i="1"/>
  <c r="I2183" i="1"/>
  <c r="I2186" i="1"/>
  <c r="I2181" i="1"/>
  <c r="I2187" i="1"/>
  <c r="I2180" i="1"/>
  <c r="I2610" i="1"/>
  <c r="I2185" i="1"/>
  <c r="I2191" i="1"/>
  <c r="I2200" i="1"/>
  <c r="I2398" i="1"/>
  <c r="I2194" i="1"/>
  <c r="I2208" i="1"/>
  <c r="I2195" i="1"/>
  <c r="I2250" i="1"/>
  <c r="I2203" i="1"/>
  <c r="I2207" i="1"/>
  <c r="I2206" i="1"/>
  <c r="I2227" i="1"/>
  <c r="I2235" i="1"/>
  <c r="I2216" i="1"/>
  <c r="I2215" i="1"/>
  <c r="I2224" i="1"/>
  <c r="I2221" i="1"/>
  <c r="I2509" i="1"/>
  <c r="I2211" i="1"/>
  <c r="I2232" i="1"/>
  <c r="I2223" i="1"/>
  <c r="I2561" i="1"/>
  <c r="I2229" i="1"/>
  <c r="I2226" i="1"/>
  <c r="I2234" i="1"/>
  <c r="I2236" i="1"/>
  <c r="I2239" i="1"/>
  <c r="I2241" i="1"/>
  <c r="I2719" i="1"/>
  <c r="I2245" i="1"/>
  <c r="I2249" i="1"/>
  <c r="I2269" i="1"/>
  <c r="I2255" i="1"/>
  <c r="I2261" i="1"/>
  <c r="I2258" i="1"/>
  <c r="I2257" i="1"/>
  <c r="I2260" i="1"/>
  <c r="I2262" i="1"/>
  <c r="I2340" i="1"/>
  <c r="I2348" i="1"/>
  <c r="I2271" i="1"/>
  <c r="I2273" i="1"/>
  <c r="I2274" i="1"/>
  <c r="I2364" i="1"/>
  <c r="I2443" i="1"/>
  <c r="I3023" i="1"/>
  <c r="I2275" i="1"/>
  <c r="I2276" i="1"/>
  <c r="I2277" i="1"/>
  <c r="I2278" i="1"/>
  <c r="I2590" i="1"/>
  <c r="I2296" i="1"/>
  <c r="I2284" i="1"/>
  <c r="I2281" i="1"/>
  <c r="I2374" i="1"/>
  <c r="I2282" i="1"/>
  <c r="I2287" i="1"/>
  <c r="I2285" i="1"/>
  <c r="I2533" i="1"/>
  <c r="I2286" i="1"/>
  <c r="I2291" i="1"/>
  <c r="I2288" i="1"/>
  <c r="I2292" i="1"/>
  <c r="I2294" i="1"/>
  <c r="I3158" i="1"/>
  <c r="I2298" i="1"/>
  <c r="I2300" i="1"/>
  <c r="I2425" i="1"/>
  <c r="I2301" i="1"/>
  <c r="I2302" i="1"/>
  <c r="I2303" i="1"/>
  <c r="I2304" i="1"/>
  <c r="I2306" i="1"/>
  <c r="I2309" i="1"/>
  <c r="I2311" i="1"/>
  <c r="I2314" i="1"/>
  <c r="I2312" i="1"/>
  <c r="I2310" i="1"/>
  <c r="I2811" i="1"/>
  <c r="I2315" i="1"/>
  <c r="I2893" i="1"/>
  <c r="I2317" i="1"/>
  <c r="I2319" i="1"/>
  <c r="I2320" i="1"/>
  <c r="I2390" i="1"/>
  <c r="I2322" i="1"/>
  <c r="I2323" i="1"/>
  <c r="I2324" i="1"/>
  <c r="I2325" i="1"/>
  <c r="I2432" i="1"/>
  <c r="I2327" i="1"/>
  <c r="I2332" i="1"/>
  <c r="I2333" i="1"/>
  <c r="I2334" i="1"/>
  <c r="I2338" i="1"/>
  <c r="I2343" i="1"/>
  <c r="I2342" i="1"/>
  <c r="I2344" i="1"/>
  <c r="I2353" i="1"/>
  <c r="I2346" i="1"/>
  <c r="I2345" i="1"/>
  <c r="I2357" i="1"/>
  <c r="I2349" i="1"/>
  <c r="I2354" i="1"/>
  <c r="I2350" i="1"/>
  <c r="I2373" i="1"/>
  <c r="I2365" i="1"/>
  <c r="I2351" i="1"/>
  <c r="I2352" i="1"/>
  <c r="I2356" i="1"/>
  <c r="I2391" i="1"/>
  <c r="I2355" i="1"/>
  <c r="I2359" i="1"/>
  <c r="I2361" i="1"/>
  <c r="I2489" i="1"/>
  <c r="I2362" i="1"/>
  <c r="I2685" i="1"/>
  <c r="I2419" i="1"/>
  <c r="I2363" i="1"/>
  <c r="I2382" i="1"/>
  <c r="I2370" i="1"/>
  <c r="I2368" i="1"/>
  <c r="I2367" i="1"/>
  <c r="I2580" i="1"/>
  <c r="I2375" i="1"/>
  <c r="I2392" i="1"/>
  <c r="I2376" i="1"/>
  <c r="I2378" i="1"/>
  <c r="I2387" i="1"/>
  <c r="I2492" i="1"/>
  <c r="I2973" i="1"/>
  <c r="I2379" i="1"/>
  <c r="I2380" i="1"/>
  <c r="I2383" i="1"/>
  <c r="I2384" i="1"/>
  <c r="I2386" i="1"/>
  <c r="I2385" i="1"/>
  <c r="I2389" i="1"/>
  <c r="I2393" i="1"/>
  <c r="I2570" i="1"/>
  <c r="I2396" i="1"/>
  <c r="I2394" i="1"/>
  <c r="I2558" i="1"/>
  <c r="I2397" i="1"/>
  <c r="I2400" i="1"/>
  <c r="I2435" i="1"/>
  <c r="I2402" i="1"/>
  <c r="I2404" i="1"/>
  <c r="I2408" i="1"/>
  <c r="I2405" i="1"/>
  <c r="I2407" i="1"/>
  <c r="I2410" i="1"/>
  <c r="I2429" i="1"/>
  <c r="I2411" i="1"/>
  <c r="I2414" i="1"/>
  <c r="I2412" i="1"/>
  <c r="I2843" i="1"/>
  <c r="I2413" i="1"/>
  <c r="I2980" i="1"/>
  <c r="I2417" i="1"/>
  <c r="I2604" i="1"/>
  <c r="I2418" i="1"/>
  <c r="I2420" i="1"/>
  <c r="I2422" i="1"/>
  <c r="I2421" i="1"/>
  <c r="I2459" i="1"/>
  <c r="I2423" i="1"/>
  <c r="I2424" i="1"/>
  <c r="I2426" i="1"/>
  <c r="I2427" i="1"/>
  <c r="I2428" i="1"/>
  <c r="I2430" i="1"/>
  <c r="I2431" i="1"/>
  <c r="I2433" i="1"/>
  <c r="I2434" i="1"/>
  <c r="I2442" i="1"/>
  <c r="I2438" i="1"/>
  <c r="I2439" i="1"/>
  <c r="I2445" i="1"/>
  <c r="I2449" i="1"/>
  <c r="I2448" i="1"/>
  <c r="I2446" i="1"/>
  <c r="I2450" i="1"/>
  <c r="I2452" i="1"/>
  <c r="I2453" i="1"/>
  <c r="I2454" i="1"/>
  <c r="I2455" i="1"/>
  <c r="I2456" i="1"/>
  <c r="I2460" i="1"/>
  <c r="I2461" i="1"/>
  <c r="I2499" i="1"/>
  <c r="I2464" i="1"/>
  <c r="I2471" i="1"/>
  <c r="I2472" i="1"/>
  <c r="I2578" i="1"/>
  <c r="I3403" i="1"/>
  <c r="I3136" i="1"/>
  <c r="I2477" i="1"/>
  <c r="I2483" i="1"/>
  <c r="I2482" i="1"/>
  <c r="I2485" i="1"/>
  <c r="I2491" i="1"/>
  <c r="I3404" i="1"/>
  <c r="I2793" i="1"/>
  <c r="I2760" i="1"/>
  <c r="I2850" i="1"/>
  <c r="I2493" i="1"/>
  <c r="I2515" i="1"/>
  <c r="I2516" i="1"/>
  <c r="I2496" i="1"/>
  <c r="I2497" i="1"/>
  <c r="I2498" i="1"/>
  <c r="I2502" i="1"/>
  <c r="I2501" i="1"/>
  <c r="I2508" i="1"/>
  <c r="I2506" i="1"/>
  <c r="I2507" i="1"/>
  <c r="I2510" i="1"/>
  <c r="I2511" i="1"/>
  <c r="I2513" i="1"/>
  <c r="I2514" i="1"/>
  <c r="I2518" i="1"/>
  <c r="I2517" i="1"/>
  <c r="I2525" i="1"/>
  <c r="I2519" i="1"/>
  <c r="I2522" i="1"/>
  <c r="I2524" i="1"/>
  <c r="I2526" i="1"/>
  <c r="I2527" i="1"/>
  <c r="I2528" i="1"/>
  <c r="I2543" i="1"/>
  <c r="I2539" i="1"/>
  <c r="I3144" i="1"/>
  <c r="I2559" i="1"/>
  <c r="I2536" i="1"/>
  <c r="I2532" i="1"/>
  <c r="I2557" i="1"/>
  <c r="I3024" i="1"/>
  <c r="I2540" i="1"/>
  <c r="I2544" i="1"/>
  <c r="I2545" i="1"/>
  <c r="I2704" i="1"/>
  <c r="I2546" i="1"/>
  <c r="I2567" i="1"/>
  <c r="I2547" i="1"/>
  <c r="I2548" i="1"/>
  <c r="I2551" i="1"/>
  <c r="I2563" i="1"/>
  <c r="I2568" i="1"/>
  <c r="I2553" i="1"/>
  <c r="I2555" i="1"/>
  <c r="I2556" i="1"/>
  <c r="I2560" i="1"/>
  <c r="I2562" i="1"/>
  <c r="I2565" i="1"/>
  <c r="I2566" i="1"/>
  <c r="I2571" i="1"/>
  <c r="I2572" i="1"/>
  <c r="I2574" i="1"/>
  <c r="I2801" i="1"/>
  <c r="I2575" i="1"/>
  <c r="I2892" i="1"/>
  <c r="I2576" i="1"/>
  <c r="I3134" i="1"/>
  <c r="I2585" i="1"/>
  <c r="I2583" i="1"/>
  <c r="I2587" i="1"/>
  <c r="I2588" i="1"/>
  <c r="I3054" i="1"/>
  <c r="I2720" i="1"/>
  <c r="I2591" i="1"/>
  <c r="I2593" i="1"/>
  <c r="I2596" i="1"/>
  <c r="I2594" i="1"/>
  <c r="I2597" i="1"/>
  <c r="I2595" i="1"/>
  <c r="I3171" i="1"/>
  <c r="I2603" i="1"/>
  <c r="I2598" i="1"/>
  <c r="I2884" i="1"/>
  <c r="I2602" i="1"/>
  <c r="I2600" i="1"/>
  <c r="I2710" i="1"/>
  <c r="I2601" i="1"/>
  <c r="I2605" i="1"/>
  <c r="I2790" i="1"/>
  <c r="I2920" i="1"/>
  <c r="I2607" i="1"/>
  <c r="I2608" i="1"/>
  <c r="I2612" i="1"/>
  <c r="I2611" i="1"/>
  <c r="I3362" i="1"/>
  <c r="I2618" i="1"/>
  <c r="I2615" i="1"/>
  <c r="I2613" i="1"/>
  <c r="I2617" i="1"/>
  <c r="I2614" i="1"/>
  <c r="I3431" i="1"/>
  <c r="I2620" i="1"/>
  <c r="I2916" i="1"/>
  <c r="I2629" i="1"/>
  <c r="I2639" i="1"/>
  <c r="I2630" i="1"/>
  <c r="I2640" i="1"/>
  <c r="I2628" i="1"/>
  <c r="I2632" i="1"/>
  <c r="I2663" i="1"/>
  <c r="I2842" i="1"/>
  <c r="I2643" i="1"/>
  <c r="I2646" i="1"/>
  <c r="I2679" i="1"/>
  <c r="I3345" i="1"/>
  <c r="I2636" i="1"/>
  <c r="I2637" i="1"/>
  <c r="I3352" i="1"/>
  <c r="I2647" i="1"/>
  <c r="I3339" i="1"/>
  <c r="I3341" i="1"/>
  <c r="I2650" i="1"/>
  <c r="I3337" i="1"/>
  <c r="I3419" i="1"/>
  <c r="I3155" i="1"/>
  <c r="I2651" i="1"/>
  <c r="I3385" i="1"/>
  <c r="I2914" i="1"/>
  <c r="I2905" i="1"/>
  <c r="I2688" i="1"/>
  <c r="I2644" i="1"/>
  <c r="I2649" i="1"/>
  <c r="I2904" i="1"/>
  <c r="I2652" i="1"/>
  <c r="I2653" i="1"/>
  <c r="I2794" i="1"/>
  <c r="I2655" i="1"/>
  <c r="I2654" i="1"/>
  <c r="I2656" i="1"/>
  <c r="I2657" i="1"/>
  <c r="I2669" i="1"/>
  <c r="I2890" i="1"/>
  <c r="I2659" i="1"/>
  <c r="I2661" i="1"/>
  <c r="I2681" i="1"/>
  <c r="I2670" i="1"/>
  <c r="I2674" i="1"/>
  <c r="I2684" i="1"/>
  <c r="I2682" i="1"/>
  <c r="I2692" i="1"/>
  <c r="I2689" i="1"/>
  <c r="I2693" i="1"/>
  <c r="I2705" i="1"/>
  <c r="I2694" i="1"/>
  <c r="I2700" i="1"/>
  <c r="I2695" i="1"/>
  <c r="I2711" i="1"/>
  <c r="I3162" i="1"/>
  <c r="I2707" i="1"/>
  <c r="I2715" i="1"/>
  <c r="I2767" i="1"/>
  <c r="I2721" i="1"/>
  <c r="I2722" i="1"/>
  <c r="I2727" i="1"/>
  <c r="I3186" i="1"/>
  <c r="I3038" i="1"/>
  <c r="I2723" i="1"/>
  <c r="I2725" i="1"/>
  <c r="I2724" i="1"/>
  <c r="I2733" i="1"/>
  <c r="I2732" i="1"/>
  <c r="I2731" i="1"/>
  <c r="I2739" i="1"/>
  <c r="I2740" i="1"/>
  <c r="I2737" i="1"/>
  <c r="I2741" i="1"/>
  <c r="I2809" i="1"/>
  <c r="I2742" i="1"/>
  <c r="I2911" i="1"/>
  <c r="I2871" i="1"/>
  <c r="I3328" i="1"/>
  <c r="I3072" i="1"/>
  <c r="I2748" i="1"/>
  <c r="I2747" i="1"/>
  <c r="I2750" i="1"/>
  <c r="I2753" i="1"/>
  <c r="I2749" i="1"/>
  <c r="I2751" i="1"/>
  <c r="I2752" i="1"/>
  <c r="I2755" i="1"/>
  <c r="I2772" i="1"/>
  <c r="I2756" i="1"/>
  <c r="I2757" i="1"/>
  <c r="I3353" i="1"/>
  <c r="I3184" i="1"/>
  <c r="I2761" i="1"/>
  <c r="I2765" i="1"/>
  <c r="I2766" i="1"/>
  <c r="I2768" i="1"/>
  <c r="I2773" i="1"/>
  <c r="I2887" i="1"/>
  <c r="I2787" i="1"/>
  <c r="I2781" i="1"/>
  <c r="I2785" i="1"/>
  <c r="I2855" i="1"/>
  <c r="I2789" i="1"/>
  <c r="I2796" i="1"/>
  <c r="I2812" i="1"/>
  <c r="I2814" i="1"/>
  <c r="I2798" i="1"/>
  <c r="I2876" i="1"/>
  <c r="I2799" i="1"/>
  <c r="I2815" i="1"/>
  <c r="I2937" i="1"/>
  <c r="I2856" i="1"/>
  <c r="I2802" i="1"/>
  <c r="I2808" i="1"/>
  <c r="I2804" i="1"/>
  <c r="I2810" i="1"/>
  <c r="I2861" i="1"/>
  <c r="I2813" i="1"/>
  <c r="I2825" i="1"/>
  <c r="I2816" i="1"/>
  <c r="I2817" i="1"/>
  <c r="I3058" i="1"/>
  <c r="I2818" i="1"/>
  <c r="I2844" i="1"/>
  <c r="I2822" i="1"/>
  <c r="I2821" i="1"/>
  <c r="I2824" i="1"/>
  <c r="I2823" i="1"/>
  <c r="I2827" i="1"/>
  <c r="I2852" i="1"/>
  <c r="I2832" i="1"/>
  <c r="I3117" i="1"/>
  <c r="I2829" i="1"/>
  <c r="I2833" i="1"/>
  <c r="I2830" i="1"/>
  <c r="I2837" i="1"/>
  <c r="I2834" i="1"/>
  <c r="I2835" i="1"/>
  <c r="I2839" i="1"/>
  <c r="I2845" i="1"/>
  <c r="I2847" i="1"/>
  <c r="I2848" i="1"/>
  <c r="I2849" i="1"/>
  <c r="I3280" i="1"/>
  <c r="I2851" i="1"/>
  <c r="I2853" i="1"/>
  <c r="I2857" i="1"/>
  <c r="I2858" i="1"/>
  <c r="I2877" i="1"/>
  <c r="I2863" i="1"/>
  <c r="I2860" i="1"/>
  <c r="I2864" i="1"/>
  <c r="I2865" i="1"/>
  <c r="I2867" i="1"/>
  <c r="I2866" i="1"/>
  <c r="I2869" i="1"/>
  <c r="I2891" i="1"/>
  <c r="I2882" i="1"/>
  <c r="I2870" i="1"/>
  <c r="I2874" i="1"/>
  <c r="I3357" i="1"/>
  <c r="I2885" i="1"/>
  <c r="I3120" i="1"/>
  <c r="I2899" i="1"/>
  <c r="I2896" i="1"/>
  <c r="I3200" i="1"/>
  <c r="I2898" i="1"/>
  <c r="I2902" i="1"/>
  <c r="I3052" i="1"/>
  <c r="I2908" i="1"/>
  <c r="I2909" i="1"/>
  <c r="I2910" i="1"/>
  <c r="I2912" i="1"/>
  <c r="I2923" i="1"/>
  <c r="I2922" i="1"/>
  <c r="I3107" i="1"/>
  <c r="I3065" i="1"/>
  <c r="I3425" i="1"/>
  <c r="I2924" i="1"/>
  <c r="I2929" i="1"/>
  <c r="I2931" i="1"/>
  <c r="I2932" i="1"/>
  <c r="I2933" i="1"/>
  <c r="I3009" i="1"/>
  <c r="I3074" i="1"/>
  <c r="I3130" i="1"/>
  <c r="I3172" i="1"/>
  <c r="I3124" i="1"/>
  <c r="I2936" i="1"/>
  <c r="I3169" i="1"/>
  <c r="I3113" i="1"/>
  <c r="I2940" i="1"/>
  <c r="I2941" i="1"/>
  <c r="I2943" i="1"/>
  <c r="I2944" i="1"/>
  <c r="I2945" i="1"/>
  <c r="I2947" i="1"/>
  <c r="I2952" i="1"/>
  <c r="I2957" i="1"/>
  <c r="I3399" i="1"/>
  <c r="I2948" i="1"/>
  <c r="I2953" i="1"/>
  <c r="I2954" i="1"/>
  <c r="I2974" i="1"/>
  <c r="I2970" i="1"/>
  <c r="I2962" i="1"/>
  <c r="I3397" i="1"/>
  <c r="I3336" i="1"/>
  <c r="I3167" i="1"/>
  <c r="I2961" i="1"/>
  <c r="I2969" i="1"/>
  <c r="I2968" i="1"/>
  <c r="I2964" i="1"/>
  <c r="I2965" i="1"/>
  <c r="I2967" i="1"/>
  <c r="I2975" i="1"/>
  <c r="I3006" i="1"/>
  <c r="I2993" i="1"/>
  <c r="I2997" i="1"/>
  <c r="I2981" i="1"/>
  <c r="I2983" i="1"/>
  <c r="I2988" i="1"/>
  <c r="I2984" i="1"/>
  <c r="I2977" i="1"/>
  <c r="I2982" i="1"/>
  <c r="I3028" i="1"/>
  <c r="I3020" i="1"/>
  <c r="I2976" i="1"/>
  <c r="I2991" i="1"/>
  <c r="I2985" i="1"/>
  <c r="I2998" i="1"/>
  <c r="I2986" i="1"/>
  <c r="I2994" i="1"/>
  <c r="I2999" i="1"/>
  <c r="I3003" i="1"/>
  <c r="I3000" i="1"/>
  <c r="I3005" i="1"/>
  <c r="I3004" i="1"/>
  <c r="I2995" i="1"/>
  <c r="I3007" i="1"/>
  <c r="I3026" i="1"/>
  <c r="I3018" i="1"/>
  <c r="I3014" i="1"/>
  <c r="I3015" i="1"/>
  <c r="I3029" i="1"/>
  <c r="I3017" i="1"/>
  <c r="I3277" i="1"/>
  <c r="I3027" i="1"/>
  <c r="I3041" i="1"/>
  <c r="I3103" i="1"/>
  <c r="I3067" i="1"/>
  <c r="I3034" i="1"/>
  <c r="I3033" i="1"/>
  <c r="I3036" i="1"/>
  <c r="I3037" i="1"/>
  <c r="I3039" i="1"/>
  <c r="I3180" i="1"/>
  <c r="I3042" i="1"/>
  <c r="I3045" i="1"/>
  <c r="I3046" i="1"/>
  <c r="I3051" i="1"/>
  <c r="I3049" i="1"/>
  <c r="I3048" i="1"/>
  <c r="I3055" i="1"/>
  <c r="I3157" i="1"/>
  <c r="I3061" i="1"/>
  <c r="I3060" i="1"/>
  <c r="I3062" i="1"/>
  <c r="I3063" i="1"/>
  <c r="I3064" i="1"/>
  <c r="I3068" i="1"/>
  <c r="I3095" i="1"/>
  <c r="I3069" i="1"/>
  <c r="I3070" i="1"/>
  <c r="I3133" i="1"/>
  <c r="I3073" i="1"/>
  <c r="I3078" i="1"/>
  <c r="I3081" i="1"/>
  <c r="I3075" i="1"/>
  <c r="I3079" i="1"/>
  <c r="I3080" i="1"/>
  <c r="I3083" i="1"/>
  <c r="I3418" i="1"/>
  <c r="I3082" i="1"/>
  <c r="I3085" i="1"/>
  <c r="I3087" i="1"/>
  <c r="I3086" i="1"/>
  <c r="I3175" i="1"/>
  <c r="I3091" i="1"/>
  <c r="I3088" i="1"/>
  <c r="I3282" i="1"/>
  <c r="I3093" i="1"/>
  <c r="I3098" i="1"/>
  <c r="I3198" i="1"/>
  <c r="I3140" i="1"/>
  <c r="I3101" i="1"/>
  <c r="I3099" i="1"/>
  <c r="I3102" i="1"/>
  <c r="I3106" i="1"/>
  <c r="I3104" i="1"/>
  <c r="I3110" i="1"/>
  <c r="I3141" i="1"/>
  <c r="I3112" i="1"/>
  <c r="I3116" i="1"/>
  <c r="I3115" i="1"/>
  <c r="I3119" i="1"/>
  <c r="I3138" i="1"/>
  <c r="I3121" i="1"/>
  <c r="I3122" i="1"/>
  <c r="I3125" i="1"/>
  <c r="I3128" i="1"/>
  <c r="I3131" i="1"/>
  <c r="I3195" i="1"/>
  <c r="I3153" i="1"/>
  <c r="I3132" i="1"/>
  <c r="I3139" i="1"/>
  <c r="I3137" i="1"/>
  <c r="I3143" i="1"/>
  <c r="I3145" i="1"/>
  <c r="I3148" i="1"/>
  <c r="I3149" i="1"/>
  <c r="I3150" i="1"/>
  <c r="I3151" i="1"/>
  <c r="I3152" i="1"/>
  <c r="I3154" i="1"/>
  <c r="I3156" i="1"/>
  <c r="I3159" i="1"/>
  <c r="I3250" i="1"/>
  <c r="I3249" i="1"/>
  <c r="I3251" i="1"/>
  <c r="I3252" i="1"/>
  <c r="I3253" i="1"/>
  <c r="I3161" i="1"/>
  <c r="I3256" i="1"/>
  <c r="I3163" i="1"/>
  <c r="I3177" i="1"/>
  <c r="I3164" i="1"/>
  <c r="I3176" i="1"/>
  <c r="I3165" i="1"/>
  <c r="I3170" i="1"/>
  <c r="I3174" i="1"/>
  <c r="I3173" i="1"/>
  <c r="I3179" i="1"/>
  <c r="I3178" i="1"/>
  <c r="I3182" i="1"/>
  <c r="I3207" i="1"/>
  <c r="I3183" i="1"/>
  <c r="I3188" i="1"/>
  <c r="I3187" i="1"/>
  <c r="I3191" i="1"/>
  <c r="I3189" i="1"/>
  <c r="I3192" i="1"/>
  <c r="I3398" i="1"/>
  <c r="I3194" i="1"/>
  <c r="I3197" i="1"/>
  <c r="I3263" i="1"/>
  <c r="I3401" i="1"/>
  <c r="I3203" i="1"/>
  <c r="I3204" i="1"/>
  <c r="I3206" i="1"/>
  <c r="I3205" i="1"/>
  <c r="I3313" i="1"/>
  <c r="I3210" i="1"/>
  <c r="I3211" i="1"/>
  <c r="I3218" i="1"/>
  <c r="I3212" i="1"/>
  <c r="I3217" i="1"/>
  <c r="I3213" i="1"/>
  <c r="I3214" i="1"/>
  <c r="I3222" i="1"/>
  <c r="I3221" i="1"/>
  <c r="I3216" i="1"/>
  <c r="I3229" i="1"/>
  <c r="I3220" i="1"/>
  <c r="I3219" i="1"/>
  <c r="I3227" i="1"/>
  <c r="I3226" i="1"/>
  <c r="I3225" i="1"/>
  <c r="I3224" i="1"/>
  <c r="I3228" i="1"/>
  <c r="I3232" i="1"/>
  <c r="I3234" i="1"/>
  <c r="I3237" i="1"/>
  <c r="I3230" i="1"/>
  <c r="I3244" i="1"/>
  <c r="I3272" i="1"/>
  <c r="I3238" i="1"/>
  <c r="I3420" i="1"/>
  <c r="I3411" i="1"/>
  <c r="I3301" i="1"/>
  <c r="I3246" i="1"/>
  <c r="I3240" i="1"/>
  <c r="I3242" i="1"/>
  <c r="I3239" i="1"/>
  <c r="I3241" i="1"/>
  <c r="I3243" i="1"/>
  <c r="I3412" i="1"/>
  <c r="I3248" i="1"/>
  <c r="I3269" i="1"/>
  <c r="I3270" i="1"/>
  <c r="I3317" i="1"/>
  <c r="I3255" i="1"/>
  <c r="I3257" i="1"/>
  <c r="I3258" i="1"/>
  <c r="I3259" i="1"/>
  <c r="I3265" i="1"/>
  <c r="I3267" i="1"/>
  <c r="I3266" i="1"/>
  <c r="I3346" i="1"/>
  <c r="I3383" i="1"/>
  <c r="I3284" i="1"/>
  <c r="I3281" i="1"/>
  <c r="I3285" i="1"/>
  <c r="I3290" i="1"/>
  <c r="I3288" i="1"/>
  <c r="I3289" i="1"/>
  <c r="I3300" i="1"/>
  <c r="I3309" i="1"/>
  <c r="I3308" i="1"/>
  <c r="I3294" i="1"/>
  <c r="I3296" i="1"/>
  <c r="I3295" i="1"/>
  <c r="I3297" i="1"/>
  <c r="I3302" i="1"/>
  <c r="I3304" i="1"/>
  <c r="I3305" i="1"/>
  <c r="I3306" i="1"/>
  <c r="I3310" i="1"/>
  <c r="I3311" i="1"/>
  <c r="I3417" i="1"/>
  <c r="I3343" i="1"/>
  <c r="I3314" i="1"/>
  <c r="I3315" i="1"/>
  <c r="I3318" i="1"/>
  <c r="I3319" i="1"/>
  <c r="I3320" i="1"/>
  <c r="I3326" i="1"/>
  <c r="I3321" i="1"/>
  <c r="I3322" i="1"/>
  <c r="I3323" i="1"/>
  <c r="I3327" i="1"/>
  <c r="I3329" i="1"/>
  <c r="I3330" i="1"/>
  <c r="I3332" i="1"/>
  <c r="I3331" i="1"/>
  <c r="I3334" i="1"/>
  <c r="I3340" i="1"/>
  <c r="I3359" i="1"/>
  <c r="I3342" i="1"/>
  <c r="I3347" i="1"/>
  <c r="I3350" i="1"/>
  <c r="I3369" i="1"/>
  <c r="I3355" i="1"/>
  <c r="I3356" i="1"/>
  <c r="I3361" i="1"/>
  <c r="I3363" i="1"/>
  <c r="I3365" i="1"/>
  <c r="I3366" i="1"/>
  <c r="I3367" i="1"/>
  <c r="I3371" i="1"/>
  <c r="I3376" i="1"/>
  <c r="I3390" i="1"/>
  <c r="I3392" i="1"/>
  <c r="I3375" i="1"/>
  <c r="I3377" i="1"/>
  <c r="I3378" i="1"/>
  <c r="I3380" i="1"/>
  <c r="I3381" i="1"/>
  <c r="I3388" i="1"/>
  <c r="I3389" i="1"/>
  <c r="I3382" i="1"/>
  <c r="I3384" i="1"/>
  <c r="I3386" i="1"/>
  <c r="I3387" i="1"/>
  <c r="I3393" i="1"/>
  <c r="I3415" i="1"/>
  <c r="I3400" i="1"/>
  <c r="I3421" i="1"/>
  <c r="I3407" i="1"/>
  <c r="I3422" i="1"/>
  <c r="I3405" i="1"/>
  <c r="I3413" i="1"/>
  <c r="I3414" i="1"/>
  <c r="I3426" i="1"/>
  <c r="I3416" i="1"/>
  <c r="I3408" i="1"/>
  <c r="I3424" i="1"/>
  <c r="I3409" i="1"/>
  <c r="I3423" i="1"/>
  <c r="I3428" i="1"/>
  <c r="I3429" i="1"/>
  <c r="I3430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</calcChain>
</file>

<file path=xl/sharedStrings.xml><?xml version="1.0" encoding="utf-8"?>
<sst xmlns="http://schemas.openxmlformats.org/spreadsheetml/2006/main" count="37395" uniqueCount="10234">
  <si>
    <t>Nombres</t>
  </si>
  <si>
    <t xml:space="preserve"> Apellidos</t>
  </si>
  <si>
    <t xml:space="preserve"> Correo Electrónico</t>
  </si>
  <si>
    <t xml:space="preserve"> Número Celular</t>
  </si>
  <si>
    <t xml:space="preserve"> Tutor Nombres</t>
  </si>
  <si>
    <t xml:space="preserve"> Tutor Apellidos</t>
  </si>
  <si>
    <t xml:space="preserve"> Tutor Correo Electrónico</t>
  </si>
  <si>
    <t xml:space="preserve"> Tutor Número Celular</t>
  </si>
  <si>
    <t xml:space="preserve"> Estado República</t>
  </si>
  <si>
    <t xml:space="preserve"> Nombre Preparatoria</t>
  </si>
  <si>
    <t xml:space="preserve"> Perfil</t>
  </si>
  <si>
    <t xml:space="preserve"> Mensaje</t>
  </si>
  <si>
    <t xml:space="preserve"> Grado Preparatoria</t>
  </si>
  <si>
    <t xml:space="preserve"> Periodo para Ingresar</t>
  </si>
  <si>
    <t xml:space="preserve"> Licenciatura</t>
  </si>
  <si>
    <t xml:space="preserve"> Taller 01</t>
  </si>
  <si>
    <t xml:space="preserve"> Taller 02</t>
  </si>
  <si>
    <t xml:space="preserve"> Taller 03</t>
  </si>
  <si>
    <t xml:space="preserve"> Hora de Registro</t>
  </si>
  <si>
    <t xml:space="preserve"> Fecha de Registro</t>
  </si>
  <si>
    <t>Reporte usuarios registrados en sitio 20 de Octubre 2023</t>
  </si>
  <si>
    <t>Chiapas</t>
  </si>
  <si>
    <t>Preuniversitario</t>
  </si>
  <si>
    <t>Preparatoria concluida</t>
  </si>
  <si>
    <t>Derecho</t>
  </si>
  <si>
    <t>• Médico cirujano - Salva una vida</t>
  </si>
  <si>
    <t>• Ingeniería Industrial para la Dirección - Roda la bici</t>
  </si>
  <si>
    <t>• Ingeniería Mecatrónica - Medición Inalámbrica</t>
  </si>
  <si>
    <t>Puebla</t>
  </si>
  <si>
    <t>5º - 6º Semestre</t>
  </si>
  <si>
    <t>Médico Cirujano</t>
  </si>
  <si>
    <t>• Médico cirujano - Rescate de lesionados.</t>
  </si>
  <si>
    <t>• Médico cirujano - Reparando una herida</t>
  </si>
  <si>
    <t>• Médico cirujano - Demostración: Electromiografía: análisis de la función muscular (EMG)</t>
  </si>
  <si>
    <t>Relaciones Internacionales</t>
  </si>
  <si>
    <t>• Relaciones Internacionales - ¿Es posible un mundo sin conflictos?</t>
  </si>
  <si>
    <t>• Derecho – Redes Digitales. Implicaciones Legales</t>
  </si>
  <si>
    <t>• Derecho - Eliminación del Racismo, Discriminación racial y otras formas de discriminación</t>
  </si>
  <si>
    <t>Comunicación</t>
  </si>
  <si>
    <t>• Comunicación y Dirección de Empresas de Entretenimiento - Entertainment and Media World</t>
  </si>
  <si>
    <t>• Diseño Gráfico - ¡Caricarturízate!</t>
  </si>
  <si>
    <t>• Mercadotecnia Estratégica – La Agencia de Marketing</t>
  </si>
  <si>
    <t>• Administración y Dirección de Empresas - ¡Gerente por un día!</t>
  </si>
  <si>
    <t>• Negocios Internacionales – Global Sellers</t>
  </si>
  <si>
    <t>• Médico cirujano - Viaje al interior del cuerpo humano</t>
  </si>
  <si>
    <t>• Médico cirujano - Primeros minutos de vida</t>
  </si>
  <si>
    <t>Diseño de Moda e Innovación</t>
  </si>
  <si>
    <t>• Diseño Multimedia - Fotografía de producto con dispositivos móviles.</t>
  </si>
  <si>
    <t>• Diseño de Moda e Innovación - Modelado sobre figurín</t>
  </si>
  <si>
    <t>3º - 4º Semestre</t>
  </si>
  <si>
    <t>Negocios Internacionales</t>
  </si>
  <si>
    <t>Dirección de Empresas de Entretenimiento</t>
  </si>
  <si>
    <t>Ingeniería Mecatrónica</t>
  </si>
  <si>
    <t>• Ingeniería en Dirección de Negocios, Industrial y Mecatrónica - Diseño CAD 3D de un objeto</t>
  </si>
  <si>
    <t>• Psicología - El amor en el cerebro</t>
  </si>
  <si>
    <t>Diseño Gráfico</t>
  </si>
  <si>
    <t>• Gastronomía - Evaluación sensorial de hierbas aromáticas</t>
  </si>
  <si>
    <t>Tlaxcala</t>
  </si>
  <si>
    <t>• Ingeniería en Dirección de Negocios - Toma de decisiones estratégicas en la Ingeniería de negocios</t>
  </si>
  <si>
    <t>• Ingeniería en Dirección de Negocios - Análisis, minería y Big Data en Hacking ético</t>
  </si>
  <si>
    <t>Psicología</t>
  </si>
  <si>
    <t>• Arquitectura - Arquitectura de interiores con LEGO e Inteligencia artificial.</t>
  </si>
  <si>
    <t>• Emprendimiento – Taller de emprendimiento</t>
  </si>
  <si>
    <t>Arquitectura</t>
  </si>
  <si>
    <t>• Psicología - Interpretación de sueños</t>
  </si>
  <si>
    <t>• Nutrición – Nutrición y ejercicio, lo que necesita un campeón</t>
  </si>
  <si>
    <t>Finanzas y Contaduría Pública</t>
  </si>
  <si>
    <t>• Finanzas y Contabilidad y Dirección Financiera – Money Colli$ion</t>
  </si>
  <si>
    <t>• Economía – Mercados, crecimiento económico y bienestar.</t>
  </si>
  <si>
    <t>• Médico cirujano - Atiende tú primer paciente</t>
  </si>
  <si>
    <t>Guerrero</t>
  </si>
  <si>
    <t>• Mercadotecnia Estratégica – Team Coca vs Pepsi ¿Tú cuál eres?</t>
  </si>
  <si>
    <t>1º - 2º Semestre</t>
  </si>
  <si>
    <t>• Ingeniería Civil - Ensayo de tracción para varilla de acero</t>
  </si>
  <si>
    <t>• Arquitectura - Diseño arquitectónico</t>
  </si>
  <si>
    <t>Ingeniería Civil</t>
  </si>
  <si>
    <t>Veracruz</t>
  </si>
  <si>
    <t>Actuaría</t>
  </si>
  <si>
    <t>• Actuaría - Las verdades de los Actuarios</t>
  </si>
  <si>
    <t>Administración y Dirección de Empresas</t>
  </si>
  <si>
    <t>Hidalgo</t>
  </si>
  <si>
    <t>• Derecho - Volando Derecho</t>
  </si>
  <si>
    <t>Gastronomía</t>
  </si>
  <si>
    <t>• Turismo Internacional - TravelTech Trip Planner</t>
  </si>
  <si>
    <t>• Médico cirujano - Reino Fungi</t>
  </si>
  <si>
    <t>Ingeniería en Dirección de Negocios</t>
  </si>
  <si>
    <t>• Ingeniería Industrial para la Dirección - Estudio de tiempos y movimientos</t>
  </si>
  <si>
    <t>• Diseño Estratégico de Innovación y cambio - Qué pasaría si… - Planeando estrategias para el futuro</t>
  </si>
  <si>
    <t>• Diseño industrial – Corte con plasma.</t>
  </si>
  <si>
    <t>Mercadotecnia Estratégica</t>
  </si>
  <si>
    <t>• Médico cirujano – Trivia, ¡Cuánto sabes de ciencia?</t>
  </si>
  <si>
    <t>• Diseño industrial - Diseño de Productos: innovación y realidad aumentada.</t>
  </si>
  <si>
    <t>Dirección Financiera</t>
  </si>
  <si>
    <t>Nutrición</t>
  </si>
  <si>
    <t>• Nutrición - La ciencia de los alimentos</t>
  </si>
  <si>
    <t>Ingeniería Industrial para la Dirección</t>
  </si>
  <si>
    <t>• Finanzas y Contabilidad y Dirección Financiera – Ca$h Financiero</t>
  </si>
  <si>
    <t>Morelos</t>
  </si>
  <si>
    <t>Diseño Industrial</t>
  </si>
  <si>
    <t>• Nutrición - Un día en la consulta nutricional</t>
  </si>
  <si>
    <t>Economía</t>
  </si>
  <si>
    <t>Turismo Internacional</t>
  </si>
  <si>
    <t>Ciudad de México</t>
  </si>
  <si>
    <t>Campeche</t>
  </si>
  <si>
    <t>Estado de México</t>
  </si>
  <si>
    <t>Tabasco</t>
  </si>
  <si>
    <t>Tamaulipas</t>
  </si>
  <si>
    <t>Chihuahua</t>
  </si>
  <si>
    <t>Diseño Estratégico, Innovación y Cambio</t>
  </si>
  <si>
    <t>Elisa</t>
  </si>
  <si>
    <t>Amador</t>
  </si>
  <si>
    <t>Ezixa@yahoo.com.mx</t>
  </si>
  <si>
    <t>Elisa amador</t>
  </si>
  <si>
    <t>C. JOHN F. KENNEDY</t>
  </si>
  <si>
    <t>Todo bien</t>
  </si>
  <si>
    <t>Padre/Madre de Familia</t>
  </si>
  <si>
    <t>Orientador Vocacional</t>
  </si>
  <si>
    <t>Directivo de Escuela</t>
  </si>
  <si>
    <t>Otro</t>
  </si>
  <si>
    <t>Oaxaca</t>
  </si>
  <si>
    <t>Soy Extranjero</t>
  </si>
  <si>
    <t>Aguascalientes</t>
  </si>
  <si>
    <t>AGS</t>
  </si>
  <si>
    <t>Baja California</t>
  </si>
  <si>
    <t>BCN</t>
  </si>
  <si>
    <t>Mexicali</t>
  </si>
  <si>
    <t>Baja California Sur</t>
  </si>
  <si>
    <t>BCS</t>
  </si>
  <si>
    <t>La Paz</t>
  </si>
  <si>
    <t>CAM</t>
  </si>
  <si>
    <t>San Francisco de Campeche</t>
  </si>
  <si>
    <t>CHP</t>
  </si>
  <si>
    <t>Tuxtla Gutiérrez</t>
  </si>
  <si>
    <t>CHI</t>
  </si>
  <si>
    <t>DIF</t>
  </si>
  <si>
    <t>Coahuila</t>
  </si>
  <si>
    <t>COA</t>
  </si>
  <si>
    <t>Saltillo</t>
  </si>
  <si>
    <t>Colima</t>
  </si>
  <si>
    <t>COL</t>
  </si>
  <si>
    <t>Durango</t>
  </si>
  <si>
    <t>DUR</t>
  </si>
  <si>
    <t>Victoria de Durango</t>
  </si>
  <si>
    <t>Guanajuato</t>
  </si>
  <si>
    <t>GTO</t>
  </si>
  <si>
    <t>GRO</t>
  </si>
  <si>
    <t>Chilpancingo de los Bravo</t>
  </si>
  <si>
    <t>HGO</t>
  </si>
  <si>
    <t>Pachuca de Soto</t>
  </si>
  <si>
    <t>Jalisco</t>
  </si>
  <si>
    <t>JAL</t>
  </si>
  <si>
    <t>Guadalajara</t>
  </si>
  <si>
    <t>MEX</t>
  </si>
  <si>
    <t>Toluca de Lerdo</t>
  </si>
  <si>
    <t>Michoacán</t>
  </si>
  <si>
    <t>MIC</t>
  </si>
  <si>
    <t>Morelia</t>
  </si>
  <si>
    <t>MOR</t>
  </si>
  <si>
    <t>Cuernavaca</t>
  </si>
  <si>
    <t>Nayarit</t>
  </si>
  <si>
    <t>NAY</t>
  </si>
  <si>
    <t>Tepic</t>
  </si>
  <si>
    <t>Nuevo León</t>
  </si>
  <si>
    <t>NLE</t>
  </si>
  <si>
    <t>Monterrey</t>
  </si>
  <si>
    <t>OAX</t>
  </si>
  <si>
    <t>Oaxaca de Juárez</t>
  </si>
  <si>
    <t>PUE</t>
  </si>
  <si>
    <t>Puebla de Zaragoza</t>
  </si>
  <si>
    <t>Querétaro</t>
  </si>
  <si>
    <t>QRO</t>
  </si>
  <si>
    <t>Santiago de Querétaro</t>
  </si>
  <si>
    <t>Quintana Roo</t>
  </si>
  <si>
    <t>ROO</t>
  </si>
  <si>
    <t>Chetumal</t>
  </si>
  <si>
    <t>San Luis Potosí</t>
  </si>
  <si>
    <t>SLP</t>
  </si>
  <si>
    <t>Sinaloa</t>
  </si>
  <si>
    <t>SIN</t>
  </si>
  <si>
    <t>Culiacán Rosales</t>
  </si>
  <si>
    <t>Sonora</t>
  </si>
  <si>
    <t>SON</t>
  </si>
  <si>
    <t>Hermosillo</t>
  </si>
  <si>
    <t>TAB</t>
  </si>
  <si>
    <t>Villahermosa</t>
  </si>
  <si>
    <t>TAM</t>
  </si>
  <si>
    <t>Ciudad Victoria</t>
  </si>
  <si>
    <t>TLX</t>
  </si>
  <si>
    <t>Tlaxcala de Xicohténcatl</t>
  </si>
  <si>
    <t>VER</t>
  </si>
  <si>
    <t>Xalapa-Enríquez</t>
  </si>
  <si>
    <t>Yucatán</t>
  </si>
  <si>
    <t>YUC</t>
  </si>
  <si>
    <t>Mérida</t>
  </si>
  <si>
    <t>Zacatecas</t>
  </si>
  <si>
    <t>ZAC</t>
  </si>
  <si>
    <t>EXT</t>
  </si>
  <si>
    <t>Extranjero</t>
  </si>
  <si>
    <t>idPerfil</t>
  </si>
  <si>
    <t>Enero 2024</t>
  </si>
  <si>
    <t>Agosto 2024</t>
  </si>
  <si>
    <t>Agosto 2025</t>
  </si>
  <si>
    <t>Enero 2025</t>
  </si>
  <si>
    <t>Maria esther</t>
  </si>
  <si>
    <t>robles pérez</t>
  </si>
  <si>
    <t>merp@feg.edu.mx</t>
  </si>
  <si>
    <t>N/A</t>
  </si>
  <si>
    <t>MARIELA</t>
  </si>
  <si>
    <t>navarrete sanabia</t>
  </si>
  <si>
    <t>bachillerato@feg.edu.mx</t>
  </si>
  <si>
    <t>Alejandra</t>
  </si>
  <si>
    <t>Magallanes Ricalde</t>
  </si>
  <si>
    <t>alemaga1@hotmail.com</t>
  </si>
  <si>
    <t>+521 231 3</t>
  </si>
  <si>
    <t>Victor Saaid</t>
  </si>
  <si>
    <t>Manzano Rodríguez</t>
  </si>
  <si>
    <t>victor.manzanoro@anahuac.mx</t>
  </si>
  <si>
    <t>Laura  Elena</t>
  </si>
  <si>
    <t>Lloréns Arauz</t>
  </si>
  <si>
    <t>llorens_2@hotmail.com</t>
  </si>
  <si>
    <t>Michelle</t>
  </si>
  <si>
    <t>Ferzuli</t>
  </si>
  <si>
    <t>michelledelamora0@gmail.com</t>
  </si>
  <si>
    <t>Tania</t>
  </si>
  <si>
    <t>Cano</t>
  </si>
  <si>
    <t>tania.cano@institutoguajardo.edu.mx</t>
  </si>
  <si>
    <t>Alma Isabel</t>
  </si>
  <si>
    <t>Castillo Arias</t>
  </si>
  <si>
    <t>fotoralma2@gmail.com</t>
  </si>
  <si>
    <t>Aida</t>
  </si>
  <si>
    <t>Miguel Vázquez</t>
  </si>
  <si>
    <t>Alitamv@yahoo.com</t>
  </si>
  <si>
    <t>alitamv@yahoo.com</t>
  </si>
  <si>
    <t>P. DR. ALBERTO ZOEBISCH SANCHE</t>
  </si>
  <si>
    <t>Itzel</t>
  </si>
  <si>
    <t>Suárez</t>
  </si>
  <si>
    <t>itzelsm1610@gmail.com</t>
  </si>
  <si>
    <t>JORGE LUIS</t>
  </si>
  <si>
    <t>Ramírez Márquez</t>
  </si>
  <si>
    <t>ramijorge77@gmail.com</t>
  </si>
  <si>
    <t>NÉSTOR</t>
  </si>
  <si>
    <t>Renedo</t>
  </si>
  <si>
    <t>nestor.renedoca@anahuac.mx</t>
  </si>
  <si>
    <t>Niño Suárez</t>
  </si>
  <si>
    <t>anino.pue@manoamiga.edu.mx</t>
  </si>
  <si>
    <t>Meredith</t>
  </si>
  <si>
    <t>Calderón</t>
  </si>
  <si>
    <t>meredith.berber@gmail.com</t>
  </si>
  <si>
    <t>Robles</t>
  </si>
  <si>
    <t>aleerobles1@gmail.com</t>
  </si>
  <si>
    <t>David</t>
  </si>
  <si>
    <t>Lozano</t>
  </si>
  <si>
    <t>psic.dile@gmail.com</t>
  </si>
  <si>
    <t>Anayansy</t>
  </si>
  <si>
    <t>Alvarez</t>
  </si>
  <si>
    <t>anayansipaez@gmail.com</t>
  </si>
  <si>
    <t>MARIA</t>
  </si>
  <si>
    <t>Àlvarez Miranda</t>
  </si>
  <si>
    <t>maria.alvarezmi@anahuac.mx</t>
  </si>
  <si>
    <t>Miriam Magaly</t>
  </si>
  <si>
    <t>Rodríguez</t>
  </si>
  <si>
    <t>rodriguezmagaly044@gmail.com</t>
  </si>
  <si>
    <t>cecilia</t>
  </si>
  <si>
    <t>Jiménez Ahuactzin</t>
  </si>
  <si>
    <t>cecilia.jimenezahuactzin@ijmmescolapios.com</t>
  </si>
  <si>
    <t>Zoe</t>
  </si>
  <si>
    <t>Gutierrez</t>
  </si>
  <si>
    <t>zoegut0@gmail.com</t>
  </si>
  <si>
    <t>Regina</t>
  </si>
  <si>
    <t>Herrera</t>
  </si>
  <si>
    <t>regina102006@icloud.com</t>
  </si>
  <si>
    <t>Eduardo</t>
  </si>
  <si>
    <t>gmeduardo1456@gmail.com</t>
  </si>
  <si>
    <t>Emilio</t>
  </si>
  <si>
    <t>Martinez</t>
  </si>
  <si>
    <t>emiliomartinezvasconcelos@gmail.com</t>
  </si>
  <si>
    <t>Ivana</t>
  </si>
  <si>
    <t>Castillo</t>
  </si>
  <si>
    <t>castilloivana433@gmail.com</t>
  </si>
  <si>
    <t>Avril</t>
  </si>
  <si>
    <t>Sosa</t>
  </si>
  <si>
    <t>avrilsosasantiago@gmail.com</t>
  </si>
  <si>
    <t>Roberto</t>
  </si>
  <si>
    <t>García</t>
  </si>
  <si>
    <t>montalvoroberto019@gmail.com</t>
  </si>
  <si>
    <t>Victoria</t>
  </si>
  <si>
    <t>Sánchez López</t>
  </si>
  <si>
    <t>victoria.sanclop@gmail.com</t>
  </si>
  <si>
    <t>María de Lourdes</t>
  </si>
  <si>
    <t>Cruz</t>
  </si>
  <si>
    <t>lulu.cruz.ponce@gmail.com</t>
  </si>
  <si>
    <t>Ivanna Alhelí</t>
  </si>
  <si>
    <t>García Escobar</t>
  </si>
  <si>
    <t>ivannaalhelige@icloud.com</t>
  </si>
  <si>
    <t>Sandra Belinda</t>
  </si>
  <si>
    <t>Salas Benítez</t>
  </si>
  <si>
    <t>sandra.belinda.salas.b@institutoguajardo.edu.mx</t>
  </si>
  <si>
    <t>Laura</t>
  </si>
  <si>
    <t>Mejía González</t>
  </si>
  <si>
    <t>laumejzzz@gmail.com</t>
  </si>
  <si>
    <t>Mar</t>
  </si>
  <si>
    <t>Ledesma Hernández</t>
  </si>
  <si>
    <t>marledesmah1@gmail.com</t>
  </si>
  <si>
    <t>Maria Luisa</t>
  </si>
  <si>
    <t>ramirez aguilar</t>
  </si>
  <si>
    <t>maria.ramirezag@anahuac.mx</t>
  </si>
  <si>
    <t>Ginett</t>
  </si>
  <si>
    <t>Aldave Corte</t>
  </si>
  <si>
    <t>ginnyaldavee@gmail.com</t>
  </si>
  <si>
    <t>Bernardo</t>
  </si>
  <si>
    <t>Lastiri</t>
  </si>
  <si>
    <t>gvaleriala@gmail.com</t>
  </si>
  <si>
    <t>Zitlali</t>
  </si>
  <si>
    <t>López</t>
  </si>
  <si>
    <t>zitlalilopez1603@gmail.com</t>
  </si>
  <si>
    <t>Julio</t>
  </si>
  <si>
    <t>González Jiménez</t>
  </si>
  <si>
    <t>juliojgj22@gmail.com</t>
  </si>
  <si>
    <t>Alexa</t>
  </si>
  <si>
    <t>Rosete</t>
  </si>
  <si>
    <t>alexarosete2004@gmail.com</t>
  </si>
  <si>
    <t>Ana</t>
  </si>
  <si>
    <t>Cesatti</t>
  </si>
  <si>
    <t>tellezany30@gmail.com</t>
  </si>
  <si>
    <t>Patricio</t>
  </si>
  <si>
    <t>Huerta</t>
  </si>
  <si>
    <t>patriciohuerta6@gmail.com</t>
  </si>
  <si>
    <t>Ivanna</t>
  </si>
  <si>
    <t>Botello</t>
  </si>
  <si>
    <t>camaguilar0108@gmail.com</t>
  </si>
  <si>
    <t>Hannah</t>
  </si>
  <si>
    <t>Zárate</t>
  </si>
  <si>
    <t>hannah.zarate@loyola.edu.mx</t>
  </si>
  <si>
    <t>744 469 78</t>
  </si>
  <si>
    <t>Diana</t>
  </si>
  <si>
    <t>Delgado Cortés</t>
  </si>
  <si>
    <t>dianadelgadocortes@gmail.com</t>
  </si>
  <si>
    <t>Sherileyn</t>
  </si>
  <si>
    <t>Maldonado</t>
  </si>
  <si>
    <t>sherileyn-maldonado@crecer.edu.mx</t>
  </si>
  <si>
    <t>Fatima</t>
  </si>
  <si>
    <t>Romano</t>
  </si>
  <si>
    <t>fatima-romano@crecer.edu.mx</t>
  </si>
  <si>
    <t>Natalia</t>
  </si>
  <si>
    <t>benítez</t>
  </si>
  <si>
    <t>nataliabenitz@gmail.com</t>
  </si>
  <si>
    <t>Marylin Vanessa</t>
  </si>
  <si>
    <t>Andrade Arellano</t>
  </si>
  <si>
    <t>marylin-andrade@crecer.edu.mx</t>
  </si>
  <si>
    <t>Karla</t>
  </si>
  <si>
    <t>Espinoza</t>
  </si>
  <si>
    <t>karla-espinoza@crecer.edu.mx</t>
  </si>
  <si>
    <t>Brenda</t>
  </si>
  <si>
    <t>Armenta Romero</t>
  </si>
  <si>
    <t>brenda-armenta@crecer.edu.mx</t>
  </si>
  <si>
    <t>221 291 42</t>
  </si>
  <si>
    <t>Daniel</t>
  </si>
  <si>
    <t>Hernández</t>
  </si>
  <si>
    <t>daniel-blas@crecer.edu.mx</t>
  </si>
  <si>
    <t>246 133 86</t>
  </si>
  <si>
    <t>Valentina</t>
  </si>
  <si>
    <t>Vallejo</t>
  </si>
  <si>
    <t>valentina-flores@crecer.edu.mx</t>
  </si>
  <si>
    <t>Meredith  Elianne</t>
  </si>
  <si>
    <t>Saucedo Pérez</t>
  </si>
  <si>
    <t>meredith-saucedo@crecer.edu.mx</t>
  </si>
  <si>
    <t>246 135 56</t>
  </si>
  <si>
    <t>Carolina</t>
  </si>
  <si>
    <t>Manzano Rico</t>
  </si>
  <si>
    <t>carolina-manzano@crecer.edu.mx</t>
  </si>
  <si>
    <t>Nathalia</t>
  </si>
  <si>
    <t>Rivera</t>
  </si>
  <si>
    <t>nathalia-rivera@crecer.edu.mx</t>
  </si>
  <si>
    <t>Karlos Oskar</t>
  </si>
  <si>
    <t>Montiel Torres</t>
  </si>
  <si>
    <t>karlos-montiel@crecer.edu.mx</t>
  </si>
  <si>
    <t>Ness</t>
  </si>
  <si>
    <t>Xicohtencatl Hernández</t>
  </si>
  <si>
    <t>ness-hernandez@crecer.edu.mx</t>
  </si>
  <si>
    <t>246 298 27</t>
  </si>
  <si>
    <t>Valeria</t>
  </si>
  <si>
    <t>Roldán</t>
  </si>
  <si>
    <t>valeria-roldan@crecer.edu.mx</t>
  </si>
  <si>
    <t>Marisol</t>
  </si>
  <si>
    <t>Cuamatzi</t>
  </si>
  <si>
    <t>marisolcumo1@gmail.com</t>
  </si>
  <si>
    <t>246 142 42</t>
  </si>
  <si>
    <t>Mariana</t>
  </si>
  <si>
    <t>Reyna</t>
  </si>
  <si>
    <t>mariana-reyna@crecer.edu.mx</t>
  </si>
  <si>
    <t>Atenea</t>
  </si>
  <si>
    <t>Germes</t>
  </si>
  <si>
    <t>atenea-germes@crecer.edu.mx</t>
  </si>
  <si>
    <t>Francisco</t>
  </si>
  <si>
    <t>Carmona Tanus</t>
  </si>
  <si>
    <t>franciscodozal22@gmail.com</t>
  </si>
  <si>
    <t>Benitez Mayo</t>
  </si>
  <si>
    <t>danielbm2710@gmail.com</t>
  </si>
  <si>
    <t>Melanie</t>
  </si>
  <si>
    <t>Flores</t>
  </si>
  <si>
    <t>melanie-flores@crecer.edu.mx</t>
  </si>
  <si>
    <t>Ximena</t>
  </si>
  <si>
    <t>López Suárez</t>
  </si>
  <si>
    <t>jimypeke@hotmail.com</t>
  </si>
  <si>
    <t>Bonilla Guevara</t>
  </si>
  <si>
    <t>ximena.bonilla.guevara.xbg@gmail.com</t>
  </si>
  <si>
    <t>Adriana</t>
  </si>
  <si>
    <t>Alcaraz</t>
  </si>
  <si>
    <t>adriana.alcarazav@anahuac.mx</t>
  </si>
  <si>
    <t>Luisa Fernanda</t>
  </si>
  <si>
    <t>Lemus Reyes</t>
  </si>
  <si>
    <t>lemusreyesluisafernanda@gmail.com</t>
  </si>
  <si>
    <t>Gustavo</t>
  </si>
  <si>
    <t>Enciso</t>
  </si>
  <si>
    <t>gustavoencisoh@gmail.com</t>
  </si>
  <si>
    <t>Canseco</t>
  </si>
  <si>
    <t>ximena.canseco1411@gmail.com</t>
  </si>
  <si>
    <t>Agustin emiliano</t>
  </si>
  <si>
    <t>Coeto</t>
  </si>
  <si>
    <t>mkcoeto@gmail.com</t>
  </si>
  <si>
    <t>Adamary</t>
  </si>
  <si>
    <t>Pérez canul</t>
  </si>
  <si>
    <t>lopadamary720@gmail.com</t>
  </si>
  <si>
    <t>danna</t>
  </si>
  <si>
    <t>ARROYO</t>
  </si>
  <si>
    <t>dannaswn.15@gmail.com</t>
  </si>
  <si>
    <t>Emily</t>
  </si>
  <si>
    <t>emilyso_15@outlook.com</t>
  </si>
  <si>
    <t>Tizatl Chazari</t>
  </si>
  <si>
    <t>avriltch2@gmail.com</t>
  </si>
  <si>
    <t>+52246 197</t>
  </si>
  <si>
    <t>Corina valeria</t>
  </si>
  <si>
    <t>díaz soto</t>
  </si>
  <si>
    <t>corinavaleria_ds@hotmail.com</t>
  </si>
  <si>
    <t>verónica ofelia</t>
  </si>
  <si>
    <t>soto palestino</t>
  </si>
  <si>
    <t>vavdiaz@hotmail.com</t>
  </si>
  <si>
    <t>744 587 84</t>
  </si>
  <si>
    <t>LICEO IBERO MEX. COSTA AZUL</t>
  </si>
  <si>
    <t>María José</t>
  </si>
  <si>
    <t>Zamarripa de Anda</t>
  </si>
  <si>
    <t>majozadean@gmail.com</t>
  </si>
  <si>
    <t>Amado Jesus</t>
  </si>
  <si>
    <t>Gonzalez Alvarez</t>
  </si>
  <si>
    <t>amadoglez111006@gmail.com</t>
  </si>
  <si>
    <t>Quevedo</t>
  </si>
  <si>
    <t>valeee.qvdo@gmail.com</t>
  </si>
  <si>
    <t>Moreno Alarcón</t>
  </si>
  <si>
    <t>valeriam1908@hotmail.com</t>
  </si>
  <si>
    <t>JAIR RODRIGO</t>
  </si>
  <si>
    <t>Adame Alarcón</t>
  </si>
  <si>
    <t>jaroadal@gmail.com</t>
  </si>
  <si>
    <t>Daphne</t>
  </si>
  <si>
    <t>Solis</t>
  </si>
  <si>
    <t>mareldaphne@gmail.com</t>
  </si>
  <si>
    <t>Larumbe</t>
  </si>
  <si>
    <t>ximena21larumbe@gmail.com</t>
  </si>
  <si>
    <t>Carlos</t>
  </si>
  <si>
    <t>Naredo Grajales</t>
  </si>
  <si>
    <t>carlitos290503@gmail.com</t>
  </si>
  <si>
    <t>Flavio</t>
  </si>
  <si>
    <t>Muñoz luna</t>
  </si>
  <si>
    <t>flaviomunoz05@gmail.com</t>
  </si>
  <si>
    <t>Belinda</t>
  </si>
  <si>
    <t>González Cortez</t>
  </si>
  <si>
    <t>bell232005@gmail.com</t>
  </si>
  <si>
    <t>Angela</t>
  </si>
  <si>
    <t>Cervantes roa</t>
  </si>
  <si>
    <t>angiex726@gmail.com</t>
  </si>
  <si>
    <t>Naomi</t>
  </si>
  <si>
    <t>naomirodriguez2145@gmail.com</t>
  </si>
  <si>
    <t>Jennifer</t>
  </si>
  <si>
    <t>Lopez Islas</t>
  </si>
  <si>
    <t>islasjenni08@gmail.com</t>
  </si>
  <si>
    <t>Emma Elizabeth</t>
  </si>
  <si>
    <t>Cilia</t>
  </si>
  <si>
    <t>ciliag.emma@gmail.com</t>
  </si>
  <si>
    <t>221 110 60</t>
  </si>
  <si>
    <t>Flores Orlansino</t>
  </si>
  <si>
    <t>marisol.flores@sanantonioschool.edu.mx</t>
  </si>
  <si>
    <t>Fabio</t>
  </si>
  <si>
    <t>Zago</t>
  </si>
  <si>
    <t>fabio.zago@sanantonioschool.edu.mx</t>
  </si>
  <si>
    <t>Jimenez moran</t>
  </si>
  <si>
    <t>patojimo0806@outlook.com</t>
  </si>
  <si>
    <t>Salmeron Arce</t>
  </si>
  <si>
    <t>fatimasar0613@gmail.com</t>
  </si>
  <si>
    <t>Juan Pablo</t>
  </si>
  <si>
    <t>Salado</t>
  </si>
  <si>
    <t>saladogonzalezj@gmail.com</t>
  </si>
  <si>
    <t>+52 244 13</t>
  </si>
  <si>
    <t>Aylin</t>
  </si>
  <si>
    <t>Espinoza González</t>
  </si>
  <si>
    <t>aylin.espinozag100@gmail.com</t>
  </si>
  <si>
    <t>Aranzazu</t>
  </si>
  <si>
    <t>Pérez Peña Cuautle</t>
  </si>
  <si>
    <t>aranzazuppc06@gmail.com</t>
  </si>
  <si>
    <t>Vania</t>
  </si>
  <si>
    <t>Olmos</t>
  </si>
  <si>
    <t>vandrik.olm@gmail.com</t>
  </si>
  <si>
    <t>Dulce Michelle</t>
  </si>
  <si>
    <t>Vega Ricaño</t>
  </si>
  <si>
    <t>michellevega871@gmail.com</t>
  </si>
  <si>
    <t>Betsy</t>
  </si>
  <si>
    <t>Andrade Morales</t>
  </si>
  <si>
    <t>betsyreyes345@gmail.com</t>
  </si>
  <si>
    <t>Alexis</t>
  </si>
  <si>
    <t>Coronel</t>
  </si>
  <si>
    <t>alexcortesc18@gmail.com</t>
  </si>
  <si>
    <t>danie.daniel.2006@gmail.com</t>
  </si>
  <si>
    <t>Kenji</t>
  </si>
  <si>
    <t>Moreno Beristain</t>
  </si>
  <si>
    <t>kenjimorenoberistain@gmail.com</t>
  </si>
  <si>
    <t>Carlo Emiliano</t>
  </si>
  <si>
    <t>Gomez Suarez</t>
  </si>
  <si>
    <t>cargsua0@gmail.com</t>
  </si>
  <si>
    <t>Paola</t>
  </si>
  <si>
    <t>Rivera Casillas</t>
  </si>
  <si>
    <t>polarc22@icloud.com</t>
  </si>
  <si>
    <t>+52221 334</t>
  </si>
  <si>
    <t>Salinas</t>
  </si>
  <si>
    <t>xcruzsalinas@gmail.com</t>
  </si>
  <si>
    <t>Mayvi Nahomi</t>
  </si>
  <si>
    <t>Martínez</t>
  </si>
  <si>
    <t>mayvinahomim@gmail.com</t>
  </si>
  <si>
    <t>Alfonso</t>
  </si>
  <si>
    <t>Pérez</t>
  </si>
  <si>
    <t>alfonso-perez@crecer.edu.mx</t>
  </si>
  <si>
    <t>Héctor</t>
  </si>
  <si>
    <t>Corona</t>
  </si>
  <si>
    <t>hector-corona@crecer.edu.mx</t>
  </si>
  <si>
    <t>Emiliano</t>
  </si>
  <si>
    <t>Conde Corona</t>
  </si>
  <si>
    <t>emiliano-conde@crecer.edu.mx</t>
  </si>
  <si>
    <t>Diana Natalia</t>
  </si>
  <si>
    <t>Arzate Benitez</t>
  </si>
  <si>
    <t>nati.arzate@gmail.com</t>
  </si>
  <si>
    <t>Tamara</t>
  </si>
  <si>
    <t>Camacho</t>
  </si>
  <si>
    <t>tamara-camacho@crecer.edu.mx</t>
  </si>
  <si>
    <t>Oswaldo Adrien</t>
  </si>
  <si>
    <t>Gonzalez Cruz</t>
  </si>
  <si>
    <t>oswaldo-gonzalez@crecer.edu.mx</t>
  </si>
  <si>
    <t>Flores Aquiahuatl</t>
  </si>
  <si>
    <t>eduardo-flores@crecer.edu.mx</t>
  </si>
  <si>
    <t>Grecia</t>
  </si>
  <si>
    <t>Díaz Vázquez</t>
  </si>
  <si>
    <t>diaz.vaz.grecia@gmail.com</t>
  </si>
  <si>
    <t>Diego</t>
  </si>
  <si>
    <t>Durán Flores</t>
  </si>
  <si>
    <t>diegoduranflo@gmail.com</t>
  </si>
  <si>
    <t>Alan</t>
  </si>
  <si>
    <t>Hernández Cortéz</t>
  </si>
  <si>
    <t>drakonated@gmail.com</t>
  </si>
  <si>
    <t>Areli</t>
  </si>
  <si>
    <t>Mauleón Torres</t>
  </si>
  <si>
    <t>areli.mauleon@cesvgam.com.mx</t>
  </si>
  <si>
    <t>Santiago de Jesus</t>
  </si>
  <si>
    <t>Hernandez Bravo</t>
  </si>
  <si>
    <t>sanhernb2@gmail.com</t>
  </si>
  <si>
    <t>Dana</t>
  </si>
  <si>
    <t>Rojas</t>
  </si>
  <si>
    <t>rojasdanahi7@gmail.com</t>
  </si>
  <si>
    <t>María de Jesús</t>
  </si>
  <si>
    <t>Hernández Ybarra</t>
  </si>
  <si>
    <t>marhernandezybarra@gmail.com</t>
  </si>
  <si>
    <t>Naylé</t>
  </si>
  <si>
    <t>Garci-Crespo</t>
  </si>
  <si>
    <t>nayle0421@gmail.com</t>
  </si>
  <si>
    <t>Grissel</t>
  </si>
  <si>
    <t>Salazar</t>
  </si>
  <si>
    <t>grissel.salazar2007@gmail.com</t>
  </si>
  <si>
    <t>Héctor Daniel</t>
  </si>
  <si>
    <t>Gómez Ortiz</t>
  </si>
  <si>
    <t>hectork7y9@gmail.com</t>
  </si>
  <si>
    <t>Linette</t>
  </si>
  <si>
    <t>Rossainz Fosado</t>
  </si>
  <si>
    <t>lin.r.f.76.net@gmail.com</t>
  </si>
  <si>
    <t>Ricardo</t>
  </si>
  <si>
    <t>Navarro Gonzalez</t>
  </si>
  <si>
    <t>ricardo2405@outlook.com</t>
  </si>
  <si>
    <t>Melissa</t>
  </si>
  <si>
    <t>Moreno</t>
  </si>
  <si>
    <t>solanomorenomelissa@gmail.com</t>
  </si>
  <si>
    <t>Andrea</t>
  </si>
  <si>
    <t>San Román</t>
  </si>
  <si>
    <t>aneichisrg@gmail.com</t>
  </si>
  <si>
    <t>Dannae</t>
  </si>
  <si>
    <t>Granillo</t>
  </si>
  <si>
    <t>dannydannae1205@gmail.com</t>
  </si>
  <si>
    <t>Alejandro</t>
  </si>
  <si>
    <t>Valencia</t>
  </si>
  <si>
    <t>vc.alejandroval@gmail.com</t>
  </si>
  <si>
    <t>Emmanuel</t>
  </si>
  <si>
    <t>Pérez Rocha</t>
  </si>
  <si>
    <t>emmanuelperezrocha14@gmail.com</t>
  </si>
  <si>
    <t>Diego Mauricio</t>
  </si>
  <si>
    <t>Hernández Malagón</t>
  </si>
  <si>
    <t>diemauh05@gmail.com</t>
  </si>
  <si>
    <t>leonardo Javier</t>
  </si>
  <si>
    <t>leonardo88proplayer@gmail.com</t>
  </si>
  <si>
    <t>lopez</t>
  </si>
  <si>
    <t>andylm1612@gmail.com</t>
  </si>
  <si>
    <t>José Roberto</t>
  </si>
  <si>
    <t>Hernández Franco</t>
  </si>
  <si>
    <t>jorohefra@gmail.com</t>
  </si>
  <si>
    <t>Mia Fernanda</t>
  </si>
  <si>
    <t>Vazquez Martinez</t>
  </si>
  <si>
    <t>miav2757@gmail.com</t>
  </si>
  <si>
    <t>Alvaro</t>
  </si>
  <si>
    <t>Noriega Obregon</t>
  </si>
  <si>
    <t>alvaro.noriegaob@anahuac.mx</t>
  </si>
  <si>
    <t>sofía</t>
  </si>
  <si>
    <t>Valdes</t>
  </si>
  <si>
    <t>sofvaldestorija@gmail.com</t>
  </si>
  <si>
    <t>Ruiz</t>
  </si>
  <si>
    <t>victoria.ruizma@anahuac.mx</t>
  </si>
  <si>
    <t>José María</t>
  </si>
  <si>
    <t>Múgica</t>
  </si>
  <si>
    <t>jose.mugicaga@anahuac.mx</t>
  </si>
  <si>
    <t>Casandra</t>
  </si>
  <si>
    <t>Sánchez</t>
  </si>
  <si>
    <t>casandra.sanchezsa@anahuac.mx</t>
  </si>
  <si>
    <t>Mendiola Vazquez</t>
  </si>
  <si>
    <t>valentina.mendiolava@anahuac.mx</t>
  </si>
  <si>
    <t>Ramitzely</t>
  </si>
  <si>
    <t>Rodriguez</t>
  </si>
  <si>
    <t>ramitzely.macielro@anahuac.mx</t>
  </si>
  <si>
    <t>+52 221 24</t>
  </si>
  <si>
    <t>Jorge</t>
  </si>
  <si>
    <t>Mugica García Triana</t>
  </si>
  <si>
    <t>jorge.mugicaga@anahuac.mx</t>
  </si>
  <si>
    <t>González</t>
  </si>
  <si>
    <t>valentina.gonzalezgo@anahuac.mx</t>
  </si>
  <si>
    <t>Joaquín</t>
  </si>
  <si>
    <t>De uriarte de ita</t>
  </si>
  <si>
    <t>joaquin.deuriartede@anahuac.mx</t>
  </si>
  <si>
    <t>‪+52 222 4</t>
  </si>
  <si>
    <t>Julián</t>
  </si>
  <si>
    <t>Rodríguez Blaver</t>
  </si>
  <si>
    <t>julian.rodriguezba@anahuac.mx</t>
  </si>
  <si>
    <t>Ivanna alejandra</t>
  </si>
  <si>
    <t>Barrédez Ramos</t>
  </si>
  <si>
    <t>ivanna.barredezra@anahuac.mx</t>
  </si>
  <si>
    <t>Vivanco</t>
  </si>
  <si>
    <t>valentina.vivancosa@anahuac.mx</t>
  </si>
  <si>
    <t>Santiago Antonio</t>
  </si>
  <si>
    <t>Merino Cardenas</t>
  </si>
  <si>
    <t>santiago.merinoca@anahuac.mx</t>
  </si>
  <si>
    <t>Alfredo</t>
  </si>
  <si>
    <t>Taja</t>
  </si>
  <si>
    <t>alfre.mataj@outlook.es</t>
  </si>
  <si>
    <t>Gael</t>
  </si>
  <si>
    <t>Rosales</t>
  </si>
  <si>
    <t>gael.rosaleshe@anahuac.mx</t>
  </si>
  <si>
    <t>Máximo</t>
  </si>
  <si>
    <t>Herrejon</t>
  </si>
  <si>
    <t>herremaximo268@gmail.com</t>
  </si>
  <si>
    <t>‪+52 222 3</t>
  </si>
  <si>
    <t>Luis Ángel</t>
  </si>
  <si>
    <t>Arrieta Alquicira</t>
  </si>
  <si>
    <t>luis.arrietaal@anahuac.mx</t>
  </si>
  <si>
    <t>Rivera Alquicira</t>
  </si>
  <si>
    <t>ivanna.riveraal@anahuac.mx</t>
  </si>
  <si>
    <t>Kamilla</t>
  </si>
  <si>
    <t>Tapia Rios</t>
  </si>
  <si>
    <t>kamila.tapiari@anahuac.mx</t>
  </si>
  <si>
    <t>Sophia</t>
  </si>
  <si>
    <t>Ramos</t>
  </si>
  <si>
    <t>sophia.ramosca@anahuac.mx</t>
  </si>
  <si>
    <t>Beto</t>
  </si>
  <si>
    <t>Pineda Benitez</t>
  </si>
  <si>
    <t>floriberto.pinedabe@anahuac.mx</t>
  </si>
  <si>
    <t>Aranza</t>
  </si>
  <si>
    <t>Manzano Vázquez</t>
  </si>
  <si>
    <t>aranza.ma2005@gmail.com</t>
  </si>
  <si>
    <t>Camila</t>
  </si>
  <si>
    <t>Fernández</t>
  </si>
  <si>
    <t>camila.fernandezmo@anahuac.mx</t>
  </si>
  <si>
    <t>+1 (423) 9</t>
  </si>
  <si>
    <t>Sergio</t>
  </si>
  <si>
    <t>Acoltzi Rubio</t>
  </si>
  <si>
    <t>sergioacoltziru@gmail.com</t>
  </si>
  <si>
    <t>Acoltzi Melendez</t>
  </si>
  <si>
    <t>sergioscoltziru@gmail.com</t>
  </si>
  <si>
    <t>INSTITUTO INDEPENDENCIA</t>
  </si>
  <si>
    <t>Aura milka</t>
  </si>
  <si>
    <t>Arriaga Alvarez</t>
  </si>
  <si>
    <t>milka.arri@gmail.com</t>
  </si>
  <si>
    <t>Montserrat</t>
  </si>
  <si>
    <t>Amézaga Picazo</t>
  </si>
  <si>
    <t>montserrat.amezagapi@anahuac.mx</t>
  </si>
  <si>
    <t>Andres</t>
  </si>
  <si>
    <t>Roldan</t>
  </si>
  <si>
    <t>roldanandres2006@gmail.com</t>
  </si>
  <si>
    <t>Hernández Martínez</t>
  </si>
  <si>
    <t>alantri11mex@gmail.com</t>
  </si>
  <si>
    <t>Paolo</t>
  </si>
  <si>
    <t>pzago2785@gmail.com</t>
  </si>
  <si>
    <t>Fabiola</t>
  </si>
  <si>
    <t>fabiolasl.0817@gmail.com</t>
  </si>
  <si>
    <t>Santiago</t>
  </si>
  <si>
    <t>Gomez</t>
  </si>
  <si>
    <t>tatasa380@gmail.com</t>
  </si>
  <si>
    <t>Ana Isabel</t>
  </si>
  <si>
    <t>Solano López</t>
  </si>
  <si>
    <t>isazeron0801@gmail.com</t>
  </si>
  <si>
    <t>Carlos Patricio</t>
  </si>
  <si>
    <t>Gonzalez Aguilera</t>
  </si>
  <si>
    <t>gonzalezaguilerac95@gmail.com</t>
  </si>
  <si>
    <t>Grecia Melany</t>
  </si>
  <si>
    <t>Pérez Moreno</t>
  </si>
  <si>
    <t>greci.pm10@gmail.com</t>
  </si>
  <si>
    <t>Danna karen</t>
  </si>
  <si>
    <t>bravo cordova</t>
  </si>
  <si>
    <t>bravocordovadannakaren6@gmail.com</t>
  </si>
  <si>
    <t>Suri Ana Karen</t>
  </si>
  <si>
    <t>Reyes Carreón</t>
  </si>
  <si>
    <t>suri.reyes@i-gandhi.mx</t>
  </si>
  <si>
    <t>Cassandra</t>
  </si>
  <si>
    <t>Cardoso Cecilio</t>
  </si>
  <si>
    <t>cass.corina@gmail.com</t>
  </si>
  <si>
    <t>Alexia</t>
  </si>
  <si>
    <t>Zavala</t>
  </si>
  <si>
    <t>alexia.zavala@i-gandhi.mx</t>
  </si>
  <si>
    <t>Jonathan</t>
  </si>
  <si>
    <t>Chapul</t>
  </si>
  <si>
    <t>jonathanchapul22@gmail.com</t>
  </si>
  <si>
    <t>Luis Angel</t>
  </si>
  <si>
    <t>Torres Galindo</t>
  </si>
  <si>
    <t>aednatg45@gmail.com</t>
  </si>
  <si>
    <t>Jacqueline</t>
  </si>
  <si>
    <t>jacquelinehernandez0318@gmail.com</t>
  </si>
  <si>
    <t>Nicole</t>
  </si>
  <si>
    <t>Garcés</t>
  </si>
  <si>
    <t>nicolegg132@gmail.com</t>
  </si>
  <si>
    <t>María del Pilar</t>
  </si>
  <si>
    <t>García Suárez</t>
  </si>
  <si>
    <t>mariadelpilar.garcia1216@gmail.com</t>
  </si>
  <si>
    <t>maria regina</t>
  </si>
  <si>
    <t>Martin Soberom</t>
  </si>
  <si>
    <t>maria.martinso@anahuac.mx</t>
  </si>
  <si>
    <t>sara</t>
  </si>
  <si>
    <t>enriquez covalles</t>
  </si>
  <si>
    <t>sara.enri.cov@gmail.com</t>
  </si>
  <si>
    <t>Celina</t>
  </si>
  <si>
    <t>celina.roldanpi@anahuac.mx</t>
  </si>
  <si>
    <t>Luna</t>
  </si>
  <si>
    <t>Rosas</t>
  </si>
  <si>
    <t>lrmungaray@gmail.com</t>
  </si>
  <si>
    <t>Serrano Torres</t>
  </si>
  <si>
    <t>vaanaserranot@gmail.com</t>
  </si>
  <si>
    <t>Campos Sanen</t>
  </si>
  <si>
    <t>marianacampos.pedregal@gmail.com</t>
  </si>
  <si>
    <t>222 421 53</t>
  </si>
  <si>
    <t>Gómez Reyes</t>
  </si>
  <si>
    <t>tamara.gomezre@anahuac.mx</t>
  </si>
  <si>
    <t>Farah</t>
  </si>
  <si>
    <t>Fillad de Villa</t>
  </si>
  <si>
    <t>farah.filladde@anahuac.mx</t>
  </si>
  <si>
    <t>Alenza</t>
  </si>
  <si>
    <t>Castellanos</t>
  </si>
  <si>
    <t>alenzacaste@icloud.com</t>
  </si>
  <si>
    <t>Lucia</t>
  </si>
  <si>
    <t>Correa</t>
  </si>
  <si>
    <t>lucia.correamu@anahuac.mx</t>
  </si>
  <si>
    <t>Manrique De La Barrera</t>
  </si>
  <si>
    <t>regina.manriquede@anahuac.mx</t>
  </si>
  <si>
    <t>Mariel</t>
  </si>
  <si>
    <t>Casas</t>
  </si>
  <si>
    <t>mariel.casasce@anahuac.mx</t>
  </si>
  <si>
    <t>Antun</t>
  </si>
  <si>
    <t>Bojalil Nava</t>
  </si>
  <si>
    <t>antunboja@gmail.com</t>
  </si>
  <si>
    <t>Balcázar</t>
  </si>
  <si>
    <t>carobalca08@hotmail.com</t>
  </si>
  <si>
    <t>Montero Name</t>
  </si>
  <si>
    <t>regina.monterona@anahuac.mx</t>
  </si>
  <si>
    <t>Alhondra</t>
  </si>
  <si>
    <t>Diaz Ponce de León</t>
  </si>
  <si>
    <t>alhondra06@outlook.com</t>
  </si>
  <si>
    <t>Stephany Paola</t>
  </si>
  <si>
    <t>Díaz Hernández</t>
  </si>
  <si>
    <t>stephanypaola85@gmail.com</t>
  </si>
  <si>
    <t>Angel</t>
  </si>
  <si>
    <t>Del Castillo</t>
  </si>
  <si>
    <t>angel.delcastillola@anahuac.mx</t>
  </si>
  <si>
    <t>cinthia</t>
  </si>
  <si>
    <t>Salamanca</t>
  </si>
  <si>
    <t>cinthia.salamanca@i-gandhi.mx</t>
  </si>
  <si>
    <t>Emilli montserrat</t>
  </si>
  <si>
    <t>Ontiveros Rosas</t>
  </si>
  <si>
    <t>emilliontiveros20@gmail.com</t>
  </si>
  <si>
    <t>Enrique</t>
  </si>
  <si>
    <t>Bernal Martín Prieto</t>
  </si>
  <si>
    <t>enrique.martinpr@anahuac.mx</t>
  </si>
  <si>
    <t>Paulina</t>
  </si>
  <si>
    <t>Baños</t>
  </si>
  <si>
    <t>paulina.banoste@anahuac.mx</t>
  </si>
  <si>
    <t>+52 221 63</t>
  </si>
  <si>
    <t>García Correau</t>
  </si>
  <si>
    <t>analucia.garciaco@anahuac.mx</t>
  </si>
  <si>
    <t>Ramirez</t>
  </si>
  <si>
    <t>emiliano.ramirezca@anahuac.mx</t>
  </si>
  <si>
    <t>Isabella</t>
  </si>
  <si>
    <t>Volquarts</t>
  </si>
  <si>
    <t>isabella.volquartsgo@anahuac.mx</t>
  </si>
  <si>
    <t>Alba</t>
  </si>
  <si>
    <t>alba.balcazarsa@anahuac.mx</t>
  </si>
  <si>
    <t>Payan Calleja</t>
  </si>
  <si>
    <t>alfonso.payanca@anahuac.mx</t>
  </si>
  <si>
    <t>Maria Jose</t>
  </si>
  <si>
    <t>Irigoyen</t>
  </si>
  <si>
    <t>majo.irigoyen@yahoo.com</t>
  </si>
  <si>
    <t>María Pía</t>
  </si>
  <si>
    <t>Pacheco Rodríguez</t>
  </si>
  <si>
    <t>mariapia.pacheco.r@hotmail.com</t>
  </si>
  <si>
    <t>Diego  Axel</t>
  </si>
  <si>
    <t>Piña Bailleres</t>
  </si>
  <si>
    <t>axelbailleres3@gmail.com</t>
  </si>
  <si>
    <t>María Fernanda</t>
  </si>
  <si>
    <t>Anaya</t>
  </si>
  <si>
    <t>anayaf890@gmail.com</t>
  </si>
  <si>
    <t>Matteo</t>
  </si>
  <si>
    <t>Ruano Castellanos</t>
  </si>
  <si>
    <t>matteo.ruano2@gmail.com</t>
  </si>
  <si>
    <t>Raul</t>
  </si>
  <si>
    <t>raulsanchezfarias@gmail.com</t>
  </si>
  <si>
    <t>Cristina</t>
  </si>
  <si>
    <t>Navarro</t>
  </si>
  <si>
    <t>cristy.navarroh05@gmail.com</t>
  </si>
  <si>
    <t>Lule</t>
  </si>
  <si>
    <t>paoliuxlule@gmail.com</t>
  </si>
  <si>
    <t>María</t>
  </si>
  <si>
    <t>Lepe Lira</t>
  </si>
  <si>
    <t>maria.lepelira@gmail.com</t>
  </si>
  <si>
    <t>Macias</t>
  </si>
  <si>
    <t>maciasgarcia2010@gmail.com</t>
  </si>
  <si>
    <t>Marina</t>
  </si>
  <si>
    <t>Tinoco Velázquez</t>
  </si>
  <si>
    <t>maryvelazquezt762@gmail.com</t>
  </si>
  <si>
    <t>Heidi Lorena</t>
  </si>
  <si>
    <t>Morales Torres</t>
  </si>
  <si>
    <t>Lheidim867@gmail.com</t>
  </si>
  <si>
    <t>Leticia</t>
  </si>
  <si>
    <t>Torres de la peña</t>
  </si>
  <si>
    <t>lheidim867@gmail.com</t>
  </si>
  <si>
    <t>COLEGIO PIERRRE CURIE</t>
  </si>
  <si>
    <t>Gómez Vera</t>
  </si>
  <si>
    <t>gomezhanna45@gmail.com</t>
  </si>
  <si>
    <t>Juan</t>
  </si>
  <si>
    <t>Gómez Rodríguez</t>
  </si>
  <si>
    <t>Orlando emmanuel</t>
  </si>
  <si>
    <t>García Moreno</t>
  </si>
  <si>
    <t>rolax2105@gmail.com</t>
  </si>
  <si>
    <t>Adileny Jannine</t>
  </si>
  <si>
    <t>Librado Pérez</t>
  </si>
  <si>
    <t>libradoadileny10@gmail.com</t>
  </si>
  <si>
    <t>Ortiz</t>
  </si>
  <si>
    <t>ema14desep@gmail.com</t>
  </si>
  <si>
    <t>Yael Abdala</t>
  </si>
  <si>
    <t>Olmedo Pelaez</t>
  </si>
  <si>
    <t>yaabolpe@gmail.com</t>
  </si>
  <si>
    <t>Mely</t>
  </si>
  <si>
    <t>Santos Barrientos</t>
  </si>
  <si>
    <t>melisantosb4@gmail.com</t>
  </si>
  <si>
    <t>Jorge Luis</t>
  </si>
  <si>
    <t>Vélez garcia</t>
  </si>
  <si>
    <t>lv151854@gmail.com</t>
  </si>
  <si>
    <t>Diego Emiliano</t>
  </si>
  <si>
    <t>Yáñez Rivera</t>
  </si>
  <si>
    <t>yanezriveradiegoemiliano@gmail.com</t>
  </si>
  <si>
    <t>Nicolas</t>
  </si>
  <si>
    <t>2030051@bachilleratoio.edu.mx</t>
  </si>
  <si>
    <t>Silvana</t>
  </si>
  <si>
    <t>Crisostomo</t>
  </si>
  <si>
    <t>stoga655@gmail.com</t>
  </si>
  <si>
    <t>Annia</t>
  </si>
  <si>
    <t>anniarodriguez928@gmail.com</t>
  </si>
  <si>
    <t>Farias</t>
  </si>
  <si>
    <t>1930047@bachilleratoio.edu.mx</t>
  </si>
  <si>
    <t>taniamayf@gmail.com</t>
  </si>
  <si>
    <t>Aldo</t>
  </si>
  <si>
    <t>Huerta montes</t>
  </si>
  <si>
    <t>diegojushs@gmail.com</t>
  </si>
  <si>
    <t>Plata</t>
  </si>
  <si>
    <t>cristinaplatap@icloud.com</t>
  </si>
  <si>
    <t>Ana sofia</t>
  </si>
  <si>
    <t>Senderos gonzalez</t>
  </si>
  <si>
    <t>anasofsende@gmail.com</t>
  </si>
  <si>
    <t>Maria</t>
  </si>
  <si>
    <t>Apam Maciel</t>
  </si>
  <si>
    <t>mariaapamm2504@gmail.com</t>
  </si>
  <si>
    <t>Emma</t>
  </si>
  <si>
    <t>Flores Pichardo</t>
  </si>
  <si>
    <t>emmasocorroflorespichardo@gmail.com</t>
  </si>
  <si>
    <t>Negrete</t>
  </si>
  <si>
    <t>regina.ne.ch@gmail.com</t>
  </si>
  <si>
    <t>Bracho</t>
  </si>
  <si>
    <t>valenbracho620@gmail.com</t>
  </si>
  <si>
    <t>Cecilia</t>
  </si>
  <si>
    <t>Vázquez Moreno</t>
  </si>
  <si>
    <t>cecil_0465@hotmail.comm</t>
  </si>
  <si>
    <t>Citlalli</t>
  </si>
  <si>
    <t>Francisco Adauta</t>
  </si>
  <si>
    <t>estrellafadauta@gmail.com</t>
  </si>
  <si>
    <t>Yolanda Xana</t>
  </si>
  <si>
    <t>Sánchez Loaiza</t>
  </si>
  <si>
    <t>xana20042020@gmail.com</t>
  </si>
  <si>
    <t>Esteban</t>
  </si>
  <si>
    <t>Sanchez</t>
  </si>
  <si>
    <t>esteban.sanchezgon@anahuac.mx</t>
  </si>
  <si>
    <t>Pulido González</t>
  </si>
  <si>
    <t>jorgeluispulidogonzalez@gmail.com</t>
  </si>
  <si>
    <t>246 143 05</t>
  </si>
  <si>
    <t>Margarita</t>
  </si>
  <si>
    <t>Espinoza Herrera</t>
  </si>
  <si>
    <t>magui.hrra07@gmail.com</t>
  </si>
  <si>
    <t>De la Cruz Conde</t>
  </si>
  <si>
    <t>delacruz.condefatima@hotmail.com</t>
  </si>
  <si>
    <t>Norma inés</t>
  </si>
  <si>
    <t>Llergo Sánchez</t>
  </si>
  <si>
    <t>nineslls136@gmail.com</t>
  </si>
  <si>
    <t>Diego Emilio</t>
  </si>
  <si>
    <t>Urgell Cruz</t>
  </si>
  <si>
    <t>liourg45@gmail.com</t>
  </si>
  <si>
    <t>Hernandez leal</t>
  </si>
  <si>
    <t>hernandezlealmariajose58@gmail.com</t>
  </si>
  <si>
    <t>Juan Eduardo</t>
  </si>
  <si>
    <t>Nuñez</t>
  </si>
  <si>
    <t>lalomartinez.j@gmail.com</t>
  </si>
  <si>
    <t>771 320 56</t>
  </si>
  <si>
    <t>santiago-flores@crecer.edu.mx</t>
  </si>
  <si>
    <t>Octavio</t>
  </si>
  <si>
    <t>Aguilar</t>
  </si>
  <si>
    <t>octavio-aguilar@crecer.edu.mx</t>
  </si>
  <si>
    <t>Luis Manuel</t>
  </si>
  <si>
    <t>Muñoz Rodríguez</t>
  </si>
  <si>
    <t>manucramunoz@gmail.com</t>
  </si>
  <si>
    <t>José Ángel</t>
  </si>
  <si>
    <t>Morales</t>
  </si>
  <si>
    <t>angel.mrless04@gmail.com</t>
  </si>
  <si>
    <t>Zara</t>
  </si>
  <si>
    <t>Flores Meneses</t>
  </si>
  <si>
    <t>zaraflome@gmail.com</t>
  </si>
  <si>
    <t>247 110 69</t>
  </si>
  <si>
    <t>Ilenny</t>
  </si>
  <si>
    <t>Lozada</t>
  </si>
  <si>
    <t>ilenny-lozada@crecer.edu.mx</t>
  </si>
  <si>
    <t>Fernando</t>
  </si>
  <si>
    <t>Garcia</t>
  </si>
  <si>
    <t>fernando-garcia@crecer.edu.mx</t>
  </si>
  <si>
    <t>Dara Alessandra</t>
  </si>
  <si>
    <t>Hernández Quispitupa</t>
  </si>
  <si>
    <t>darahq29@gmail.com</t>
  </si>
  <si>
    <t>Ianfarid</t>
  </si>
  <si>
    <t>Ramírez</t>
  </si>
  <si>
    <t>ian-ramirez@crecer.edu.mx</t>
  </si>
  <si>
    <t>David Maximiliano</t>
  </si>
  <si>
    <t>Abreu Aquino</t>
  </si>
  <si>
    <t>davidmaximilianoabreu@gmail.com</t>
  </si>
  <si>
    <t>Saydi</t>
  </si>
  <si>
    <t>Macias Montiel</t>
  </si>
  <si>
    <t>saydialexam@gmail.com</t>
  </si>
  <si>
    <t>mafer.morales112@gmail.com</t>
  </si>
  <si>
    <t>Miranda</t>
  </si>
  <si>
    <t>Carranza Perez</t>
  </si>
  <si>
    <t>miranda.carranza@colegiokarol.com</t>
  </si>
  <si>
    <t>Miguel</t>
  </si>
  <si>
    <t>miguelangelcalderon143@gmail.com</t>
  </si>
  <si>
    <t>José Ricardo</t>
  </si>
  <si>
    <t>Bravo  Zárate</t>
  </si>
  <si>
    <t>jose.bravo@colegiokarol.com</t>
  </si>
  <si>
    <t>Juan Manuel</t>
  </si>
  <si>
    <t>Lecona Rivera</t>
  </si>
  <si>
    <t>juanmanuel.leconarivera@gmail.com</t>
  </si>
  <si>
    <t>Mauricio</t>
  </si>
  <si>
    <t>mauricio.alvarez@colegiokarol.com</t>
  </si>
  <si>
    <t>Martinez Ismael</t>
  </si>
  <si>
    <t>am0163494@gmail.com</t>
  </si>
  <si>
    <t>José Pablo</t>
  </si>
  <si>
    <t>Altamirano Suchil</t>
  </si>
  <si>
    <t>jose.altamirano@colegiokarol.com</t>
  </si>
  <si>
    <t>Ian Alexander</t>
  </si>
  <si>
    <t>Schmitz Bertran</t>
  </si>
  <si>
    <t>ian.schmitz@colegiokarol.com</t>
  </si>
  <si>
    <t>Vega</t>
  </si>
  <si>
    <t>bren1701lv@gmail.com</t>
  </si>
  <si>
    <t>jose.sanchez02@colegiokarol.com</t>
  </si>
  <si>
    <t>Estuardo</t>
  </si>
  <si>
    <t>Herrera Chargoy</t>
  </si>
  <si>
    <t>estuardo.herrera@colegiokarol.com</t>
  </si>
  <si>
    <t>Estrella</t>
  </si>
  <si>
    <t>Paredes Martínez</t>
  </si>
  <si>
    <t>estreparedes1@gmail.com</t>
  </si>
  <si>
    <t>Victor</t>
  </si>
  <si>
    <t>Kuri Balderas</t>
  </si>
  <si>
    <t>victorkurib@gmail.com</t>
  </si>
  <si>
    <t>Bertheau</t>
  </si>
  <si>
    <t>juanpaberth@outlook.com</t>
  </si>
  <si>
    <t>Reyes</t>
  </si>
  <si>
    <t>valer2005g@gmail.com</t>
  </si>
  <si>
    <t>Julian Ramon</t>
  </si>
  <si>
    <t>Perez Lopez</t>
  </si>
  <si>
    <t>julian.perez@colegiokarol.com</t>
  </si>
  <si>
    <t>Lázaro</t>
  </si>
  <si>
    <t>De La Sierra Rivera</t>
  </si>
  <si>
    <t>lazaro.delasierra@colegiokarol.com</t>
  </si>
  <si>
    <t>Andrés Kenneth</t>
  </si>
  <si>
    <t>Rodríguez Arvizu</t>
  </si>
  <si>
    <t>andres.rodriguez@colegiokarol.com</t>
  </si>
  <si>
    <t>Jose Eduardo</t>
  </si>
  <si>
    <t>Muñoz Rodriguez</t>
  </si>
  <si>
    <t>jose.munoz@colegiokarol.com</t>
  </si>
  <si>
    <t>Rodrigo</t>
  </si>
  <si>
    <t>Arriola</t>
  </si>
  <si>
    <t>rodrigo1arriola@gmail.com</t>
  </si>
  <si>
    <t>Antonela</t>
  </si>
  <si>
    <t>Usua</t>
  </si>
  <si>
    <t>antousanmar@gmail.com</t>
  </si>
  <si>
    <t>Daniela</t>
  </si>
  <si>
    <t>Fernández Monroy</t>
  </si>
  <si>
    <t>daniela.fernandez@colegiokarol.com</t>
  </si>
  <si>
    <t>Susana</t>
  </si>
  <si>
    <t>Contreras</t>
  </si>
  <si>
    <t>susana.contrerascu@anahuac.mx</t>
  </si>
  <si>
    <t>karla.hernandez@colegiokarol.com</t>
  </si>
  <si>
    <t>Barrios</t>
  </si>
  <si>
    <t>angy.bate@gmail.com</t>
  </si>
  <si>
    <t>Díaz</t>
  </si>
  <si>
    <t>santiago.diaz@colegiokarol.com</t>
  </si>
  <si>
    <t>Lopez</t>
  </si>
  <si>
    <t>fernandavalo565@gmail.com</t>
  </si>
  <si>
    <t>Ruiiz</t>
  </si>
  <si>
    <t>vicky030406@gmail.com</t>
  </si>
  <si>
    <t>Fátima</t>
  </si>
  <si>
    <t>Camarena Carrillo</t>
  </si>
  <si>
    <t>fatima.74@colegiomariadelrosario.edu.mx</t>
  </si>
  <si>
    <t>zara.rosas@colegiokarol.com</t>
  </si>
  <si>
    <t>Guillen</t>
  </si>
  <si>
    <t>fatimaguillen0114@gmail.com</t>
  </si>
  <si>
    <t>César</t>
  </si>
  <si>
    <t>cesar.sanchez@colegiokarol.com</t>
  </si>
  <si>
    <t>Sara</t>
  </si>
  <si>
    <t>Guadarrama</t>
  </si>
  <si>
    <t>sara.guadarrama@colegiokarol.com</t>
  </si>
  <si>
    <t>arellanodiegolopez@gmail.com</t>
  </si>
  <si>
    <t>Ángel Santiago</t>
  </si>
  <si>
    <t>Fernández Rivera</t>
  </si>
  <si>
    <t>angel.81@colegiomariadelrosario.edu.mx</t>
  </si>
  <si>
    <t>Laura Yareli</t>
  </si>
  <si>
    <t>Tecuatl Pancoatl</t>
  </si>
  <si>
    <t>laura12tp@gmail.com</t>
  </si>
  <si>
    <t>Torres Flores</t>
  </si>
  <si>
    <t>emmanueltorresflores6@gmail.com</t>
  </si>
  <si>
    <t>Misky</t>
  </si>
  <si>
    <t>Marin Martinez</t>
  </si>
  <si>
    <t>juandeaquinoprepa@gmail.com</t>
  </si>
  <si>
    <t>Moises</t>
  </si>
  <si>
    <t>Montiel</t>
  </si>
  <si>
    <t>moiti710@gmail.com</t>
  </si>
  <si>
    <t>Luis Antonio</t>
  </si>
  <si>
    <t>Huerta Hernández</t>
  </si>
  <si>
    <t>luis.huerta@colegiokarol.com</t>
  </si>
  <si>
    <t>Fabiana</t>
  </si>
  <si>
    <t>Sagredo Rodríguez</t>
  </si>
  <si>
    <t>fabianasagredow@gmail.com</t>
  </si>
  <si>
    <t>Tenorio Díaz</t>
  </si>
  <si>
    <t>maria.tenorio@i-gandhi.mx</t>
  </si>
  <si>
    <t>William</t>
  </si>
  <si>
    <t>Ruíz Fragoso</t>
  </si>
  <si>
    <t>diego.emiliano.rf@gmail.com</t>
  </si>
  <si>
    <t>Jacquelin</t>
  </si>
  <si>
    <t>Cortez  Trujillo</t>
  </si>
  <si>
    <t>jaquitrujillo2204@gmail.com</t>
  </si>
  <si>
    <t>Leonardo</t>
  </si>
  <si>
    <t>Juarez</t>
  </si>
  <si>
    <t>Leonardogalaxy123@hotmail.com</t>
  </si>
  <si>
    <t>Jurez</t>
  </si>
  <si>
    <t>Alejandro1582120@hotmail.com</t>
  </si>
  <si>
    <t>Rubén</t>
  </si>
  <si>
    <t>rubenmtzv00@gmail.com</t>
  </si>
  <si>
    <t>Selene</t>
  </si>
  <si>
    <t>stephaniahernandez.x@gmail.com</t>
  </si>
  <si>
    <t>david</t>
  </si>
  <si>
    <t>Ortiz Pérez</t>
  </si>
  <si>
    <t>dgortiz019@gmail.com</t>
  </si>
  <si>
    <t>isabella</t>
  </si>
  <si>
    <t>isabella.ramirezqu@anahuac.mx</t>
  </si>
  <si>
    <t>SANTIAGO</t>
  </si>
  <si>
    <t>DeIta</t>
  </si>
  <si>
    <t>santydeita0609@gmail.com</t>
  </si>
  <si>
    <t>Berenice</t>
  </si>
  <si>
    <t>Quiroz Bautista</t>
  </si>
  <si>
    <t>berenice.quiroz.cele@gmail.com</t>
  </si>
  <si>
    <t>Juan pablo</t>
  </si>
  <si>
    <t>Calvo Celis</t>
  </si>
  <si>
    <t>juan.calvoce@anahuac.mx</t>
  </si>
  <si>
    <t>Gerardo</t>
  </si>
  <si>
    <t>Silva Ramirez</t>
  </si>
  <si>
    <t>gerrysilvaramirez@gmail.com</t>
  </si>
  <si>
    <t>Cinthya</t>
  </si>
  <si>
    <t>Mendoza orea</t>
  </si>
  <si>
    <t>mendocinthya99@gmail.com</t>
  </si>
  <si>
    <t>Jailin</t>
  </si>
  <si>
    <t>Rivera Romero</t>
  </si>
  <si>
    <t>jailinr9@gmail.com</t>
  </si>
  <si>
    <t>Velasco Rivas</t>
  </si>
  <si>
    <t>reginavelascorivas@gmail.com</t>
  </si>
  <si>
    <t>Ereni Shaddai</t>
  </si>
  <si>
    <t>Vera</t>
  </si>
  <si>
    <t>shaddaivera368@gmail.com</t>
  </si>
  <si>
    <t>Eloy</t>
  </si>
  <si>
    <t>Fuentes</t>
  </si>
  <si>
    <t>eloy.fuenteshe@anahuac.mx</t>
  </si>
  <si>
    <t>del Castillo González</t>
  </si>
  <si>
    <t>alejandro.castillogo@anahuac.mx</t>
  </si>
  <si>
    <t>María Paula</t>
  </si>
  <si>
    <t>Marchán Radilla</t>
  </si>
  <si>
    <t>maria.paula.ramirez.2016@gmail.com</t>
  </si>
  <si>
    <t>Rodolfo</t>
  </si>
  <si>
    <t>Parra Torreblanca</t>
  </si>
  <si>
    <t>rodolfoparra.t1@gmail.com</t>
  </si>
  <si>
    <t>Maria Fernanda</t>
  </si>
  <si>
    <t>Godinez Rojas</t>
  </si>
  <si>
    <t>marifer15120668@gmail.com</t>
  </si>
  <si>
    <t>Estrada</t>
  </si>
  <si>
    <t>blossomaria3108@gmail.com</t>
  </si>
  <si>
    <t>Hernandez</t>
  </si>
  <si>
    <t>ximeherca2803@gmail.com</t>
  </si>
  <si>
    <t>Rubio</t>
  </si>
  <si>
    <t>annarubioo25@gmail.com</t>
  </si>
  <si>
    <t>julia ahide</t>
  </si>
  <si>
    <t>Torres</t>
  </si>
  <si>
    <t>julia.garcia@colegiokarol.com</t>
  </si>
  <si>
    <t>José Angel</t>
  </si>
  <si>
    <t>Soto Jiménez</t>
  </si>
  <si>
    <t>capangel.sj03@gmail.com</t>
  </si>
  <si>
    <t>Cecilio Ramón</t>
  </si>
  <si>
    <t>Pedrero León</t>
  </si>
  <si>
    <t>ceciliopedreroleon@gmail.com</t>
  </si>
  <si>
    <t>Said</t>
  </si>
  <si>
    <t>Gómez Serrano</t>
  </si>
  <si>
    <t>sayo13serr@gmail.com</t>
  </si>
  <si>
    <t>Nailea</t>
  </si>
  <si>
    <t>nai81828@hotmail.com</t>
  </si>
  <si>
    <t>David nicolas</t>
  </si>
  <si>
    <t>de la Paz Paredes</t>
  </si>
  <si>
    <t>nicoc3003@gmail.com</t>
  </si>
  <si>
    <t>ALEXIS</t>
  </si>
  <si>
    <t>Islas</t>
  </si>
  <si>
    <t>islas11alexs@gmail.com</t>
  </si>
  <si>
    <t>Ángel jesus</t>
  </si>
  <si>
    <t>Lara</t>
  </si>
  <si>
    <t>angektrejo2007@gmail.com</t>
  </si>
  <si>
    <t>Luis Enrique</t>
  </si>
  <si>
    <t>Perez</t>
  </si>
  <si>
    <t>luen2109@gmail.com</t>
  </si>
  <si>
    <t>Kathya</t>
  </si>
  <si>
    <t>Gutierrez Hernandez</t>
  </si>
  <si>
    <t>kmgh0508@gmail.com</t>
  </si>
  <si>
    <t>Abundis</t>
  </si>
  <si>
    <t>abundismauricio01@gmail.com</t>
  </si>
  <si>
    <t>García Bonilla</t>
  </si>
  <si>
    <t>ximenagarciabonilla@gmail.com</t>
  </si>
  <si>
    <t>Rosales Trejo</t>
  </si>
  <si>
    <t>zararoslestrejo@gmail.com</t>
  </si>
  <si>
    <t>Triana</t>
  </si>
  <si>
    <t>anairt0310@gmail.com</t>
  </si>
  <si>
    <t>DAIRA JOHARI</t>
  </si>
  <si>
    <t>FLORES LUNA</t>
  </si>
  <si>
    <t>dairaflores1234@gmail.com</t>
  </si>
  <si>
    <t>jose</t>
  </si>
  <si>
    <t>Garzón</t>
  </si>
  <si>
    <t>josequinto@boston.edu.mx</t>
  </si>
  <si>
    <t>Gonzalez Panohaya</t>
  </si>
  <si>
    <t>panohaya.m8@gmail.com</t>
  </si>
  <si>
    <t>Rodrigo Alexander</t>
  </si>
  <si>
    <t>rodrigoalexander055@gmail.com</t>
  </si>
  <si>
    <t>Cordova</t>
  </si>
  <si>
    <t>ana.cordova0419@gmail.com</t>
  </si>
  <si>
    <t>Karla Valeria</t>
  </si>
  <si>
    <t>Trujillo</t>
  </si>
  <si>
    <t>karlatrujillosantiago@gmail.com</t>
  </si>
  <si>
    <t>Jorge Gael</t>
  </si>
  <si>
    <t>Muñoz Saldaña</t>
  </si>
  <si>
    <t>jorgemunozsn@gmail.com</t>
  </si>
  <si>
    <t>Feldmann Gaya</t>
  </si>
  <si>
    <t>feldmann.8362@imex.edu.mx</t>
  </si>
  <si>
    <t>camila</t>
  </si>
  <si>
    <t>elkisch</t>
  </si>
  <si>
    <t>camielkisch@gmail.com</t>
  </si>
  <si>
    <t>Orihuela Genis</t>
  </si>
  <si>
    <t>maferorihuela8@gmail.com</t>
  </si>
  <si>
    <t>Kaleb Ali</t>
  </si>
  <si>
    <t>Wever Vega</t>
  </si>
  <si>
    <t>kalebwever1@gmail.com</t>
  </si>
  <si>
    <t>PAULINA</t>
  </si>
  <si>
    <t>Morales Argüelles Pyle</t>
  </si>
  <si>
    <t>moarpy50@gmail.com</t>
  </si>
  <si>
    <t>Naomi Naret</t>
  </si>
  <si>
    <t>García Preza</t>
  </si>
  <si>
    <t>naogp609@gmail.com</t>
  </si>
  <si>
    <t>Ian</t>
  </si>
  <si>
    <t>Cabrera</t>
  </si>
  <si>
    <t>cabrera.luna.ian@gmail.com</t>
  </si>
  <si>
    <t>Dana Paola</t>
  </si>
  <si>
    <t>Castañeda</t>
  </si>
  <si>
    <t>dana.paola.castaneda.2710@gmail.com</t>
  </si>
  <si>
    <t>Gonzaga</t>
  </si>
  <si>
    <t>fatimagonzaga2206@gmail.com</t>
  </si>
  <si>
    <t>mariana.corona.leal@icloud.com</t>
  </si>
  <si>
    <t>Alan Yael</t>
  </si>
  <si>
    <t>López Tonacatl</t>
  </si>
  <si>
    <t>alanlopez25julio@gmail.com</t>
  </si>
  <si>
    <t>romano.200278@imex.edu.mx</t>
  </si>
  <si>
    <t>Fernanda</t>
  </si>
  <si>
    <t>Macedo</t>
  </si>
  <si>
    <t>macedo.2224033@imex.edu.mx</t>
  </si>
  <si>
    <t>Jose Pablo</t>
  </si>
  <si>
    <t>Alarcon</t>
  </si>
  <si>
    <t>josepalarconw@gmail.com</t>
  </si>
  <si>
    <t>ramirez.8365@imex.edu.mx</t>
  </si>
  <si>
    <t>Tadeo</t>
  </si>
  <si>
    <t>Zubiate</t>
  </si>
  <si>
    <t>zubiate.2210130@imex.edu.mx</t>
  </si>
  <si>
    <t>fernandez.8332@imex.edu.mx</t>
  </si>
  <si>
    <t>Lucero</t>
  </si>
  <si>
    <t>RAMIREZ RODRIGUEZ</t>
  </si>
  <si>
    <t>luceroramro2006@gmail.com</t>
  </si>
  <si>
    <t>Sasia</t>
  </si>
  <si>
    <t>sasia.214133@imex.edu.mx</t>
  </si>
  <si>
    <t>rodriguez.100625@imex.edu.mx</t>
  </si>
  <si>
    <t>Jean</t>
  </si>
  <si>
    <t>Lafontaine</t>
  </si>
  <si>
    <t>lafontaine.2224042@imex.edu.mx</t>
  </si>
  <si>
    <t>Mariano</t>
  </si>
  <si>
    <t>marianots295@gmail.com</t>
  </si>
  <si>
    <t>Zeron Davila</t>
  </si>
  <si>
    <t>zeron.8311@imex.edu.mx</t>
  </si>
  <si>
    <t>lopez.200932@imex.edu.mx</t>
  </si>
  <si>
    <t>+52 222 50</t>
  </si>
  <si>
    <t>Sofia</t>
  </si>
  <si>
    <t>Villagómez</t>
  </si>
  <si>
    <t>villagomez.8357@imex.edu.mx</t>
  </si>
  <si>
    <t>Sonia</t>
  </si>
  <si>
    <t>Garate</t>
  </si>
  <si>
    <t>garate.200924@imex.edu.mx</t>
  </si>
  <si>
    <t>Marianne</t>
  </si>
  <si>
    <t>rodriguez.7678@imex.edu.mx</t>
  </si>
  <si>
    <t>Harissa</t>
  </si>
  <si>
    <t>Escalante</t>
  </si>
  <si>
    <t>harissaescalante08@gmail.com</t>
  </si>
  <si>
    <t>Estrada huerta</t>
  </si>
  <si>
    <t>estradaxime26@gmail.com</t>
  </si>
  <si>
    <t>carlitosortega80.ff@gmail.com</t>
  </si>
  <si>
    <t>Encinas</t>
  </si>
  <si>
    <t>encinas.2224010@imex.edu.mx</t>
  </si>
  <si>
    <t>José Armando</t>
  </si>
  <si>
    <t>Domínguez</t>
  </si>
  <si>
    <t>dominguez.100508@imex.edu.mx</t>
  </si>
  <si>
    <t>Marian</t>
  </si>
  <si>
    <t>cruz.8123@imex.edu.mx</t>
  </si>
  <si>
    <t>mateo</t>
  </si>
  <si>
    <t>diaz</t>
  </si>
  <si>
    <t>mateo17056@gmail.com</t>
  </si>
  <si>
    <t>lopez.2224019@imex.edu.mx</t>
  </si>
  <si>
    <t>Alondra Rubi</t>
  </si>
  <si>
    <t>rojas</t>
  </si>
  <si>
    <t>rojas.1191245@imex.edu.mx</t>
  </si>
  <si>
    <t>Arylene</t>
  </si>
  <si>
    <t>Mendoza Doniz</t>
  </si>
  <si>
    <t>arylenemendoza@gmail.com</t>
  </si>
  <si>
    <t>Mara Aly</t>
  </si>
  <si>
    <t>Moranchel</t>
  </si>
  <si>
    <t>moranchelmara@gmail.com</t>
  </si>
  <si>
    <t>Marina Jocelyn</t>
  </si>
  <si>
    <t>Sanchez Palacios</t>
  </si>
  <si>
    <t>looklynnsp@gmail.com</t>
  </si>
  <si>
    <t>Stephania</t>
  </si>
  <si>
    <t>stephania92016@gmail.com</t>
  </si>
  <si>
    <t>Isis</t>
  </si>
  <si>
    <t>Benitez</t>
  </si>
  <si>
    <t>isisbenitez1406@gmail.com</t>
  </si>
  <si>
    <t>Edmee</t>
  </si>
  <si>
    <t>Espindola sanchez</t>
  </si>
  <si>
    <t>Edmee.es19@gmail.com</t>
  </si>
  <si>
    <t>COLEGIO OQUETZA</t>
  </si>
  <si>
    <t>Joana</t>
  </si>
  <si>
    <t>Alvarado Ortega</t>
  </si>
  <si>
    <t>07sarez@gmail.com</t>
  </si>
  <si>
    <t>Zury</t>
  </si>
  <si>
    <t>Mendizabal Pérez</t>
  </si>
  <si>
    <t>zurymendizabal@gmail.com</t>
  </si>
  <si>
    <t>Figueroa Ramírez</t>
  </si>
  <si>
    <t>saidfigueroa6010@gmail.com</t>
  </si>
  <si>
    <t>Dulce</t>
  </si>
  <si>
    <t>Vázquez</t>
  </si>
  <si>
    <t>dulkvz@gmail.com</t>
  </si>
  <si>
    <t>Ibarra</t>
  </si>
  <si>
    <t>ivyibarradz@gmail.com</t>
  </si>
  <si>
    <t>Carlos Said</t>
  </si>
  <si>
    <t>perez martinez</t>
  </si>
  <si>
    <t>carlos5saidvelez@gmail.com</t>
  </si>
  <si>
    <t>David Rafael</t>
  </si>
  <si>
    <t>R</t>
  </si>
  <si>
    <t>david.rafa025@gmail.com</t>
  </si>
  <si>
    <t>David gustavo</t>
  </si>
  <si>
    <t>Bonilla</t>
  </si>
  <si>
    <t>murillobonilladavidgustavo@gmail.com</t>
  </si>
  <si>
    <t>AYLED</t>
  </si>
  <si>
    <t>RODRIGUEZ SANTOS</t>
  </si>
  <si>
    <t>ayled.rodriguez@colegiochampal.edu.mx</t>
  </si>
  <si>
    <t>Maldonado Aguilera</t>
  </si>
  <si>
    <t>maldonadodana04@gmail.com</t>
  </si>
  <si>
    <t>Lizeth</t>
  </si>
  <si>
    <t>Baez</t>
  </si>
  <si>
    <t>liz221xdww@gmail.com</t>
  </si>
  <si>
    <t>Annette</t>
  </si>
  <si>
    <t>Palacios Monroy</t>
  </si>
  <si>
    <t>annette.pgm@gmail.com</t>
  </si>
  <si>
    <t>Lilia gabriela</t>
  </si>
  <si>
    <t>tgaby1435@gmail.com</t>
  </si>
  <si>
    <t>🫀</t>
  </si>
  <si>
    <t>itzel.xime.300@gmail.com</t>
  </si>
  <si>
    <t>Escobar Hernández</t>
  </si>
  <si>
    <t>je915518@gmail.com</t>
  </si>
  <si>
    <t>Karol</t>
  </si>
  <si>
    <t>Franco</t>
  </si>
  <si>
    <t>karolfranama@gmail.com</t>
  </si>
  <si>
    <t>Antonio</t>
  </si>
  <si>
    <t>antoniommga17@gmail.com</t>
  </si>
  <si>
    <t>Mariana Michelle</t>
  </si>
  <si>
    <t>Olguín Trejo</t>
  </si>
  <si>
    <t>michelle099tre@gmail.com</t>
  </si>
  <si>
    <t>santyls2206@gmail.com</t>
  </si>
  <si>
    <t>ic12481632@gmail.com</t>
  </si>
  <si>
    <t>Karla Michell</t>
  </si>
  <si>
    <t>michellaguilar598@gmail.com</t>
  </si>
  <si>
    <t>valeriagarciabec@gmail.com</t>
  </si>
  <si>
    <t>Jorge Santiago</t>
  </si>
  <si>
    <t>Vargas</t>
  </si>
  <si>
    <t>santiagoyosoy5@gmail.com</t>
  </si>
  <si>
    <t>NADIA CAMILA</t>
  </si>
  <si>
    <t>garcía</t>
  </si>
  <si>
    <t>garciahernandeznadiacam@gmail.com</t>
  </si>
  <si>
    <t>Cervantes</t>
  </si>
  <si>
    <t>valecervantes114@gmail.com</t>
  </si>
  <si>
    <t>fernandocruzruiz24@gmail.com</t>
  </si>
  <si>
    <t>jose maria</t>
  </si>
  <si>
    <t>Serrano</t>
  </si>
  <si>
    <t>josemariaserranopena41@gmail.com</t>
  </si>
  <si>
    <t>Mauro Guillermo</t>
  </si>
  <si>
    <t>De Leon</t>
  </si>
  <si>
    <t>mauroguillermo2020@gmail.com</t>
  </si>
  <si>
    <t>Robledo</t>
  </si>
  <si>
    <t>camilarobledogarza06@gmail.com</t>
  </si>
  <si>
    <t>Gutiérrez</t>
  </si>
  <si>
    <t>jgtz44335@gmail.com</t>
  </si>
  <si>
    <t>771 191 58</t>
  </si>
  <si>
    <t>hernandezpuentecarlos@gmail.com</t>
  </si>
  <si>
    <t>Camila ivanna</t>
  </si>
  <si>
    <t>Barrera</t>
  </si>
  <si>
    <t>camilaivanab@gmail.com</t>
  </si>
  <si>
    <t>Avril Gabriela</t>
  </si>
  <si>
    <t>avrilgfrancop@gmail.com</t>
  </si>
  <si>
    <t>Laura  fernanda</t>
  </si>
  <si>
    <t>Simón Martínez</t>
  </si>
  <si>
    <t>simonmartinezlaurafernanda93@gmail.com</t>
  </si>
  <si>
    <t>Jiménez</t>
  </si>
  <si>
    <t>4lfr3camaronjim@gmail.com</t>
  </si>
  <si>
    <t>Andrey</t>
  </si>
  <si>
    <t>andreycam13@gmail.com</t>
  </si>
  <si>
    <t>lía</t>
  </si>
  <si>
    <t>Gómez</t>
  </si>
  <si>
    <t>liagomezmacias@gmail.com</t>
  </si>
  <si>
    <t>karla maciel</t>
  </si>
  <si>
    <t>MARTINEZ</t>
  </si>
  <si>
    <t>fkarlamaciel@gmail.com</t>
  </si>
  <si>
    <t>Ortega</t>
  </si>
  <si>
    <t>fernanda.ortegatorres@loyola.edu.mx</t>
  </si>
  <si>
    <t>sergio</t>
  </si>
  <si>
    <t>quiroz</t>
  </si>
  <si>
    <t>quiroz.8329@imex.edu.mx</t>
  </si>
  <si>
    <t>Diego Alejandro</t>
  </si>
  <si>
    <t>Arana jiménez</t>
  </si>
  <si>
    <t>diegoaranad990@gmail.com</t>
  </si>
  <si>
    <t>Leonardo Andres</t>
  </si>
  <si>
    <t>Mendez Soto</t>
  </si>
  <si>
    <t>leonardomendezsoto40@gmail.com</t>
  </si>
  <si>
    <t>Carlos David</t>
  </si>
  <si>
    <t>Rivera Cabrera</t>
  </si>
  <si>
    <t>riveracabreradavid8@gmail.com</t>
  </si>
  <si>
    <t>Pedro</t>
  </si>
  <si>
    <t>Álvarez Vizcarra</t>
  </si>
  <si>
    <t>pedro.alvarez.vizcarra@gmail.com</t>
  </si>
  <si>
    <t>dr0160963@gmail.com</t>
  </si>
  <si>
    <t>Alejandra Victoria</t>
  </si>
  <si>
    <t>vikajima3002@gmail.com</t>
  </si>
  <si>
    <t>Sofía Roberta</t>
  </si>
  <si>
    <t>Delgado Sánchez</t>
  </si>
  <si>
    <t>delgadosofia544@gmail.com</t>
  </si>
  <si>
    <t>ricardo</t>
  </si>
  <si>
    <t>Suarez</t>
  </si>
  <si>
    <t>ricaardosuarezz@gmail.com</t>
  </si>
  <si>
    <t>Paula</t>
  </si>
  <si>
    <t>Granados Leo</t>
  </si>
  <si>
    <t>paulandreagranados@gmail.com</t>
  </si>
  <si>
    <t>mariferserrano06@gmail.com</t>
  </si>
  <si>
    <t>Josemaria</t>
  </si>
  <si>
    <t>Real Medrano</t>
  </si>
  <si>
    <t>josemaria.realme@anahuac.mx</t>
  </si>
  <si>
    <t>Elizabeth</t>
  </si>
  <si>
    <t>lizesquiveel550@gmail.com</t>
  </si>
  <si>
    <t>Zorrilla Romera</t>
  </si>
  <si>
    <t>isabellazorrilla231006@gmail.com</t>
  </si>
  <si>
    <t>Axel</t>
  </si>
  <si>
    <t>Espejo</t>
  </si>
  <si>
    <t>axelespejo2001@gmail.com</t>
  </si>
  <si>
    <t>Barajas Aceves</t>
  </si>
  <si>
    <t>roberbarajasaceves@gmail.com</t>
  </si>
  <si>
    <t>744 105 67</t>
  </si>
  <si>
    <t>pabonalejandrajuarez@hotmail.com</t>
  </si>
  <si>
    <t>Daniela avril</t>
  </si>
  <si>
    <t>Mendoza ortega</t>
  </si>
  <si>
    <t>Danielaavril.204@gmail.com</t>
  </si>
  <si>
    <t>Noe</t>
  </si>
  <si>
    <t>Mendoza aldaz</t>
  </si>
  <si>
    <t>Noe011483@gmail.com</t>
  </si>
  <si>
    <t>P. UNIVAS OAXACA D JUAREZ</t>
  </si>
  <si>
    <t>fernandez.xime20@gmail.com</t>
  </si>
  <si>
    <t>Zayra Daniela</t>
  </si>
  <si>
    <t>Meléndez Castillo</t>
  </si>
  <si>
    <t>danimelendez202@gmail.com</t>
  </si>
  <si>
    <t>Alessandro</t>
  </si>
  <si>
    <t>Zamora Espinosa de los Monteros</t>
  </si>
  <si>
    <t>lissandromontsento234@gmail.com</t>
  </si>
  <si>
    <t>Camila Valentina</t>
  </si>
  <si>
    <t>González López</t>
  </si>
  <si>
    <t>camgonzalez1324@gmail.com</t>
  </si>
  <si>
    <t>DIEGO</t>
  </si>
  <si>
    <t>Perez Cruz</t>
  </si>
  <si>
    <t>mperez.cruz@gmail.com</t>
  </si>
  <si>
    <t>Saray</t>
  </si>
  <si>
    <t>Huesca Cabrera</t>
  </si>
  <si>
    <t>sarayhuescac@gmail.com</t>
  </si>
  <si>
    <t>Maribel</t>
  </si>
  <si>
    <t>Ruiz de la peña</t>
  </si>
  <si>
    <t>maribelrpm30@gmail.com</t>
  </si>
  <si>
    <t>Ramon</t>
  </si>
  <si>
    <t>Sierra Baeza</t>
  </si>
  <si>
    <t>ramonsierrabaeza@gmail.com</t>
  </si>
  <si>
    <t>Santiago Xicohténcatl</t>
  </si>
  <si>
    <t>gusanxicohten.1705@gmail.com</t>
  </si>
  <si>
    <t>Christofher</t>
  </si>
  <si>
    <t>Flores Reyes</t>
  </si>
  <si>
    <t>cr263500@gmail.com</t>
  </si>
  <si>
    <t>Sara Marisela</t>
  </si>
  <si>
    <t>Balcazar Cárcamo</t>
  </si>
  <si>
    <t>sarabalcazar130807@gmail.com</t>
  </si>
  <si>
    <t>Minor</t>
  </si>
  <si>
    <t>minorandreaimma@gmail.com</t>
  </si>
  <si>
    <t>Ana Daniela</t>
  </si>
  <si>
    <t>López Covarrubias</t>
  </si>
  <si>
    <t>danielacovarrubias1404@gmail.com</t>
  </si>
  <si>
    <t>Alma Jazmyn</t>
  </si>
  <si>
    <t>Tela Ricaño</t>
  </si>
  <si>
    <t>atelari.pue@ed.manoamiga.edu.mx</t>
  </si>
  <si>
    <t>Neftali</t>
  </si>
  <si>
    <t>Rangel</t>
  </si>
  <si>
    <t>rangelcruzneftali9@gmail.com</t>
  </si>
  <si>
    <t>Rios</t>
  </si>
  <si>
    <t>mariana.rios.robles@gmail.com</t>
  </si>
  <si>
    <t>Luís Fernando</t>
  </si>
  <si>
    <t>Irigoyen Osorio</t>
  </si>
  <si>
    <t>luisferirigoyen@gmail.com</t>
  </si>
  <si>
    <t>Luis Alexander</t>
  </si>
  <si>
    <t>Monroy</t>
  </si>
  <si>
    <t>monroyalexander626@gmail.com</t>
  </si>
  <si>
    <t>Yaretzi</t>
  </si>
  <si>
    <t>González Zamora</t>
  </si>
  <si>
    <t>yarets20061@gmail.com</t>
  </si>
  <si>
    <t>Pérez Rojo</t>
  </si>
  <si>
    <t>mariferperezrojo12@gmail.com</t>
  </si>
  <si>
    <t>Antonella</t>
  </si>
  <si>
    <t>Mijares Diz</t>
  </si>
  <si>
    <t>antonellamijares13@gmail.com</t>
  </si>
  <si>
    <t>Román</t>
  </si>
  <si>
    <t>romanserrano117@gmail.com</t>
  </si>
  <si>
    <t>Marcela</t>
  </si>
  <si>
    <t>cerezagar@hotmail.com</t>
  </si>
  <si>
    <t>Alessa</t>
  </si>
  <si>
    <t>camacho</t>
  </si>
  <si>
    <t>camachoalexa14@gmail.com</t>
  </si>
  <si>
    <t>gina</t>
  </si>
  <si>
    <t>reyes</t>
  </si>
  <si>
    <t>pamelabortolinigatica@gmail.com</t>
  </si>
  <si>
    <t>LA PREPARATORIA DE ORIENTE AC</t>
  </si>
  <si>
    <t>Kamila Paola</t>
  </si>
  <si>
    <t>rkamilapaola@gmail.com</t>
  </si>
  <si>
    <t>Vanessa</t>
  </si>
  <si>
    <t>López Contreras</t>
  </si>
  <si>
    <t>vanessalpzctr.1106@gmail.com</t>
  </si>
  <si>
    <t>Medrano</t>
  </si>
  <si>
    <t>emiliano.23.medro@gmail.com</t>
  </si>
  <si>
    <t>Vega Marín</t>
  </si>
  <si>
    <t>leovema08@gmail.com</t>
  </si>
  <si>
    <t>Constanza</t>
  </si>
  <si>
    <t>Trueba</t>
  </si>
  <si>
    <t>constanza.macip06@gmail.com</t>
  </si>
  <si>
    <t>Domínguez Pérez</t>
  </si>
  <si>
    <t>itzeldope075@gmail.com</t>
  </si>
  <si>
    <t>Vianney Odalys</t>
  </si>
  <si>
    <t>Bautista Calva</t>
  </si>
  <si>
    <t>vodalys26@gmail.com</t>
  </si>
  <si>
    <t>Moncada</t>
  </si>
  <si>
    <t>danyvoly19@gmail.com</t>
  </si>
  <si>
    <t>Vania Yamile</t>
  </si>
  <si>
    <t>Gabriel Reynoso</t>
  </si>
  <si>
    <t>09vaniagabriel@gmail.com</t>
  </si>
  <si>
    <t>Cedillo Garduño</t>
  </si>
  <si>
    <t>dannaced006@gmail.com</t>
  </si>
  <si>
    <t>Denisse Mariela</t>
  </si>
  <si>
    <t>Fernández Luciano</t>
  </si>
  <si>
    <t>deferlu1010@gmail.com</t>
  </si>
  <si>
    <t>López Alcantar</t>
  </si>
  <si>
    <t>leo.lopez.alcantar@gmail.com</t>
  </si>
  <si>
    <t>Kelly</t>
  </si>
  <si>
    <t>mendietakelly26@gmail.com</t>
  </si>
  <si>
    <t>EDWIN MANUEL</t>
  </si>
  <si>
    <t>Chavarria Vicente</t>
  </si>
  <si>
    <t>edwinchavarria012@gmail.com</t>
  </si>
  <si>
    <t>Nalany</t>
  </si>
  <si>
    <t>Avila Hernández</t>
  </si>
  <si>
    <t>nalyav1209@gmail.com</t>
  </si>
  <si>
    <t>Lizandro</t>
  </si>
  <si>
    <t>Guzmán Trinidad</t>
  </si>
  <si>
    <t>lizandro.guzman.17@outlook.com</t>
  </si>
  <si>
    <t>Parra Hernandez</t>
  </si>
  <si>
    <t>alejandroparraher1234@hotmail.com</t>
  </si>
  <si>
    <t>González Franco</t>
  </si>
  <si>
    <t>mariferg2812@gmail.com</t>
  </si>
  <si>
    <t>José Luis</t>
  </si>
  <si>
    <t>Benítez</t>
  </si>
  <si>
    <t>jg153007@gmail.com</t>
  </si>
  <si>
    <t>Yadel</t>
  </si>
  <si>
    <t>rojasfloresyadel@gmail.com</t>
  </si>
  <si>
    <t>María manuela</t>
  </si>
  <si>
    <t>parramanueal423@gmail.com</t>
  </si>
  <si>
    <t>Rachel</t>
  </si>
  <si>
    <t>Sinta Alamilla</t>
  </si>
  <si>
    <t>rsinta2005@gmail.com</t>
  </si>
  <si>
    <t>Marijose</t>
  </si>
  <si>
    <t>Villafaña</t>
  </si>
  <si>
    <t>marijovillafanacass@gmail.com</t>
  </si>
  <si>
    <t>Diana del Carmen</t>
  </si>
  <si>
    <t>Rivero Olivares</t>
  </si>
  <si>
    <t>diana.rivero@jfk.mx</t>
  </si>
  <si>
    <t>Pérez Ruiz</t>
  </si>
  <si>
    <t>nataliaaperezr@gmail.com</t>
  </si>
  <si>
    <t>elisa</t>
  </si>
  <si>
    <t>Albarrán</t>
  </si>
  <si>
    <t>gdlgj28@gmail.com</t>
  </si>
  <si>
    <t>Irene Hernández</t>
  </si>
  <si>
    <t>majoirenehernandez@gmail.com</t>
  </si>
  <si>
    <t>Christine Victoria</t>
  </si>
  <si>
    <t>Beggel</t>
  </si>
  <si>
    <t>victoria.beggel@gmail.com</t>
  </si>
  <si>
    <t>Alexis simone</t>
  </si>
  <si>
    <t>Flores arroyo</t>
  </si>
  <si>
    <t>simonearroyo73@gmail.com</t>
  </si>
  <si>
    <t>Frida</t>
  </si>
  <si>
    <t>Báez Gutiérrez</t>
  </si>
  <si>
    <t>frimee23@gmail.com</t>
  </si>
  <si>
    <t>Karol Vianney</t>
  </si>
  <si>
    <t>Gutierrez viveros</t>
  </si>
  <si>
    <t>korolagu27@gmail.com</t>
  </si>
  <si>
    <t>Hanna</t>
  </si>
  <si>
    <t>hannasolis02@outlook.com</t>
  </si>
  <si>
    <t>Herrera Millan</t>
  </si>
  <si>
    <t>jp.millann@gmail.com</t>
  </si>
  <si>
    <t>Rincon</t>
  </si>
  <si>
    <t>andrea.rinnav@gmail.com</t>
  </si>
  <si>
    <t>Tere</t>
  </si>
  <si>
    <t>E R E</t>
  </si>
  <si>
    <t>terejejehernandez@gmail.com</t>
  </si>
  <si>
    <t>Jared</t>
  </si>
  <si>
    <t>Mendoza Meléndez</t>
  </si>
  <si>
    <t>jared.mendoza.melendez@gmail.com</t>
  </si>
  <si>
    <t>221 437 64</t>
  </si>
  <si>
    <t>Caballero</t>
  </si>
  <si>
    <t>majo.amador@jfk.mx</t>
  </si>
  <si>
    <t>gonzalezjuarezdi@gmail.com</t>
  </si>
  <si>
    <t>Aguilar Gomez</t>
  </si>
  <si>
    <t>gadiego56@outlook.com</t>
  </si>
  <si>
    <t>Alexa Carolina</t>
  </si>
  <si>
    <t>Tapia Suárez</t>
  </si>
  <si>
    <t>https.carolina.ts@gmail.com</t>
  </si>
  <si>
    <t>Cano Aguilar</t>
  </si>
  <si>
    <t>emmanuel.canoaguilar@gmail.com</t>
  </si>
  <si>
    <t>alejandro</t>
  </si>
  <si>
    <t>Solana Plata</t>
  </si>
  <si>
    <t>asolanaplata@gmail.com</t>
  </si>
  <si>
    <t>Angely</t>
  </si>
  <si>
    <t>angely.herrera.perez@gmail.com</t>
  </si>
  <si>
    <t>Mia</t>
  </si>
  <si>
    <t>Hernández Quintana</t>
  </si>
  <si>
    <t>mialoren.aca@gmail.com</t>
  </si>
  <si>
    <t>Nimbe Monserrat</t>
  </si>
  <si>
    <t>Guerrero Guevara</t>
  </si>
  <si>
    <t>monserratguerrero714@gmail.com</t>
  </si>
  <si>
    <t>Roa Perez</t>
  </si>
  <si>
    <t>caro08zaro@gmail.com</t>
  </si>
  <si>
    <t>angel.herdez.marez.280705@gmail.com</t>
  </si>
  <si>
    <t>Bretón</t>
  </si>
  <si>
    <t>santiagobretonpg@gmail.com</t>
  </si>
  <si>
    <t>Báez</t>
  </si>
  <si>
    <t>atenea.baezperez11@gmail.com</t>
  </si>
  <si>
    <t>Abby</t>
  </si>
  <si>
    <t>Manzano</t>
  </si>
  <si>
    <t>abbymia2006@gmail.com</t>
  </si>
  <si>
    <t>Santos</t>
  </si>
  <si>
    <t>ivannasantos00@gmail.com</t>
  </si>
  <si>
    <t>Ana luisa</t>
  </si>
  <si>
    <t>Avila sanchez</t>
  </si>
  <si>
    <t>anitaavilas19@gmail.com</t>
  </si>
  <si>
    <t>Jimenez</t>
  </si>
  <si>
    <t>eduardojimenez28533@gmail.com</t>
  </si>
  <si>
    <t>Maria de Jesús</t>
  </si>
  <si>
    <t>Sánchez Rivera</t>
  </si>
  <si>
    <t>mariadejesussanchezrivera960@gmail.com</t>
  </si>
  <si>
    <t>Esthela María</t>
  </si>
  <si>
    <t>Espino Rodriguez</t>
  </si>
  <si>
    <t>mar.rodriguez@i-gandhi.mx</t>
  </si>
  <si>
    <t>JOAQUIN JESUS</t>
  </si>
  <si>
    <t>ARENAS HERNANDEZ</t>
  </si>
  <si>
    <t>ajoaquinjesus@gmail.com</t>
  </si>
  <si>
    <t>Azuara Andrade</t>
  </si>
  <si>
    <t>sofia.azuara@cedrus.edu.mx</t>
  </si>
  <si>
    <t>sniperleonardo949@gmail.com</t>
  </si>
  <si>
    <t>Felipe</t>
  </si>
  <si>
    <t>felipeislashernandez152@gmail.com</t>
  </si>
  <si>
    <t>Brenda María</t>
  </si>
  <si>
    <t>bmgg17@gmail.com</t>
  </si>
  <si>
    <t>O'sunza Herrera</t>
  </si>
  <si>
    <t>juanpahr21@gmail.com</t>
  </si>
  <si>
    <t>Velasco</t>
  </si>
  <si>
    <t>karlavelasnovia@gmail.com</t>
  </si>
  <si>
    <t>christian</t>
  </si>
  <si>
    <t>Posselt</t>
  </si>
  <si>
    <t>cposselt612@gmail.com</t>
  </si>
  <si>
    <t>Luis Samuel</t>
  </si>
  <si>
    <t>Islas Larios</t>
  </si>
  <si>
    <t>luissamuelislar@gmail.com</t>
  </si>
  <si>
    <t>Cortes</t>
  </si>
  <si>
    <t>hasselortega912@gmail.com</t>
  </si>
  <si>
    <t>España Vera</t>
  </si>
  <si>
    <t>liliavaleriae@gmail.com</t>
  </si>
  <si>
    <t>Samuel</t>
  </si>
  <si>
    <t>samiiidiazvazquez@gmail.com</t>
  </si>
  <si>
    <t>Jairo</t>
  </si>
  <si>
    <t>granillojairo332@gmail.com</t>
  </si>
  <si>
    <t>Jesus</t>
  </si>
  <si>
    <t>Camacho acuña</t>
  </si>
  <si>
    <t>crisgaca11@gmail.com</t>
  </si>
  <si>
    <t>Medina</t>
  </si>
  <si>
    <t>angelmedinasosaa@gmail.com</t>
  </si>
  <si>
    <t>julio</t>
  </si>
  <si>
    <t>Leon Vargas</t>
  </si>
  <si>
    <t>jl392188@gmail.com</t>
  </si>
  <si>
    <t>Mayte</t>
  </si>
  <si>
    <t>Romero</t>
  </si>
  <si>
    <t>mayte.rodriguez@cedrus.edu.mx</t>
  </si>
  <si>
    <t>Gardea</t>
  </si>
  <si>
    <t>reginagardeamx@gmail.com</t>
  </si>
  <si>
    <t>Janette</t>
  </si>
  <si>
    <t>Arroyo Vargas</t>
  </si>
  <si>
    <t>hanna.arroyo@cedrus.edu.mx</t>
  </si>
  <si>
    <t>Mario</t>
  </si>
  <si>
    <t>Orta</t>
  </si>
  <si>
    <t>mario.orta@cedrus.edu.mx</t>
  </si>
  <si>
    <t>Gonzalez</t>
  </si>
  <si>
    <t>santiagogonz320@icloud.com</t>
  </si>
  <si>
    <t>Esmeralda</t>
  </si>
  <si>
    <t>roldanesmeralda655@gmail.com</t>
  </si>
  <si>
    <t>Aislin natasha</t>
  </si>
  <si>
    <t>panelope413@gmail.com</t>
  </si>
  <si>
    <t>royruiz01947@gmail.com</t>
  </si>
  <si>
    <t>Nadia</t>
  </si>
  <si>
    <t>nadiakaroly@gmail.com</t>
  </si>
  <si>
    <t>José Manuel</t>
  </si>
  <si>
    <t>Luna Gómez</t>
  </si>
  <si>
    <t>joselunago017@gmail.com</t>
  </si>
  <si>
    <t>Miguel Ángel</t>
  </si>
  <si>
    <t>Mendoza Gutiérrez</t>
  </si>
  <si>
    <t>angel.g45n8@gmail.com</t>
  </si>
  <si>
    <t>lic.mila.licona@gmail.com</t>
  </si>
  <si>
    <t>Andrés Yesid</t>
  </si>
  <si>
    <t>Alonso Carrizales</t>
  </si>
  <si>
    <t>andres12guevara@gmail.com</t>
  </si>
  <si>
    <t>Anabel</t>
  </si>
  <si>
    <t>León</t>
  </si>
  <si>
    <t>ana.leonjmz@gmail.com</t>
  </si>
  <si>
    <t>Eva sofia</t>
  </si>
  <si>
    <t>Ángeles Hidalgo</t>
  </si>
  <si>
    <t>angeleshidalgosofia@gmail.com</t>
  </si>
  <si>
    <t>Ley</t>
  </si>
  <si>
    <t>Cadena</t>
  </si>
  <si>
    <t>cadenamariley@gmail.com</t>
  </si>
  <si>
    <t>Alexandra</t>
  </si>
  <si>
    <t>Martinez Téllez</t>
  </si>
  <si>
    <t>alexmt1305@gmail.com</t>
  </si>
  <si>
    <t>Fernanda alejandra</t>
  </si>
  <si>
    <t>Granados Bravo</t>
  </si>
  <si>
    <t>alebravo181106@gmail.com</t>
  </si>
  <si>
    <t>hernandezvega989@gmail.com</t>
  </si>
  <si>
    <t>Saúl Alejandro</t>
  </si>
  <si>
    <t>Salomé Margalli</t>
  </si>
  <si>
    <t>sasalomemargally@gmail.com</t>
  </si>
  <si>
    <t>Rodriguez García</t>
  </si>
  <si>
    <t>fernanda12345667781@gmail.com</t>
  </si>
  <si>
    <t>Hector</t>
  </si>
  <si>
    <t>Callejas Trujillo</t>
  </si>
  <si>
    <t>hcallejas252@gmail.com</t>
  </si>
  <si>
    <t>Luis Gabriel</t>
  </si>
  <si>
    <t>luisgabrielme07@gmail.com</t>
  </si>
  <si>
    <t>ever</t>
  </si>
  <si>
    <t>Velazco Neri</t>
  </si>
  <si>
    <t>velazconeriever@gmail.com</t>
  </si>
  <si>
    <t>Sídney Daniela</t>
  </si>
  <si>
    <t>Ríos Mendoza</t>
  </si>
  <si>
    <t>sdrm2306@gmail.com</t>
  </si>
  <si>
    <t>Jorge  luis</t>
  </si>
  <si>
    <t>Gracia Juarez</t>
  </si>
  <si>
    <t>georchito11@gmail.com</t>
  </si>
  <si>
    <t>Guillermo</t>
  </si>
  <si>
    <t>Angeles Vargas</t>
  </si>
  <si>
    <t>guillermoangelesvargas@gmail.com</t>
  </si>
  <si>
    <t>Valeria Monserrat</t>
  </si>
  <si>
    <t>Sanchez Muñoz</t>
  </si>
  <si>
    <t>valeriamonserratsanchezmunoz@gmail.com</t>
  </si>
  <si>
    <t>Zuri Valeria</t>
  </si>
  <si>
    <t>zuri.gonz@icloud.com</t>
  </si>
  <si>
    <t>Emilio camila</t>
  </si>
  <si>
    <t>Rodríguez Angeles</t>
  </si>
  <si>
    <t>e.camilardz1201@gmail.com</t>
  </si>
  <si>
    <t>Edith</t>
  </si>
  <si>
    <t>Chávez</t>
  </si>
  <si>
    <t>edithchavez1406@gmail.com</t>
  </si>
  <si>
    <t>Dante Isao</t>
  </si>
  <si>
    <t>Ramos Hernández</t>
  </si>
  <si>
    <t>isaoramos10@gmail.com</t>
  </si>
  <si>
    <t>771 117 21</t>
  </si>
  <si>
    <t>Ana Lluvia</t>
  </si>
  <si>
    <t>Dávila</t>
  </si>
  <si>
    <t>davilaana445@gmail.com</t>
  </si>
  <si>
    <t>Alexa Fernanda</t>
  </si>
  <si>
    <t>Padilla Pérez</t>
  </si>
  <si>
    <t>padillaalexa0108@gmail.com</t>
  </si>
  <si>
    <t>Marlene</t>
  </si>
  <si>
    <t>Huitrón</t>
  </si>
  <si>
    <t>marlenehuitronlopez@gmail.com</t>
  </si>
  <si>
    <t>Itzel Danahi</t>
  </si>
  <si>
    <t>Solorzano Reyna</t>
  </si>
  <si>
    <t>itzelsolorz9@gmail.com</t>
  </si>
  <si>
    <t>Maria fernanda</t>
  </si>
  <si>
    <t>Hernandez Alonso</t>
  </si>
  <si>
    <t>marifer102519@gmail.com</t>
  </si>
  <si>
    <t>Torres cruz</t>
  </si>
  <si>
    <t>andreatcz15@gmail.com</t>
  </si>
  <si>
    <t>Dulce Citlalli</t>
  </si>
  <si>
    <t>Peña Martínez</t>
  </si>
  <si>
    <t>dulcepena376@gmail.com</t>
  </si>
  <si>
    <t>Allexa Ximena</t>
  </si>
  <si>
    <t>HERNÁNDEZ NÁJERA</t>
  </si>
  <si>
    <t>axhn.18@gmail.com</t>
  </si>
  <si>
    <t>fridanadeshda@gmail.com</t>
  </si>
  <si>
    <t>Karla Ximena</t>
  </si>
  <si>
    <t>ramirezkarlaximena@gmail.com</t>
  </si>
  <si>
    <t>Isis Andrea</t>
  </si>
  <si>
    <t>Pedraza Reyes</t>
  </si>
  <si>
    <t>andreauwo666@gmail.com</t>
  </si>
  <si>
    <t>Mauricio fernando</t>
  </si>
  <si>
    <t>Gomez Martinez</t>
  </si>
  <si>
    <t>fergm.737@gmail.com</t>
  </si>
  <si>
    <t>Nokqsco vázquez</t>
  </si>
  <si>
    <t>mariananolascovazqumariananolascovazquez@gmail.com</t>
  </si>
  <si>
    <t>Sharon Nathalie</t>
  </si>
  <si>
    <t>Mendoza Jiménez</t>
  </si>
  <si>
    <t>auroragenesis02@gmail.com</t>
  </si>
  <si>
    <t>angel123perezg@gmail.com</t>
  </si>
  <si>
    <t>Benítez Tadeo</t>
  </si>
  <si>
    <t>naomibeniteztadeo@gmail.com</t>
  </si>
  <si>
    <t>Christopher Benjamín</t>
  </si>
  <si>
    <t>Mora</t>
  </si>
  <si>
    <t>christopher04mora@gmail.com</t>
  </si>
  <si>
    <t>Zuriel</t>
  </si>
  <si>
    <t>Guzmán</t>
  </si>
  <si>
    <t>alejandrozuriel65@gmail.com</t>
  </si>
  <si>
    <t>Valery Hiromi</t>
  </si>
  <si>
    <t>Cartagena</t>
  </si>
  <si>
    <t>valeryhiromiperezcartagena@gmail.com</t>
  </si>
  <si>
    <t>Smamatha Desirée</t>
  </si>
  <si>
    <t>Almazán</t>
  </si>
  <si>
    <t>samdesialmazan@gmail.com</t>
  </si>
  <si>
    <t>Alan Alejandro</t>
  </si>
  <si>
    <t>Sanchez Garcia</t>
  </si>
  <si>
    <t>alansg240706@gmail.com</t>
  </si>
  <si>
    <t>Renée</t>
  </si>
  <si>
    <t>Obregón Sánchez</t>
  </si>
  <si>
    <t>reneeobregonsanchez@gmail.com</t>
  </si>
  <si>
    <t>Jose Yael</t>
  </si>
  <si>
    <t>yael05mp@gmail.com</t>
  </si>
  <si>
    <t>Andrea Carolina</t>
  </si>
  <si>
    <t>Rengifo Araos</t>
  </si>
  <si>
    <t>andrearengifoo2006@gmail.com</t>
  </si>
  <si>
    <t>Ríos Espinoza</t>
  </si>
  <si>
    <t>riosemmanuel927@gmail.com</t>
  </si>
  <si>
    <t>Sofía</t>
  </si>
  <si>
    <t>Segura</t>
  </si>
  <si>
    <t>sofia.segura@colegiovictoria.edu.mx</t>
  </si>
  <si>
    <t>Samantha</t>
  </si>
  <si>
    <t>eslysamanthamontielortiz03@gmail.com</t>
  </si>
  <si>
    <t>alahuakbar8969@gmail.com</t>
  </si>
  <si>
    <t>SOLANO</t>
  </si>
  <si>
    <t>valeriasolher@hotmail.com</t>
  </si>
  <si>
    <t>Nuñez Portela</t>
  </si>
  <si>
    <t>marisol.np666@gmail.com</t>
  </si>
  <si>
    <t>Faridy del Carmen</t>
  </si>
  <si>
    <t>Martínez Santos</t>
  </si>
  <si>
    <t>faridy.martinez@colegiovictoria.edu.mx</t>
  </si>
  <si>
    <t>Rocha Roldán</t>
  </si>
  <si>
    <t>luiwii12345@gmail.com</t>
  </si>
  <si>
    <t>paulina</t>
  </si>
  <si>
    <t>guzman</t>
  </si>
  <si>
    <t>paulinaguzmanl@icloud.com</t>
  </si>
  <si>
    <t>Maya karima</t>
  </si>
  <si>
    <t>Solis Luna</t>
  </si>
  <si>
    <t>karimamaya24@gmail.com</t>
  </si>
  <si>
    <t>Mendoza Concha</t>
  </si>
  <si>
    <t>mendozaconeduardo@gmail.com</t>
  </si>
  <si>
    <t>Pablo</t>
  </si>
  <si>
    <t>Castañeda Parra</t>
  </si>
  <si>
    <t>pablocapa4@gmail.com</t>
  </si>
  <si>
    <t>Denisse</t>
  </si>
  <si>
    <t>Castro Hidalgo</t>
  </si>
  <si>
    <t>castrodenisse37@gmail.com</t>
  </si>
  <si>
    <t>Thelma</t>
  </si>
  <si>
    <t>García Cano</t>
  </si>
  <si>
    <t>thelmagc30@gmail.com</t>
  </si>
  <si>
    <t>Diego de Jesús</t>
  </si>
  <si>
    <t>Juárez Gómez</t>
  </si>
  <si>
    <t>cesarqjh@gmail.com</t>
  </si>
  <si>
    <t>Becerril Márquez</t>
  </si>
  <si>
    <t>becerrilmarquezleonardo@gmail.com</t>
  </si>
  <si>
    <t>Delgado</t>
  </si>
  <si>
    <t>degafa3103@gmail.com</t>
  </si>
  <si>
    <t>Carmona Marin</t>
  </si>
  <si>
    <t>xcarmonamarin@gmail.com</t>
  </si>
  <si>
    <t>alexa crystal</t>
  </si>
  <si>
    <t>alexa_crystal@icloud.com</t>
  </si>
  <si>
    <t>Erika Amy</t>
  </si>
  <si>
    <t>amy.vazquez456@gmail.com</t>
  </si>
  <si>
    <t>Lainz</t>
  </si>
  <si>
    <t>lainzgleason27@gmail.com</t>
  </si>
  <si>
    <t>Baltazar</t>
  </si>
  <si>
    <t>valeriavaley15@hotmail.com</t>
  </si>
  <si>
    <t>Jose Maria</t>
  </si>
  <si>
    <t>Garcia Torres</t>
  </si>
  <si>
    <t>josema020306@gmail.com</t>
  </si>
  <si>
    <t>Yoselin</t>
  </si>
  <si>
    <t>yosegm06@gmail.com</t>
  </si>
  <si>
    <t>Martínez Balbuena</t>
  </si>
  <si>
    <t>valemtzbalbuena0312@gmail.com</t>
  </si>
  <si>
    <t>Castillo Pérez</t>
  </si>
  <si>
    <t>alejandrocastillope2006@gmail.com</t>
  </si>
  <si>
    <t>barbara</t>
  </si>
  <si>
    <t>Lima Guzmán</t>
  </si>
  <si>
    <t>barblimag@gmail.com</t>
  </si>
  <si>
    <t>Alejandrosantoshernandez7@gmail.com</t>
  </si>
  <si>
    <t>Adelina</t>
  </si>
  <si>
    <t>Adeher@hotmail.com</t>
  </si>
  <si>
    <t>C. VICTORIA (PUEBLA)</t>
  </si>
  <si>
    <t>Valera Valera</t>
  </si>
  <si>
    <t>sofia.ruru06@gmail.com</t>
  </si>
  <si>
    <t>Barron</t>
  </si>
  <si>
    <t>samybarco28@gmail.com</t>
  </si>
  <si>
    <t>Ambar</t>
  </si>
  <si>
    <t>Saavedra</t>
  </si>
  <si>
    <t>amby_sr@hotmail.com</t>
  </si>
  <si>
    <t>Ana Camila</t>
  </si>
  <si>
    <t>Bringas García</t>
  </si>
  <si>
    <t>anacam.bringas@gmail.com</t>
  </si>
  <si>
    <t>Citlali</t>
  </si>
  <si>
    <t>Cuahutle</t>
  </si>
  <si>
    <t>citlalicuahutle16@gmail.com</t>
  </si>
  <si>
    <t>Lluvi Sami</t>
  </si>
  <si>
    <t>Pacheco Cruz</t>
  </si>
  <si>
    <t>lluvippacheco@gmail.com</t>
  </si>
  <si>
    <t>Darlen</t>
  </si>
  <si>
    <t>cruzdarlen046@gmail.com</t>
  </si>
  <si>
    <t>Aleeza</t>
  </si>
  <si>
    <t>Alarcón</t>
  </si>
  <si>
    <t>aleezapaola2006@gmail.com</t>
  </si>
  <si>
    <t>Garrido del valle</t>
  </si>
  <si>
    <t>emiliano.garrido@cedrus.edu.mx</t>
  </si>
  <si>
    <t>Bárbara</t>
  </si>
  <si>
    <t>barbarasantap@gmail.com</t>
  </si>
  <si>
    <t>Sanchez Cruz</t>
  </si>
  <si>
    <t>valesacr06@gmail.com</t>
  </si>
  <si>
    <t>Ilka Ilán</t>
  </si>
  <si>
    <t>Barrera Ortíz</t>
  </si>
  <si>
    <t>ilkaortiz@icloud.com</t>
  </si>
  <si>
    <t>Valentino</t>
  </si>
  <si>
    <t>Resendiz</t>
  </si>
  <si>
    <t>vale081206@gmail.com</t>
  </si>
  <si>
    <t>Suri</t>
  </si>
  <si>
    <t>Diaz Mena</t>
  </si>
  <si>
    <t>esthef.dm3@gmail.com</t>
  </si>
  <si>
    <t>Hilario Cruz</t>
  </si>
  <si>
    <t>kiwisin33@gmail.com</t>
  </si>
  <si>
    <t>Joshua Donaldo</t>
  </si>
  <si>
    <t>Quintanar López</t>
  </si>
  <si>
    <t>joshuaquintanar1567@gmail.com</t>
  </si>
  <si>
    <t>Ramírez Martínez</t>
  </si>
  <si>
    <t>ramialanrodrigo453@gmail.com</t>
  </si>
  <si>
    <t>Orozco</t>
  </si>
  <si>
    <t>alexorozulu@gmail.com</t>
  </si>
  <si>
    <t>Diego Jafeth</t>
  </si>
  <si>
    <t>diego.jafeth3@gmail.com</t>
  </si>
  <si>
    <t>Ari</t>
  </si>
  <si>
    <t>Nava Garcia</t>
  </si>
  <si>
    <t>ariadnanavagarcia@gmail.com</t>
  </si>
  <si>
    <t>Esmeralda Jocelyn</t>
  </si>
  <si>
    <t>Domínguez Castillo</t>
  </si>
  <si>
    <t>desmeraldajocelyn@gmail.com</t>
  </si>
  <si>
    <t>Maya Monroy</t>
  </si>
  <si>
    <t>charlymaya1010@gmail.com</t>
  </si>
  <si>
    <t>Erika Yamileth</t>
  </si>
  <si>
    <t>yami77449@gmail.com</t>
  </si>
  <si>
    <t>Trejo</t>
  </si>
  <si>
    <t>andreaanaidgarciatrejo@gmail.com</t>
  </si>
  <si>
    <t>ltrejoav@gmail.com</t>
  </si>
  <si>
    <t>BACHILLERATO CRUZ AZUL</t>
  </si>
  <si>
    <t>frida</t>
  </si>
  <si>
    <t>Muciño</t>
  </si>
  <si>
    <t>fridamulop@gmail.com</t>
  </si>
  <si>
    <t>Atenas</t>
  </si>
  <si>
    <t>Lázaro Ramos</t>
  </si>
  <si>
    <t>atenillaslaz09@gmail.com</t>
  </si>
  <si>
    <t>Islasdaniela063@gmail.com</t>
  </si>
  <si>
    <t>Ana bertha</t>
  </si>
  <si>
    <t>Villafuerte miranda</t>
  </si>
  <si>
    <t>Anavillafuerte41@outlook.com</t>
  </si>
  <si>
    <t>elias</t>
  </si>
  <si>
    <t>eliasjimenezvel@gmail.com</t>
  </si>
  <si>
    <t>Onofre</t>
  </si>
  <si>
    <t>onofrereye@gmail.com</t>
  </si>
  <si>
    <t>Aaron Natanael</t>
  </si>
  <si>
    <t>Hernandez Solis</t>
  </si>
  <si>
    <t>hernandezsolisaaron@gmail.com</t>
  </si>
  <si>
    <t>Marco elihú</t>
  </si>
  <si>
    <t>Correa alonso</t>
  </si>
  <si>
    <t>alonsoelihu9@gmail.com</t>
  </si>
  <si>
    <t>773 122 45</t>
  </si>
  <si>
    <t>Christian</t>
  </si>
  <si>
    <t>Escobar Lopez</t>
  </si>
  <si>
    <t>chris243210@gmail.com</t>
  </si>
  <si>
    <t>Eliel</t>
  </si>
  <si>
    <t>Barreto</t>
  </si>
  <si>
    <t>barretogalvaneliel23@gmail.com</t>
  </si>
  <si>
    <t>Valentin</t>
  </si>
  <si>
    <t>Maya Flores</t>
  </si>
  <si>
    <t>valemaya2610@gmail.com</t>
  </si>
  <si>
    <t>Trejo Gutiérrez</t>
  </si>
  <si>
    <t>trejoalex725@gmail.com</t>
  </si>
  <si>
    <t>Lopez Torres</t>
  </si>
  <si>
    <t>eminico2530@gmail.com</t>
  </si>
  <si>
    <t>Arenas Martínez</t>
  </si>
  <si>
    <t>adry.arenas89@gmail.com</t>
  </si>
  <si>
    <t>Valdez Sánchez</t>
  </si>
  <si>
    <t>juanpablovaldezsanchez4@gmail.com</t>
  </si>
  <si>
    <t>Rafael</t>
  </si>
  <si>
    <t>Avendaño Lugo</t>
  </si>
  <si>
    <t>rafisavelug@gmail.com</t>
  </si>
  <si>
    <t>Avendaño Sosa</t>
  </si>
  <si>
    <t>Rafisavelug@gmail.com</t>
  </si>
  <si>
    <t>Victor Dario</t>
  </si>
  <si>
    <t>Tapia Salgado</t>
  </si>
  <si>
    <t>victordts21@colegioloyolapuebla.edu.mx</t>
  </si>
  <si>
    <t>Maurizio</t>
  </si>
  <si>
    <t>Gómez Herrera</t>
  </si>
  <si>
    <t>mauriziogomez27@gmail.com</t>
  </si>
  <si>
    <t>Zaid</t>
  </si>
  <si>
    <t>Espindola</t>
  </si>
  <si>
    <t>z.espindola21@elpenon.edu.mx</t>
  </si>
  <si>
    <t>Santiago josue</t>
  </si>
  <si>
    <t>Benítez Arana</t>
  </si>
  <si>
    <t>santiagojosuebenitezarana855@gmail.com</t>
  </si>
  <si>
    <t>Isidro sebastian</t>
  </si>
  <si>
    <t>Rodriguez Buelna</t>
  </si>
  <si>
    <t>isidrosebastian.rodriguez@gmail.com</t>
  </si>
  <si>
    <t>Alan David</t>
  </si>
  <si>
    <t>Toscano Tolibia</t>
  </si>
  <si>
    <t>alantoscanot@gmail.com</t>
  </si>
  <si>
    <t>Juan luis</t>
  </si>
  <si>
    <t>rivera.cabrera2407@gmail.com</t>
  </si>
  <si>
    <t>Joanna Fernanda</t>
  </si>
  <si>
    <t>LEZAMA VARGAS</t>
  </si>
  <si>
    <t>fernanda.mier.heredia@gmail.com</t>
  </si>
  <si>
    <t>Almendra</t>
  </si>
  <si>
    <t>almendra_mendoza@hotmail.com</t>
  </si>
  <si>
    <t>Jorge Mario</t>
  </si>
  <si>
    <t>Vargas Valenzuela</t>
  </si>
  <si>
    <t>jrm07082006@gmail.com</t>
  </si>
  <si>
    <t>EVERARDO</t>
  </si>
  <si>
    <t>CASTRO</t>
  </si>
  <si>
    <t>cbeverardo2006@gmail.com</t>
  </si>
  <si>
    <t>Maximiliano</t>
  </si>
  <si>
    <t>Maldonado Guevara</t>
  </si>
  <si>
    <t>maximiliano.guevara0810@gmail.com</t>
  </si>
  <si>
    <t>camrodm1507@gmail.com</t>
  </si>
  <si>
    <t>Peña</t>
  </si>
  <si>
    <t>sofiapenaf@gmail.com</t>
  </si>
  <si>
    <t>Chávez Estrada</t>
  </si>
  <si>
    <t>majose170706@gmail.com</t>
  </si>
  <si>
    <t>AGustín</t>
  </si>
  <si>
    <t>jimenez aguirre</t>
  </si>
  <si>
    <t>agustin.lastraflores@colegiochampal.edu.mx</t>
  </si>
  <si>
    <t>DANIEL</t>
  </si>
  <si>
    <t>MORO LOPEZ</t>
  </si>
  <si>
    <t>danielmorolopez090@gmail.com</t>
  </si>
  <si>
    <t>Rodrigo jhael</t>
  </si>
  <si>
    <t>Alonso cruz</t>
  </si>
  <si>
    <t>rodrigoalonso296@gmail.com</t>
  </si>
  <si>
    <t>diegorobles1623@gmail.com</t>
  </si>
  <si>
    <t>Konny</t>
  </si>
  <si>
    <t>Godínez</t>
  </si>
  <si>
    <t>konnygodinez2@gmail.com</t>
  </si>
  <si>
    <t>Sánchez Téllez</t>
  </si>
  <si>
    <t>tellezpaola904@gmail.com</t>
  </si>
  <si>
    <t>Ramos López</t>
  </si>
  <si>
    <t>xramoslopez3@gmail.com</t>
  </si>
  <si>
    <t>Viviana</t>
  </si>
  <si>
    <t>Manzano Bello</t>
  </si>
  <si>
    <t>vdmanbell@gmail.com</t>
  </si>
  <si>
    <t>Ingrid</t>
  </si>
  <si>
    <t>Espinosa</t>
  </si>
  <si>
    <t>ingridespinosa29@gmail.com</t>
  </si>
  <si>
    <t>Claudia Alexandra</t>
  </si>
  <si>
    <t>Serrano Lobato</t>
  </si>
  <si>
    <t>lobato70045@gmail.com</t>
  </si>
  <si>
    <t>José Miguel</t>
  </si>
  <si>
    <t>Vega Izcoa</t>
  </si>
  <si>
    <t>veizjos@gmail.com</t>
  </si>
  <si>
    <t>Castro</t>
  </si>
  <si>
    <t>avril.castro12@gmail.com</t>
  </si>
  <si>
    <t>Del Carmen</t>
  </si>
  <si>
    <t>julietacazzuchelli6@gmail.com</t>
  </si>
  <si>
    <t>xramosaguirre@gmail.com</t>
  </si>
  <si>
    <t>Alonso</t>
  </si>
  <si>
    <t>jul.alonso20@gmail.com</t>
  </si>
  <si>
    <t>Israel</t>
  </si>
  <si>
    <t>Bermudez</t>
  </si>
  <si>
    <t>israelitoherrerab1903@gmail.com</t>
  </si>
  <si>
    <t>Saldaña</t>
  </si>
  <si>
    <t>marisol.saldana07@gmail.com</t>
  </si>
  <si>
    <t>Alain Sebastián</t>
  </si>
  <si>
    <t>Chavez Aguilar</t>
  </si>
  <si>
    <t>alsechag9090@gmail.com</t>
  </si>
  <si>
    <t>Jamileth</t>
  </si>
  <si>
    <t>jamiletharano@gmail.com</t>
  </si>
  <si>
    <t>Úrsula Belinda</t>
  </si>
  <si>
    <t>Daza</t>
  </si>
  <si>
    <t>dazabelinda0@gmail.com</t>
  </si>
  <si>
    <t>Osmar</t>
  </si>
  <si>
    <t>Mendoza Ramos</t>
  </si>
  <si>
    <t>omr533626@gmail.com</t>
  </si>
  <si>
    <t>Lorena</t>
  </si>
  <si>
    <t>Gil Angel</t>
  </si>
  <si>
    <t>lorenagill0617@gmail.com</t>
  </si>
  <si>
    <t>Dafne</t>
  </si>
  <si>
    <t>dafne9153@gmail.com</t>
  </si>
  <si>
    <t>Jimena</t>
  </si>
  <si>
    <t>Enciso Torres</t>
  </si>
  <si>
    <t>jimenaencisolucio@hotmail.com</t>
  </si>
  <si>
    <t>Dulce vanesa</t>
  </si>
  <si>
    <t>Torres Sánchez</t>
  </si>
  <si>
    <t>dulcevanesat@gmail.com</t>
  </si>
  <si>
    <t>Jimmy</t>
  </si>
  <si>
    <t>Sánz</t>
  </si>
  <si>
    <t>jimmysanchezm05@gmail.com</t>
  </si>
  <si>
    <t>Paulo</t>
  </si>
  <si>
    <t>ortizortegapaulo@gmail.com</t>
  </si>
  <si>
    <t>Dafne Zoé</t>
  </si>
  <si>
    <t>dafffmeneses@gmail.com</t>
  </si>
  <si>
    <t>Amairam</t>
  </si>
  <si>
    <t>Bravo</t>
  </si>
  <si>
    <t>amairambs1@gmail.com</t>
  </si>
  <si>
    <t>aleks</t>
  </si>
  <si>
    <t>espino</t>
  </si>
  <si>
    <t>aleksuriel99@gmail.com</t>
  </si>
  <si>
    <t>José</t>
  </si>
  <si>
    <t>Sánchez Guzman</t>
  </si>
  <si>
    <t>I. ZARAGOZA TLAXCALA</t>
  </si>
  <si>
    <t>ola</t>
  </si>
  <si>
    <t>Daira Michelle</t>
  </si>
  <si>
    <t>García Rodriguez</t>
  </si>
  <si>
    <t>daira.garcia@instituto-zaragoza.com</t>
  </si>
  <si>
    <t>Angel alfredo</t>
  </si>
  <si>
    <t>Ramirez alacio</t>
  </si>
  <si>
    <t>alfredoramirezalacio8@gmail.com</t>
  </si>
  <si>
    <t>Meléndez arenas</t>
  </si>
  <si>
    <t>Liyo.mele@gmail.com</t>
  </si>
  <si>
    <t>GERARDO</t>
  </si>
  <si>
    <t>MELÉNDEZ LOPES</t>
  </si>
  <si>
    <t>SINDI.croc@gamil.com</t>
  </si>
  <si>
    <t>Ishell malyllani</t>
  </si>
  <si>
    <t>Juárez</t>
  </si>
  <si>
    <t>ishell.juarez@instituto-zaragoza.com</t>
  </si>
  <si>
    <t>De los santos</t>
  </si>
  <si>
    <t>angeelamoreeno@gmail.com</t>
  </si>
  <si>
    <t>Abdi Tabita</t>
  </si>
  <si>
    <t>Guerrero Becerra</t>
  </si>
  <si>
    <t>abdi.guerrero14@gmail.com</t>
  </si>
  <si>
    <t>Dánae Ángela</t>
  </si>
  <si>
    <t>Morales Martínez</t>
  </si>
  <si>
    <t>danimorales0310@gmail.com</t>
  </si>
  <si>
    <t>Dulce Esperanza</t>
  </si>
  <si>
    <t>Mata Valencia</t>
  </si>
  <si>
    <t>matavalenciadulce@gmail.com</t>
  </si>
  <si>
    <t>Leilani</t>
  </si>
  <si>
    <t>Padilla Minor</t>
  </si>
  <si>
    <t>leilani.padilla@instituto-zaragoza.com</t>
  </si>
  <si>
    <t>Garcia Garcia</t>
  </si>
  <si>
    <t>garciagarciaalexadenisse@gmail.com</t>
  </si>
  <si>
    <t>Joshua Emmanuel</t>
  </si>
  <si>
    <t>joshua08emmanueljuarezgarcia@gmail.com</t>
  </si>
  <si>
    <t>ramos</t>
  </si>
  <si>
    <t>sara.huerta@instituto-zaragoza.com</t>
  </si>
  <si>
    <t>Nabid Yasir</t>
  </si>
  <si>
    <t>Netzahuatl Vigueras</t>
  </si>
  <si>
    <t>nabnetvig@gmail.com</t>
  </si>
  <si>
    <t>diegorosasgo10@gmail.com</t>
  </si>
  <si>
    <t>Fernando Ignacio</t>
  </si>
  <si>
    <t>Gomez paz</t>
  </si>
  <si>
    <t>nachopaz187@gmail.com</t>
  </si>
  <si>
    <t>Liliana</t>
  </si>
  <si>
    <t>Muñoz Yahuitl</t>
  </si>
  <si>
    <t>lili67yamu@gmail.com</t>
  </si>
  <si>
    <t>Luis Eliazar</t>
  </si>
  <si>
    <t>Pool Fajardo</t>
  </si>
  <si>
    <t>leonisdu3@gmail.com</t>
  </si>
  <si>
    <t>Javier</t>
  </si>
  <si>
    <t>Aguila</t>
  </si>
  <si>
    <t>javier.aguila@instituto-zaragoza.com</t>
  </si>
  <si>
    <t>Aguila hernanedez</t>
  </si>
  <si>
    <t>aguilajavier555@gmail.com</t>
  </si>
  <si>
    <t>Arturo</t>
  </si>
  <si>
    <t>Xicohtencatl</t>
  </si>
  <si>
    <t>arturouuuu75@gmail.com</t>
  </si>
  <si>
    <t>Monica daniela</t>
  </si>
  <si>
    <t>Leal Carranza</t>
  </si>
  <si>
    <t>monicadanielalealcarranza810@gmail.com</t>
  </si>
  <si>
    <t>Alberto</t>
  </si>
  <si>
    <t>albercortes456@icloud.com</t>
  </si>
  <si>
    <t>Diaz</t>
  </si>
  <si>
    <t>comprasuwu80@gmail.com</t>
  </si>
  <si>
    <t>Jesús Abdias</t>
  </si>
  <si>
    <t>Silva Pérez</t>
  </si>
  <si>
    <t>silvaabdias16@gmail.com</t>
  </si>
  <si>
    <t>Martin</t>
  </si>
  <si>
    <t>mos262005@gmail.com</t>
  </si>
  <si>
    <t>leon.roma06@gmail.com</t>
  </si>
  <si>
    <t>Karol Jocelyn</t>
  </si>
  <si>
    <t>Gomez Gónzalez</t>
  </si>
  <si>
    <t>karol.gomez@instituto-zaragoza.com</t>
  </si>
  <si>
    <t>Axel Getzemany</t>
  </si>
  <si>
    <t>Muñoz</t>
  </si>
  <si>
    <t>floresgetzemany8@gmail.com</t>
  </si>
  <si>
    <t>De Orbe</t>
  </si>
  <si>
    <t>lilianorsor@gmail.com</t>
  </si>
  <si>
    <t>Zempoalteca Meza</t>
  </si>
  <si>
    <t>zemezaedith@gmail.com</t>
  </si>
  <si>
    <t>danireyes0508@gmail.com</t>
  </si>
  <si>
    <t>Conde Sánchez</t>
  </si>
  <si>
    <t>condericardo673@gmail.com</t>
  </si>
  <si>
    <t>Aguayo</t>
  </si>
  <si>
    <t>luceroag99@gmail.com</t>
  </si>
  <si>
    <t>Heli</t>
  </si>
  <si>
    <t>serranoheli4@gmail.com</t>
  </si>
  <si>
    <t>Adaly</t>
  </si>
  <si>
    <t>Vela</t>
  </si>
  <si>
    <t>adalypiscil@gmail.com</t>
  </si>
  <si>
    <t>Bianca</t>
  </si>
  <si>
    <t>Zempoaltecatl</t>
  </si>
  <si>
    <t>jeonbiancag1997@gmail.com</t>
  </si>
  <si>
    <t>Katya Nicole</t>
  </si>
  <si>
    <t>Sánchez Sampedro</t>
  </si>
  <si>
    <t>nicolesasam@gmail.com</t>
  </si>
  <si>
    <t>Otilia</t>
  </si>
  <si>
    <t>Flores Moreno</t>
  </si>
  <si>
    <t>lumoreno6002@gmail.com</t>
  </si>
  <si>
    <t>Martha natalia</t>
  </si>
  <si>
    <t>Alavez Casas</t>
  </si>
  <si>
    <t>marthanatalia22@gmail.com</t>
  </si>
  <si>
    <t>israel30@outlook.es</t>
  </si>
  <si>
    <t>Ana Karen</t>
  </si>
  <si>
    <t>Martínez Ortega</t>
  </si>
  <si>
    <t>karen.martinez@instituto-zaragoza.com</t>
  </si>
  <si>
    <t>Jose Gabriel</t>
  </si>
  <si>
    <t>aguilajosegabriel9@gmail.com</t>
  </si>
  <si>
    <t>Ana gabriel</t>
  </si>
  <si>
    <t>Muñoz martinez</t>
  </si>
  <si>
    <t>anagabriel_sglez@hotmail.com</t>
  </si>
  <si>
    <t>ma. fernanda</t>
  </si>
  <si>
    <t>fernanda.martinez79@gmail.com</t>
  </si>
  <si>
    <t>Ilse</t>
  </si>
  <si>
    <t>Arguelles Cordero</t>
  </si>
  <si>
    <t>ilse.arguelles@gmail.com</t>
  </si>
  <si>
    <t>luna</t>
  </si>
  <si>
    <t>luna.200430@imex.edu.mx</t>
  </si>
  <si>
    <t>Teresa</t>
  </si>
  <si>
    <t>Macías Delgado</t>
  </si>
  <si>
    <t>teremacias.298@gmail.com</t>
  </si>
  <si>
    <t>Arantza</t>
  </si>
  <si>
    <t>Velázquez Rodríguez</t>
  </si>
  <si>
    <t>velazquez.8192@imex.edu.mx</t>
  </si>
  <si>
    <t>MArco</t>
  </si>
  <si>
    <t>Mojica</t>
  </si>
  <si>
    <t>marco231420@gmail.com</t>
  </si>
  <si>
    <t>SOFIA</t>
  </si>
  <si>
    <t>Iglesias rojas</t>
  </si>
  <si>
    <t>iglesias.8055@imex.edu.mx</t>
  </si>
  <si>
    <t>Isael Josafath</t>
  </si>
  <si>
    <t>Barrios Y Ramírez</t>
  </si>
  <si>
    <t>josaisrajr@gmail.com</t>
  </si>
  <si>
    <t>Segreste</t>
  </si>
  <si>
    <t>jesus.segreste.lechuga@gmail.com</t>
  </si>
  <si>
    <t>Luis Cristhian</t>
  </si>
  <si>
    <t>Ramírez Hernández</t>
  </si>
  <si>
    <t>luiscristhian21@hotmail.com</t>
  </si>
  <si>
    <t>María Eugenia</t>
  </si>
  <si>
    <t>Espinosa Ramírez</t>
  </si>
  <si>
    <t>maruespi116@gmail.com</t>
  </si>
  <si>
    <t>Cantor</t>
  </si>
  <si>
    <t>alejandrocantorvalera@hotmail.com</t>
  </si>
  <si>
    <t>Marisa</t>
  </si>
  <si>
    <t>Quijano Rullan</t>
  </si>
  <si>
    <t>mrullaan@gmail.com</t>
  </si>
  <si>
    <t>MARIA FERNANDA</t>
  </si>
  <si>
    <t>TEPOZ JIMENEZ</t>
  </si>
  <si>
    <t>fernanda.tepoz@cesvgam.com.mx</t>
  </si>
  <si>
    <t>Yadira</t>
  </si>
  <si>
    <t>diazyadira030@gmail.com</t>
  </si>
  <si>
    <t>Erika ximena</t>
  </si>
  <si>
    <t>Alcocer Ávila</t>
  </si>
  <si>
    <t>erikaalcocer497@gmail.com</t>
  </si>
  <si>
    <t>Uriostegui Bailon</t>
  </si>
  <si>
    <t>reginauriosbai@gmail.com</t>
  </si>
  <si>
    <t>Jorge Armando</t>
  </si>
  <si>
    <t>armandherma@gmail.com</t>
  </si>
  <si>
    <t>Jorge Antonio</t>
  </si>
  <si>
    <t>Pérez Sanchez</t>
  </si>
  <si>
    <t>japsanchez05@gmail.com</t>
  </si>
  <si>
    <t>Tobón</t>
  </si>
  <si>
    <t>casstp10892@gmail.com</t>
  </si>
  <si>
    <t>paloma</t>
  </si>
  <si>
    <t>Hernandez Diez</t>
  </si>
  <si>
    <t>paloma.hernandez@lossauces.edu.mx</t>
  </si>
  <si>
    <t>Renata</t>
  </si>
  <si>
    <t>renata.hlm@icloud.com</t>
  </si>
  <si>
    <t>Ana Paula</t>
  </si>
  <si>
    <t>Tellez Rodríguez</t>
  </si>
  <si>
    <t>anapaulatellezrodriguez@gmail.com</t>
  </si>
  <si>
    <t>Ana Sofía</t>
  </si>
  <si>
    <t>Sánchez Juárez</t>
  </si>
  <si>
    <t>sofisanjua03@gmail.com</t>
  </si>
  <si>
    <t>Abel Alejandro</t>
  </si>
  <si>
    <t>Garcia Morales</t>
  </si>
  <si>
    <t>abelgame14@gmail.com</t>
  </si>
  <si>
    <t>Morales Tolentino</t>
  </si>
  <si>
    <t>pautolentino116@gmail.com</t>
  </si>
  <si>
    <t>Reyes Trujillo</t>
  </si>
  <si>
    <t>sarareyest19@gmail.com</t>
  </si>
  <si>
    <t>Oscar</t>
  </si>
  <si>
    <t>Olivier</t>
  </si>
  <si>
    <t>oscaroliviercarlo@gmail.com</t>
  </si>
  <si>
    <t>Nahomy</t>
  </si>
  <si>
    <t>nahomilibreros23@gmail.com</t>
  </si>
  <si>
    <t>Karyme</t>
  </si>
  <si>
    <t>karymecadena5@gmail.com</t>
  </si>
  <si>
    <t>leonardo</t>
  </si>
  <si>
    <t>veneros</t>
  </si>
  <si>
    <t>lv.veneros@gmail.com</t>
  </si>
  <si>
    <t>Sara Romina</t>
  </si>
  <si>
    <t>saralema1019@gmail.com</t>
  </si>
  <si>
    <t>María jose</t>
  </si>
  <si>
    <t>macogb06@gmail.com</t>
  </si>
  <si>
    <t>Garcia Manautou</t>
  </si>
  <si>
    <t>mirgarman1@icloud.com</t>
  </si>
  <si>
    <t>melissa</t>
  </si>
  <si>
    <t>arcega</t>
  </si>
  <si>
    <t>melissa.perezar@anahuac.mx</t>
  </si>
  <si>
    <t>Justo Chebaux</t>
  </si>
  <si>
    <t>valentina.justoch@anahuac.mx</t>
  </si>
  <si>
    <t>Del Toro Riaño</t>
  </si>
  <si>
    <t>valeriadeltororiano@gmail.com</t>
  </si>
  <si>
    <t>Deborah</t>
  </si>
  <si>
    <t>Almanza Pineda</t>
  </si>
  <si>
    <t>deborahalmanza1@gmail.com</t>
  </si>
  <si>
    <t>Joshua</t>
  </si>
  <si>
    <t>Toxqui</t>
  </si>
  <si>
    <t>joshuatoxsan@gmail.com</t>
  </si>
  <si>
    <t>Jhoana itzel</t>
  </si>
  <si>
    <t>Ureña lima</t>
  </si>
  <si>
    <t>urenalima093@gmail.com</t>
  </si>
  <si>
    <t>Medel</t>
  </si>
  <si>
    <t>ximdlgro05@gmail.com</t>
  </si>
  <si>
    <t>Lynette Karolina</t>
  </si>
  <si>
    <t>lynettekarolina@gmail.com</t>
  </si>
  <si>
    <t>Lesly karen</t>
  </si>
  <si>
    <t>Xochimitl Toxqui</t>
  </si>
  <si>
    <t>kayxochimitk@gmail.com</t>
  </si>
  <si>
    <t>Isai</t>
  </si>
  <si>
    <t>Solis Coyopol</t>
  </si>
  <si>
    <t>solisisai743@gmail.com</t>
  </si>
  <si>
    <t>Sarah Lucia</t>
  </si>
  <si>
    <t>Duarte Ramirez</t>
  </si>
  <si>
    <t>Sarah.lucia.ramirez@gmail.com</t>
  </si>
  <si>
    <t>Edgar Omar</t>
  </si>
  <si>
    <t>Duarte Hernandez</t>
  </si>
  <si>
    <t>O.duarte944@gmail.com</t>
  </si>
  <si>
    <t>(USAC) UNIV. DE LA SIERRA</t>
  </si>
  <si>
    <t>Claudia</t>
  </si>
  <si>
    <t>Olaya</t>
  </si>
  <si>
    <t>claudia.olayaca@anahuac.mx</t>
  </si>
  <si>
    <t>Valerie Vanessa</t>
  </si>
  <si>
    <t>Gomes Da Silva</t>
  </si>
  <si>
    <t>valerie.vanessa.gds@icloud.com</t>
  </si>
  <si>
    <t>vale.fdez.lpez.95@gmail.com</t>
  </si>
  <si>
    <t>Diego Fernando</t>
  </si>
  <si>
    <t>Reyes López</t>
  </si>
  <si>
    <t>diegreyes412@gmail.com</t>
  </si>
  <si>
    <t>Rivera Castro</t>
  </si>
  <si>
    <t>vr010105@gmail.com</t>
  </si>
  <si>
    <t>Silva Revilla</t>
  </si>
  <si>
    <t>robertosrevilla19@gmail.com</t>
  </si>
  <si>
    <t>Nayeli</t>
  </si>
  <si>
    <t>Torres Medina</t>
  </si>
  <si>
    <t>naytorresmedina@hotmail.com</t>
  </si>
  <si>
    <t>Orquídea</t>
  </si>
  <si>
    <t>Luna González</t>
  </si>
  <si>
    <t>orquidea.luna@anahuac.mx</t>
  </si>
  <si>
    <t>regina</t>
  </si>
  <si>
    <t>Vaquero</t>
  </si>
  <si>
    <t>regina.vaquero@anahuac.mx</t>
  </si>
  <si>
    <t>Silvia</t>
  </si>
  <si>
    <t>silviadh2000@icloud.com</t>
  </si>
  <si>
    <t>Martinez Carrasco</t>
  </si>
  <si>
    <t>aldomartinezcarrasco2906@gmail.com</t>
  </si>
  <si>
    <t>Tagle Denetro</t>
  </si>
  <si>
    <t>jtagled06@gmail.com</t>
  </si>
  <si>
    <t>Schulz</t>
  </si>
  <si>
    <t>ricardo.schulz@loyola.edu.mx</t>
  </si>
  <si>
    <t>valeria</t>
  </si>
  <si>
    <t>herrera perez</t>
  </si>
  <si>
    <t>elsavhp21@colegioloyolapuebla.edu.mx</t>
  </si>
  <si>
    <t>Armando</t>
  </si>
  <si>
    <t>Jarquin</t>
  </si>
  <si>
    <t>armando.jarquin05@gmail.com</t>
  </si>
  <si>
    <t>Arlet</t>
  </si>
  <si>
    <t>Rubio Cepeda</t>
  </si>
  <si>
    <t>arlet.rubio08@gmail.com</t>
  </si>
  <si>
    <t>Eric</t>
  </si>
  <si>
    <t>ericfh21@colegioloyolapuebla.edu.mx</t>
  </si>
  <si>
    <t>Jaramillo Garibay</t>
  </si>
  <si>
    <t>lorenagaribay98@gmail.com</t>
  </si>
  <si>
    <t>Fátima Yuliana</t>
  </si>
  <si>
    <t>Nava Duarte</t>
  </si>
  <si>
    <t>ynava964@gmail.com</t>
  </si>
  <si>
    <t>Kaleb Santiago</t>
  </si>
  <si>
    <t>Bojalil Mendiola</t>
  </si>
  <si>
    <t>kalebsbm21@colegioloyolapuebla.edu.mx</t>
  </si>
  <si>
    <t>Fernanda Mariel</t>
  </si>
  <si>
    <t>Mani Cabrera</t>
  </si>
  <si>
    <t>fermarielmc21@colegioloyolapuebla.edu.mx</t>
  </si>
  <si>
    <t>Gutiérrez Aguilar</t>
  </si>
  <si>
    <t>dana.gutierrez22@colegioloyolapuebla.edu.mx</t>
  </si>
  <si>
    <t>Paulina Alizée</t>
  </si>
  <si>
    <t>Martínez de la Rosa</t>
  </si>
  <si>
    <t>paulina.martinez22@colegioloyolapuebla.edu.mx</t>
  </si>
  <si>
    <t>Hadi Valeria</t>
  </si>
  <si>
    <t>Sarmiento Polo</t>
  </si>
  <si>
    <t>hadivaleria.sarmiento@colegioloyolapuebla.edu.mx</t>
  </si>
  <si>
    <t>González y Benítez</t>
  </si>
  <si>
    <t>fernanda.gonzalez22@colegioloyolapuebla.edu.mx</t>
  </si>
  <si>
    <t>Navarrete del Pozo</t>
  </si>
  <si>
    <t>melanie.navarrete22@colegioloyolapuebla.edu.mx</t>
  </si>
  <si>
    <t>Gabriel</t>
  </si>
  <si>
    <t>banegas</t>
  </si>
  <si>
    <t>gabobanegas11@gmail.com</t>
  </si>
  <si>
    <t>Omar Tadeo</t>
  </si>
  <si>
    <t>Flores Clemente</t>
  </si>
  <si>
    <t>omartadeo.amador22@colegioloyolapuebla.edu.mx</t>
  </si>
  <si>
    <t>Rodriguez Camacho</t>
  </si>
  <si>
    <t>franco.rodriguez22@colegioloyolapuebla.edu.mx</t>
  </si>
  <si>
    <t>Ana Cristina</t>
  </si>
  <si>
    <t>Islas Mendizabal</t>
  </si>
  <si>
    <t>anacrisrtim21@colegioloyolapuebla.edu.mx</t>
  </si>
  <si>
    <t>Stefanía</t>
  </si>
  <si>
    <t>Méndez Medina</t>
  </si>
  <si>
    <t>stefania.mendez22@colegioloyolapuebla.edu.mx</t>
  </si>
  <si>
    <t>Oliver Camacho</t>
  </si>
  <si>
    <t>nicolas.oliver22@colegioloyolapuebla.edu.mx</t>
  </si>
  <si>
    <t>Emiliano Alejandro</t>
  </si>
  <si>
    <t>Aguilera Pérez</t>
  </si>
  <si>
    <t>emilianoalejandro.aguilera22@colegioloyolapuebla.edu.mx</t>
  </si>
  <si>
    <t>Reyes Pitones</t>
  </si>
  <si>
    <t>carolina.reyes22@colegioloyolapuebla.edu.mx</t>
  </si>
  <si>
    <t>hanan</t>
  </si>
  <si>
    <t>williehanan@gmail.com</t>
  </si>
  <si>
    <t>Max</t>
  </si>
  <si>
    <t>maximliliano.luna22@colegioloyolapuebla.edu.mx</t>
  </si>
  <si>
    <t>Manzano Amaro</t>
  </si>
  <si>
    <t>sofiama21@colegioloyolapuebla.edu.mx</t>
  </si>
  <si>
    <t>Mateos Martínez</t>
  </si>
  <si>
    <t>luisangel.mateos22@colegioloyolapuebla.edu.mx</t>
  </si>
  <si>
    <t>Sarah Leonor</t>
  </si>
  <si>
    <t>Carretero Luna</t>
  </si>
  <si>
    <t>sarahleonor.carretero22@colegioloyolapuebla.edu.mx</t>
  </si>
  <si>
    <t>Elias</t>
  </si>
  <si>
    <t>elias.conde22@colegioloyolapuebla.edu.mx</t>
  </si>
  <si>
    <t>Luis Eduardo</t>
  </si>
  <si>
    <t>Leyva Peña</t>
  </si>
  <si>
    <t>luiselp21@colegioloyolapuebla.edu.mx</t>
  </si>
  <si>
    <t>hugo alejandro</t>
  </si>
  <si>
    <t>Castiillo Hernández</t>
  </si>
  <si>
    <t>castillohha@gmail.com</t>
  </si>
  <si>
    <t>Muriel</t>
  </si>
  <si>
    <t>Limón Moreno</t>
  </si>
  <si>
    <t>muriellm21@colegioloyolapuebla.edu.mx</t>
  </si>
  <si>
    <t>santiago.rodriguez22@colegioloyolapuebla.edu.mx</t>
  </si>
  <si>
    <t>Vannia</t>
  </si>
  <si>
    <t>vannia.perez22@colegioloyolapuebla.edu.mx</t>
  </si>
  <si>
    <t>André Franco</t>
  </si>
  <si>
    <t>andrefsl21@colegioloyolapuebla.edu.mx</t>
  </si>
  <si>
    <t>Angel Alfonso</t>
  </si>
  <si>
    <t>Cisneros Montaño</t>
  </si>
  <si>
    <t>angelalfonso.cisneros22@colegioloyolapuebla.edu.mx</t>
  </si>
  <si>
    <t>Navarrete López</t>
  </si>
  <si>
    <t>navarretelopezd720@gmail.com</t>
  </si>
  <si>
    <t>Espino Montelongo</t>
  </si>
  <si>
    <t>ferespinom@hotmail.com</t>
  </si>
  <si>
    <t>Santiago Alejandro</t>
  </si>
  <si>
    <t>Muradás Ramírez</t>
  </si>
  <si>
    <t>santiagomr21@colegioloyolapuebla.edu.mx</t>
  </si>
  <si>
    <t>Julio César</t>
  </si>
  <si>
    <t>López Vázquez</t>
  </si>
  <si>
    <t>--</t>
  </si>
  <si>
    <t>C. LOYOLA Y MOD. AME PUE.</t>
  </si>
  <si>
    <t>Lopez MInutti</t>
  </si>
  <si>
    <t>rodrigo.lopez22@colegioloyolapuebla.edu.mx</t>
  </si>
  <si>
    <t>Cruz Núñez</t>
  </si>
  <si>
    <t>mariana.cruz22@colegioloyolapuebla.edu.mx</t>
  </si>
  <si>
    <t>Geron</t>
  </si>
  <si>
    <t>Paz</t>
  </si>
  <si>
    <t>geron.paz22@colegioloyolapuebla.edu.mx</t>
  </si>
  <si>
    <t>fabricio</t>
  </si>
  <si>
    <t>Corichi Montiel</t>
  </si>
  <si>
    <t>fabricio.corichi22@colegioloyolapuebla.edu.mx</t>
  </si>
  <si>
    <t>Frida Camila</t>
  </si>
  <si>
    <t>Robles Ortega</t>
  </si>
  <si>
    <t>fridacro21@colegioloyolapuebla.edu.mx</t>
  </si>
  <si>
    <t>Hernández Servín</t>
  </si>
  <si>
    <t>santiago.hernandez22@colegioloyolapuebla.edu.mx</t>
  </si>
  <si>
    <t>jaquelin</t>
  </si>
  <si>
    <t>solis ruiz</t>
  </si>
  <si>
    <t>direccion.preparatoria@ijmmescolapios.com</t>
  </si>
  <si>
    <t>Tábata</t>
  </si>
  <si>
    <t>Tovar</t>
  </si>
  <si>
    <t>tabata.tovar22@colegioloyolapuebla.edu.mx</t>
  </si>
  <si>
    <t>Angel Karol</t>
  </si>
  <si>
    <t>Morales  Chilchoa</t>
  </si>
  <si>
    <t>angelkarol010@gmail.com</t>
  </si>
  <si>
    <t>Perdomo</t>
  </si>
  <si>
    <t>cazarrabo@gmail.com</t>
  </si>
  <si>
    <t>victoria</t>
  </si>
  <si>
    <t>Munguia</t>
  </si>
  <si>
    <t>ana.munguia@sanantonioschool.edu.mx</t>
  </si>
  <si>
    <t>Nicolás Planell</t>
  </si>
  <si>
    <t>sofia.nicolaspl@anahuac.mx</t>
  </si>
  <si>
    <t>aranza.martinezra@anahuac.mx</t>
  </si>
  <si>
    <t>Crystina</t>
  </si>
  <si>
    <t>Jaramillo</t>
  </si>
  <si>
    <t>sancrysjara@gmail.com</t>
  </si>
  <si>
    <t>Arturo Andriy</t>
  </si>
  <si>
    <t>Gastellou</t>
  </si>
  <si>
    <t>andriygastellou@gmail.com</t>
  </si>
  <si>
    <t>Rayon</t>
  </si>
  <si>
    <t>camilaanray@gmail.com</t>
  </si>
  <si>
    <t>Goretti</t>
  </si>
  <si>
    <t>gogokid2006@gmail.com</t>
  </si>
  <si>
    <t>flor de maría</t>
  </si>
  <si>
    <t>Juárez Jiménez</t>
  </si>
  <si>
    <t>flor.88@colegiomariadelrosario.edu.mx</t>
  </si>
  <si>
    <t>Zaldívar</t>
  </si>
  <si>
    <t>josepablo212015@gmail.com</t>
  </si>
  <si>
    <t>Maia</t>
  </si>
  <si>
    <t>Apanco</t>
  </si>
  <si>
    <t>maiaap_ag@outlook.com</t>
  </si>
  <si>
    <t>Sally</t>
  </si>
  <si>
    <t>Rendon Ochoa</t>
  </si>
  <si>
    <t>sallypro2006@gmail.com</t>
  </si>
  <si>
    <t>Zepeda Sanen</t>
  </si>
  <si>
    <t>ezepedas110@gmail.com</t>
  </si>
  <si>
    <t>Santiago Moises</t>
  </si>
  <si>
    <t>Montaño Hernandez</t>
  </si>
  <si>
    <t>santiagomontanohernandez1805@gmail.com</t>
  </si>
  <si>
    <t>Gustavo Alejandro</t>
  </si>
  <si>
    <t>Moreno Torres</t>
  </si>
  <si>
    <t>8687gustavo@gmail.com</t>
  </si>
  <si>
    <t>Juan Francisco</t>
  </si>
  <si>
    <t>Rendon</t>
  </si>
  <si>
    <t>juanfrarendoooon@gmail.com</t>
  </si>
  <si>
    <t>Rugerio Coronel</t>
  </si>
  <si>
    <t>rucm.mar@gmail.com</t>
  </si>
  <si>
    <t>Luis</t>
  </si>
  <si>
    <t>Flores Castillo</t>
  </si>
  <si>
    <t>llluis.flrs@gmail.com</t>
  </si>
  <si>
    <t>floresrodrigo768@gmail.com</t>
  </si>
  <si>
    <t>Montoya</t>
  </si>
  <si>
    <t>cvalentinamontoya@hotmail.com</t>
  </si>
  <si>
    <t>sofia</t>
  </si>
  <si>
    <t>Vázquez Ávila</t>
  </si>
  <si>
    <t>sofiaa.vazqueza@gmail.com</t>
  </si>
  <si>
    <t>Amanda maria</t>
  </si>
  <si>
    <t>Dura</t>
  </si>
  <si>
    <t>amanda.dura@sanantonioschool.edu.mx</t>
  </si>
  <si>
    <t>Mia Ximena</t>
  </si>
  <si>
    <t>Lara Solórzano</t>
  </si>
  <si>
    <t>larasolorzano@gmail.com</t>
  </si>
  <si>
    <t>Carlos Angel</t>
  </si>
  <si>
    <t>Reyes Orozco</t>
  </si>
  <si>
    <t>carlosangel1011@outlook.com</t>
  </si>
  <si>
    <t>jesuscorteztrujillo07@gmail.com</t>
  </si>
  <si>
    <t>Oropeza Blanco</t>
  </si>
  <si>
    <t>oropezaian18@gmail.com</t>
  </si>
  <si>
    <t>José Eduardo</t>
  </si>
  <si>
    <t>Barrionuevo Vélez</t>
  </si>
  <si>
    <t>jebarrionew@icloud.com</t>
  </si>
  <si>
    <t>Ivan</t>
  </si>
  <si>
    <t>ivan_10_@outlook.com</t>
  </si>
  <si>
    <t>Manola</t>
  </si>
  <si>
    <t>manolavale@icloud.com</t>
  </si>
  <si>
    <t>Chargoy</t>
  </si>
  <si>
    <t>andychar007@gmail.com</t>
  </si>
  <si>
    <t>José Antonio</t>
  </si>
  <si>
    <t>Sobrado</t>
  </si>
  <si>
    <t>joseansobrado@gmail.com</t>
  </si>
  <si>
    <t>Osorio</t>
  </si>
  <si>
    <t>emiliano.eor14@gmail.com</t>
  </si>
  <si>
    <t>Anel</t>
  </si>
  <si>
    <t>Hernández López</t>
  </si>
  <si>
    <t>anelherlo2202@gmail.com</t>
  </si>
  <si>
    <t>Trujillo Tepole</t>
  </si>
  <si>
    <t>carlitostt16@gmail.com</t>
  </si>
  <si>
    <t>Reynoso Elizalde</t>
  </si>
  <si>
    <t>reyelisaraa@gmail.com</t>
  </si>
  <si>
    <t>Camacho Covarrubias</t>
  </si>
  <si>
    <t>camachocovarrguillermo@gmail.com</t>
  </si>
  <si>
    <t>Sebastian Alejandro</t>
  </si>
  <si>
    <t>Canales Carrillo</t>
  </si>
  <si>
    <t>sebastiancanales0911@gmail.com</t>
  </si>
  <si>
    <t>Cynthia Monserrat</t>
  </si>
  <si>
    <t>López Luin</t>
  </si>
  <si>
    <t>lopezluinchinty@gmail.com</t>
  </si>
  <si>
    <t>rebeca.jaramillo@sanantonioschool.edu.mx</t>
  </si>
  <si>
    <t>xg202512@gmail.com</t>
  </si>
  <si>
    <t>Angélica</t>
  </si>
  <si>
    <t>Velez Ortega</t>
  </si>
  <si>
    <t>angelicavelez@colegiocultural.edu.mx</t>
  </si>
  <si>
    <t>Madrigal Snyder</t>
  </si>
  <si>
    <t>cecimadsny@gmail.com</t>
  </si>
  <si>
    <t>Zoe Aitana</t>
  </si>
  <si>
    <t>zoe.aitana@icloud.com</t>
  </si>
  <si>
    <t>Paz perez</t>
  </si>
  <si>
    <t>tampa.pe@anahuac.mx</t>
  </si>
  <si>
    <t>Luna Velázquez</t>
  </si>
  <si>
    <t>saidlv21@gmail.com</t>
  </si>
  <si>
    <t>Rebeca</t>
  </si>
  <si>
    <t>Carranza</t>
  </si>
  <si>
    <t>rebeca.carranzara@anahuac.mx</t>
  </si>
  <si>
    <t>Magallanes</t>
  </si>
  <si>
    <t>sofia.magallanesib@anahuac.mx</t>
  </si>
  <si>
    <t>Aguilar Contreras</t>
  </si>
  <si>
    <t>hanna.aguilar@igc.edu.mx</t>
  </si>
  <si>
    <t>Brithany</t>
  </si>
  <si>
    <t>Morales Morales</t>
  </si>
  <si>
    <t>brithmorales060819@gmail.com</t>
  </si>
  <si>
    <t>isis.reyes@jfk.mx</t>
  </si>
  <si>
    <t>camiwisrdz@gmail.com</t>
  </si>
  <si>
    <t>Rafael Ismael</t>
  </si>
  <si>
    <t>Rodríguez Escalante</t>
  </si>
  <si>
    <t>ismael.rodriguez.escalante@gmail.com</t>
  </si>
  <si>
    <t>Kenya Aisha</t>
  </si>
  <si>
    <t>Hernán</t>
  </si>
  <si>
    <t>kenyacamacho95@gmail.com</t>
  </si>
  <si>
    <t>valerg07@icloud.com</t>
  </si>
  <si>
    <t>Pamela</t>
  </si>
  <si>
    <t>Terron</t>
  </si>
  <si>
    <t>pamela.terron@sanantonioschool.edu.mx</t>
  </si>
  <si>
    <t>Robles Méndez</t>
  </si>
  <si>
    <t>camila.robles.mendez@gmail.com</t>
  </si>
  <si>
    <t>sorogo816@gmail.com</t>
  </si>
  <si>
    <t>Amairani</t>
  </si>
  <si>
    <t>amairani.luna@jfk.mx</t>
  </si>
  <si>
    <t>Romero Arellano</t>
  </si>
  <si>
    <t>arellanoale2006@gmail.com</t>
  </si>
  <si>
    <t>Ximena Abigail</t>
  </si>
  <si>
    <t>Cruz Jiménez</t>
  </si>
  <si>
    <t>ximena.jimenez@jfk.mx</t>
  </si>
  <si>
    <t>Wendy</t>
  </si>
  <si>
    <t>wendy.martinez@jfk.mx</t>
  </si>
  <si>
    <t>Mauro</t>
  </si>
  <si>
    <t>Chacon</t>
  </si>
  <si>
    <t>mauro.chacon@jfk.mx</t>
  </si>
  <si>
    <t>Jesús Manuel</t>
  </si>
  <si>
    <t>Canales Rivera</t>
  </si>
  <si>
    <t>canalescr771@hotmail.com</t>
  </si>
  <si>
    <t>Athenea</t>
  </si>
  <si>
    <t>Gutiérrez Dávila</t>
  </si>
  <si>
    <t>athenea.davila@jfk.mx</t>
  </si>
  <si>
    <t>emiliano.sanchez@sanantonioschool.edu.mx</t>
  </si>
  <si>
    <t>Marleny</t>
  </si>
  <si>
    <t>Ax caal</t>
  </si>
  <si>
    <t>marleniaxcaal@gmail.com</t>
  </si>
  <si>
    <t>citlalli.hernandez@jfk.mx</t>
  </si>
  <si>
    <t>Blanco</t>
  </si>
  <si>
    <t>brenda.blanco@jfk.mx</t>
  </si>
  <si>
    <t>davidbc21@colegioloyolapuebla.edu.mx</t>
  </si>
  <si>
    <t>Pimentel</t>
  </si>
  <si>
    <t>karol.garcia@jfk.mx</t>
  </si>
  <si>
    <t>Valentín  bulás</t>
  </si>
  <si>
    <t>pauval2712@gmail.com</t>
  </si>
  <si>
    <t>Alexandra Isabel</t>
  </si>
  <si>
    <t>alejo</t>
  </si>
  <si>
    <t>gwgoma25j@gmail.com</t>
  </si>
  <si>
    <t>fergodi1906@gmail.com</t>
  </si>
  <si>
    <t>Estrella Adaliz</t>
  </si>
  <si>
    <t>Gopar</t>
  </si>
  <si>
    <t>estrellagopar76@gmail.com</t>
  </si>
  <si>
    <t>Erika Mayela</t>
  </si>
  <si>
    <t>Patiño Herrera</t>
  </si>
  <si>
    <t>emph082005@gmail.com</t>
  </si>
  <si>
    <t>Alma Daniela</t>
  </si>
  <si>
    <t>mnzdny96@gmail.com</t>
  </si>
  <si>
    <t>Angelina Jolette</t>
  </si>
  <si>
    <t>Campos Sebastian</t>
  </si>
  <si>
    <t>Jollete12345@gmail.com</t>
  </si>
  <si>
    <t>Sebastian peña</t>
  </si>
  <si>
    <t>Yarabafy@gmail.com</t>
  </si>
  <si>
    <t>COLEGIO UNION Y PROGRESO</t>
  </si>
  <si>
    <t>Benitez Valencia</t>
  </si>
  <si>
    <t>leonardobenitezvalencia@outlook.com</t>
  </si>
  <si>
    <t>Miguel Axel</t>
  </si>
  <si>
    <t>Soriano Martínez</t>
  </si>
  <si>
    <t>axel790519@gmail.com</t>
  </si>
  <si>
    <t>Hernández Mojica</t>
  </si>
  <si>
    <t>mojicafernanda927@gmail.com</t>
  </si>
  <si>
    <t>paula.guerrro22@colegioloyolapuebla.edu.mx</t>
  </si>
  <si>
    <t>Kristel</t>
  </si>
  <si>
    <t>Noyola</t>
  </si>
  <si>
    <t>krisnyo228@gmail.com</t>
  </si>
  <si>
    <t>Trejo Munguía</t>
  </si>
  <si>
    <t>danytrejo.906@gmail.com</t>
  </si>
  <si>
    <t>Katia</t>
  </si>
  <si>
    <t>Bolaños</t>
  </si>
  <si>
    <t>bolanoskatia816@gmail.com</t>
  </si>
  <si>
    <t>Pacheco</t>
  </si>
  <si>
    <t>pamelapp22@colegioloyolapuebla.edu.mx</t>
  </si>
  <si>
    <t>diego.reyes22@colegioloyolapuebla.edu.mx</t>
  </si>
  <si>
    <t>Rosa</t>
  </si>
  <si>
    <t>rosaluztj15@gmail.com</t>
  </si>
  <si>
    <t>Metzi Mariel</t>
  </si>
  <si>
    <t>García robles</t>
  </si>
  <si>
    <t>roblesmetzi@gmail.com</t>
  </si>
  <si>
    <t>Sarah</t>
  </si>
  <si>
    <t>Falcón Teutli</t>
  </si>
  <si>
    <t>trok5574@gmail.com</t>
  </si>
  <si>
    <t>Uscanga</t>
  </si>
  <si>
    <t>sofiaum6@gmail.com</t>
  </si>
  <si>
    <t>Morales Medina</t>
  </si>
  <si>
    <t>moramedximena@gmail.com</t>
  </si>
  <si>
    <t>JuanPa</t>
  </si>
  <si>
    <t>juanpalozada12@gmail.com</t>
  </si>
  <si>
    <t>Avril Alessandra</t>
  </si>
  <si>
    <t>Aquino Perez</t>
  </si>
  <si>
    <t>alessavril04@gmail.com</t>
  </si>
  <si>
    <t>Aulis</t>
  </si>
  <si>
    <t>igok_vawll34@cikue.com</t>
  </si>
  <si>
    <t>jeonikary@gmail.com</t>
  </si>
  <si>
    <t>isom42s_d88r@cikue.com</t>
  </si>
  <si>
    <t>Grettel</t>
  </si>
  <si>
    <t>grettelailyn.martinez@upaep.mx</t>
  </si>
  <si>
    <t>Alonso González</t>
  </si>
  <si>
    <t>juanalonsog1@outlook.es</t>
  </si>
  <si>
    <t>gakofot565@bookspre.com</t>
  </si>
  <si>
    <t>JESÚS</t>
  </si>
  <si>
    <t>HERNÁNDEZ ROJAS</t>
  </si>
  <si>
    <t>chushernandezrojas@gmail.com</t>
  </si>
  <si>
    <t>Mercado Núñez de Arce</t>
  </si>
  <si>
    <t>marianamercado1111@gmail.com</t>
  </si>
  <si>
    <t>Huerta Torres</t>
  </si>
  <si>
    <t>sahuto2304@gmail.com</t>
  </si>
  <si>
    <t>222 666 37</t>
  </si>
  <si>
    <t>Montufar Valencia</t>
  </si>
  <si>
    <t>valeriamntfr@gmail.com</t>
  </si>
  <si>
    <t>Aranza Nataly</t>
  </si>
  <si>
    <t>mendez ramos</t>
  </si>
  <si>
    <t>aranza.mendez@colegiokarol.com</t>
  </si>
  <si>
    <t>Luisa fernanda</t>
  </si>
  <si>
    <t>Garcia hernandez</t>
  </si>
  <si>
    <t>fernandagarciahernandez86016@gmail.com</t>
  </si>
  <si>
    <t>Emelim</t>
  </si>
  <si>
    <t>emelim.hb@gmail.com</t>
  </si>
  <si>
    <t>Padilla</t>
  </si>
  <si>
    <t>mpadilla@rougier.edu.mx</t>
  </si>
  <si>
    <t>Mildred</t>
  </si>
  <si>
    <t>Ramírez Caro</t>
  </si>
  <si>
    <t>mildred.ram.car@gmail.com</t>
  </si>
  <si>
    <t>diaz.ricardo06@yahoo.com</t>
  </si>
  <si>
    <t>Gizéh Nahid</t>
  </si>
  <si>
    <t>Duarte</t>
  </si>
  <si>
    <t>gizehnahid91@gmail.com</t>
  </si>
  <si>
    <t>Diego Arturo</t>
  </si>
  <si>
    <t>Ancheita Vallejo</t>
  </si>
  <si>
    <t>diegoav21@colegioloyolapuebla.edu.mx</t>
  </si>
  <si>
    <t>Flores Basaldú</t>
  </si>
  <si>
    <t>ricardoflosted@gmail.com</t>
  </si>
  <si>
    <t>Fernanda Naomi</t>
  </si>
  <si>
    <t>Castellanos Romero</t>
  </si>
  <si>
    <t>soupomalley@gmail.com</t>
  </si>
  <si>
    <t>Andrés david</t>
  </si>
  <si>
    <t>andydav1326@gmail.com</t>
  </si>
  <si>
    <t>Karen Jimena</t>
  </si>
  <si>
    <t>Granda González</t>
  </si>
  <si>
    <t>karengraanda23@gmail.com</t>
  </si>
  <si>
    <t>Ruiz Valdes</t>
  </si>
  <si>
    <t>michi.comiendonubes@gmail.com</t>
  </si>
  <si>
    <t>francisco.velahamer@loyola.edu.mx</t>
  </si>
  <si>
    <t>Gómez Hernández</t>
  </si>
  <si>
    <t>gomez.2000771@loyola.edu.mx</t>
  </si>
  <si>
    <t>Campos Contreras</t>
  </si>
  <si>
    <t>camposcontreraskatia2b@gmail.com</t>
  </si>
  <si>
    <t>Ana Belén</t>
  </si>
  <si>
    <t>Borbolla Vega</t>
  </si>
  <si>
    <t>borbolla.2000786@loyola.edu.mx</t>
  </si>
  <si>
    <t>Edriss</t>
  </si>
  <si>
    <t>Otero Rumbo</t>
  </si>
  <si>
    <t>edrissikram@gmail.com</t>
  </si>
  <si>
    <t>Alma ruth</t>
  </si>
  <si>
    <t>Collado Gabriel</t>
  </si>
  <si>
    <t>almacollado319@gmail.com</t>
  </si>
  <si>
    <t>Ana ximena</t>
  </si>
  <si>
    <t>Godinez</t>
  </si>
  <si>
    <t>ximena.godinezrobotic@gmail.com</t>
  </si>
  <si>
    <t>Lia</t>
  </si>
  <si>
    <t>Cruz Jimenez</t>
  </si>
  <si>
    <t>margarettamedici@gmail.com</t>
  </si>
  <si>
    <t>Claudia Vanessa</t>
  </si>
  <si>
    <t>Alonso Nájera</t>
  </si>
  <si>
    <t>claudia19vanessa@outlook.com</t>
  </si>
  <si>
    <t>Acevedo</t>
  </si>
  <si>
    <t>valentinafitz00@gmail.com</t>
  </si>
  <si>
    <t>Bortoni Arreola</t>
  </si>
  <si>
    <t>santiagobortoni@gmail.com</t>
  </si>
  <si>
    <t>Carlson Alarcó</t>
  </si>
  <si>
    <t>danielcarlsona0@gmail.com</t>
  </si>
  <si>
    <t>Aarón</t>
  </si>
  <si>
    <t>Otero Nava</t>
  </si>
  <si>
    <t>otero.2000745@loyola.edu.mx</t>
  </si>
  <si>
    <t>Dayron Sebastián</t>
  </si>
  <si>
    <t>Paredes García</t>
  </si>
  <si>
    <t>dayron.paredesgarcia@gmail.com</t>
  </si>
  <si>
    <t>Asiel</t>
  </si>
  <si>
    <t>asiel.toeche@gmail.com</t>
  </si>
  <si>
    <t>Hannia Teresa</t>
  </si>
  <si>
    <t>Nava Campos</t>
  </si>
  <si>
    <t>hanniancs@gmail.com</t>
  </si>
  <si>
    <t>Carballo</t>
  </si>
  <si>
    <t>rcarballo714@gmail.com</t>
  </si>
  <si>
    <t>Ámbar Arena</t>
  </si>
  <si>
    <t>Bello Vázquez</t>
  </si>
  <si>
    <t>ambararena123@gmail.com</t>
  </si>
  <si>
    <t>Camila Andrea</t>
  </si>
  <si>
    <t>Inman Salinas</t>
  </si>
  <si>
    <t>kamilainmanx@gmail.com</t>
  </si>
  <si>
    <t>Cristian Ulises</t>
  </si>
  <si>
    <t>Ríos García</t>
  </si>
  <si>
    <t>cristian.rios@loyola.edu.mx</t>
  </si>
  <si>
    <t>Martha</t>
  </si>
  <si>
    <t>Cuevas</t>
  </si>
  <si>
    <t>marthachalamet@gmail.com</t>
  </si>
  <si>
    <t>Priscila</t>
  </si>
  <si>
    <t>Camba</t>
  </si>
  <si>
    <t>camba.2001004@loyola.edu.mx</t>
  </si>
  <si>
    <t>mya</t>
  </si>
  <si>
    <t>Cisneros</t>
  </si>
  <si>
    <t>cisneros.2000752@loyola.edu.mx</t>
  </si>
  <si>
    <t>Ángeles</t>
  </si>
  <si>
    <t>Rodríguez Ramos</t>
  </si>
  <si>
    <t>angeles.ramos@loyola.edu.mx</t>
  </si>
  <si>
    <t>Mendez Romero</t>
  </si>
  <si>
    <t>gabnikirojrom@gmail.com</t>
  </si>
  <si>
    <t>Zoe aitana</t>
  </si>
  <si>
    <t>Hernández Garduño</t>
  </si>
  <si>
    <t>zoe.aitana@hotmail.com</t>
  </si>
  <si>
    <t>Gerat</t>
  </si>
  <si>
    <t>Garcia Muciño</t>
  </si>
  <si>
    <t>gerat.garcia@upaep.mx</t>
  </si>
  <si>
    <t>Valeria Pamela</t>
  </si>
  <si>
    <t>Carrasco</t>
  </si>
  <si>
    <t>pamelaaalopezval@gmail.com</t>
  </si>
  <si>
    <t>María Isabel</t>
  </si>
  <si>
    <t>de la Hidalga Rodríguez</t>
  </si>
  <si>
    <t>isadelahidalga@gmail.com</t>
  </si>
  <si>
    <t>Lourdes Mariana</t>
  </si>
  <si>
    <t>Jarillo Enríquez</t>
  </si>
  <si>
    <t>marianasvre@gmail.com</t>
  </si>
  <si>
    <t>valemoss06@gmail.com</t>
  </si>
  <si>
    <t>Nelly Sofía</t>
  </si>
  <si>
    <t>sofirodriguez200621@gmail.com</t>
  </si>
  <si>
    <t>Alondra</t>
  </si>
  <si>
    <t>Vazquez</t>
  </si>
  <si>
    <t>alo-abi1@hotmail.com</t>
  </si>
  <si>
    <t>Ling Pérez</t>
  </si>
  <si>
    <t>regiling112006@gmail.com</t>
  </si>
  <si>
    <t>Víctor Hugo</t>
  </si>
  <si>
    <t>Reyes Acosta</t>
  </si>
  <si>
    <t>18300132@cat.edu.mx</t>
  </si>
  <si>
    <t>Cayetano Carmelo</t>
  </si>
  <si>
    <t>rodrigocyetano@gmail.com</t>
  </si>
  <si>
    <t>Rasiel Getzemaní</t>
  </si>
  <si>
    <t>Solar Cuesta</t>
  </si>
  <si>
    <t>cuestarasiel02@gmail.com</t>
  </si>
  <si>
    <t>Evelyn</t>
  </si>
  <si>
    <t>ALARCÓN romero</t>
  </si>
  <si>
    <t>evelyn21369@epfaa.edu.mx</t>
  </si>
  <si>
    <t>Andy Yamile</t>
  </si>
  <si>
    <t>Casiano Gonzalez</t>
  </si>
  <si>
    <t>andyyamile21091@epfaa.edu.mx</t>
  </si>
  <si>
    <t>ovilopez908@gmail.com</t>
  </si>
  <si>
    <t>Brenda Paola</t>
  </si>
  <si>
    <t>Rodríguez González</t>
  </si>
  <si>
    <t>bprg06@gmail.com</t>
  </si>
  <si>
    <t>222 360 73</t>
  </si>
  <si>
    <t>Nocelo</t>
  </si>
  <si>
    <t>samuel.nocelo13@gmail.com</t>
  </si>
  <si>
    <t>Bryan</t>
  </si>
  <si>
    <t>Zepeda</t>
  </si>
  <si>
    <t>zepedab124@gmail.com</t>
  </si>
  <si>
    <t>Adzuira Samara</t>
  </si>
  <si>
    <t>Guerrero Pérez</t>
  </si>
  <si>
    <t>adzusamagp@gmail.com</t>
  </si>
  <si>
    <t>Oyinny</t>
  </si>
  <si>
    <t>León Gómez</t>
  </si>
  <si>
    <t>oyinny05@gmail.com</t>
  </si>
  <si>
    <t>Renata Fernanda</t>
  </si>
  <si>
    <t>Martinez Tamayo</t>
  </si>
  <si>
    <t>tamayorenta72@gmail.com</t>
  </si>
  <si>
    <t>Jerusha</t>
  </si>
  <si>
    <t>Ramírez Alburquerque</t>
  </si>
  <si>
    <t>jeruram00@gmail.com</t>
  </si>
  <si>
    <t>Salvador</t>
  </si>
  <si>
    <t>adrianasalvador506@gmail.com</t>
  </si>
  <si>
    <t>+52 222 78</t>
  </si>
  <si>
    <t>Leopoldo</t>
  </si>
  <si>
    <t>2226770439leo@gmail.com</t>
  </si>
  <si>
    <t>Lillian Ayelin</t>
  </si>
  <si>
    <t>Andrade Comunidad</t>
  </si>
  <si>
    <t>lillianayelin21093@epfaa.edu.mx</t>
  </si>
  <si>
    <t>LILITH ITATI</t>
  </si>
  <si>
    <t>lilithitati21132@epfaa.edu.mx</t>
  </si>
  <si>
    <t>Shirel Alberta</t>
  </si>
  <si>
    <t>Martínez Hernández</t>
  </si>
  <si>
    <t>shirelmh2006@gmail.com</t>
  </si>
  <si>
    <t>Kenia</t>
  </si>
  <si>
    <t>keniauregarcia@gmail.com</t>
  </si>
  <si>
    <t>Jesús Alejandro</t>
  </si>
  <si>
    <t>Vázquez Galindo</t>
  </si>
  <si>
    <t>jesusvazquezgalindo89380@gmail.com</t>
  </si>
  <si>
    <t>Sherlyn</t>
  </si>
  <si>
    <t>Lucas Robles</t>
  </si>
  <si>
    <t>sherlyn.luc06@gmail.com</t>
  </si>
  <si>
    <t>Luna Zuñiga</t>
  </si>
  <si>
    <t>angelslunazuniga@gmail.com</t>
  </si>
  <si>
    <t>Judith Citlaly</t>
  </si>
  <si>
    <t>quiroga tellez</t>
  </si>
  <si>
    <t>quirogatellez071@gmail.com</t>
  </si>
  <si>
    <t>mfatimaixchel@gmail.com</t>
  </si>
  <si>
    <t>Graciós Solís</t>
  </si>
  <si>
    <t>karsol2121@gmail.com</t>
  </si>
  <si>
    <t>Mendoza</t>
  </si>
  <si>
    <t>nafemega@gmail.com</t>
  </si>
  <si>
    <t>222 863 56</t>
  </si>
  <si>
    <t>Romina</t>
  </si>
  <si>
    <t>Gaytán</t>
  </si>
  <si>
    <t>rominagzg19@gmail.com</t>
  </si>
  <si>
    <t>Naomi Karaim</t>
  </si>
  <si>
    <t>Gómez González</t>
  </si>
  <si>
    <t>naomikgg9@gmail.com</t>
  </si>
  <si>
    <t>Shadasbia</t>
  </si>
  <si>
    <t>Chacon flores</t>
  </si>
  <si>
    <t>shadasbiachacoflores@gmail.com</t>
  </si>
  <si>
    <t>Alexa Ivanna</t>
  </si>
  <si>
    <t>alexa.ivanna.c.m.m@gmail.com</t>
  </si>
  <si>
    <t>Isaac jared</t>
  </si>
  <si>
    <t>Becerra lugo</t>
  </si>
  <si>
    <t>becerralugoisaacjared@gmail.com</t>
  </si>
  <si>
    <t>Enríquez Teyssier</t>
  </si>
  <si>
    <t>valentinaenriquez170@gmail.com</t>
  </si>
  <si>
    <t>Danely</t>
  </si>
  <si>
    <t>Cortes Avalos</t>
  </si>
  <si>
    <t>danelyyexalem@gmail.com</t>
  </si>
  <si>
    <t>moraleslopezgael@gmail.com</t>
  </si>
  <si>
    <t>gonzalezsal462@gmail.com</t>
  </si>
  <si>
    <t>Lucas</t>
  </si>
  <si>
    <t>Carrera</t>
  </si>
  <si>
    <t>lucas.carrera@igc.edu.mx</t>
  </si>
  <si>
    <t>Emanuel</t>
  </si>
  <si>
    <t>Gutierrez toxqui</t>
  </si>
  <si>
    <t>ema20oct@gmail.com</t>
  </si>
  <si>
    <t>Adrián</t>
  </si>
  <si>
    <t>adrian.vazquez@igc.edu.mx</t>
  </si>
  <si>
    <t>Cynthia</t>
  </si>
  <si>
    <t>Tula</t>
  </si>
  <si>
    <t>cynthiatula68@gmail.com</t>
  </si>
  <si>
    <t>Rodoldo</t>
  </si>
  <si>
    <t>rodolfo.romero@igc.edu.mx</t>
  </si>
  <si>
    <t>Ariane</t>
  </si>
  <si>
    <t>Berruecos</t>
  </si>
  <si>
    <t>a.berruecos.r@gmail.com</t>
  </si>
  <si>
    <t>Lía Ximena</t>
  </si>
  <si>
    <t>Ahuatl</t>
  </si>
  <si>
    <t>liaxahuatl@gmail.com</t>
  </si>
  <si>
    <t>Maria Aretzi</t>
  </si>
  <si>
    <t>Moyotl Coyomani</t>
  </si>
  <si>
    <t>mytlmaria4@gmail.com</t>
  </si>
  <si>
    <t>222 569 04</t>
  </si>
  <si>
    <t>Jesús Hiram</t>
  </si>
  <si>
    <t>Flores Zitle</t>
  </si>
  <si>
    <t>hiramfz04@gmail.com</t>
  </si>
  <si>
    <t>David Zaid</t>
  </si>
  <si>
    <t>Flores linares</t>
  </si>
  <si>
    <t>zaidavid117@gmail.com</t>
  </si>
  <si>
    <t>Massiel</t>
  </si>
  <si>
    <t>Minto madrid</t>
  </si>
  <si>
    <t>massielminto4@gmail.com</t>
  </si>
  <si>
    <t>Hannya Yanin</t>
  </si>
  <si>
    <t>Arce Gayosso</t>
  </si>
  <si>
    <t>hannyanery@gmail.com</t>
  </si>
  <si>
    <t>Fernandez</t>
  </si>
  <si>
    <t>coleneben@gmail.com</t>
  </si>
  <si>
    <t>Sodi</t>
  </si>
  <si>
    <t>sodilemini@gmail.com</t>
  </si>
  <si>
    <t>Kaori</t>
  </si>
  <si>
    <t>Guerrero Sereno</t>
  </si>
  <si>
    <t>kaogsereno9@gmail.com</t>
  </si>
  <si>
    <t>Atzin</t>
  </si>
  <si>
    <t>atzin.2422@gmail.com</t>
  </si>
  <si>
    <t>Teyssier Sánchez</t>
  </si>
  <si>
    <t>teyssierelias@gmail.com</t>
  </si>
  <si>
    <t>Mendez</t>
  </si>
  <si>
    <t>diego.mejidi15@gmail.com</t>
  </si>
  <si>
    <t>Noriega</t>
  </si>
  <si>
    <t>fati.noriega06@gmail.com</t>
  </si>
  <si>
    <t>Aquiles</t>
  </si>
  <si>
    <t>BARUCH</t>
  </si>
  <si>
    <t>baruchaquiles68@gmail.com</t>
  </si>
  <si>
    <t>del Rivero de la Peña</t>
  </si>
  <si>
    <t>ivanpritones@gmail.com</t>
  </si>
  <si>
    <t>Gemma Faride</t>
  </si>
  <si>
    <t>Perez de León</t>
  </si>
  <si>
    <t>gemmafaride@gmail.com</t>
  </si>
  <si>
    <t>Karol Brisseida</t>
  </si>
  <si>
    <t>Sánchez  Pérez</t>
  </si>
  <si>
    <t>karol.sanchez1607@gmail.com</t>
  </si>
  <si>
    <t>camacho.2224014@imex.edu.mx</t>
  </si>
  <si>
    <t>citikawai@gmail.com</t>
  </si>
  <si>
    <t>Soriano Rosas</t>
  </si>
  <si>
    <t>sophiasrpp@gmail.com</t>
  </si>
  <si>
    <t>Herrera Quijada</t>
  </si>
  <si>
    <t>dragonherrera31@gmail.com</t>
  </si>
  <si>
    <t>Alcantara</t>
  </si>
  <si>
    <t>jimmalcantara2312@gmail.com</t>
  </si>
  <si>
    <t>Martín Cisneros</t>
  </si>
  <si>
    <t>germarcis@gmail.com</t>
  </si>
  <si>
    <t>Hiram</t>
  </si>
  <si>
    <t>Llergo</t>
  </si>
  <si>
    <t>evartex10@gmail.com</t>
  </si>
  <si>
    <t>Vinalay Ataxca</t>
  </si>
  <si>
    <t>diego.vinalay@colegiochampal.edu.mx</t>
  </si>
  <si>
    <t>Ángel Leonardo</t>
  </si>
  <si>
    <t>Calcáneo Barrera</t>
  </si>
  <si>
    <t>angel.calcaneo@colegiochampal.edu.mx</t>
  </si>
  <si>
    <t>Vázquez Aguilar</t>
  </si>
  <si>
    <t>08luisangel06@gmail.com</t>
  </si>
  <si>
    <t>romerotamayo357@gmail.com</t>
  </si>
  <si>
    <t>Karime</t>
  </si>
  <si>
    <t>Palafox</t>
  </si>
  <si>
    <t>karimepalafox9@gmail.com</t>
  </si>
  <si>
    <t>Ángel Gael</t>
  </si>
  <si>
    <t>García Sánchez</t>
  </si>
  <si>
    <t>1902a01057@sjs.edu.mx</t>
  </si>
  <si>
    <t>Arredondo</t>
  </si>
  <si>
    <t>camilaarredondo944@gmail.com</t>
  </si>
  <si>
    <t>Martínez Cárdenas</t>
  </si>
  <si>
    <t>maria.martinezc@colegiowoodcock.edu.mx</t>
  </si>
  <si>
    <t>Manuatt</t>
  </si>
  <si>
    <t>willsonc.m.v@gmail.com</t>
  </si>
  <si>
    <t>José Emilio</t>
  </si>
  <si>
    <t>Barragan Vázquez</t>
  </si>
  <si>
    <t>aviator_butters0@icloud.com</t>
  </si>
  <si>
    <t>mojicaguillermo83@gmail.com</t>
  </si>
  <si>
    <t>María Anggelina</t>
  </si>
  <si>
    <t>Núñez Zayas</t>
  </si>
  <si>
    <t>anunezzayas@gmail.com</t>
  </si>
  <si>
    <t>a01735008@tec.mx</t>
  </si>
  <si>
    <t>Guerra Sánchez</t>
  </si>
  <si>
    <t>gs.majoguerra@gmail.com</t>
  </si>
  <si>
    <t>Rosa Marina</t>
  </si>
  <si>
    <t>Sanchez Teodoro</t>
  </si>
  <si>
    <t>teodorosanchezmarina@gmail.com</t>
  </si>
  <si>
    <t>Quiterio Meneces</t>
  </si>
  <si>
    <t>quiterioalejandra36@gmail.com</t>
  </si>
  <si>
    <t>Ian Levy</t>
  </si>
  <si>
    <t>De Aquino Girón</t>
  </si>
  <si>
    <t>ianlevydeaquinogiron@gmail.com</t>
  </si>
  <si>
    <t>Iker</t>
  </si>
  <si>
    <t>Castilla</t>
  </si>
  <si>
    <t>perriksaw5@gmail.com</t>
  </si>
  <si>
    <t>Vanessa Pamela</t>
  </si>
  <si>
    <t>Garcia Alcudia</t>
  </si>
  <si>
    <t>vanessapamela.garcia@colegiochampal.edu.mx</t>
  </si>
  <si>
    <t>López Gutiérrez</t>
  </si>
  <si>
    <t>vanessagutierrez17582649@gmail.com</t>
  </si>
  <si>
    <t>Andrade</t>
  </si>
  <si>
    <t>juan.andrade@colegiochampal.edu.mx</t>
  </si>
  <si>
    <t>Bocanegra</t>
  </si>
  <si>
    <t>valeria.bocanegra@colegiochampal.edu.mx</t>
  </si>
  <si>
    <t>Mirelha Constanza</t>
  </si>
  <si>
    <t>Chávez Sánchez</t>
  </si>
  <si>
    <t>mirychasan27@gmail.com</t>
  </si>
  <si>
    <t>magnanunez28@gmail.com</t>
  </si>
  <si>
    <t>Reyes Santamaria</t>
  </si>
  <si>
    <t>camila.reyes@colegiochampal.edu.mx</t>
  </si>
  <si>
    <t>Brisa</t>
  </si>
  <si>
    <t>Torija</t>
  </si>
  <si>
    <t>brisatorija@gmail.com</t>
  </si>
  <si>
    <t>Cristel Alejandra</t>
  </si>
  <si>
    <t>Díaz Gil</t>
  </si>
  <si>
    <t>cristel.diaz06@gmail.com</t>
  </si>
  <si>
    <t>Kendra</t>
  </si>
  <si>
    <t>kendra.rami00@gmail.com</t>
  </si>
  <si>
    <t>Arani</t>
  </si>
  <si>
    <t>Anzaldo Morán</t>
  </si>
  <si>
    <t>arani.anzaldo@gmail.com</t>
  </si>
  <si>
    <t>Martha Isabel</t>
  </si>
  <si>
    <t>Fuentes Reyes</t>
  </si>
  <si>
    <t>martuquis2909@gmail.com</t>
  </si>
  <si>
    <t>Norely</t>
  </si>
  <si>
    <t>norolocervantes@gmail.com</t>
  </si>
  <si>
    <t>Aline Jane</t>
  </si>
  <si>
    <t>González Velarde</t>
  </si>
  <si>
    <t>starb0y.jvg.2017@gmail.com</t>
  </si>
  <si>
    <t>Tristan Alexis</t>
  </si>
  <si>
    <t>Castro Zurita</t>
  </si>
  <si>
    <t>tristan.alexiscz@gmail.com</t>
  </si>
  <si>
    <t>sam.mmorales14@gmail.com</t>
  </si>
  <si>
    <t>Luciano</t>
  </si>
  <si>
    <t>Loranca Vasseur</t>
  </si>
  <si>
    <t>lucianoloranca1@gmail.com</t>
  </si>
  <si>
    <t>Alejanra</t>
  </si>
  <si>
    <t>Abraham Palomo</t>
  </si>
  <si>
    <t>alejandra.abrahampa@anahuac.mx</t>
  </si>
  <si>
    <t>Maximo</t>
  </si>
  <si>
    <t>maximo.andrade@colegiochampal.edu.mx</t>
  </si>
  <si>
    <t>Joe Enrique</t>
  </si>
  <si>
    <t>Panday</t>
  </si>
  <si>
    <t>joepanday321@gmail.com</t>
  </si>
  <si>
    <t>Mikela</t>
  </si>
  <si>
    <t>mikelazubiate@icloud.com</t>
  </si>
  <si>
    <t>Nelson</t>
  </si>
  <si>
    <t>Toledo</t>
  </si>
  <si>
    <t>jnelson.1704@gmail.com</t>
  </si>
  <si>
    <t>Soberanes</t>
  </si>
  <si>
    <t>wendy.soberanes0@gmail.com</t>
  </si>
  <si>
    <t>Karla Yemine</t>
  </si>
  <si>
    <t>Rodriguez Escudero</t>
  </si>
  <si>
    <t>karlayemine.ro@gmail.com</t>
  </si>
  <si>
    <t>Aimeé</t>
  </si>
  <si>
    <t>Montes Morales</t>
  </si>
  <si>
    <t>aimee.montes@upaep.mx</t>
  </si>
  <si>
    <t>alexis.chacon2006@gmail.com</t>
  </si>
  <si>
    <t>Cholula</t>
  </si>
  <si>
    <t>mafecholu@gmail.com</t>
  </si>
  <si>
    <t>carolinagj40@gmail.com</t>
  </si>
  <si>
    <t>Cynthia Yael</t>
  </si>
  <si>
    <t>Bolaños Reyes</t>
  </si>
  <si>
    <t>cynthiabolareyes@gmail.com</t>
  </si>
  <si>
    <t>Maria Belem</t>
  </si>
  <si>
    <t>Carranza Lopez</t>
  </si>
  <si>
    <t>carranzalopezmariabelem1@gmail.com</t>
  </si>
  <si>
    <t>222 473 88</t>
  </si>
  <si>
    <t>Marquina</t>
  </si>
  <si>
    <t>citlalyaomi13@gmail.com</t>
  </si>
  <si>
    <t>Iris Isabel</t>
  </si>
  <si>
    <t>Méndez Rivera</t>
  </si>
  <si>
    <t>irisisabel.mendez@colegiochampal.edu.mx</t>
  </si>
  <si>
    <t>Monserrat</t>
  </si>
  <si>
    <t>CabrerA</t>
  </si>
  <si>
    <t>monserratcabrera@colegiocultural.edu.mx</t>
  </si>
  <si>
    <t>Yahir Kaleb</t>
  </si>
  <si>
    <t>Ortiz Ramírez</t>
  </si>
  <si>
    <t>kyahirotz06@icloud.com</t>
  </si>
  <si>
    <t>Gerardo famet</t>
  </si>
  <si>
    <t>De La Parra</t>
  </si>
  <si>
    <t>famet2305@gmail.com</t>
  </si>
  <si>
    <t>danymunozlopez.2006@gmail.com</t>
  </si>
  <si>
    <t>Cristian Máximo Aarón</t>
  </si>
  <si>
    <t>Manrique Aguilar</t>
  </si>
  <si>
    <t>crisbat2606@gmail.com</t>
  </si>
  <si>
    <t>Cabrera Caballero</t>
  </si>
  <si>
    <t>anasofikcab2909@gmail.com</t>
  </si>
  <si>
    <t>Estefania</t>
  </si>
  <si>
    <t>Filio</t>
  </si>
  <si>
    <t>fanini28nube@gmail.com</t>
  </si>
  <si>
    <t>danigilohe@gmail.com</t>
  </si>
  <si>
    <t>Ortega Aguilera</t>
  </si>
  <si>
    <t>orteegafrancisco725@gmail.com</t>
  </si>
  <si>
    <t>Karen Anahí</t>
  </si>
  <si>
    <t>Pineda Martínez</t>
  </si>
  <si>
    <t>karenanahi789@gmail.com</t>
  </si>
  <si>
    <t>Ana Jorleth</t>
  </si>
  <si>
    <t>Ibañez Ortega</t>
  </si>
  <si>
    <t>ana.ibanez@colegiochampal.edu.mx</t>
  </si>
  <si>
    <t>Villar Sánchez</t>
  </si>
  <si>
    <t>fvillar945@gmail.com</t>
  </si>
  <si>
    <t>Roa Carretero</t>
  </si>
  <si>
    <t>mafernanda.roaca1@gmail.com</t>
  </si>
  <si>
    <t>Yanin</t>
  </si>
  <si>
    <t>yaninherrera7@gmail.com</t>
  </si>
  <si>
    <t>Rodriguez malpica morado</t>
  </si>
  <si>
    <t>andrea.rodriguez@colegiochampal.edu.mx</t>
  </si>
  <si>
    <t>Gallegos</t>
  </si>
  <si>
    <t>gabrielgallegos006@gmail.com</t>
  </si>
  <si>
    <t>Hilario Arriaga</t>
  </si>
  <si>
    <t>michellearriaga16@gmail.com</t>
  </si>
  <si>
    <t>icloud5clol@gmail.com</t>
  </si>
  <si>
    <t>Gustavo Emilio</t>
  </si>
  <si>
    <t>Escalante González</t>
  </si>
  <si>
    <t>ge.escalantegonzalez@gmail.com</t>
  </si>
  <si>
    <t>Jade</t>
  </si>
  <si>
    <t>Rugerio Sánchez</t>
  </si>
  <si>
    <t>jaderugesan20@gmail.com</t>
  </si>
  <si>
    <t>Marquez</t>
  </si>
  <si>
    <t>ximenamarquezbravo7@gmail.com</t>
  </si>
  <si>
    <t>José Bernardo</t>
  </si>
  <si>
    <t>nOGUERA Hernández</t>
  </si>
  <si>
    <t>jose.noguera@colegiochampal.edu.mx</t>
  </si>
  <si>
    <t>Melendez Chavero</t>
  </si>
  <si>
    <t>ximenachavero249@gmail.com</t>
  </si>
  <si>
    <t>Ayala</t>
  </si>
  <si>
    <t>rickyayala3518@gmail.com</t>
  </si>
  <si>
    <t>Fernández Cabrera</t>
  </si>
  <si>
    <t>reginaferca06@gmail.com</t>
  </si>
  <si>
    <t>Maryam</t>
  </si>
  <si>
    <t>Liebano</t>
  </si>
  <si>
    <t>maryamliebano6@gmail.com</t>
  </si>
  <si>
    <t>‪221 529 6</t>
  </si>
  <si>
    <t>America Estefania</t>
  </si>
  <si>
    <t>Vergara Duran</t>
  </si>
  <si>
    <t>americaestefania.vergara@upaep.mx</t>
  </si>
  <si>
    <t>Otero Tejeda</t>
  </si>
  <si>
    <t>oterotejedavaleria@gmail.com</t>
  </si>
  <si>
    <t>Erik</t>
  </si>
  <si>
    <t>Zaldivar</t>
  </si>
  <si>
    <t>zaldivarej@gmail.com</t>
  </si>
  <si>
    <t>Pérez  Cisneros</t>
  </si>
  <si>
    <t>roberto.p.2305@gmail.com</t>
  </si>
  <si>
    <t>Llarena</t>
  </si>
  <si>
    <t>llarena.2224034@imex.edu.mx</t>
  </si>
  <si>
    <t>Ioan liu</t>
  </si>
  <si>
    <t>Ramirez Pacheco</t>
  </si>
  <si>
    <t>ioan.ramirez@anrodschool.edu.mx</t>
  </si>
  <si>
    <t>vh06espinosa@gmail.com</t>
  </si>
  <si>
    <t>Michael</t>
  </si>
  <si>
    <t>Nacer Rosas</t>
  </si>
  <si>
    <t>michaelrosas556@gmail.com</t>
  </si>
  <si>
    <t>Melanie Aurora</t>
  </si>
  <si>
    <t>Cante</t>
  </si>
  <si>
    <t>melanie.cante.h@gmail.com</t>
  </si>
  <si>
    <t>Meza</t>
  </si>
  <si>
    <t>kokinmeza10@gmail.com</t>
  </si>
  <si>
    <t>Ximena Nicole</t>
  </si>
  <si>
    <t>Valdés Ornelas</t>
  </si>
  <si>
    <t>kimsunghasang@gmail.com</t>
  </si>
  <si>
    <t>Martinez Ramirez</t>
  </si>
  <si>
    <t>santiago.martinez@anrodschool.edu.mx</t>
  </si>
  <si>
    <t>Reyes-Coria</t>
  </si>
  <si>
    <t>patricio.reyescoria@anrodschool.edu.mx</t>
  </si>
  <si>
    <t>Yvan Roberto</t>
  </si>
  <si>
    <t>Vargas Regueira</t>
  </si>
  <si>
    <t>yvan.vargas@anrodschool.edu.mx</t>
  </si>
  <si>
    <t>Santacruz</t>
  </si>
  <si>
    <t>bebetuche4@gmail.com</t>
  </si>
  <si>
    <t>Alisson Yamilet</t>
  </si>
  <si>
    <t>Salcedo Sánchez</t>
  </si>
  <si>
    <t>alissonsalsa11@gmail.com</t>
  </si>
  <si>
    <t>Brito Cano</t>
  </si>
  <si>
    <t>diego.cano@anrodschool.edu.mx</t>
  </si>
  <si>
    <t>aranza</t>
  </si>
  <si>
    <t>juarez</t>
  </si>
  <si>
    <t>aranzajuarez2006@gmail.com</t>
  </si>
  <si>
    <t>Valverde</t>
  </si>
  <si>
    <t>valevalv.2006@gmail.com</t>
  </si>
  <si>
    <t>pabetmartinez@gmail.com</t>
  </si>
  <si>
    <t>Paleta</t>
  </si>
  <si>
    <t>francisco.paleta@cesvgam.com.mx</t>
  </si>
  <si>
    <t>Santos Bracamonte</t>
  </si>
  <si>
    <t>arantzasantoos2006@gmail.com</t>
  </si>
  <si>
    <t>Heli  alexandra</t>
  </si>
  <si>
    <t>Pérez Hernández</t>
  </si>
  <si>
    <t>lilihernandezb2@gmail.com</t>
  </si>
  <si>
    <t>Sánchez Tellez</t>
  </si>
  <si>
    <t>paola-sanchez@crecer.edu.mx</t>
  </si>
  <si>
    <t>Joel Agustín</t>
  </si>
  <si>
    <t>Campech Granados</t>
  </si>
  <si>
    <t>joel-campech@crecer.edu.mx</t>
  </si>
  <si>
    <t>Geraldine</t>
  </si>
  <si>
    <t>vargas</t>
  </si>
  <si>
    <t>vargasrosetegeraldine@gmail.com</t>
  </si>
  <si>
    <t>David abner</t>
  </si>
  <si>
    <t>Rivera salazar</t>
  </si>
  <si>
    <t>david-rivera@crecer.edu.mx</t>
  </si>
  <si>
    <t>Lucía</t>
  </si>
  <si>
    <t>Cardoso Villarroel</t>
  </si>
  <si>
    <t>lucardosov12@gmail.com</t>
  </si>
  <si>
    <t>Reyes Caraza</t>
  </si>
  <si>
    <t>silvana.rey.car@gmail.com</t>
  </si>
  <si>
    <t>Arantza Gabriela</t>
  </si>
  <si>
    <t>Santiago Morales</t>
  </si>
  <si>
    <t>arantzasm1991@gmail.com</t>
  </si>
  <si>
    <t>Erika</t>
  </si>
  <si>
    <t>Jiménez nájera</t>
  </si>
  <si>
    <t>erikajimeneznajera@gmail.com</t>
  </si>
  <si>
    <t>Leslie</t>
  </si>
  <si>
    <t>dayannavillegas35@gmail.com</t>
  </si>
  <si>
    <t>Stephen Castro</t>
  </si>
  <si>
    <t>sofiastephenc23@gmail.com</t>
  </si>
  <si>
    <t>Rabelo Camacho</t>
  </si>
  <si>
    <t>danirabeloc@gmail.com</t>
  </si>
  <si>
    <t>regina.lopez@colegiochampal.edu.mx</t>
  </si>
  <si>
    <t>José Raúl</t>
  </si>
  <si>
    <t>Madrigal Sánchez</t>
  </si>
  <si>
    <t>madrigal.raul386@gmail.com</t>
  </si>
  <si>
    <t>Erika Paulina</t>
  </si>
  <si>
    <t>Rojas Báez</t>
  </si>
  <si>
    <t>erika.rojas@cesvgam.com.mx</t>
  </si>
  <si>
    <t>María José g</t>
  </si>
  <si>
    <t>gonzález  motolinía</t>
  </si>
  <si>
    <t>majogomo2611@gmail.com</t>
  </si>
  <si>
    <t>Itaí</t>
  </si>
  <si>
    <t>Mateos</t>
  </si>
  <si>
    <t>itaim2006@gmail.com</t>
  </si>
  <si>
    <t>Naara</t>
  </si>
  <si>
    <t>naara.gallegos@colegiochampal.edu.mx</t>
  </si>
  <si>
    <t>RafaeL</t>
  </si>
  <si>
    <t>Zamorano</t>
  </si>
  <si>
    <t>rafael.zamorano@colegiochampal.edu.mx</t>
  </si>
  <si>
    <t>Llonin</t>
  </si>
  <si>
    <t>rafael.llonin@gmail.com</t>
  </si>
  <si>
    <t>Lepe</t>
  </si>
  <si>
    <t>maria.glepe222@gmail.com</t>
  </si>
  <si>
    <t>Anette Yunuen</t>
  </si>
  <si>
    <t>ponce gómez</t>
  </si>
  <si>
    <t>gomzanette@gmail.com</t>
  </si>
  <si>
    <t>Navarro García</t>
  </si>
  <si>
    <t>pamela.garcia@iiab.edu.mx</t>
  </si>
  <si>
    <t>Mateo Geronimo</t>
  </si>
  <si>
    <t>Gaspar Rosas</t>
  </si>
  <si>
    <t>mateo.gaspar@iiab.edu.mx</t>
  </si>
  <si>
    <t>leo2020gb@gmail.com</t>
  </si>
  <si>
    <t>Alan Leonel</t>
  </si>
  <si>
    <t>Culebro Pérez</t>
  </si>
  <si>
    <t>alcup.25@gmail.com</t>
  </si>
  <si>
    <t>Ponce</t>
  </si>
  <si>
    <t>anaegp07@gmail.com</t>
  </si>
  <si>
    <t>Arlette</t>
  </si>
  <si>
    <t>arlette.villas@icloud.com</t>
  </si>
  <si>
    <t>Cristian</t>
  </si>
  <si>
    <t>flammeomg@gmail.com</t>
  </si>
  <si>
    <t>Covarrubias</t>
  </si>
  <si>
    <t>fridacovarrubias@icloud.com</t>
  </si>
  <si>
    <t>Lilly</t>
  </si>
  <si>
    <t>Bremer Sañudo</t>
  </si>
  <si>
    <t>bremerlilly1@gmail.com</t>
  </si>
  <si>
    <t>Maripaz</t>
  </si>
  <si>
    <t>Leal</t>
  </si>
  <si>
    <t>maripaz.leal@iiab.edu.mx</t>
  </si>
  <si>
    <t>prado de la llave</t>
  </si>
  <si>
    <t>prado.2191026@imex.edu.mx</t>
  </si>
  <si>
    <t>Allison milley</t>
  </si>
  <si>
    <t>Sequera olivares</t>
  </si>
  <si>
    <t>allisonxandaly@gmail.com</t>
  </si>
  <si>
    <t>camila.castillo@iiab.edu.mx</t>
  </si>
  <si>
    <t>Renatta</t>
  </si>
  <si>
    <t>Torres tamariz</t>
  </si>
  <si>
    <t>renatta.torres@iiab.edu.mx</t>
  </si>
  <si>
    <t>Adrian</t>
  </si>
  <si>
    <t>Vazquez Hernández</t>
  </si>
  <si>
    <t>adrian.vazquez@iiab.edu.mx</t>
  </si>
  <si>
    <t>Quezada lortia</t>
  </si>
  <si>
    <t>santy.pedregal@gmail.com</t>
  </si>
  <si>
    <t>‪222 773 5</t>
  </si>
  <si>
    <t>Alamo</t>
  </si>
  <si>
    <t>santiago.alamo@iiab.edu.mx</t>
  </si>
  <si>
    <t>Daniela Fernanda</t>
  </si>
  <si>
    <t>Castellanos Salaya</t>
  </si>
  <si>
    <t>danifercast0807@gmail.com</t>
  </si>
  <si>
    <t>Morán</t>
  </si>
  <si>
    <t>patricio.moran@iiab.edu.mx</t>
  </si>
  <si>
    <t>Martinez Butrón</t>
  </si>
  <si>
    <t>fernanda.martinezb@cesvgam.com.mx</t>
  </si>
  <si>
    <t>André</t>
  </si>
  <si>
    <t>andre.rivera@iiab.edu.mx</t>
  </si>
  <si>
    <t>Xanat</t>
  </si>
  <si>
    <t>xanatdraw@gmail.com</t>
  </si>
  <si>
    <t>bryango2006@gmail.com</t>
  </si>
  <si>
    <t>Gil</t>
  </si>
  <si>
    <t>emiliano.gil@cesvgam.com.mx</t>
  </si>
  <si>
    <t>Klaus</t>
  </si>
  <si>
    <t>Bremer</t>
  </si>
  <si>
    <t>klaus.bremer@iiab.edu.mx</t>
  </si>
  <si>
    <t>‪+1 (858) </t>
  </si>
  <si>
    <t>Angel David</t>
  </si>
  <si>
    <t>Ara nieto</t>
  </si>
  <si>
    <t>aarani.pue@ed.manoamiga.edu.mx</t>
  </si>
  <si>
    <t>Jocelyn</t>
  </si>
  <si>
    <t>Rojas Barrales</t>
  </si>
  <si>
    <t>jrojasba.pue@ed.manoamiga.edu.mx</t>
  </si>
  <si>
    <t>Huerta leon</t>
  </si>
  <si>
    <t>ahuertale.pue@ed.manoamiga.edu.mx</t>
  </si>
  <si>
    <t>Suarez Peralta</t>
  </si>
  <si>
    <t>psuarezpe.pue@ed.manoamiga.edu.mx</t>
  </si>
  <si>
    <t>Jehudiel</t>
  </si>
  <si>
    <t>Sánchez Gómez</t>
  </si>
  <si>
    <t>jehudielsanchez@escuelayoliztli.com.mx</t>
  </si>
  <si>
    <t>Zoé</t>
  </si>
  <si>
    <t>Martinez Jimenez</t>
  </si>
  <si>
    <t>martinez.zoejimenez@gmail.com</t>
  </si>
  <si>
    <t>Christian Abdiel</t>
  </si>
  <si>
    <t>Hernández Rosas</t>
  </si>
  <si>
    <t>chhernandezro.pue@ed.manoamiga.edu.mx</t>
  </si>
  <si>
    <t>Natsumi</t>
  </si>
  <si>
    <t>angel.castillo@colegiovictoria.edu.mx</t>
  </si>
  <si>
    <t>Shareth Karoline</t>
  </si>
  <si>
    <t>Duarte  López</t>
  </si>
  <si>
    <t>skdl04012@gmail.com</t>
  </si>
  <si>
    <t>Sofía Fernanda</t>
  </si>
  <si>
    <t>Manilla mata</t>
  </si>
  <si>
    <t>sofia.fernanda120@hotmail.com</t>
  </si>
  <si>
    <t>Mendieta</t>
  </si>
  <si>
    <t>mendietaxime1206@gmail.com</t>
  </si>
  <si>
    <t>Aransa</t>
  </si>
  <si>
    <t>aransamc.15@gmail.com</t>
  </si>
  <si>
    <t>Dione Estatira</t>
  </si>
  <si>
    <t>Campos Castillo</t>
  </si>
  <si>
    <t>campos2006tatis@gmail.com</t>
  </si>
  <si>
    <t>Schulz Pérez</t>
  </si>
  <si>
    <t>schulzfer2006@gmail.com</t>
  </si>
  <si>
    <t>katiherna8@gmail.com</t>
  </si>
  <si>
    <t>jairitin1218@gmail.com</t>
  </si>
  <si>
    <t>alebutron69@gmail.com</t>
  </si>
  <si>
    <t>Rivera Guzmán</t>
  </si>
  <si>
    <t>alexariv0001@gmail.com</t>
  </si>
  <si>
    <t>Juan Timoteo</t>
  </si>
  <si>
    <t>González Aguilar</t>
  </si>
  <si>
    <t>timogonza513@hotmail.com</t>
  </si>
  <si>
    <t>FernandA</t>
  </si>
  <si>
    <t>fernanda.fuentes1206@gmail.com</t>
  </si>
  <si>
    <t>Jasiel  Joseph</t>
  </si>
  <si>
    <t>Laguna Jimenez</t>
  </si>
  <si>
    <t>conecte2006@gmail.com</t>
  </si>
  <si>
    <t>valentinardlr28112006@gmail.com</t>
  </si>
  <si>
    <t>Edgar</t>
  </si>
  <si>
    <t>Castellanos anzures</t>
  </si>
  <si>
    <t>edgar34256@gmail.com</t>
  </si>
  <si>
    <t>Evelyn Paola</t>
  </si>
  <si>
    <t>Díaz Tovar</t>
  </si>
  <si>
    <t>pao.lyn.high@gmail.com</t>
  </si>
  <si>
    <t>Munguía Bonilla</t>
  </si>
  <si>
    <t>fernandabonilla993@gmail.com</t>
  </si>
  <si>
    <t>Farah Fernanda</t>
  </si>
  <si>
    <t>de la sierra gonzález</t>
  </si>
  <si>
    <t>farahfernanda11@gmail.com</t>
  </si>
  <si>
    <t>Sergio Yahir</t>
  </si>
  <si>
    <t>Ramirez Ortega</t>
  </si>
  <si>
    <t>checorey331@gmail.com</t>
  </si>
  <si>
    <t>Mayel Alejandra</t>
  </si>
  <si>
    <t>López Loranca</t>
  </si>
  <si>
    <t>mallelyloranca@gmail.com</t>
  </si>
  <si>
    <t>Yolotl Adael</t>
  </si>
  <si>
    <t>Pérez ponce</t>
  </si>
  <si>
    <t>adael.perez@sanantonioschool.edu.mx</t>
  </si>
  <si>
    <t>gabriela</t>
  </si>
  <si>
    <t>castro</t>
  </si>
  <si>
    <t>gabriela.ponce@sanantonioschool.edu.mx</t>
  </si>
  <si>
    <t>Fernanda  aimee</t>
  </si>
  <si>
    <t>Vázquez Flores</t>
  </si>
  <si>
    <t>aimeeferchita21@gmail.com</t>
  </si>
  <si>
    <t>Sanchez garcia Mendez</t>
  </si>
  <si>
    <t>lucianosanchezgm11@gmail.com</t>
  </si>
  <si>
    <t>emilioruizandalco853@gmail.com</t>
  </si>
  <si>
    <t>241 190512</t>
  </si>
  <si>
    <t>Diaz Henaine</t>
  </si>
  <si>
    <t>diegohenaine@gmail.com</t>
  </si>
  <si>
    <t>Zamora</t>
  </si>
  <si>
    <t>santtitizamtre@gmail.com</t>
  </si>
  <si>
    <t>Sinaí Azareth</t>
  </si>
  <si>
    <t>Hernández Bautista</t>
  </si>
  <si>
    <t>sinaiazareth@gmail.com</t>
  </si>
  <si>
    <t>Pamela Monserrat</t>
  </si>
  <si>
    <t>Colorado tlalpa</t>
  </si>
  <si>
    <t>pcoloradotl.pue@ed.manoamiga.edu.mx</t>
  </si>
  <si>
    <t>María Jose</t>
  </si>
  <si>
    <t>López Ramírez</t>
  </si>
  <si>
    <t>majolr2112206@gmail.com</t>
  </si>
  <si>
    <t>Hanan Gómez</t>
  </si>
  <si>
    <t>ximena.hanan@cesvgam.com.mx</t>
  </si>
  <si>
    <t>Sánchez Uribe</t>
  </si>
  <si>
    <t>nataliasanuri7@gmail.com</t>
  </si>
  <si>
    <t>María Montserrat</t>
  </si>
  <si>
    <t>Cabrera Mier</t>
  </si>
  <si>
    <t>mmcmontse@7gmail.com</t>
  </si>
  <si>
    <t>Tiffany Michelle</t>
  </si>
  <si>
    <t>Puga Arellano</t>
  </si>
  <si>
    <t>tiffany-puga@cnbjosefinosedu.org</t>
  </si>
  <si>
    <t>estebanramospena@gmail.com</t>
  </si>
  <si>
    <t>Alan Sebastián</t>
  </si>
  <si>
    <t>Nava Barrera</t>
  </si>
  <si>
    <t>alins.nava.b@gmail.com</t>
  </si>
  <si>
    <t>Itzel Yamileth</t>
  </si>
  <si>
    <t>iygm_05@gmail.com</t>
  </si>
  <si>
    <t>Alexander</t>
  </si>
  <si>
    <t>Lugo Ramírez</t>
  </si>
  <si>
    <t>alexanderlugoramirez3@gmail.com</t>
  </si>
  <si>
    <t>Karol Sinai</t>
  </si>
  <si>
    <t>Lugo castillo</t>
  </si>
  <si>
    <t>lugocastillo.1307@gmail.com</t>
  </si>
  <si>
    <t>Jessica</t>
  </si>
  <si>
    <t>Capetillo</t>
  </si>
  <si>
    <t>jessica_in.capetilloc@g.damicis.edu.mx</t>
  </si>
  <si>
    <t>asul</t>
  </si>
  <si>
    <t>murillo</t>
  </si>
  <si>
    <t>asulmurillop@icloud.com</t>
  </si>
  <si>
    <t>Saul Roman</t>
  </si>
  <si>
    <t>Moran Sanchez</t>
  </si>
  <si>
    <t>saulromanmoransanchez@gmail.com</t>
  </si>
  <si>
    <t>Alan Misael</t>
  </si>
  <si>
    <t>Casiano Hernández</t>
  </si>
  <si>
    <t>alancasiano15@gmail.com</t>
  </si>
  <si>
    <t>231-156080</t>
  </si>
  <si>
    <t>Ronnie</t>
  </si>
  <si>
    <t>ronnie.sanchez.ramirez@cesvgam.com.mx</t>
  </si>
  <si>
    <t>José Fernando</t>
  </si>
  <si>
    <t>josefer8888@gmail.com</t>
  </si>
  <si>
    <t>Martinez Gómez</t>
  </si>
  <si>
    <t>martinezluisangel0527@gmail.com</t>
  </si>
  <si>
    <t>Lopez Ochoa</t>
  </si>
  <si>
    <t>michela_lolz@hotmail.com</t>
  </si>
  <si>
    <t>Jessica Alexa</t>
  </si>
  <si>
    <t>Palacios</t>
  </si>
  <si>
    <t>pixieedigital@gmail.com</t>
  </si>
  <si>
    <t>Aure Belén</t>
  </si>
  <si>
    <t>Gómez Orantes</t>
  </si>
  <si>
    <t>aure.gomez@i-gandhi.mx</t>
  </si>
  <si>
    <t>Daira Stephany</t>
  </si>
  <si>
    <t>Rodríguez Avilés</t>
  </si>
  <si>
    <t>dairastrod2@gmail.com</t>
  </si>
  <si>
    <t>David Josias</t>
  </si>
  <si>
    <t>Lopez Delgado</t>
  </si>
  <si>
    <t>dajlop007@gmail.com</t>
  </si>
  <si>
    <t>Miguel Angel</t>
  </si>
  <si>
    <t>Martinez Berra</t>
  </si>
  <si>
    <t>a.miguel.martinez@ijl.edu.mx</t>
  </si>
  <si>
    <t>daniela monserrat</t>
  </si>
  <si>
    <t>chino narciso</t>
  </si>
  <si>
    <t>danichinonarciso@gamil.com</t>
  </si>
  <si>
    <t>José Ramón</t>
  </si>
  <si>
    <t>Betancourt González</t>
  </si>
  <si>
    <t>tamaldeaire588@gmail.com</t>
  </si>
  <si>
    <t>Maria José</t>
  </si>
  <si>
    <t>OJEDA serafio</t>
  </si>
  <si>
    <t>ojedamariajose8@gmail.com</t>
  </si>
  <si>
    <t>Héctor Alfredo</t>
  </si>
  <si>
    <t>García Peregrina</t>
  </si>
  <si>
    <t>peregrinahector143@gmail.com</t>
  </si>
  <si>
    <t>ramirezguzmandulce@gmail.com</t>
  </si>
  <si>
    <t>Loyo Cortes</t>
  </si>
  <si>
    <t>loyocortesjorgearmando@gmail.com</t>
  </si>
  <si>
    <t>Aaron</t>
  </si>
  <si>
    <t>aarmed28@gmail.com</t>
  </si>
  <si>
    <t>valeria.castellanos@cesvgam.com.mx</t>
  </si>
  <si>
    <t>Gordillo Juan</t>
  </si>
  <si>
    <t>karlagordillojuan@gmail.com</t>
  </si>
  <si>
    <t>Manuel</t>
  </si>
  <si>
    <t>Paredes  gutierrez</t>
  </si>
  <si>
    <t>paredesmanuel173@gmail.com</t>
  </si>
  <si>
    <t>Luis Alejandro</t>
  </si>
  <si>
    <t>Muñoz Joachin</t>
  </si>
  <si>
    <t>luisaleiandromunoz06@gmail.com</t>
  </si>
  <si>
    <t>Ian Roberto</t>
  </si>
  <si>
    <t>Carrera Castillo</t>
  </si>
  <si>
    <t>ian.carrera.castillo@cesvgam.com.mx</t>
  </si>
  <si>
    <t>Uziel Arturo</t>
  </si>
  <si>
    <t>Huerta Gallardo</t>
  </si>
  <si>
    <t>uziel.huertaa@gmail.com</t>
  </si>
  <si>
    <t>Nathalie</t>
  </si>
  <si>
    <t>Hernandez Mendoza</t>
  </si>
  <si>
    <t>a.nathaliehernandez@ijl.edu.mx</t>
  </si>
  <si>
    <t>Jacob</t>
  </si>
  <si>
    <t>Rubiodelgado</t>
  </si>
  <si>
    <t>a.jacobrubio@ijl.edu.mx</t>
  </si>
  <si>
    <t>Edgar Gabriel</t>
  </si>
  <si>
    <t>Ordaz</t>
  </si>
  <si>
    <t>a.edgarordaz@ijl.edu.mx</t>
  </si>
  <si>
    <t>Irving</t>
  </si>
  <si>
    <t>a.irvinghernandez@ijl.edu.mx</t>
  </si>
  <si>
    <t>Rugerio Serrano</t>
  </si>
  <si>
    <t>paulinarugerio180@gmail.com</t>
  </si>
  <si>
    <t>Herrera  Coyotzi</t>
  </si>
  <si>
    <t>melissa.herrera@cesvgam.com.mx</t>
  </si>
  <si>
    <t>David Elián</t>
  </si>
  <si>
    <t>ramirez García</t>
  </si>
  <si>
    <t>david.ramirez@cesvgam.com.mx</t>
  </si>
  <si>
    <t>Andrea Angélica</t>
  </si>
  <si>
    <t>Tlapa Muñoz</t>
  </si>
  <si>
    <t>andrea.tlapa@cesvgam.com.mx</t>
  </si>
  <si>
    <t>Cortes Vallejo</t>
  </si>
  <si>
    <t>andreacorte0408@gmail.com</t>
  </si>
  <si>
    <t>ALONSO</t>
  </si>
  <si>
    <t>HERNÁNDEZ</t>
  </si>
  <si>
    <t>alonso.hdez2413@gmail.com</t>
  </si>
  <si>
    <t>Oscar Santiago</t>
  </si>
  <si>
    <t>Zamora Sánchez</t>
  </si>
  <si>
    <t>ozamorasa.pue@ed.manoamiga.edu.mx</t>
  </si>
  <si>
    <t>Galia</t>
  </si>
  <si>
    <t>Escobedo Alvarado</t>
  </si>
  <si>
    <t>galiaescoalva@gmail.com</t>
  </si>
  <si>
    <t>Ariadna  Daniela</t>
  </si>
  <si>
    <t>Córdova Saldaña</t>
  </si>
  <si>
    <t>arydany067885@gmail.com</t>
  </si>
  <si>
    <t>Madai</t>
  </si>
  <si>
    <t>madaif1106@gmail.com</t>
  </si>
  <si>
    <t>Yunohe Lynette</t>
  </si>
  <si>
    <t>Manzano Lara</t>
  </si>
  <si>
    <t>lynettemanzanolara@gmail.com</t>
  </si>
  <si>
    <t>Mariela</t>
  </si>
  <si>
    <t>montiel gonzalez</t>
  </si>
  <si>
    <t>marimontmg@gmail.com</t>
  </si>
  <si>
    <t>Cruz López</t>
  </si>
  <si>
    <t>natsumilopez796@gmail.com</t>
  </si>
  <si>
    <t>Oscar Zaid</t>
  </si>
  <si>
    <t>Casillas cantera</t>
  </si>
  <si>
    <t>oscarcantera899@gmail.com</t>
  </si>
  <si>
    <t>771 421 17</t>
  </si>
  <si>
    <t>Jorge Isaac</t>
  </si>
  <si>
    <t>Perez Rivas</t>
  </si>
  <si>
    <t>jorgeperri1006@gmail.com</t>
  </si>
  <si>
    <t>231 119 29</t>
  </si>
  <si>
    <t>Hernández  Sánchez</t>
  </si>
  <si>
    <t>ximenaabigailcabrerasanchez@gmail.com</t>
  </si>
  <si>
    <t>Courtade</t>
  </si>
  <si>
    <t>tetecourtade12@gmail.com</t>
  </si>
  <si>
    <t>Olvera Uribe</t>
  </si>
  <si>
    <t>constanzaolverauribe@gmail.com</t>
  </si>
  <si>
    <t>Efrén</t>
  </si>
  <si>
    <t>efren2805cruz@gmail.com</t>
  </si>
  <si>
    <t>cardenas</t>
  </si>
  <si>
    <t>cardenaspaulina93@gmail.com</t>
  </si>
  <si>
    <t>Maria del CARMEN</t>
  </si>
  <si>
    <t>Herrero Vázquez</t>
  </si>
  <si>
    <t>direccionpreparatoria@colmextul.edu.mx</t>
  </si>
  <si>
    <t>rod.caav@gmail.com</t>
  </si>
  <si>
    <t>Orozco  Martínez</t>
  </si>
  <si>
    <t>orozcoestrella54@gmail.com</t>
  </si>
  <si>
    <t>Kelda Camila</t>
  </si>
  <si>
    <t>Trejo Navarro</t>
  </si>
  <si>
    <t>kelda.nav.nav@gmail.com</t>
  </si>
  <si>
    <t>Solís  Sánchez</t>
  </si>
  <si>
    <t>vanesolsan81@gmail.com</t>
  </si>
  <si>
    <t>Gael Emiliano</t>
  </si>
  <si>
    <t>gm3067266@gmail.com</t>
  </si>
  <si>
    <t>Tatiana</t>
  </si>
  <si>
    <t>tatiana.sanchezca@anahuac.mx</t>
  </si>
  <si>
    <t>Nazli</t>
  </si>
  <si>
    <t>nazliitzel3@gmail.com</t>
  </si>
  <si>
    <t>Manlio enrique</t>
  </si>
  <si>
    <t>López huitron</t>
  </si>
  <si>
    <t>kikehuitron8@gmail.com</t>
  </si>
  <si>
    <t>Diego Maximiliano</t>
  </si>
  <si>
    <t>Bernal Oliver</t>
  </si>
  <si>
    <t>potterjacksonmax@gmail.com</t>
  </si>
  <si>
    <t>775 751 76</t>
  </si>
  <si>
    <t>Luna Leyton</t>
  </si>
  <si>
    <t>valeryluna1821@gmail.com</t>
  </si>
  <si>
    <t>María Guadalupe</t>
  </si>
  <si>
    <t>Alderete</t>
  </si>
  <si>
    <t>maria.alderete.velazco@colmextul.edu.mx</t>
  </si>
  <si>
    <t>Gabriela</t>
  </si>
  <si>
    <t>colmexinternacional@colmextul.edu.mx</t>
  </si>
  <si>
    <t>Diaz cruz</t>
  </si>
  <si>
    <t>leonardo.diaz.cruz@colmextul.edu.mx</t>
  </si>
  <si>
    <t>melmora2704@gmail.com</t>
  </si>
  <si>
    <t>775 200 97</t>
  </si>
  <si>
    <t>Juan francisco</t>
  </si>
  <si>
    <t>Avila marroquin</t>
  </si>
  <si>
    <t>juanavilaxd9@gmail.com</t>
  </si>
  <si>
    <t>Ximena Valentina</t>
  </si>
  <si>
    <t>Arenas Mauleón</t>
  </si>
  <si>
    <t>valentinaarenasmx@gmail.com</t>
  </si>
  <si>
    <t>Marco Yael</t>
  </si>
  <si>
    <t>Mejia Duran</t>
  </si>
  <si>
    <t>mmarcoyael@gmail.com</t>
  </si>
  <si>
    <t>Michelle kimberly</t>
  </si>
  <si>
    <t>Pérez García</t>
  </si>
  <si>
    <t>michelleperez01882@gmail.com</t>
  </si>
  <si>
    <t>Aitana</t>
  </si>
  <si>
    <t>González Muñoz</t>
  </si>
  <si>
    <t>tana.gonz.03.06@gmail.com</t>
  </si>
  <si>
    <t>Méndez Rodríguez</t>
  </si>
  <si>
    <t>mendezrodriguezangelica5@gmail.com</t>
  </si>
  <si>
    <t>775 149 76</t>
  </si>
  <si>
    <t>Joel</t>
  </si>
  <si>
    <t>Vargas Lopez</t>
  </si>
  <si>
    <t>joel.vargas.lopez@colmextul.edu.mx</t>
  </si>
  <si>
    <t>beli0628@icloud.com</t>
  </si>
  <si>
    <t>Laija</t>
  </si>
  <si>
    <t>saidlaija0905@gmail.com</t>
  </si>
  <si>
    <t>yaretzig45@gmail.com</t>
  </si>
  <si>
    <t>Méndez</t>
  </si>
  <si>
    <t>diegommor@gmail.com</t>
  </si>
  <si>
    <t>775 182 96</t>
  </si>
  <si>
    <t>Larraguivel</t>
  </si>
  <si>
    <t>reginalarraguivel@gmail.com</t>
  </si>
  <si>
    <t>Abigail</t>
  </si>
  <si>
    <t>Sandoval Castillo</t>
  </si>
  <si>
    <t>abysports2006@gmail.com</t>
  </si>
  <si>
    <t>valerialpz.432@gmail.com</t>
  </si>
  <si>
    <t>Estefanía</t>
  </si>
  <si>
    <t>loren_angeles3@hotmail.com</t>
  </si>
  <si>
    <t>Zahitel</t>
  </si>
  <si>
    <t>Nipita</t>
  </si>
  <si>
    <t>zahitelnipmedin@gmail.com</t>
  </si>
  <si>
    <t>Shareni</t>
  </si>
  <si>
    <t>shareni.perez.martinez@colmextul.edu.mx</t>
  </si>
  <si>
    <t>Mejía</t>
  </si>
  <si>
    <t>ibarraandreamejia@gmail.com</t>
  </si>
  <si>
    <t>Diana Michelle</t>
  </si>
  <si>
    <t>Badillo Pérez</t>
  </si>
  <si>
    <t>diana.badillo.perez@colmextul.edu.mx</t>
  </si>
  <si>
    <t>Derek</t>
  </si>
  <si>
    <t>reyesderek13@outlook.com</t>
  </si>
  <si>
    <t>Barragán</t>
  </si>
  <si>
    <t>alberto.barragan2704@gmail.com</t>
  </si>
  <si>
    <t>241 104 06</t>
  </si>
  <si>
    <t>israel.granillo.robledo@colmextul.edu.mx</t>
  </si>
  <si>
    <t>Labastida</t>
  </si>
  <si>
    <t>jessi.labas@gmail.com</t>
  </si>
  <si>
    <t>Flores Garcia</t>
  </si>
  <si>
    <t>floresgarciamontse21@gmail.com</t>
  </si>
  <si>
    <t>Membrila</t>
  </si>
  <si>
    <t>membrilarenata@gmail.com</t>
  </si>
  <si>
    <t>Echartea</t>
  </si>
  <si>
    <t>paolaechartea57@gmail.com</t>
  </si>
  <si>
    <t>Carmona</t>
  </si>
  <si>
    <t>david.carmona.hernandrz2016@gmail.com</t>
  </si>
  <si>
    <t>Santiago isaías</t>
  </si>
  <si>
    <t>cruz suffo</t>
  </si>
  <si>
    <t>ilisuffo@hotmail.com</t>
  </si>
  <si>
    <t>Soria</t>
  </si>
  <si>
    <t>risormal54@gmail.com</t>
  </si>
  <si>
    <t>Sanchez Ortega</t>
  </si>
  <si>
    <t>rakitic.sanchez@gmail.com</t>
  </si>
  <si>
    <t>Blanco Castañeda</t>
  </si>
  <si>
    <t>mariablancocastaneda@gmail.com</t>
  </si>
  <si>
    <t>aana267949@gmail.com</t>
  </si>
  <si>
    <t>Jesús</t>
  </si>
  <si>
    <t>Limón</t>
  </si>
  <si>
    <t>jesus.limon@cesvgam.com.mx</t>
  </si>
  <si>
    <t>Lezama</t>
  </si>
  <si>
    <t>slezama187@gmail.com</t>
  </si>
  <si>
    <t>Uriel</t>
  </si>
  <si>
    <t>urielgc1214@gmail.com</t>
  </si>
  <si>
    <t>241 166 69</t>
  </si>
  <si>
    <t>Hernández Meza</t>
  </si>
  <si>
    <t>andyhernandezmeza@gmail.com</t>
  </si>
  <si>
    <t>nadia.hmeza25@gmail.com</t>
  </si>
  <si>
    <t>Sarah Elisa</t>
  </si>
  <si>
    <t>Cordova Garcia</t>
  </si>
  <si>
    <t>sarahelisacoga@gmail.com</t>
  </si>
  <si>
    <t>Edna</t>
  </si>
  <si>
    <t>Palm Torres</t>
  </si>
  <si>
    <t>ednapalm07@gmail.com</t>
  </si>
  <si>
    <t>Hale Sánchez</t>
  </si>
  <si>
    <t>alfonso.hale@cesvgam.com.mx</t>
  </si>
  <si>
    <t>Oliver</t>
  </si>
  <si>
    <t>oliverreyes4321@gmail.com</t>
  </si>
  <si>
    <t>Karen</t>
  </si>
  <si>
    <t>Ramírez Guerra</t>
  </si>
  <si>
    <t>kayramzg@gmail.com</t>
  </si>
  <si>
    <t>Cabañas Martínez</t>
  </si>
  <si>
    <t>maria.cabanasma@anahuac.mx</t>
  </si>
  <si>
    <t>221 187 54</t>
  </si>
  <si>
    <t>Ayari Alejandra</t>
  </si>
  <si>
    <t>Ayarigarcia17@icloud.com</t>
  </si>
  <si>
    <t>Yesenia</t>
  </si>
  <si>
    <t>antoniomuniveguevara@gmail.com</t>
  </si>
  <si>
    <t>C. MEXICO DE TULANCINGO</t>
  </si>
  <si>
    <t>…</t>
  </si>
  <si>
    <t>virginia</t>
  </si>
  <si>
    <t>virginia.limon@i-gandhi.mx</t>
  </si>
  <si>
    <t>Galindo</t>
  </si>
  <si>
    <t>antogalinpe@gmail.com</t>
  </si>
  <si>
    <t>Martínez gallardo</t>
  </si>
  <si>
    <t>alfredomgallardo88@gmail.com</t>
  </si>
  <si>
    <t>Vanesa</t>
  </si>
  <si>
    <t>hernandez</t>
  </si>
  <si>
    <t>vanesahlech@gmail.com</t>
  </si>
  <si>
    <t>Hernández Carpio</t>
  </si>
  <si>
    <t>schoology.sergio@gmail.com</t>
  </si>
  <si>
    <t>Brandon</t>
  </si>
  <si>
    <t>Sarmiento espinoza</t>
  </si>
  <si>
    <t>Branchonse06@gmail.com</t>
  </si>
  <si>
    <t>Abraham</t>
  </si>
  <si>
    <t>Sarmiento alarcon</t>
  </si>
  <si>
    <t>Abraham06@gmail.com</t>
  </si>
  <si>
    <t>I MARIA MONTESORI APIZACO TL</t>
  </si>
  <si>
    <t>Hola</t>
  </si>
  <si>
    <t>Aguiñaga</t>
  </si>
  <si>
    <t>Antonioj.aguinaga@gmail.com</t>
  </si>
  <si>
    <t>Georgina</t>
  </si>
  <si>
    <t>Victorero</t>
  </si>
  <si>
    <t>Jordana</t>
  </si>
  <si>
    <t>+52 55 491</t>
  </si>
  <si>
    <t>COLEGIO HISPANIDAD</t>
  </si>
  <si>
    <t>Gracias</t>
  </si>
  <si>
    <t>gamboa</t>
  </si>
  <si>
    <t>gamboasofiaimma@gmail.com</t>
  </si>
  <si>
    <t>‪241 155 8</t>
  </si>
  <si>
    <t>Oropeza Lamuño</t>
  </si>
  <si>
    <t>sofioropeza06@gmail.com</t>
  </si>
  <si>
    <t>Camacho bonilla</t>
  </si>
  <si>
    <t>josepcamachob@gmail.com</t>
  </si>
  <si>
    <t>FRanco</t>
  </si>
  <si>
    <t>llaca</t>
  </si>
  <si>
    <t>llaca.2234035@imex.edu.mx</t>
  </si>
  <si>
    <t>Ana Carolina</t>
  </si>
  <si>
    <t>Asomoza Rugerio</t>
  </si>
  <si>
    <t>asomozarugerio23@gmail.com</t>
  </si>
  <si>
    <t>Garcia Hernandez</t>
  </si>
  <si>
    <t>oriontop723@gmail.com</t>
  </si>
  <si>
    <t>222 925 35</t>
  </si>
  <si>
    <t>antonella</t>
  </si>
  <si>
    <t>márquez</t>
  </si>
  <si>
    <t>mjulyantonellamo@gmail.com</t>
  </si>
  <si>
    <t>Cansino  León</t>
  </si>
  <si>
    <t>monsecansino78@gmail.com</t>
  </si>
  <si>
    <t>Cerros flores</t>
  </si>
  <si>
    <t>lcerrosfl.pue@ed.manoamiga.edu.mx</t>
  </si>
  <si>
    <t>Karey</t>
  </si>
  <si>
    <t>yerak928@gmail.com</t>
  </si>
  <si>
    <t>Huerta Sandoval</t>
  </si>
  <si>
    <t>jorge.huerta@cesvgam.com.mx</t>
  </si>
  <si>
    <t>Irving Yadir</t>
  </si>
  <si>
    <t>Vazquez Lozada</t>
  </si>
  <si>
    <t>irving.vazquez@cesvgam.com.mx</t>
  </si>
  <si>
    <t>fatimatorres0017@gmail.com</t>
  </si>
  <si>
    <t>Lizbeth</t>
  </si>
  <si>
    <t>lizbethper56@gmail.com</t>
  </si>
  <si>
    <t>775 242 21</t>
  </si>
  <si>
    <t>Jesús Imanol</t>
  </si>
  <si>
    <t>Esparza Gonzalez</t>
  </si>
  <si>
    <t>jesus.esparza@i-gandhi.mx</t>
  </si>
  <si>
    <t>Machorro</t>
  </si>
  <si>
    <t>roymachorro80@gmail.com</t>
  </si>
  <si>
    <t>andrea</t>
  </si>
  <si>
    <t>de la Peña Contreras</t>
  </si>
  <si>
    <t>andrea.edlpc@hotmail.com</t>
  </si>
  <si>
    <t>Andrés</t>
  </si>
  <si>
    <t>aegr@gmail.com</t>
  </si>
  <si>
    <t>Hugo</t>
  </si>
  <si>
    <t>Vallejo Ramirez</t>
  </si>
  <si>
    <t>vrhugo1903@gmail.com</t>
  </si>
  <si>
    <t>fertoledo16@gmail.com</t>
  </si>
  <si>
    <t>✿</t>
  </si>
  <si>
    <t>nahomih898@gmail.com</t>
  </si>
  <si>
    <t>pablo</t>
  </si>
  <si>
    <t>ramírez</t>
  </si>
  <si>
    <t>pablo.ramirez.vargas1@outlook.com</t>
  </si>
  <si>
    <t>García andrade</t>
  </si>
  <si>
    <t>eligara0620@gmail.com</t>
  </si>
  <si>
    <t>Abril</t>
  </si>
  <si>
    <t>abrilminorcharolet@gmail.com</t>
  </si>
  <si>
    <t>paucasmejia@gmail.com</t>
  </si>
  <si>
    <t>Oscar Enrique</t>
  </si>
  <si>
    <t>esper hernandez</t>
  </si>
  <si>
    <t>0scar.esper@i-gandhi.mx</t>
  </si>
  <si>
    <t>Espinosa Cuaxiloa</t>
  </si>
  <si>
    <t>aimeece14@gmail.com</t>
  </si>
  <si>
    <t>Mariella</t>
  </si>
  <si>
    <t>maripena604@gmail.com</t>
  </si>
  <si>
    <t>Leunig</t>
  </si>
  <si>
    <t>aidaleunig@hotmail.com</t>
  </si>
  <si>
    <t>Jeronimo</t>
  </si>
  <si>
    <t>ejeronimogo.pue@ed.manoamiga.edu.mx</t>
  </si>
  <si>
    <t>Melanie Sofia</t>
  </si>
  <si>
    <t>Muñoz Hernández</t>
  </si>
  <si>
    <t>memunozhe.pue@ed.manoamiga.edu.mx</t>
  </si>
  <si>
    <t>Aleydi</t>
  </si>
  <si>
    <t>Palestina Bustos</t>
  </si>
  <si>
    <t>apalestinabu.pue@ed.manoamiga.edu.mx</t>
  </si>
  <si>
    <t>Vega Antonio</t>
  </si>
  <si>
    <t>mavegaan.pue@ed.manoamiga.edu.mx</t>
  </si>
  <si>
    <t>Grudnik</t>
  </si>
  <si>
    <t>grudnikkarla@gmail.com</t>
  </si>
  <si>
    <t>moreno</t>
  </si>
  <si>
    <t>moreno.camy@gmail.com</t>
  </si>
  <si>
    <t>alonsoruiz0113@gmail.com</t>
  </si>
  <si>
    <t>ARJEN ZURIEL</t>
  </si>
  <si>
    <t>ramírez hernández</t>
  </si>
  <si>
    <t>argenzurielflores@gmail.com</t>
  </si>
  <si>
    <t>Diaz Santacruz</t>
  </si>
  <si>
    <t>emilio~diaz@crecer.edu.mx</t>
  </si>
  <si>
    <t>246 460 17</t>
  </si>
  <si>
    <t>Hernandez Jasso</t>
  </si>
  <si>
    <t>diegohjasso@gmail.com</t>
  </si>
  <si>
    <t>Rodriguez Perez</t>
  </si>
  <si>
    <t>serchsrope@gmail.com</t>
  </si>
  <si>
    <t>sebastian</t>
  </si>
  <si>
    <t>donatlan</t>
  </si>
  <si>
    <t>sebastian.donatlan@outlook.com</t>
  </si>
  <si>
    <t>Bárbara Victoria</t>
  </si>
  <si>
    <t>Montes Monges</t>
  </si>
  <si>
    <t>montes.victoria1810@gmail.com</t>
  </si>
  <si>
    <t>Brisa Ivette</t>
  </si>
  <si>
    <t>Juarez Vasquez</t>
  </si>
  <si>
    <t>12ajuvbi@feg.edu.mx</t>
  </si>
  <si>
    <t>Zaragoza</t>
  </si>
  <si>
    <t>valeria.zaragoza.2121@gmail.com</t>
  </si>
  <si>
    <t>Erick</t>
  </si>
  <si>
    <t>Temoltzin Jasso</t>
  </si>
  <si>
    <t>erikin27@outlook.com</t>
  </si>
  <si>
    <t>Dana siomara</t>
  </si>
  <si>
    <t>dania-rivera@crecer.edu.mx</t>
  </si>
  <si>
    <t>Sandra victoria</t>
  </si>
  <si>
    <t>Fernández Torres</t>
  </si>
  <si>
    <t>sandra-fernandez@crecer.edu.mx</t>
  </si>
  <si>
    <t>Ochoa Lara</t>
  </si>
  <si>
    <t>citilara19@gmail.com</t>
  </si>
  <si>
    <t>Minutti</t>
  </si>
  <si>
    <t>santiagominutti6@gmail.com</t>
  </si>
  <si>
    <t>Bortolotti Cabrera</t>
  </si>
  <si>
    <t>antonella-bortolotti-cabrera@colegiocastlefield.edu.mx</t>
  </si>
  <si>
    <t>Sánchez villegas</t>
  </si>
  <si>
    <t>camilavillegascsv2@gmail.com</t>
  </si>
  <si>
    <t>Sebastian</t>
  </si>
  <si>
    <t>soc024096@gmail.com</t>
  </si>
  <si>
    <t>Luis donaldo</t>
  </si>
  <si>
    <t>Tolentino</t>
  </si>
  <si>
    <t>lic.luisdonaldotolentinoabogado@gmail.com</t>
  </si>
  <si>
    <t>Tristan</t>
  </si>
  <si>
    <t>tristancervantes2006@gmail.com</t>
  </si>
  <si>
    <t>Patricia</t>
  </si>
  <si>
    <t>patricia.banos.yanez@colmextul.edu.mx</t>
  </si>
  <si>
    <t>Perla Sofía</t>
  </si>
  <si>
    <t>Pacheco Aguilar</t>
  </si>
  <si>
    <t>perla221518@gmail.com</t>
  </si>
  <si>
    <t>221 308 21</t>
  </si>
  <si>
    <t>Reina Belinda</t>
  </si>
  <si>
    <t>Mendoza  Hernández</t>
  </si>
  <si>
    <t>reinabelindamendozahernandez@gmail.com</t>
  </si>
  <si>
    <t>221 840 94</t>
  </si>
  <si>
    <t>Jiménez Márquez</t>
  </si>
  <si>
    <t>maryferjm811@gmail.com</t>
  </si>
  <si>
    <t>Loyola</t>
  </si>
  <si>
    <t>loyolaemiliano26@gmail.com</t>
  </si>
  <si>
    <t>HERNÁNDEZ GUTIÉRREZ</t>
  </si>
  <si>
    <t>ferkrijlrhg@gmail.com</t>
  </si>
  <si>
    <t>Hannia Margarita</t>
  </si>
  <si>
    <t>Rodríguez Cordova</t>
  </si>
  <si>
    <t>hanniamargarita87@gmail.com</t>
  </si>
  <si>
    <t>juanpablodominguezcastro1105jp@gmail.com</t>
  </si>
  <si>
    <t>Rivera de la rosa</t>
  </si>
  <si>
    <t>dana.paolarr1@gmail.com</t>
  </si>
  <si>
    <t>Milton</t>
  </si>
  <si>
    <t>ramosmilton453@gmail.com</t>
  </si>
  <si>
    <t>‪+52 222 7</t>
  </si>
  <si>
    <t>Hernández Hernández</t>
  </si>
  <si>
    <t>maryhhdez7@gmail.com</t>
  </si>
  <si>
    <t>alexavazquez007@gmail.com</t>
  </si>
  <si>
    <t>Ángel de Jesús</t>
  </si>
  <si>
    <t>Villa martinez</t>
  </si>
  <si>
    <t>angelopolis13mtz@gmail.com</t>
  </si>
  <si>
    <t>Génesis</t>
  </si>
  <si>
    <t>Zavaleta Castillo</t>
  </si>
  <si>
    <t>genesiszavaletacastillo@gmail.com</t>
  </si>
  <si>
    <t>‪222 402 4</t>
  </si>
  <si>
    <t>Sarai</t>
  </si>
  <si>
    <t>Flores cosme</t>
  </si>
  <si>
    <t>saraiflores1a@gmail.com</t>
  </si>
  <si>
    <t>Diana Cecilia</t>
  </si>
  <si>
    <t>Tellez Campos</t>
  </si>
  <si>
    <t>diancecyowo006@gmail.com</t>
  </si>
  <si>
    <t>Daira</t>
  </si>
  <si>
    <t>Morales villa</t>
  </si>
  <si>
    <t>dairamoravilla123456@gmail.com</t>
  </si>
  <si>
    <t>Andrea Daniela</t>
  </si>
  <si>
    <t>Díaz Martínez</t>
  </si>
  <si>
    <t>andrea.diaz@i-gandhi.mx</t>
  </si>
  <si>
    <t>Valeria Donají</t>
  </si>
  <si>
    <t>Báez Méndez</t>
  </si>
  <si>
    <t>valeria.baez@i-gandhi.mx</t>
  </si>
  <si>
    <t>Eliud Israel</t>
  </si>
  <si>
    <t>Mendoza Bailón</t>
  </si>
  <si>
    <t>mendozabailoneliudisrael@gmail.com</t>
  </si>
  <si>
    <t>Hernández Chacón</t>
  </si>
  <si>
    <t>angeluxo2426@gmail.com</t>
  </si>
  <si>
    <t>carlota</t>
  </si>
  <si>
    <t>villanueva</t>
  </si>
  <si>
    <t>carlotavillareta@gmail.com</t>
  </si>
  <si>
    <t>Yemely Damaris</t>
  </si>
  <si>
    <t>Vilchis campos</t>
  </si>
  <si>
    <t>yemely.vimchis@i-gandhi.mx</t>
  </si>
  <si>
    <t>+1 8325525</t>
  </si>
  <si>
    <t>Herrera Muñoz</t>
  </si>
  <si>
    <t>dherrearamunoz2@gmail.com</t>
  </si>
  <si>
    <t>Paolo Ceúl</t>
  </si>
  <si>
    <t>Tello Méndez</t>
  </si>
  <si>
    <t>tm.paoloc@gmail.com</t>
  </si>
  <si>
    <t>daniel.ortega0619@gmail.com</t>
  </si>
  <si>
    <t>Jose Emilio</t>
  </si>
  <si>
    <t>Aguilar Espinosa</t>
  </si>
  <si>
    <t>joseemilioaguilarespinosa@gmail.com</t>
  </si>
  <si>
    <t>Maria del Carmen</t>
  </si>
  <si>
    <t>Murillo Zamorano</t>
  </si>
  <si>
    <t>magyjose2006@gmail.com</t>
  </si>
  <si>
    <t>Paula Sarahí</t>
  </si>
  <si>
    <t>Ayala González</t>
  </si>
  <si>
    <t>paulasarahi253@gmail.com</t>
  </si>
  <si>
    <t>ian.rodriguez@cesvgam.com.mx</t>
  </si>
  <si>
    <t>Roberto Carlos</t>
  </si>
  <si>
    <t>Lopez Montiel</t>
  </si>
  <si>
    <t>macaco.lopez.montiel@gmail.com</t>
  </si>
  <si>
    <t>221 267 17</t>
  </si>
  <si>
    <t>Sánchez Manente</t>
  </si>
  <si>
    <t>mnntcons@gmail.com</t>
  </si>
  <si>
    <t>Maria jose</t>
  </si>
  <si>
    <t>Pinto</t>
  </si>
  <si>
    <t>a01734130@tec.mx</t>
  </si>
  <si>
    <t>eli.coronacotzomi@gmail.com</t>
  </si>
  <si>
    <t>Angel de jesús</t>
  </si>
  <si>
    <t>Andrade Méndez</t>
  </si>
  <si>
    <t>andrademendezangeldejesus@gmail.com</t>
  </si>
  <si>
    <t>Yosselin</t>
  </si>
  <si>
    <t>yosselin21222@epfaa.edu.mx</t>
  </si>
  <si>
    <t>Miranda Michelle</t>
  </si>
  <si>
    <t>Ruiz Martínez</t>
  </si>
  <si>
    <t>miranda24mrm@gmail.com</t>
  </si>
  <si>
    <t>Veronica</t>
  </si>
  <si>
    <t>veronicargjb@gmail.com</t>
  </si>
  <si>
    <t>Martínez Trujillo</t>
  </si>
  <si>
    <t>martineztrujilloitzel@gmail.com</t>
  </si>
  <si>
    <t>Elia Joselin</t>
  </si>
  <si>
    <t>Hernández Jiménez</t>
  </si>
  <si>
    <t>eliajoselin21094@epfaa.edu.mx</t>
  </si>
  <si>
    <t>Brenda Citlali</t>
  </si>
  <si>
    <t>De la cruz Galavis</t>
  </si>
  <si>
    <t>brendacitlali21314@epfaa.edu.mx</t>
  </si>
  <si>
    <t>betsy</t>
  </si>
  <si>
    <t>Rodriguez toscano</t>
  </si>
  <si>
    <t>betsys.rodtoscano@gmail.com</t>
  </si>
  <si>
    <t>Amiritzia</t>
  </si>
  <si>
    <t>amiritzia@gmail.com</t>
  </si>
  <si>
    <t>Guzmán González de Aragón</t>
  </si>
  <si>
    <t>natalia.gga18@gmail.com</t>
  </si>
  <si>
    <t>Villafán Tapia</t>
  </si>
  <si>
    <t>juliotapita@gmail.com</t>
  </si>
  <si>
    <t>Zabdi Jared</t>
  </si>
  <si>
    <t>García Martínez</t>
  </si>
  <si>
    <t>zabdi.garcia.140706@gamil.com</t>
  </si>
  <si>
    <t>Sandra Romina</t>
  </si>
  <si>
    <t>rominagueher@gmail.com</t>
  </si>
  <si>
    <t>Eduardo Valente</t>
  </si>
  <si>
    <t>Merchant posadas</t>
  </si>
  <si>
    <t>drdmerchant@gmail.com</t>
  </si>
  <si>
    <t>jimenaflores912@gmail.com</t>
  </si>
  <si>
    <t>Regil</t>
  </si>
  <si>
    <t>regil.8341@imex.edu.mx</t>
  </si>
  <si>
    <t>Flor Quetzally</t>
  </si>
  <si>
    <t>Carmona Carreño</t>
  </si>
  <si>
    <t>carmonaflorqimma@gmail.com</t>
  </si>
  <si>
    <t>Cortés Rodríguez</t>
  </si>
  <si>
    <t>fernanda.cortesr@icloud.com</t>
  </si>
  <si>
    <t>gabriel alejandro</t>
  </si>
  <si>
    <t>fang trejo</t>
  </si>
  <si>
    <t>gabrielalejandro.fang@iiab.edu.mx</t>
  </si>
  <si>
    <t>no tengo t</t>
  </si>
  <si>
    <t>Judith</t>
  </si>
  <si>
    <t>judithgallegos006@gmail.com</t>
  </si>
  <si>
    <t>yunncoss@gmail.com</t>
  </si>
  <si>
    <t>Danaé</t>
  </si>
  <si>
    <t>danald406@gmail.com</t>
  </si>
  <si>
    <t>victoria.delgadoram02@gmail.com</t>
  </si>
  <si>
    <t>Carlos Alberto</t>
  </si>
  <si>
    <t>Cortes franco</t>
  </si>
  <si>
    <t>cortes.carlosalberto27@gmail.com</t>
  </si>
  <si>
    <t>241 102 23</t>
  </si>
  <si>
    <t>Galindo  olvera</t>
  </si>
  <si>
    <t>hanna.halindool@anahuac.mx</t>
  </si>
  <si>
    <t>Carvajal</t>
  </si>
  <si>
    <t>ivanacarvajal2@gmail.com</t>
  </si>
  <si>
    <t>franco</t>
  </si>
  <si>
    <t>ximenafranca0@gmail.com</t>
  </si>
  <si>
    <t>gutierrezgardunosofia@gmail.com</t>
  </si>
  <si>
    <t>González Meléndez</t>
  </si>
  <si>
    <t>andregk97@gmail.com</t>
  </si>
  <si>
    <t>camilamarlyn16@icloud.com</t>
  </si>
  <si>
    <t>Wendy Jatziry</t>
  </si>
  <si>
    <t>alvarez acosta</t>
  </si>
  <si>
    <t>wendyalvz2502@icloud.com</t>
  </si>
  <si>
    <t>‪993309412</t>
  </si>
  <si>
    <t>reiki esteban</t>
  </si>
  <si>
    <t>hernandez ramirez</t>
  </si>
  <si>
    <t>reikiestebanhernandez@outlook.com</t>
  </si>
  <si>
    <t>Gordillo león</t>
  </si>
  <si>
    <t>estefaniagordillio@gmail.com</t>
  </si>
  <si>
    <t>isags794@gmail.com</t>
  </si>
  <si>
    <t>gomezcinthya872@gmail.com</t>
  </si>
  <si>
    <t>ceciliq.jimenezahuactzin@ijmmescolapios.com</t>
  </si>
  <si>
    <t>aletp4244@gmail.com</t>
  </si>
  <si>
    <t>Hernández Lazcano</t>
  </si>
  <si>
    <t>jonathan23_09@outlook.com</t>
  </si>
  <si>
    <t>246-174-71</t>
  </si>
  <si>
    <t>Sebadúa Guillén</t>
  </si>
  <si>
    <t>sebaduav@gmail.com</t>
  </si>
  <si>
    <t>sierra</t>
  </si>
  <si>
    <t>diazpaulina1712@gmail.com</t>
  </si>
  <si>
    <t>Santi de Guadalupe</t>
  </si>
  <si>
    <t>Cano Monarca</t>
  </si>
  <si>
    <t>scanomo.pue@ed.manoamiga.edu.mx</t>
  </si>
  <si>
    <t>ortegarobmariana18@gmail.com</t>
  </si>
  <si>
    <t>santi.rodrigggez.p@gmail.com</t>
  </si>
  <si>
    <t>Zea</t>
  </si>
  <si>
    <t>melissazea20@gmail.com</t>
  </si>
  <si>
    <t>Rosa isela</t>
  </si>
  <si>
    <t>Hernandez segovia</t>
  </si>
  <si>
    <t>ise_dy2912@outlook.com</t>
  </si>
  <si>
    <t>Josue</t>
  </si>
  <si>
    <t>Sánchez Fernández</t>
  </si>
  <si>
    <t>josuesnczfrnndz@gmail.com</t>
  </si>
  <si>
    <t>Escalante Rosado</t>
  </si>
  <si>
    <t>mariafernanda.escalante@upaep.mx</t>
  </si>
  <si>
    <t>Morales aguilar</t>
  </si>
  <si>
    <t>manolo.vegetta06@gmail.com</t>
  </si>
  <si>
    <t>mejia</t>
  </si>
  <si>
    <t>pablo.mejia.ortega@colmextul.edu.mx</t>
  </si>
  <si>
    <t>Guadalupe Monserrat</t>
  </si>
  <si>
    <t>Rufino Rodríguez</t>
  </si>
  <si>
    <t>monseruro25@gmail.com</t>
  </si>
  <si>
    <t>Marco Antonio</t>
  </si>
  <si>
    <t>marcoguerrerochavez@gmail.com</t>
  </si>
  <si>
    <t>Melanie Zoé</t>
  </si>
  <si>
    <t>Romero Granados</t>
  </si>
  <si>
    <t>adewyn.zo3@gmail.com</t>
  </si>
  <si>
    <t>José Gael</t>
  </si>
  <si>
    <t>Calva Aguilar</t>
  </si>
  <si>
    <t>josegael040906@gmail.com</t>
  </si>
  <si>
    <t>Efraín Gamaliel</t>
  </si>
  <si>
    <t>Roldán cruz</t>
  </si>
  <si>
    <t>roldangama06@gmail.com</t>
  </si>
  <si>
    <t>Adriana Sofia</t>
  </si>
  <si>
    <t>Vergara Juárez</t>
  </si>
  <si>
    <t>adrisofia530@gmail.com</t>
  </si>
  <si>
    <t>Isis Alejandra</t>
  </si>
  <si>
    <t>Vázquez Del Angel</t>
  </si>
  <si>
    <t>isisvazquezdelangel21@gmail.com</t>
  </si>
  <si>
    <t>FLORES TREJO</t>
  </si>
  <si>
    <t>rftrodrigo278@gmail.com</t>
  </si>
  <si>
    <t>Angel Alberto</t>
  </si>
  <si>
    <t>Diaz trejo</t>
  </si>
  <si>
    <t>diaztrejoangel028@gmail.com</t>
  </si>
  <si>
    <t>Xana Yazmin</t>
  </si>
  <si>
    <t>López Montiel</t>
  </si>
  <si>
    <t>lopezxana1@gmail.com</t>
  </si>
  <si>
    <t>Dylan Omar</t>
  </si>
  <si>
    <t>Ocampo Chávez</t>
  </si>
  <si>
    <t>dylanomarocampochavez@gmail.com</t>
  </si>
  <si>
    <t>García Pérez</t>
  </si>
  <si>
    <t>santiagograciaperez01@gmail.com</t>
  </si>
  <si>
    <t>Salinas Del Angel</t>
  </si>
  <si>
    <t>salinasdelangel845@gmail.com</t>
  </si>
  <si>
    <t>Karol dannae</t>
  </si>
  <si>
    <t>Davila Martínez</t>
  </si>
  <si>
    <t>dannaedavila15@gmail.com</t>
  </si>
  <si>
    <t>Elizabeth Marisol</t>
  </si>
  <si>
    <t>Calderón Ordoñez</t>
  </si>
  <si>
    <t>elizabeth.calderon.ordonez@colmextul.edu.mx</t>
  </si>
  <si>
    <t>meli.flores@upaep.mx</t>
  </si>
  <si>
    <t>MARIA FRIDA</t>
  </si>
  <si>
    <t>CERVANTES FLORES</t>
  </si>
  <si>
    <t>fridacervantes258@gmail.com</t>
  </si>
  <si>
    <t>Lya</t>
  </si>
  <si>
    <t>Dosamantes</t>
  </si>
  <si>
    <t>mendezlya46@gmail.com</t>
  </si>
  <si>
    <t>Molina aparicio</t>
  </si>
  <si>
    <t>emiliomainkra@gmail.com</t>
  </si>
  <si>
    <t>Herrera michel</t>
  </si>
  <si>
    <t>maxgaelhm@gmail.com</t>
  </si>
  <si>
    <t>Cesar</t>
  </si>
  <si>
    <t>cesarpeam@gmail.com</t>
  </si>
  <si>
    <t>daanielapelayo@gmail.com</t>
  </si>
  <si>
    <t>Brambila</t>
  </si>
  <si>
    <t>karimeeremus@gmail.com</t>
  </si>
  <si>
    <t>Ana Itzel</t>
  </si>
  <si>
    <t>García Cruz</t>
  </si>
  <si>
    <t>itzyy06gc@gmail.com</t>
  </si>
  <si>
    <t>222 715 21</t>
  </si>
  <si>
    <t>Quiroz</t>
  </si>
  <si>
    <t>valequirc@gmail.com</t>
  </si>
  <si>
    <t>Ruiz Juárez</t>
  </si>
  <si>
    <t>mauruju26@gmail.com</t>
  </si>
  <si>
    <t>Solano Roldan</t>
  </si>
  <si>
    <t>isakasr@gmail.com</t>
  </si>
  <si>
    <t>Cid</t>
  </si>
  <si>
    <t>pokemongera10@gmail.com</t>
  </si>
  <si>
    <t>Naho</t>
  </si>
  <si>
    <t>Martinez Abriz</t>
  </si>
  <si>
    <t>nahomyangelica11@gmail.com</t>
  </si>
  <si>
    <t>Danae</t>
  </si>
  <si>
    <t>Solano Nájera</t>
  </si>
  <si>
    <t>danaesolanon10@gmail.com</t>
  </si>
  <si>
    <t>Yael</t>
  </si>
  <si>
    <t>Tepoxtecatl</t>
  </si>
  <si>
    <t>yael.tepoz.123@gmail.com</t>
  </si>
  <si>
    <t>Alvarado</t>
  </si>
  <si>
    <t>mirialvarado7@gmail.com</t>
  </si>
  <si>
    <t>diegomonroyg@institutolapazdepuebla.edu.mx</t>
  </si>
  <si>
    <t>Ernesto de Jesus</t>
  </si>
  <si>
    <t>Gómez Moro</t>
  </si>
  <si>
    <t>gomezmoroe@gmail.com</t>
  </si>
  <si>
    <t>gutierrezhuertanatalia.11@gmail.com</t>
  </si>
  <si>
    <t>raulalexismejiah@gmail.com</t>
  </si>
  <si>
    <t>Flores Alvarado</t>
  </si>
  <si>
    <t>fatimafloresalva9@gmail.com</t>
  </si>
  <si>
    <t>Guarneros</t>
  </si>
  <si>
    <t>joshua06guarnerosbrito@gmail.com</t>
  </si>
  <si>
    <t>Cruz carral</t>
  </si>
  <si>
    <t>santinocruzcarral@gmail.com</t>
  </si>
  <si>
    <t>Abel</t>
  </si>
  <si>
    <t>abeltorres912@gmail.com</t>
  </si>
  <si>
    <t>Maximino</t>
  </si>
  <si>
    <t>Avila Montaño</t>
  </si>
  <si>
    <t>maximinoavilamonta@gmail.com</t>
  </si>
  <si>
    <t>Paula Sofia</t>
  </si>
  <si>
    <t>Rojas Mora</t>
  </si>
  <si>
    <t>sofiarojas2803@gmail.com</t>
  </si>
  <si>
    <t>Valeria Aitana</t>
  </si>
  <si>
    <t>Villagran Hernández</t>
  </si>
  <si>
    <t>valeriaaitanavillagran@gmail.com</t>
  </si>
  <si>
    <t>Alisson Beatriz</t>
  </si>
  <si>
    <t>Villeda Rodriguez</t>
  </si>
  <si>
    <t>alissonbeatrizvilledarodriguez@gmail.com</t>
  </si>
  <si>
    <t>Angel Ulises</t>
  </si>
  <si>
    <t>Medrano lienzo</t>
  </si>
  <si>
    <t>angeluml13@gmail.com</t>
  </si>
  <si>
    <t>Mitchell</t>
  </si>
  <si>
    <t>Perez Gudiño</t>
  </si>
  <si>
    <t>paulinamitchell06@gmail.com</t>
  </si>
  <si>
    <t>Claudia Edith</t>
  </si>
  <si>
    <t>Valle Márquez</t>
  </si>
  <si>
    <t>clausevm@gmail.com</t>
  </si>
  <si>
    <t>Carol</t>
  </si>
  <si>
    <t>Parra González</t>
  </si>
  <si>
    <t>soluble.geologia0f@icloud.com</t>
  </si>
  <si>
    <t>sofia fernanda</t>
  </si>
  <si>
    <t>nuñez franco</t>
  </si>
  <si>
    <t>sofiafernu@gmail.com</t>
  </si>
  <si>
    <t>55 1887 55</t>
  </si>
  <si>
    <t>irvng</t>
  </si>
  <si>
    <t>candia</t>
  </si>
  <si>
    <t>irving.caledcandia111@gmail.com</t>
  </si>
  <si>
    <t>Billie</t>
  </si>
  <si>
    <t>Orellana Juarez</t>
  </si>
  <si>
    <t>billie.orellana99@gmail.com</t>
  </si>
  <si>
    <t>Dulce Maria</t>
  </si>
  <si>
    <t>Hernandez Torres</t>
  </si>
  <si>
    <t>dulcemariahernandeztorres628@gmail.com</t>
  </si>
  <si>
    <t>alexiscoronagarcia54@gmail.com</t>
  </si>
  <si>
    <t>Cortes Campos</t>
  </si>
  <si>
    <t>01maricamp@gmail.com</t>
  </si>
  <si>
    <t>Ruíz</t>
  </si>
  <si>
    <t>alejandra.ruiz.santi@gmail.com</t>
  </si>
  <si>
    <t>José  Rolando</t>
  </si>
  <si>
    <t>Pérez Pérez</t>
  </si>
  <si>
    <t>rolp1012k@gmail.com</t>
  </si>
  <si>
    <t>Adela Wendy</t>
  </si>
  <si>
    <t>Paredes barragán</t>
  </si>
  <si>
    <t>adelaparedesbarragan.sorjuana@gmail.com</t>
  </si>
  <si>
    <t>ISAIAS</t>
  </si>
  <si>
    <t>TLECUITL</t>
  </si>
  <si>
    <t>isaiastlecuitlfloressjic29@gmail.com</t>
  </si>
  <si>
    <t>Flores Alejo</t>
  </si>
  <si>
    <t>alefloresalejosorjuana137@gmail.com</t>
  </si>
  <si>
    <t>diegorodriguezmeneses@gmail.com</t>
  </si>
  <si>
    <t>urielhiramtorres.sorjuana@gmail.com</t>
  </si>
  <si>
    <t>Kristopher</t>
  </si>
  <si>
    <t>Paredes</t>
  </si>
  <si>
    <t>paredeskristopher030405@gmail.com</t>
  </si>
  <si>
    <t>Pamela Rayén</t>
  </si>
  <si>
    <t>Romero Pérez</t>
  </si>
  <si>
    <t>rayenrp2104@gmail.com</t>
  </si>
  <si>
    <t>diego</t>
  </si>
  <si>
    <t>Lozada García</t>
  </si>
  <si>
    <t>diego.lozadaj7@gmail.com</t>
  </si>
  <si>
    <t>Madelein</t>
  </si>
  <si>
    <t>Zempoalteca Meneses</t>
  </si>
  <si>
    <t>jaydi2525@gmail.com</t>
  </si>
  <si>
    <t>maximiliano.romero.chk@gmail.com</t>
  </si>
  <si>
    <t>romanoyaretzi@gmail.com</t>
  </si>
  <si>
    <t>Cabrera Meneses</t>
  </si>
  <si>
    <t>conimnss03@gmail.com</t>
  </si>
  <si>
    <t>Alejandro Emmanuel</t>
  </si>
  <si>
    <t>Herrera Sánchez</t>
  </si>
  <si>
    <t>fonn3x5@gmail.com</t>
  </si>
  <si>
    <t>Luis Emilio</t>
  </si>
  <si>
    <t>Xochipiltecatl López</t>
  </si>
  <si>
    <t>luislombriz123@gmail.com</t>
  </si>
  <si>
    <t>Pérez Minor</t>
  </si>
  <si>
    <t>sperezminor@gmail.com</t>
  </si>
  <si>
    <t>Huitron Flores</t>
  </si>
  <si>
    <t>huitronemilio5@gmail.com</t>
  </si>
  <si>
    <t>Loreto</t>
  </si>
  <si>
    <t>Conde Lemus</t>
  </si>
  <si>
    <t>loretoecondelemus.sorjuana@gmail.com</t>
  </si>
  <si>
    <t>Ana Lucia</t>
  </si>
  <si>
    <t>Tapia Vázquez</t>
  </si>
  <si>
    <t>anilutapia8@gmail.com</t>
  </si>
  <si>
    <t>Emiiano</t>
  </si>
  <si>
    <t>emiliano.rodriguez@colegiochampal.edu.mx</t>
  </si>
  <si>
    <t>Bautista Sandoval</t>
  </si>
  <si>
    <t>04miguelangel.bs@gmail.com</t>
  </si>
  <si>
    <t>Nolasco Hernández</t>
  </si>
  <si>
    <t>nolascohdezabel@gmail.com</t>
  </si>
  <si>
    <t>marianaromerosanchez28@gmail.com</t>
  </si>
  <si>
    <t>Karym</t>
  </si>
  <si>
    <t>Condado Russell</t>
  </si>
  <si>
    <t>karymcondaa@gmail.com</t>
  </si>
  <si>
    <t>Álvarez Y García</t>
  </si>
  <si>
    <t>carolayg2810@gmail.com</t>
  </si>
  <si>
    <t>Abraham Noé</t>
  </si>
  <si>
    <t>Benítez Flores</t>
  </si>
  <si>
    <t>abranoe22@gmail.com</t>
  </si>
  <si>
    <t>Ariana</t>
  </si>
  <si>
    <t>Arianajmenez1@gmail.com</t>
  </si>
  <si>
    <t>Mirna</t>
  </si>
  <si>
    <t>Callejas</t>
  </si>
  <si>
    <t>Callejasmirne@gmail.com</t>
  </si>
  <si>
    <t>BACHILLERATO INT 5 DE MAYO</t>
  </si>
  <si>
    <t>reyestexisandreajohanna@gmail.com</t>
  </si>
  <si>
    <t>Dayna</t>
  </si>
  <si>
    <t>Villordo</t>
  </si>
  <si>
    <t>daynavillordo@gmail.com</t>
  </si>
  <si>
    <t>santiago.solis@iiab.edu.mx</t>
  </si>
  <si>
    <t>+52 222 71</t>
  </si>
  <si>
    <t>tamlogro@gmail.com</t>
  </si>
  <si>
    <t>Hernández Goyri Calatayud</t>
  </si>
  <si>
    <t>reginitacalata@gmail.com</t>
  </si>
  <si>
    <t>ian dhanesh</t>
  </si>
  <si>
    <t>palacios mier</t>
  </si>
  <si>
    <t>dhanpalmief@gmail.com</t>
  </si>
  <si>
    <t>marquezm0525@gmail.com</t>
  </si>
  <si>
    <t>Fuentes Garcia</t>
  </si>
  <si>
    <t>mf6511251@gmail.com</t>
  </si>
  <si>
    <t>Camarillo</t>
  </si>
  <si>
    <t>derek09gc@gmail.com</t>
  </si>
  <si>
    <t>Miguel Alejandro</t>
  </si>
  <si>
    <t>mike230306@gmail.com</t>
  </si>
  <si>
    <t>Carol valeria</t>
  </si>
  <si>
    <t>Lozano seseña</t>
  </si>
  <si>
    <t>carolvaleria21016@epfaa.edu.mx</t>
  </si>
  <si>
    <t>eduardomedinar@institutolapazdepuebla.edu.mx</t>
  </si>
  <si>
    <t>Chávez Chávez</t>
  </si>
  <si>
    <t>majochavezc@institutolapazdepuebla.edu.mx</t>
  </si>
  <si>
    <t>Hernandez rojas</t>
  </si>
  <si>
    <t>alichix675834@outlook.es</t>
  </si>
  <si>
    <t>Parra</t>
  </si>
  <si>
    <t>rodolfoparra2000@gmail.com</t>
  </si>
  <si>
    <t>Alejandro Daniel</t>
  </si>
  <si>
    <t>Arango garcía</t>
  </si>
  <si>
    <t>alexdaniel.arango@gmail.com</t>
  </si>
  <si>
    <t>lauraarojas26@gmail.com</t>
  </si>
  <si>
    <t>Aleshka  Ailleen</t>
  </si>
  <si>
    <t>Sánchez Ramirez</t>
  </si>
  <si>
    <t>aleshkasanchez40@gmail.com</t>
  </si>
  <si>
    <t>Roman Gómez</t>
  </si>
  <si>
    <t>andrearomangomez06@gmail.com</t>
  </si>
  <si>
    <t>Roberto B.</t>
  </si>
  <si>
    <t>Vargas Ortiz</t>
  </si>
  <si>
    <t>rob25vargas@gmail.com</t>
  </si>
  <si>
    <t>744 228 60</t>
  </si>
  <si>
    <t>Paolo Alejandro</t>
  </si>
  <si>
    <t>Ramírez Villegas</t>
  </si>
  <si>
    <t>paoloalexrv@gmail.com</t>
  </si>
  <si>
    <t>Hierro</t>
  </si>
  <si>
    <t>fernandohiereo@gmail.com</t>
  </si>
  <si>
    <t>222 920 93</t>
  </si>
  <si>
    <t>ac1909646@gmail.com</t>
  </si>
  <si>
    <t>Kenia acela</t>
  </si>
  <si>
    <t>keni.sair09@gmail.com</t>
  </si>
  <si>
    <t>Astrid</t>
  </si>
  <si>
    <t>Vergara</t>
  </si>
  <si>
    <t>al20078664@prepaumadz.edu.mx</t>
  </si>
  <si>
    <t>Analucia</t>
  </si>
  <si>
    <t>Anzaldo Ortega</t>
  </si>
  <si>
    <t>aanzaldoortega@gmail.com</t>
  </si>
  <si>
    <t>lEONARDO</t>
  </si>
  <si>
    <t>pEREZ RAMIREZ</t>
  </si>
  <si>
    <t>leo0046perez@gmail.com</t>
  </si>
  <si>
    <t>robertocoronal@institutolapazdepuebla.edu.mx</t>
  </si>
  <si>
    <t>Vásquez</t>
  </si>
  <si>
    <t>vasiz1213@gmail.com</t>
  </si>
  <si>
    <t>Carlos Eduardo</t>
  </si>
  <si>
    <t>Rosales González</t>
  </si>
  <si>
    <t>carlossedrg8@gmail.com</t>
  </si>
  <si>
    <t>Isaac</t>
  </si>
  <si>
    <t>Tiro  ocelotl</t>
  </si>
  <si>
    <t>isaactiro24@gmail.com</t>
  </si>
  <si>
    <t>García Flores</t>
  </si>
  <si>
    <t>jimenagraciaflores@gmail.com</t>
  </si>
  <si>
    <t>Jennifer Alexia</t>
  </si>
  <si>
    <t>Flores Avendaño</t>
  </si>
  <si>
    <t>floresjenn0@gmail.com</t>
  </si>
  <si>
    <t>Jesús Tristán</t>
  </si>
  <si>
    <t>Rosas Vargas</t>
  </si>
  <si>
    <t>rosasvargas708@gmail.com</t>
  </si>
  <si>
    <t>Esparragoza Piedras</t>
  </si>
  <si>
    <t>sonia.esparragoza.p@gmail.com</t>
  </si>
  <si>
    <t>Rivera López</t>
  </si>
  <si>
    <t>racmaz2.0@gmail.com</t>
  </si>
  <si>
    <t>ramirezperezpaulina29@gmail.com</t>
  </si>
  <si>
    <t>Gonzalez Roa</t>
  </si>
  <si>
    <t>marianagonzalezroa@icloud.com</t>
  </si>
  <si>
    <t>Sánchez Suárez</t>
  </si>
  <si>
    <t>emiliosanchezsuarez40@gmail.com</t>
  </si>
  <si>
    <t>Claudia Yaely</t>
  </si>
  <si>
    <t>Montiel Gutiérrez</t>
  </si>
  <si>
    <t>montielclaudia829@gmail.com</t>
  </si>
  <si>
    <t>Marlyn Keyla</t>
  </si>
  <si>
    <t>Cruz Pineda</t>
  </si>
  <si>
    <t>marlynkeyla@gmail.com</t>
  </si>
  <si>
    <t>Rocio Aurora</t>
  </si>
  <si>
    <t>Palafox Morales</t>
  </si>
  <si>
    <t>palafoxaurora710@gmail.com</t>
  </si>
  <si>
    <t>vaniasanchez65986@gmail.com</t>
  </si>
  <si>
    <t>Cantú Hernández</t>
  </si>
  <si>
    <t>cantuhernandeznatalia9@gmail.com</t>
  </si>
  <si>
    <t>Aguirre</t>
  </si>
  <si>
    <t>gael19aguirre@gmail.com</t>
  </si>
  <si>
    <t>Mirna Arely</t>
  </si>
  <si>
    <t>Leon Nuñez</t>
  </si>
  <si>
    <t>leonmirna2@gmail.com</t>
  </si>
  <si>
    <t>jorgeeemiliano.2103@gmail.com</t>
  </si>
  <si>
    <t>Hernandez Nava</t>
  </si>
  <si>
    <t>fernanda270778@gmail.com</t>
  </si>
  <si>
    <t>Ceballos</t>
  </si>
  <si>
    <t>miamonzon951@gmail.com</t>
  </si>
  <si>
    <t>Hernandez Leal</t>
  </si>
  <si>
    <t>ximenita10.hl@gmail.com</t>
  </si>
  <si>
    <t>Altamirano</t>
  </si>
  <si>
    <t>daltamiranocastillo@gmail.com</t>
  </si>
  <si>
    <t>Yaretzi Paola</t>
  </si>
  <si>
    <t>Lozano Hernández</t>
  </si>
  <si>
    <t>paohdz706@gmail.com</t>
  </si>
  <si>
    <t>Martinez magaña</t>
  </si>
  <si>
    <t>arantzamtz031@gmail.com</t>
  </si>
  <si>
    <t>Ernesto Alejandro</t>
  </si>
  <si>
    <t>Gutiérrez Vázquez</t>
  </si>
  <si>
    <t>alejandrofray2@gmail.com</t>
  </si>
  <si>
    <t>ximenacarascojuarez@gmail.com</t>
  </si>
  <si>
    <t>Diana Alexia</t>
  </si>
  <si>
    <t>Saravia Iris</t>
  </si>
  <si>
    <t>saraviadianaalexia@gmail.com</t>
  </si>
  <si>
    <t>bprg2006@gmail.com</t>
  </si>
  <si>
    <t>Martinez tamayo</t>
  </si>
  <si>
    <t>tamayorenata72@gmail.com</t>
  </si>
  <si>
    <t>09.axel.car@gmail.com</t>
  </si>
  <si>
    <t>Becerra Lugo</t>
  </si>
  <si>
    <t>rickbatman56@gmail.com</t>
  </si>
  <si>
    <t>Sosa moreno</t>
  </si>
  <si>
    <t>rensosa2@gmail.com</t>
  </si>
  <si>
    <t>Arenas</t>
  </si>
  <si>
    <t>marijo170906@gmail.com</t>
  </si>
  <si>
    <t>Villafan</t>
  </si>
  <si>
    <t>dianlauravb18@gmail.com</t>
  </si>
  <si>
    <t>Obregón Valencia</t>
  </si>
  <si>
    <t>saggezzaov@gmail.com</t>
  </si>
  <si>
    <t>Crisosotomo</t>
  </si>
  <si>
    <t>eliasfeet425@gmail.com</t>
  </si>
  <si>
    <t>octavioct16203@gmail.com</t>
  </si>
  <si>
    <t>Juarez baez</t>
  </si>
  <si>
    <t>jorgejuarezb@institutolapazdepuebla.edu.mx</t>
  </si>
  <si>
    <t>montserratsanchezs@institutolapazdepuebla.edu.mx</t>
  </si>
  <si>
    <t>Zurita tiburcio felgueroso</t>
  </si>
  <si>
    <t>david.gustavo.zurita2006@gmail.com</t>
  </si>
  <si>
    <t>Carmona Valdés</t>
  </si>
  <si>
    <t>jennifercarmonavaldes@gmail.com</t>
  </si>
  <si>
    <t>Rodríguez Vega</t>
  </si>
  <si>
    <t>vegaingrid234@gmail.com</t>
  </si>
  <si>
    <t>Lazcano</t>
  </si>
  <si>
    <t>romina.lazcano408@gmail.com</t>
  </si>
  <si>
    <t>marianomartinezmuro1336@gmail.com</t>
  </si>
  <si>
    <t>Diana Lilia</t>
  </si>
  <si>
    <t>Herrera Diaz</t>
  </si>
  <si>
    <t>12aheddl@feg.edu.mx</t>
  </si>
  <si>
    <t>Dulce Mariel</t>
  </si>
  <si>
    <t>De Jesús espejo</t>
  </si>
  <si>
    <t>12bdejedm@feg.edu.mx</t>
  </si>
  <si>
    <t>jOE</t>
  </si>
  <si>
    <t>alexandro_diaz@anahuac.mx</t>
  </si>
  <si>
    <t>Scarlett</t>
  </si>
  <si>
    <t>De Anda Enriquez</t>
  </si>
  <si>
    <t>12adeess@feg.edu.mx</t>
  </si>
  <si>
    <t>Perla</t>
  </si>
  <si>
    <t>perla.munoz.cmp@gmail.com</t>
  </si>
  <si>
    <t>Castrejón</t>
  </si>
  <si>
    <t>emilianocasro15@gmail.com</t>
  </si>
  <si>
    <t>Ximena del Carmen</t>
  </si>
  <si>
    <t>Cruz Pérez</t>
  </si>
  <si>
    <t>12acrpxd@feg.edu.mx</t>
  </si>
  <si>
    <t>Angie  Nina</t>
  </si>
  <si>
    <t>García Willis</t>
  </si>
  <si>
    <t>aninangarwil@gmail.com</t>
  </si>
  <si>
    <t>Gisela</t>
  </si>
  <si>
    <t>Domínguez valencia</t>
  </si>
  <si>
    <t>12adovg@feg.edu.mx</t>
  </si>
  <si>
    <t>Herrera Fernández</t>
  </si>
  <si>
    <t>valenherrera278@gmail.com</t>
  </si>
  <si>
    <t>Daniel Ernesto</t>
  </si>
  <si>
    <t>Chong Cacho</t>
  </si>
  <si>
    <t>danychongcacho@gmail.com</t>
  </si>
  <si>
    <t>Angel Daniel</t>
  </si>
  <si>
    <t>Poot Domínguez</t>
  </si>
  <si>
    <t>dh66774422@gmail.com</t>
  </si>
  <si>
    <t>rosales</t>
  </si>
  <si>
    <t>12broma@feg.edu.mx</t>
  </si>
  <si>
    <t>Hernández Acevedo</t>
  </si>
  <si>
    <t>12bheaaa@feg.edu.mx</t>
  </si>
  <si>
    <t>elajimenez002@gmail.com</t>
  </si>
  <si>
    <t>Contreras Poblete</t>
  </si>
  <si>
    <t>12cope@feg.edu.mx</t>
  </si>
  <si>
    <t>Zárate López</t>
  </si>
  <si>
    <t>zaharaitzel975@gmail.com</t>
  </si>
  <si>
    <t>222 265 79</t>
  </si>
  <si>
    <t>soria</t>
  </si>
  <si>
    <t>soriafatima748@gmail.com</t>
  </si>
  <si>
    <t>Ana Sofia</t>
  </si>
  <si>
    <t>tallerdigital.anasofiavargas@gmail.com</t>
  </si>
  <si>
    <t>Hernández Cruz</t>
  </si>
  <si>
    <t>santieuropeo@gmail.com</t>
  </si>
  <si>
    <t>elizaop45@gmail.com</t>
  </si>
  <si>
    <t>Yahir</t>
  </si>
  <si>
    <t>Tetlalmatzi</t>
  </si>
  <si>
    <t>yahir2606tb@gmail.com</t>
  </si>
  <si>
    <t>Brianda</t>
  </si>
  <si>
    <t>Hidrogo</t>
  </si>
  <si>
    <t>hidrogobri7777@gmail.com</t>
  </si>
  <si>
    <t>Esperanza Macarena</t>
  </si>
  <si>
    <t>Portilla Tobon</t>
  </si>
  <si>
    <t>makyportob@gmail.com</t>
  </si>
  <si>
    <t>246 309 53</t>
  </si>
  <si>
    <t>adriana</t>
  </si>
  <si>
    <t>bonilla avila</t>
  </si>
  <si>
    <t>adrianaav245@gmail.com</t>
  </si>
  <si>
    <t>Mayra Denisse</t>
  </si>
  <si>
    <t>CASTRO Armas</t>
  </si>
  <si>
    <t>mayrarmas25@gmail.com</t>
  </si>
  <si>
    <t>Islas Salas</t>
  </si>
  <si>
    <t>islasf495@gmail.com</t>
  </si>
  <si>
    <t>barba</t>
  </si>
  <si>
    <t>sofibarba2006@gmail.com</t>
  </si>
  <si>
    <t>Francisco Eduardo</t>
  </si>
  <si>
    <t>Soto Palacios</t>
  </si>
  <si>
    <t>sotopalacioseduardo@gmail.com</t>
  </si>
  <si>
    <t>Lechuga</t>
  </si>
  <si>
    <t>fdlalex2@gmail.com</t>
  </si>
  <si>
    <t>majo</t>
  </si>
  <si>
    <t>arcos</t>
  </si>
  <si>
    <t>majoarcosss7@gmail.com</t>
  </si>
  <si>
    <t>omar</t>
  </si>
  <si>
    <t>Ocaña Santos</t>
  </si>
  <si>
    <t>lefomar@feg.edu.mx</t>
  </si>
  <si>
    <t>Mia Isabella</t>
  </si>
  <si>
    <t>Martínez González</t>
  </si>
  <si>
    <t>miaisabella.mg@gmail.com</t>
  </si>
  <si>
    <t>Magdalena</t>
  </si>
  <si>
    <t>jaramillomagdalena78@gmail.com</t>
  </si>
  <si>
    <t>Toto</t>
  </si>
  <si>
    <t>emmanueltotohuerta@gmail.com</t>
  </si>
  <si>
    <t>Marcelo</t>
  </si>
  <si>
    <t>marcelosilvestre2007@gmail.com</t>
  </si>
  <si>
    <t>Muñoz Reynoso</t>
  </si>
  <si>
    <t>anitamrey@gmail.com</t>
  </si>
  <si>
    <t>Monica Alicia</t>
  </si>
  <si>
    <t>monimrey@yahoo.com</t>
  </si>
  <si>
    <t>+52 221 16</t>
  </si>
  <si>
    <t>Luna torres</t>
  </si>
  <si>
    <t>valeria.luna@igc.edu.mx</t>
  </si>
  <si>
    <t>Gutiérrez toxqui</t>
  </si>
  <si>
    <t>elgsustox@gmail.com</t>
  </si>
  <si>
    <t>ximena</t>
  </si>
  <si>
    <t>solorzano</t>
  </si>
  <si>
    <t>ximena.solorzano@upaep.mx</t>
  </si>
  <si>
    <t>martínez</t>
  </si>
  <si>
    <t>nathmartinez877@gmail.com</t>
  </si>
  <si>
    <t>Hijuitl cordero</t>
  </si>
  <si>
    <t>bahico123@icloud.com</t>
  </si>
  <si>
    <t>Ornella</t>
  </si>
  <si>
    <t>Précoma Berra</t>
  </si>
  <si>
    <t>orneberra03@gmail.com</t>
  </si>
  <si>
    <t>Yazmin Sofía</t>
  </si>
  <si>
    <t>Morales Bernal</t>
  </si>
  <si>
    <t>sofmobel13@gmail.com</t>
  </si>
  <si>
    <t>aylintulacarmona@gmail.com</t>
  </si>
  <si>
    <t>Cuetlach Pérez</t>
  </si>
  <si>
    <t>van-karma@outlook.com</t>
  </si>
  <si>
    <t>Hannia</t>
  </si>
  <si>
    <t>Pinal</t>
  </si>
  <si>
    <t>pinalrenata75@gmail.com</t>
  </si>
  <si>
    <t>Hernandez moreno</t>
  </si>
  <si>
    <t>hernandezsaid390@gmail.com</t>
  </si>
  <si>
    <t>Stefanno</t>
  </si>
  <si>
    <t>Galeazzi</t>
  </si>
  <si>
    <t>stefanno.galeazzi2006@gmail.com</t>
  </si>
  <si>
    <t>yahir.monfil15@gmail.com</t>
  </si>
  <si>
    <t>Dailyn</t>
  </si>
  <si>
    <t>dailynvelasquez76@gmail.com</t>
  </si>
  <si>
    <t>Jessica wendy</t>
  </si>
  <si>
    <t>Flores garcia</t>
  </si>
  <si>
    <t>d913unij39.ni@gmail.com</t>
  </si>
  <si>
    <t>romodi2006@gmail.com</t>
  </si>
  <si>
    <t>Yamilet</t>
  </si>
  <si>
    <t>Torres Casique</t>
  </si>
  <si>
    <t>yamtorres18@icloud.com</t>
  </si>
  <si>
    <t>221 277 93</t>
  </si>
  <si>
    <t>Peniche</t>
  </si>
  <si>
    <t>kokinpeniche@gmail.com</t>
  </si>
  <si>
    <t>Yllescas Flores</t>
  </si>
  <si>
    <t>oyllescasfl.pue@ed.manoamiga.edu.mx</t>
  </si>
  <si>
    <t>Valeria Michelle</t>
  </si>
  <si>
    <t>Flores Perez</t>
  </si>
  <si>
    <t>valeriaflres27@gmail.com</t>
  </si>
  <si>
    <t>Rayo rubi</t>
  </si>
  <si>
    <t>Pérez Xinaxtle</t>
  </si>
  <si>
    <t>rubirayo350@gmail.com</t>
  </si>
  <si>
    <t>Bethzy Daniela</t>
  </si>
  <si>
    <t>Fuentes librado</t>
  </si>
  <si>
    <t>dfuenteslibrado@gmail.com</t>
  </si>
  <si>
    <t>Ana Gabriela</t>
  </si>
  <si>
    <t>Tlapalámatl</t>
  </si>
  <si>
    <t>anagaby140703@gmail.com</t>
  </si>
  <si>
    <t>Aguirre  Romo</t>
  </si>
  <si>
    <t>erickaguirreromo@gmail.com</t>
  </si>
  <si>
    <t>Yenny Mariela</t>
  </si>
  <si>
    <t>Cuevas hernández</t>
  </si>
  <si>
    <t>yenmari@feg.edu.mx</t>
  </si>
  <si>
    <t>Orietta Isabel</t>
  </si>
  <si>
    <t>Zozoaga Muñoz</t>
  </si>
  <si>
    <t>oriettaisabelzozoaga@gmail.com</t>
  </si>
  <si>
    <t>Ulises emilio</t>
  </si>
  <si>
    <t>Aguilera castañeda</t>
  </si>
  <si>
    <t>emycstt@icooud.com</t>
  </si>
  <si>
    <t>Miranda Sandoval</t>
  </si>
  <si>
    <t>cems60206@gmail.com</t>
  </si>
  <si>
    <t>López Villa</t>
  </si>
  <si>
    <t>maferlopezvilla@gmail.com</t>
  </si>
  <si>
    <t>Ana Kamilah</t>
  </si>
  <si>
    <t>Irigoyen tovar</t>
  </si>
  <si>
    <t>milahtovar@gmail.com</t>
  </si>
  <si>
    <t>‪55 6484 9</t>
  </si>
  <si>
    <t>mauricio</t>
  </si>
  <si>
    <t>rovamau.46@gmail.com</t>
  </si>
  <si>
    <t>Angeles Hernandez</t>
  </si>
  <si>
    <t>josepangeleshdez@gmail.com</t>
  </si>
  <si>
    <t>Priego</t>
  </si>
  <si>
    <t>gisela.priego@colegiochampal.edu.mx</t>
  </si>
  <si>
    <t>Yensuni Mayrin</t>
  </si>
  <si>
    <t>Nieves Mendoza</t>
  </si>
  <si>
    <t>12aniym@feg.edu.mx</t>
  </si>
  <si>
    <t>Ruiz Herrera</t>
  </si>
  <si>
    <t>12bruhc@feg.edu.mx</t>
  </si>
  <si>
    <t>Sasil</t>
  </si>
  <si>
    <t>Aquino</t>
  </si>
  <si>
    <t>12aaqls@feg.edu.mx</t>
  </si>
  <si>
    <t>Angie  nina</t>
  </si>
  <si>
    <t>aninagarwil@gmail.com</t>
  </si>
  <si>
    <t>Cheng Herrera</t>
  </si>
  <si>
    <t>cebh640710@icloud.com</t>
  </si>
  <si>
    <t>Palacios Martinez</t>
  </si>
  <si>
    <t>ipm@cnh.edu.mx</t>
  </si>
  <si>
    <t>Marco said</t>
  </si>
  <si>
    <t>acostada tapia</t>
  </si>
  <si>
    <t>marcosaid06@hotmail.com</t>
  </si>
  <si>
    <t>Danna Valeria</t>
  </si>
  <si>
    <t>guillen  islas</t>
  </si>
  <si>
    <t>valeriaguillenislas@gmail.com</t>
  </si>
  <si>
    <t>karymevazquez462@gmail.com</t>
  </si>
  <si>
    <t>Garnica</t>
  </si>
  <si>
    <t>ximenagarnicasaavedra@gmail.com</t>
  </si>
  <si>
    <t>Aquetzalin</t>
  </si>
  <si>
    <t>aquetzalin.rogar@gmail.com</t>
  </si>
  <si>
    <t>+52 222 60</t>
  </si>
  <si>
    <t>Janely</t>
  </si>
  <si>
    <t>Alamilla</t>
  </si>
  <si>
    <t>janelyalamilla737@gmail.com</t>
  </si>
  <si>
    <t>Romero lopez</t>
  </si>
  <si>
    <t>angel.romero@rdm.edu.mx</t>
  </si>
  <si>
    <t>Olvera Pérez Duarte</t>
  </si>
  <si>
    <t>josemariaolvera96@gmail.com</t>
  </si>
  <si>
    <t>Castro martinez</t>
  </si>
  <si>
    <t>enriquegilcastro@gmail.com</t>
  </si>
  <si>
    <t>Ulises</t>
  </si>
  <si>
    <t>ulisesmjmz@gmail.com</t>
  </si>
  <si>
    <t>246 156 75</t>
  </si>
  <si>
    <t>Flores Torres</t>
  </si>
  <si>
    <t>erikaflor124@icloud.com</t>
  </si>
  <si>
    <t>Uri Kaleb</t>
  </si>
  <si>
    <t>Carro Cabrera</t>
  </si>
  <si>
    <t>uri0kaleb@gmail.com</t>
  </si>
  <si>
    <t>alba0811@gmail.com</t>
  </si>
  <si>
    <t>Díaz Guevara</t>
  </si>
  <si>
    <t>maryfer.digue@gmail.com</t>
  </si>
  <si>
    <t>ROSA IRIS</t>
  </si>
  <si>
    <t>Rodriguez MALPICA MORADO</t>
  </si>
  <si>
    <t>rosa.rodriguez@colegiochampal.edu.mx</t>
  </si>
  <si>
    <t>Barbara Alessandra</t>
  </si>
  <si>
    <t>Vázquez Tecpanecatl</t>
  </si>
  <si>
    <t>barbara.vazquez@igc.edu.mx</t>
  </si>
  <si>
    <t>Padme Andrea</t>
  </si>
  <si>
    <t>Hernández lechuga</t>
  </si>
  <si>
    <t>padmeandhl@gmail.com</t>
  </si>
  <si>
    <t>Paola Oliva</t>
  </si>
  <si>
    <t>Becerril Pedrero</t>
  </si>
  <si>
    <t>p.becerril05@gmail.com</t>
  </si>
  <si>
    <t>2030027@bachilleratoio.edu.mx</t>
  </si>
  <si>
    <t>Oswaldo</t>
  </si>
  <si>
    <t>Hernández Flores</t>
  </si>
  <si>
    <t>oswaldoh327@gmail.com</t>
  </si>
  <si>
    <t>Gustavo Gael</t>
  </si>
  <si>
    <t>Cordova Muñoz</t>
  </si>
  <si>
    <t>gaelcm30@gmail.com</t>
  </si>
  <si>
    <t>Cristopher</t>
  </si>
  <si>
    <t>frifri767@gmail.com</t>
  </si>
  <si>
    <t>Luis Felipe</t>
  </si>
  <si>
    <t>Arenas Téllez</t>
  </si>
  <si>
    <t>Pipollo3355@gmail.com</t>
  </si>
  <si>
    <t>Luis Reyes</t>
  </si>
  <si>
    <t>Arenas Ávila</t>
  </si>
  <si>
    <t>Loisreyare@gmail.com</t>
  </si>
  <si>
    <t>P. OVIEDO SCHONTHAL (PUEBLA)</t>
  </si>
  <si>
    <t>Sebastián</t>
  </si>
  <si>
    <t>sebas.hermanos1605@gmail.com</t>
  </si>
  <si>
    <t>Ana Maria</t>
  </si>
  <si>
    <t>SAntiago cervantes</t>
  </si>
  <si>
    <t>ana.santiago@colegiochampal.edu.mx</t>
  </si>
  <si>
    <t>abrilguzm09@gmail.com</t>
  </si>
  <si>
    <t>sebastian.guerrero.v.06@gmail.com</t>
  </si>
  <si>
    <t>Leyva</t>
  </si>
  <si>
    <t>valeleymtz@gmail.com</t>
  </si>
  <si>
    <t>‪222 194 8</t>
  </si>
  <si>
    <t>Marrot</t>
  </si>
  <si>
    <t>jimepossmarrot@gmail.com</t>
  </si>
  <si>
    <t>Cocolotl Toxtle</t>
  </si>
  <si>
    <t>marjo.tox@gmail.com</t>
  </si>
  <si>
    <t>Josemaría</t>
  </si>
  <si>
    <t>Espinosa Gordillo</t>
  </si>
  <si>
    <t>jm.espinosagordillo@gmail.com</t>
  </si>
  <si>
    <t>Brenda Allison</t>
  </si>
  <si>
    <t>Aguilar Arce</t>
  </si>
  <si>
    <t>allisonagui692@gmail.com</t>
  </si>
  <si>
    <t>Edwin Jordán</t>
  </si>
  <si>
    <t>Juárez Bernabé</t>
  </si>
  <si>
    <t>edwinjordanj@gmail.com</t>
  </si>
  <si>
    <t>Amy</t>
  </si>
  <si>
    <t>Bastide</t>
  </si>
  <si>
    <t>amygissellebastide@gmail.com</t>
  </si>
  <si>
    <t>Villegas Avendaño</t>
  </si>
  <si>
    <t>jorge-villegas-avendano@colegiocastlefield.edu.mx</t>
  </si>
  <si>
    <t>García Álvarez</t>
  </si>
  <si>
    <t>jano.garcia.alvarez2006@gmail.com</t>
  </si>
  <si>
    <t>Bruno</t>
  </si>
  <si>
    <t>Peacock</t>
  </si>
  <si>
    <t>brunopeacock@gmail.com</t>
  </si>
  <si>
    <t>rodrigo.martinez@colegioangeles.mx</t>
  </si>
  <si>
    <t>Mercedes</t>
  </si>
  <si>
    <t>acapulcomagrentas@gmail.com</t>
  </si>
  <si>
    <t>Rosa Paula</t>
  </si>
  <si>
    <t>Roldan Huitzil</t>
  </si>
  <si>
    <t>paula.huro17@gmail.com</t>
  </si>
  <si>
    <t>Humberto</t>
  </si>
  <si>
    <t>Cruz Traslosheros</t>
  </si>
  <si>
    <t>imcomunist2@gmail.com</t>
  </si>
  <si>
    <t>22 23 05 4</t>
  </si>
  <si>
    <t>Esponda</t>
  </si>
  <si>
    <t>patoesponda18@gmail.com</t>
  </si>
  <si>
    <t>Martín</t>
  </si>
  <si>
    <t>fsofiamar@gmail.com</t>
  </si>
  <si>
    <t>Vicente Díaz</t>
  </si>
  <si>
    <t>majo.vicente2510@gmail.com</t>
  </si>
  <si>
    <t>Ramírez fuentes</t>
  </si>
  <si>
    <t>mxxnxstar@gmail.com</t>
  </si>
  <si>
    <t>Kenya</t>
  </si>
  <si>
    <t>kenyarafaelt.22@gmail.com</t>
  </si>
  <si>
    <t>Sánchez  cortes</t>
  </si>
  <si>
    <t>sanchezcortesalexis54321@gmail.com</t>
  </si>
  <si>
    <t>aylinbenitez114@gmail.com</t>
  </si>
  <si>
    <t>Alejandro Magno</t>
  </si>
  <si>
    <t>alejandroelgrande536@gmail.com</t>
  </si>
  <si>
    <t>Karely</t>
  </si>
  <si>
    <t>karelyl2809@gmail.com</t>
  </si>
  <si>
    <t>Kevin</t>
  </si>
  <si>
    <t>Lazcano Benítez</t>
  </si>
  <si>
    <t>alfainvasor9@gmail.com</t>
  </si>
  <si>
    <t>Diana  Gabriela</t>
  </si>
  <si>
    <t>Muñoz Iturbe</t>
  </si>
  <si>
    <t>dianuxmunozi@gmail.com</t>
  </si>
  <si>
    <t>221 259 84</t>
  </si>
  <si>
    <t>Hania denis</t>
  </si>
  <si>
    <t>Santana López</t>
  </si>
  <si>
    <t>hanisant6@gmail.com</t>
  </si>
  <si>
    <t>Gutiérrez Palacios</t>
  </si>
  <si>
    <t>jossmigutierrez@gmail.com</t>
  </si>
  <si>
    <t>+52 221 20</t>
  </si>
  <si>
    <t>Treviño</t>
  </si>
  <si>
    <t>pautrevirome3@gmail.com</t>
  </si>
  <si>
    <t>Cinthia Berenice</t>
  </si>
  <si>
    <t>Meneses  Cisneros</t>
  </si>
  <si>
    <t>cinthiamenesescisneros@gmail.com</t>
  </si>
  <si>
    <t>+52246 222</t>
  </si>
  <si>
    <t>Irlanda</t>
  </si>
  <si>
    <t>García Morales</t>
  </si>
  <si>
    <t>irlanda.garcia.morales@gmail.com</t>
  </si>
  <si>
    <t>Hayleé</t>
  </si>
  <si>
    <t>González Lara</t>
  </si>
  <si>
    <t>hailee.moran.lara@gmail.com</t>
  </si>
  <si>
    <t>andreacamilahernandezlopez37@gmail.com</t>
  </si>
  <si>
    <t>beregarcia787@gmail.com</t>
  </si>
  <si>
    <t>Patiño</t>
  </si>
  <si>
    <t>mariferita2705@hotmail.com</t>
  </si>
  <si>
    <t>Yulianna</t>
  </si>
  <si>
    <t>Del Valle Bello</t>
  </si>
  <si>
    <t>dyulianna29@gmail.com</t>
  </si>
  <si>
    <t>Alameda</t>
  </si>
  <si>
    <t>santiagotepoz13579@gmail.com</t>
  </si>
  <si>
    <t>Vera Tovar</t>
  </si>
  <si>
    <t>vtaleria0705@gmail.com</t>
  </si>
  <si>
    <t>fernanda.vegasa@anahuac.mx</t>
  </si>
  <si>
    <t>hannah.vargasfl@anahuac.mx</t>
  </si>
  <si>
    <t>triana.marhac@anahuac.mx</t>
  </si>
  <si>
    <t>Cespedes</t>
  </si>
  <si>
    <t>maria.cespedesbo@anahuac.mx</t>
  </si>
  <si>
    <t>Ramirez Carbajal</t>
  </si>
  <si>
    <t>rebecamich33@gmail.com</t>
  </si>
  <si>
    <t>Alonso Valle</t>
  </si>
  <si>
    <t>jorge.alonso25@icloud.com</t>
  </si>
  <si>
    <t>Olmedo garcia</t>
  </si>
  <si>
    <t>irving.olmedo.garcia@gmail.com</t>
  </si>
  <si>
    <t>Jesus gabriel</t>
  </si>
  <si>
    <t>Bañuelos garcia</t>
  </si>
  <si>
    <t>jesusbanuelosgarcia7@gmail.com</t>
  </si>
  <si>
    <t>Fortuño</t>
  </si>
  <si>
    <t>sebasguz200708@gmail.com</t>
  </si>
  <si>
    <t>Gregory</t>
  </si>
  <si>
    <t>gregorydd10@gmail.com</t>
  </si>
  <si>
    <t>Angie Lizeth</t>
  </si>
  <si>
    <t>Benitez Perez</t>
  </si>
  <si>
    <t>benitezperezangie@gmail.com</t>
  </si>
  <si>
    <t>Yamila</t>
  </si>
  <si>
    <t>Yamak</t>
  </si>
  <si>
    <t>yamilayamak54@gmail.com</t>
  </si>
  <si>
    <t>Antonio galan</t>
  </si>
  <si>
    <t>alexa.antonio@anahuac.mx</t>
  </si>
  <si>
    <t>Vives</t>
  </si>
  <si>
    <t>iker.vivesgu@anahuac.mx</t>
  </si>
  <si>
    <t>Soumaya</t>
  </si>
  <si>
    <t>jarrets.mai0p@icloud.com</t>
  </si>
  <si>
    <t>Arteaga</t>
  </si>
  <si>
    <t>Romyarteagaperez@gmail.com</t>
  </si>
  <si>
    <t>Perez Hernández</t>
  </si>
  <si>
    <t>Irmacarolinaperez@gmail.com</t>
  </si>
  <si>
    <t>PREPA UPAEP LOMAS</t>
  </si>
  <si>
    <t>.</t>
  </si>
  <si>
    <t>Campos justo</t>
  </si>
  <si>
    <t>willy.campos.justo@gmail.com</t>
  </si>
  <si>
    <t>Gayol Rodriguez</t>
  </si>
  <si>
    <t>sofiagayolr@gmail.com</t>
  </si>
  <si>
    <t>Guevara</t>
  </si>
  <si>
    <t>dabiela.guevaraol@anahuac.mx</t>
  </si>
  <si>
    <t>Javier Yukuu</t>
  </si>
  <si>
    <t>elyukuu@gmail.com</t>
  </si>
  <si>
    <t>alejandra.lopezmar@anahuac.mx</t>
  </si>
  <si>
    <t>YUe ting</t>
  </si>
  <si>
    <t>Chen</t>
  </si>
  <si>
    <t>rick931021@gmail.com</t>
  </si>
  <si>
    <t>Giovanna</t>
  </si>
  <si>
    <t>Soldi</t>
  </si>
  <si>
    <t>giovanna.soldi@anahuac.mx</t>
  </si>
  <si>
    <t>+1 (586) 2</t>
  </si>
  <si>
    <t>echeagaray  marroquín</t>
  </si>
  <si>
    <t>andrea.echeagarayma@anahuac.mx</t>
  </si>
  <si>
    <t>romina</t>
  </si>
  <si>
    <t>moncayo</t>
  </si>
  <si>
    <t>romina.moncayo@anahuac.mx</t>
  </si>
  <si>
    <t>Jana</t>
  </si>
  <si>
    <t>Sibaja</t>
  </si>
  <si>
    <t>jana.sibajam@colegiowoodcock.edu.mx</t>
  </si>
  <si>
    <t>garciagonzalezalonso0@gmail.com</t>
  </si>
  <si>
    <t>Darwich</t>
  </si>
  <si>
    <t>camila.darwichgo@anahuac.mx</t>
  </si>
  <si>
    <t>regina.gonzalezmart@anahuac.mx</t>
  </si>
  <si>
    <t>miguel.diazmo@anahuac.mx</t>
  </si>
  <si>
    <t>Pérez Vargas</t>
  </si>
  <si>
    <t>carolperezvargas@gmail.com</t>
  </si>
  <si>
    <t>222 333 48</t>
  </si>
  <si>
    <t>vanessajimenezreyes1@gmail.com</t>
  </si>
  <si>
    <t>hiram.sh.280107@gmail.com</t>
  </si>
  <si>
    <t>ALISA isabella</t>
  </si>
  <si>
    <t>López Macías</t>
  </si>
  <si>
    <t>alibe2487@gmail.com</t>
  </si>
  <si>
    <t>Katherina</t>
  </si>
  <si>
    <t>Sánchez Hernández</t>
  </si>
  <si>
    <t>katherinahernandez2007@gmail.com</t>
  </si>
  <si>
    <t>Yeraldi</t>
  </si>
  <si>
    <t>Romero Espinoza</t>
  </si>
  <si>
    <t>romeroespinyeraldidamari@gmail.com</t>
  </si>
  <si>
    <t>Amanda</t>
  </si>
  <si>
    <t>rivera lopez</t>
  </si>
  <si>
    <t>amandariveralopez17@gmail.com</t>
  </si>
  <si>
    <t>233 134 42</t>
  </si>
  <si>
    <t>Rojas Diaz</t>
  </si>
  <si>
    <t>ximenadiaz02007@gmail.com</t>
  </si>
  <si>
    <t>Hallary</t>
  </si>
  <si>
    <t>perezfloresh16@gmail.com</t>
  </si>
  <si>
    <t>Metzy Danae</t>
  </si>
  <si>
    <t>Hernandez guzman</t>
  </si>
  <si>
    <t>metzyhg@gmail.com</t>
  </si>
  <si>
    <t>fatdanieladelgado@gmail.com</t>
  </si>
  <si>
    <t>Cuellar</t>
  </si>
  <si>
    <t>cuellarevelyn32@gmail.com</t>
  </si>
  <si>
    <t>klunacmpeche6@gmail.com</t>
  </si>
  <si>
    <t>davidrzp1@gmail.com</t>
  </si>
  <si>
    <t>Emili</t>
  </si>
  <si>
    <t>Ayala lopez</t>
  </si>
  <si>
    <t>emiliayala2005@gmail.com</t>
  </si>
  <si>
    <t>Krüger del castillo</t>
  </si>
  <si>
    <t>alexa.kruger10@gmail.com</t>
  </si>
  <si>
    <t>221 661 82</t>
  </si>
  <si>
    <t>Liliana Guadalupe</t>
  </si>
  <si>
    <t>Ramírez Fernández</t>
  </si>
  <si>
    <t>lilianaguadaluperf@gmail.com</t>
  </si>
  <si>
    <t>José Leonardo</t>
  </si>
  <si>
    <t>Díaz Castro</t>
  </si>
  <si>
    <t>jleonardod727@gmail.com</t>
  </si>
  <si>
    <t>letipichia</t>
  </si>
  <si>
    <t>sofia.letipichiaa@anahuac.mx</t>
  </si>
  <si>
    <t>Maria Rosa</t>
  </si>
  <si>
    <t>Viñas</t>
  </si>
  <si>
    <t>maria.vinaszi@anahuac.mx</t>
  </si>
  <si>
    <t>sarah.sanchezla@anahuac.mx</t>
  </si>
  <si>
    <t>monserratdls21@gmail.com</t>
  </si>
  <si>
    <t>castroareli561@gmail.com</t>
  </si>
  <si>
    <t>sebassesgaa@gmail.com</t>
  </si>
  <si>
    <t>Ivonne</t>
  </si>
  <si>
    <t>García Espinoza</t>
  </si>
  <si>
    <t>igfed@hotmail.com</t>
  </si>
  <si>
    <t>hola</t>
  </si>
  <si>
    <t>pablo.mendeznu@anahuac.mx</t>
  </si>
  <si>
    <t>Vázquez López</t>
  </si>
  <si>
    <t>astriid.vpl@gmail.com</t>
  </si>
  <si>
    <t>Solano  Castro</t>
  </si>
  <si>
    <t>samuelsoca0708@gmail.com</t>
  </si>
  <si>
    <t>Guadalupe</t>
  </si>
  <si>
    <t>Merlo</t>
  </si>
  <si>
    <t>mgzguadalupe@gmail.com</t>
  </si>
  <si>
    <t>jorge</t>
  </si>
  <si>
    <t>falcó garcía</t>
  </si>
  <si>
    <t>jorge.falcoga@anahuac.mx</t>
  </si>
  <si>
    <t>Juan Carlos</t>
  </si>
  <si>
    <t>Bezares Sánchez</t>
  </si>
  <si>
    <t>juanbezsan@outlook.com</t>
  </si>
  <si>
    <t>Márquez</t>
  </si>
  <si>
    <t>fernando12172008@gmail.com</t>
  </si>
  <si>
    <t>Langle Sánchez</t>
  </si>
  <si>
    <t>langleastrid@gmail.com</t>
  </si>
  <si>
    <t>Jehovanna Lisseth</t>
  </si>
  <si>
    <t>Loaiza Martínez</t>
  </si>
  <si>
    <t>jeholoaizamtz@gmail.com</t>
  </si>
  <si>
    <t>Cisneros  villegas</t>
  </si>
  <si>
    <t>kadi2613@hotmail.com</t>
  </si>
  <si>
    <t>Aisha</t>
  </si>
  <si>
    <t>rg660028@gmail.com</t>
  </si>
  <si>
    <t>Alexia Dominique</t>
  </si>
  <si>
    <t>López Dominguez</t>
  </si>
  <si>
    <t>alexiald28@gmail.com</t>
  </si>
  <si>
    <t>José Joaquín</t>
  </si>
  <si>
    <t>Báez Flores</t>
  </si>
  <si>
    <t>joaquinbaez2306@icloud.com</t>
  </si>
  <si>
    <t>ana.pachecorod@anahuac.mx</t>
  </si>
  <si>
    <t>emivegazam37@gmail.com</t>
  </si>
  <si>
    <t>Cortez Fernández</t>
  </si>
  <si>
    <t>diegofernandez3377@gmail.com</t>
  </si>
  <si>
    <t>Hernández Rivera</t>
  </si>
  <si>
    <t>pablo.hernandezri@anahuac.mx</t>
  </si>
  <si>
    <t>Perla Anlleli</t>
  </si>
  <si>
    <t>Campos Moreno</t>
  </si>
  <si>
    <t>anllelicampos@gmail.com</t>
  </si>
  <si>
    <t>Barroso</t>
  </si>
  <si>
    <t>mauricio.barrosoji@anahuac.com</t>
  </si>
  <si>
    <t>Samantha Estefania</t>
  </si>
  <si>
    <t>Gonzalez Hernandez</t>
  </si>
  <si>
    <t>rmbyceasars@gmail.com</t>
  </si>
  <si>
    <t>Machorro Hernández</t>
  </si>
  <si>
    <t>alejandro.machorro.hernandez@gmail.com</t>
  </si>
  <si>
    <t>Sara Sofia</t>
  </si>
  <si>
    <t>Contreras tejeda</t>
  </si>
  <si>
    <t>sarasofiacontreras@gmail.com</t>
  </si>
  <si>
    <t>Meza Mestre</t>
  </si>
  <si>
    <t>ana.mezame@anahuac.mx</t>
  </si>
  <si>
    <t>paz.flores@alumno.buap.mx</t>
  </si>
  <si>
    <t>Murrieta</t>
  </si>
  <si>
    <t>regina.murrietamo@anahuac.mx</t>
  </si>
  <si>
    <t>Villegas</t>
  </si>
  <si>
    <t>maia.villegasle@anahuac.mx</t>
  </si>
  <si>
    <t>Herrera Precoma</t>
  </si>
  <si>
    <t>al03002779@tecmilenio.mx</t>
  </si>
  <si>
    <t>Angel Emiliano</t>
  </si>
  <si>
    <t>angelemilianoabreu@gmail.com</t>
  </si>
  <si>
    <t>247 471 25</t>
  </si>
  <si>
    <t>Diego Cupertino</t>
  </si>
  <si>
    <t>Murrieta Fernandez</t>
  </si>
  <si>
    <t>cupertinomurrieta@gmail.com</t>
  </si>
  <si>
    <t>Hugueth Guadalupe</t>
  </si>
  <si>
    <t>Muñoz Huerta</t>
  </si>
  <si>
    <t>huguth15@gmail.com</t>
  </si>
  <si>
    <t>Mendoza Hernández</t>
  </si>
  <si>
    <t>mh.regi2018@gmail.com</t>
  </si>
  <si>
    <t>Moreno Grajeda</t>
  </si>
  <si>
    <t>renata.moreno@anahuac.mx</t>
  </si>
  <si>
    <t>Tabe Morales</t>
  </si>
  <si>
    <t>alexa.tabemo@anahuac.mx</t>
  </si>
  <si>
    <t>222 820 34</t>
  </si>
  <si>
    <t>Ortega  Rosales</t>
  </si>
  <si>
    <t>valeortega537@gmail.com</t>
  </si>
  <si>
    <t>berepal01@gmail.com</t>
  </si>
  <si>
    <t>2 2-146116</t>
  </si>
  <si>
    <t>Ashley Avril</t>
  </si>
  <si>
    <t>Jiménez Bobadilla</t>
  </si>
  <si>
    <t>ashleyjim25@gmail.com</t>
  </si>
  <si>
    <t>Lucina</t>
  </si>
  <si>
    <t>Arenas gutiérrez</t>
  </si>
  <si>
    <t>lucina.arenas.12174@cap.edu.mx</t>
  </si>
  <si>
    <t>Herrera Medina</t>
  </si>
  <si>
    <t>rosaimchalchi@gmail.com</t>
  </si>
  <si>
    <t>Caldera</t>
  </si>
  <si>
    <t>calderamigueldiego@gmail.com</t>
  </si>
  <si>
    <t>mariaalvz2468@gmail.com</t>
  </si>
  <si>
    <t>Eddie  Adnan</t>
  </si>
  <si>
    <t>edyalvarez070416@gmail.com</t>
  </si>
  <si>
    <t>Lua Natalia</t>
  </si>
  <si>
    <t>González Arellano</t>
  </si>
  <si>
    <t>luanatalia.gonzalez@upaep.mx</t>
  </si>
  <si>
    <t>Juan Emiliano</t>
  </si>
  <si>
    <t>Teomitzi</t>
  </si>
  <si>
    <t>t2emiteo@gmail.com</t>
  </si>
  <si>
    <t>bsofiasanchez7@gmail.com</t>
  </si>
  <si>
    <t>aranzaperez120413@gmail.com</t>
  </si>
  <si>
    <t>fjavier8951@gmail.com</t>
  </si>
  <si>
    <t>ANGEL</t>
  </si>
  <si>
    <t>morales  Carvente</t>
  </si>
  <si>
    <t>javier.morales@colegioalemanfreinet.edu.mx</t>
  </si>
  <si>
    <t>Kristoffer</t>
  </si>
  <si>
    <t>Martínez De Escobar Juárez</t>
  </si>
  <si>
    <t>kristoffer.mtzdee.ws@gmail.com</t>
  </si>
  <si>
    <t>Fredy  MIGUEL</t>
  </si>
  <si>
    <t>Chilaca Ceron</t>
  </si>
  <si>
    <t>miguelchilaca065@gmail.com</t>
  </si>
  <si>
    <t>Mejía Martín del Campo</t>
  </si>
  <si>
    <t>kmejiamdelc@gmail.com</t>
  </si>
  <si>
    <t>221 272 01</t>
  </si>
  <si>
    <t>María De Los Angeles</t>
  </si>
  <si>
    <t>Tendilla Vázquez</t>
  </si>
  <si>
    <t>maria.tendilla@anahuac.mx</t>
  </si>
  <si>
    <t>(222) 481-</t>
  </si>
  <si>
    <t>Diana Laura</t>
  </si>
  <si>
    <t>Peralta Bautista</t>
  </si>
  <si>
    <t>diana.peralta21@anahuac.mx</t>
  </si>
  <si>
    <t>Valeria Laucel</t>
  </si>
  <si>
    <t>Gil Monsisbay</t>
  </si>
  <si>
    <t>valgilmon67@gmail.com</t>
  </si>
  <si>
    <t>emilio rafael</t>
  </si>
  <si>
    <t>castro alamilla</t>
  </si>
  <si>
    <t>erc_pachuca@outlook.com</t>
  </si>
  <si>
    <t>zuryhernandez2706@gmail.com</t>
  </si>
  <si>
    <t>Carmen</t>
  </si>
  <si>
    <t>carmen.schz20@gmqil.com</t>
  </si>
  <si>
    <t>Sierra</t>
  </si>
  <si>
    <t>ramon.sierraba@anahuac.mx</t>
  </si>
  <si>
    <t>Nashla</t>
  </si>
  <si>
    <t>nash.gbarranco@gmail.com</t>
  </si>
  <si>
    <t>González Becerra</t>
  </si>
  <si>
    <t>valentina.gonzalezbe@anahuac.mx</t>
  </si>
  <si>
    <t>Barrones</t>
  </si>
  <si>
    <t>daniela.barrones@gmail.com</t>
  </si>
  <si>
    <t>Merino</t>
  </si>
  <si>
    <t>dantesebastianmoralesmerino15@gmail.com</t>
  </si>
  <si>
    <t>Indra Pamela</t>
  </si>
  <si>
    <t>Arteaga Trujillo</t>
  </si>
  <si>
    <t>pameatt@gmail.com</t>
  </si>
  <si>
    <t>Andrea Regina</t>
  </si>
  <si>
    <t>Baños baños</t>
  </si>
  <si>
    <t>areginab06@gmail.com</t>
  </si>
  <si>
    <t>Ruiz Pérez</t>
  </si>
  <si>
    <t>ruizperezmariana1@gmail.com</t>
  </si>
  <si>
    <t>Nya</t>
  </si>
  <si>
    <t>sec19.nyarodriguez.jio@gmail.com</t>
  </si>
  <si>
    <t>Montalvo</t>
  </si>
  <si>
    <t>andreamontalvo1805@icloud.com</t>
  </si>
  <si>
    <t>veltrackbruno@gmail.com</t>
  </si>
  <si>
    <t>Garza López</t>
  </si>
  <si>
    <t>garza.2210006@imex.edu.mx</t>
  </si>
  <si>
    <t> 221 120 7</t>
  </si>
  <si>
    <t>Bello</t>
  </si>
  <si>
    <t>balonbb@hotmail.com</t>
  </si>
  <si>
    <t>Ayelen</t>
  </si>
  <si>
    <t>Perez Maqueda</t>
  </si>
  <si>
    <t>ayelenper0407@gmail.com</t>
  </si>
  <si>
    <t>notpao85@gmail.com</t>
  </si>
  <si>
    <t>Campa</t>
  </si>
  <si>
    <t>diegocampabracho@gmail.com</t>
  </si>
  <si>
    <t>Josué</t>
  </si>
  <si>
    <t>Pérez  ruiz</t>
  </si>
  <si>
    <t>josueeperez01@gmail.com</t>
  </si>
  <si>
    <t>Tellez Brindis</t>
  </si>
  <si>
    <t>tellezpaulina121@gmail.com</t>
  </si>
  <si>
    <t>diegoeloyperezfernandez@gmail.com</t>
  </si>
  <si>
    <t>Sergio Elias</t>
  </si>
  <si>
    <t>Uribe Ibarra</t>
  </si>
  <si>
    <t>sergio.u@uclah.edu.mx</t>
  </si>
  <si>
    <t>gabrielle</t>
  </si>
  <si>
    <t>leon</t>
  </si>
  <si>
    <t>gleoncamacho@gmail.com</t>
  </si>
  <si>
    <t>karimebarrera4@gmail.com</t>
  </si>
  <si>
    <t>Axell Misael</t>
  </si>
  <si>
    <t>Cortez Victoria</t>
  </si>
  <si>
    <t>misaelaxell10@gmail.com</t>
  </si>
  <si>
    <t>771 126 61</t>
  </si>
  <si>
    <t>Luis Esteban</t>
  </si>
  <si>
    <t>Reyes Santander</t>
  </si>
  <si>
    <t>reyesin1971@outlook.com</t>
  </si>
  <si>
    <t>Norma</t>
  </si>
  <si>
    <t>Santander colin</t>
  </si>
  <si>
    <t>Nsc.santander@gmail.com</t>
  </si>
  <si>
    <t>I DE ESTUDIO SUPERIORES PLATA</t>
  </si>
  <si>
    <t>jorge alan</t>
  </si>
  <si>
    <t>picazo padilla</t>
  </si>
  <si>
    <t>picazoalan@icloud.com</t>
  </si>
  <si>
    <t>alebaltazar2206@gmail.com</t>
  </si>
  <si>
    <t>marian</t>
  </si>
  <si>
    <t>espinosa melo</t>
  </si>
  <si>
    <t>mariaaaaaan.em@gmail.com</t>
  </si>
  <si>
    <t>Campos</t>
  </si>
  <si>
    <t>fran.moy.campos@gmail.com</t>
  </si>
  <si>
    <t>‪+52 771 2</t>
  </si>
  <si>
    <t>sernanda11@gmail.com</t>
  </si>
  <si>
    <t>priscilla</t>
  </si>
  <si>
    <t>martinez</t>
  </si>
  <si>
    <t>c09chavezmartines@gmail.com</t>
  </si>
  <si>
    <t>José Emiliano</t>
  </si>
  <si>
    <t>De la torre Álvarez</t>
  </si>
  <si>
    <t>josemi20011@gmail.com</t>
  </si>
  <si>
    <t>Hernández Ventura</t>
  </si>
  <si>
    <t>crchocos.4@gmail.com</t>
  </si>
  <si>
    <t>Paz sanchez</t>
  </si>
  <si>
    <t>anakarinapazsanchez@gmail.com</t>
  </si>
  <si>
    <t>Angel Paul</t>
  </si>
  <si>
    <t>Guerrero Sanchez</t>
  </si>
  <si>
    <t>angelpaulguerrerosanchez69@gmail.com</t>
  </si>
  <si>
    <t>valemendez025@gmail.com</t>
  </si>
  <si>
    <t>222 133 33</t>
  </si>
  <si>
    <t>lore.rcampos18@gmail.com</t>
  </si>
  <si>
    <t>Jose alfredo</t>
  </si>
  <si>
    <t>Cruz morales</t>
  </si>
  <si>
    <t>alfredocruzmorales364@gmail.com</t>
  </si>
  <si>
    <t>Cristo</t>
  </si>
  <si>
    <t>critoqrturo261@gmail.com</t>
  </si>
  <si>
    <t>Axel Santiago</t>
  </si>
  <si>
    <t>Flores Sánchez</t>
  </si>
  <si>
    <t>santifs01@gmail.com</t>
  </si>
  <si>
    <t>Valeria Nicole</t>
  </si>
  <si>
    <t>Santos Carrillo</t>
  </si>
  <si>
    <t>valeria.santos@colegiokarol.com</t>
  </si>
  <si>
    <t>Xuchitl</t>
  </si>
  <si>
    <t>joshua.xuchitl@colegiokarol.com</t>
  </si>
  <si>
    <t>Jaime</t>
  </si>
  <si>
    <t>jaime.santiago@colegiokarol.com</t>
  </si>
  <si>
    <t>Heredia</t>
  </si>
  <si>
    <t>emmanuel.heredia@colegiokarol.com</t>
  </si>
  <si>
    <t>Xavier Levi</t>
  </si>
  <si>
    <t>Villanueva Vega</t>
  </si>
  <si>
    <t>xalevive@gmail.com</t>
  </si>
  <si>
    <t>Fred Eliel</t>
  </si>
  <si>
    <t>Oporta Herrera</t>
  </si>
  <si>
    <t>antropologofredoporta@gmail.com</t>
  </si>
  <si>
    <t>Porfirio Alejandro</t>
  </si>
  <si>
    <t>Moreno flores</t>
  </si>
  <si>
    <t>alexmorrlo14@gmail.com</t>
  </si>
  <si>
    <t>renata.munoz1911@gmail.com</t>
  </si>
  <si>
    <t>maria de jesus</t>
  </si>
  <si>
    <t>farfan puertos</t>
  </si>
  <si>
    <t>farfanpuertosmaria@gmail.com</t>
  </si>
  <si>
    <t>Paloma</t>
  </si>
  <si>
    <t>Ordaz Terejo</t>
  </si>
  <si>
    <t>pamordt@gmail.com</t>
  </si>
  <si>
    <t>Nava castro</t>
  </si>
  <si>
    <t>marisolnc13@gmail.com</t>
  </si>
  <si>
    <t>Jimena Valeria</t>
  </si>
  <si>
    <t>valelozano117@gmail.com</t>
  </si>
  <si>
    <t>Jovani</t>
  </si>
  <si>
    <t>Linares Texcucano</t>
  </si>
  <si>
    <t>jovanilinarestexcucano@gmail.com</t>
  </si>
  <si>
    <t>Jennyfer</t>
  </si>
  <si>
    <t>jguesey@gmail.com</t>
  </si>
  <si>
    <t>Zamora de la cruz</t>
  </si>
  <si>
    <t>leozamdelacruz@gmail.com</t>
  </si>
  <si>
    <t>Guevara seynos</t>
  </si>
  <si>
    <t>jessigue83@gmail.com</t>
  </si>
  <si>
    <t>jorge.cortezjuandeaquino@gmail.com</t>
  </si>
  <si>
    <t>Lima Ixtlapale</t>
  </si>
  <si>
    <t>brunix126@hotmail.com</t>
  </si>
  <si>
    <t>Velez</t>
  </si>
  <si>
    <t>bryanvelezgarcia59@gmail.com</t>
  </si>
  <si>
    <t>Mayra</t>
  </si>
  <si>
    <t>Hipolito</t>
  </si>
  <si>
    <t>mayrahipolito06@gmail.com</t>
  </si>
  <si>
    <t>Hedda Yaretzi</t>
  </si>
  <si>
    <t>Rodríguez Del Castillo</t>
  </si>
  <si>
    <t>heddayarerodriguez062511@gmail.com</t>
  </si>
  <si>
    <t>chrisrb0p@gmail.com</t>
  </si>
  <si>
    <t>Juan Miguel</t>
  </si>
  <si>
    <t>Caballero Deolarte</t>
  </si>
  <si>
    <t>caballeromiguel571@gmail.com</t>
  </si>
  <si>
    <t>Nahomi</t>
  </si>
  <si>
    <t>yesna060507@gmail.com</t>
  </si>
  <si>
    <t>Analu</t>
  </si>
  <si>
    <t>Nava</t>
  </si>
  <si>
    <t>ntellez.analu@gmail.com</t>
  </si>
  <si>
    <t>Galiana</t>
  </si>
  <si>
    <t>hanna.galianago@anahuac.mx</t>
  </si>
  <si>
    <t>Ailyn janette</t>
  </si>
  <si>
    <t>Rodríguez nieto</t>
  </si>
  <si>
    <t>ailynroni008@gmail.com</t>
  </si>
  <si>
    <t>Xochil Guadalupe</t>
  </si>
  <si>
    <t>Lopez carpintero</t>
  </si>
  <si>
    <t>xochilglc06@gmail.com</t>
  </si>
  <si>
    <t>dianalunalopez07@gmail.com</t>
  </si>
  <si>
    <t>Yoselin Guadalupe</t>
  </si>
  <si>
    <t>Sánchez Herrera</t>
  </si>
  <si>
    <t>yosherrera973@gmail.com</t>
  </si>
  <si>
    <t>hanniarm1401@gmail.com</t>
  </si>
  <si>
    <t>Bryan Osiris</t>
  </si>
  <si>
    <t>Mialma cuate</t>
  </si>
  <si>
    <t>osirismialma1995@gmail.com</t>
  </si>
  <si>
    <t>Itzel jenifer</t>
  </si>
  <si>
    <t>Rojas rojano</t>
  </si>
  <si>
    <t>itzel.rojasro@anahuac.mx</t>
  </si>
  <si>
    <t>Miranda Solis</t>
  </si>
  <si>
    <t>solismirandadiego3@gmail.com</t>
  </si>
  <si>
    <t>Guevara DavilA</t>
  </si>
  <si>
    <t>pablo.guevara@colegioangeles.mx</t>
  </si>
  <si>
    <t>karla.ramirez@colegioangeles.mx</t>
  </si>
  <si>
    <t>María Regina</t>
  </si>
  <si>
    <t>regina.perez@colegioangeles.mx</t>
  </si>
  <si>
    <t>Herrera Vargas</t>
  </si>
  <si>
    <t>samantha.vargas@colegioangeles.mx</t>
  </si>
  <si>
    <t>Vaca</t>
  </si>
  <si>
    <t>vacaemiliano@hotmail.com</t>
  </si>
  <si>
    <t>Pame</t>
  </si>
  <si>
    <t>Andrade gallardo</t>
  </si>
  <si>
    <t>pamela.andrade@colegioangeles.mx</t>
  </si>
  <si>
    <t>Ablanedo</t>
  </si>
  <si>
    <t>paulina.ablanedo@colegioangeles.mx</t>
  </si>
  <si>
    <t>Jiménez  Pichon</t>
  </si>
  <si>
    <t>natalia.jimenez@colegioangeles.mx</t>
  </si>
  <si>
    <t>‪+52 221 7</t>
  </si>
  <si>
    <t>García Hernández</t>
  </si>
  <si>
    <t>garciahernandezf546@gmail.com</t>
  </si>
  <si>
    <t>Dulce cenyacen</t>
  </si>
  <si>
    <t>Huerta Martinez</t>
  </si>
  <si>
    <t>dulce.hhuerta.01@gmail.com</t>
  </si>
  <si>
    <t>247 133 62</t>
  </si>
  <si>
    <t>Mantilla  Domínguez</t>
  </si>
  <si>
    <t>soydominguez16@gmail.com</t>
  </si>
  <si>
    <t>Fernández vieyra</t>
  </si>
  <si>
    <t>santifernandez200107@gmail.com</t>
  </si>
  <si>
    <t>Moshe</t>
  </si>
  <si>
    <t>Lugo</t>
  </si>
  <si>
    <t>lugomoshe@gmail.com</t>
  </si>
  <si>
    <t>rsantos@oax.conalep.edu.mx</t>
  </si>
  <si>
    <t xml:space="preserve">953116 60 </t>
  </si>
  <si>
    <t>juanramsan357@hotmail.com</t>
  </si>
  <si>
    <t>Bryana</t>
  </si>
  <si>
    <t>bryana.rodriguezma@anahuac.mx</t>
  </si>
  <si>
    <t>concepzion35@gmail.com</t>
  </si>
  <si>
    <t>mimmymont@gmail.com</t>
  </si>
  <si>
    <t>+52 222 72</t>
  </si>
  <si>
    <t>alexa.ittev.del@gmail.com</t>
  </si>
  <si>
    <t>cisneanalucia@gmail.com</t>
  </si>
  <si>
    <t>i.flores18@elpenon.edu.mx</t>
  </si>
  <si>
    <t>González rosas</t>
  </si>
  <si>
    <t>daniela.gonzalez@colegioangeles.mx</t>
  </si>
  <si>
    <t>Frida Lucero</t>
  </si>
  <si>
    <t>Chavarria Ibarra</t>
  </si>
  <si>
    <t>fridaluceroibarra@gmail.com</t>
  </si>
  <si>
    <t>santiago</t>
  </si>
  <si>
    <t>valencia hernandez</t>
  </si>
  <si>
    <t>santiagovalnxishdz@gmail.com</t>
  </si>
  <si>
    <t>juancersau7@gmail.com</t>
  </si>
  <si>
    <t>Mariscal Moreno</t>
  </si>
  <si>
    <t>valentina.mariscal@colegiokarol.com</t>
  </si>
  <si>
    <t>1930313@bachilleratoio.edu.mx</t>
  </si>
  <si>
    <t>Luka</t>
  </si>
  <si>
    <t>Pérez Machuca</t>
  </si>
  <si>
    <t>lukamachuca10@gmail.com</t>
  </si>
  <si>
    <t>Reyes Rojas</t>
  </si>
  <si>
    <t>nr8837709@gmail.com</t>
  </si>
  <si>
    <t>América natasha</t>
  </si>
  <si>
    <t>Cedillo Ponciano</t>
  </si>
  <si>
    <t>america.cedillo@colegiokarol.com</t>
  </si>
  <si>
    <t>Viridiana</t>
  </si>
  <si>
    <t>Justo Pinto</t>
  </si>
  <si>
    <t>vnhnmnajar8@gmail.com</t>
  </si>
  <si>
    <t>Pérez Torres</t>
  </si>
  <si>
    <t>digapeto@gmail.com</t>
  </si>
  <si>
    <t>Velazquez</t>
  </si>
  <si>
    <t>santiago.velca@icloud.com</t>
  </si>
  <si>
    <t>camila.gomez@colegiokarol.com</t>
  </si>
  <si>
    <t>González Hernández</t>
  </si>
  <si>
    <t>va800648@gmail.com</t>
  </si>
  <si>
    <t>Aythana</t>
  </si>
  <si>
    <t>aythana164@gmail.com</t>
  </si>
  <si>
    <t>Bolaños sorcia</t>
  </si>
  <si>
    <t>maria.bolanos@colegiokarol.com</t>
  </si>
  <si>
    <t>Cruz Martínez</t>
  </si>
  <si>
    <t>jocema18@gmail.com</t>
  </si>
  <si>
    <t>Rodríguez Serrano</t>
  </si>
  <si>
    <t>cristopher.rodriguez@colegiokarol.com</t>
  </si>
  <si>
    <t>Emiliano  Baruch</t>
  </si>
  <si>
    <t>Vazquez arenas</t>
  </si>
  <si>
    <t>emiliano.vazquez@colegiokarol.com</t>
  </si>
  <si>
    <t>De Los Santos  Gonzaga</t>
  </si>
  <si>
    <t>jessica.de@colegiokarol.com</t>
  </si>
  <si>
    <t>jorge.hernandez01@colegiokarol.com</t>
  </si>
  <si>
    <t>Jose luis</t>
  </si>
  <si>
    <t>Mobarak ruiz</t>
  </si>
  <si>
    <t>jose.mobarak@colegiokarol.com</t>
  </si>
  <si>
    <t>Saúl</t>
  </si>
  <si>
    <t>saul.antonio@colegiokarol.com</t>
  </si>
  <si>
    <t>Maria Isabela</t>
  </si>
  <si>
    <t>Mendez blanco</t>
  </si>
  <si>
    <t>maria.mendez@colegiokarol.com</t>
  </si>
  <si>
    <t>Peña maritano</t>
  </si>
  <si>
    <t>leonardopena924@gmail.com</t>
  </si>
  <si>
    <t>victor.cortes.barbosa@colegiokarol.com</t>
  </si>
  <si>
    <t>Jessica Zoe</t>
  </si>
  <si>
    <t>Martinez Mendiola</t>
  </si>
  <si>
    <t>jessica.martinez@colegiokarol.com</t>
  </si>
  <si>
    <t>Yarehtzy Geraldin</t>
  </si>
  <si>
    <t>Marquez Bonilla</t>
  </si>
  <si>
    <t>geraldinm523@gmail.com</t>
  </si>
  <si>
    <t>Sandoval</t>
  </si>
  <si>
    <t>pequeannette@gmail.com</t>
  </si>
  <si>
    <t>Christopher</t>
  </si>
  <si>
    <t>Cerqueda reues</t>
  </si>
  <si>
    <t>christopher.cerqueda@colegiokarol.com</t>
  </si>
  <si>
    <t>Juan David</t>
  </si>
  <si>
    <t>Rendón Basurto</t>
  </si>
  <si>
    <t>rendonjuan397@gmail.com</t>
  </si>
  <si>
    <t>juanp.castelllanos.bachibr@gmail.com</t>
  </si>
  <si>
    <t>Rivera Santa María</t>
  </si>
  <si>
    <t>marsrivera005@icloud.com</t>
  </si>
  <si>
    <t>Doris Estefany</t>
  </si>
  <si>
    <t>Hernández Tenorio</t>
  </si>
  <si>
    <t>dorishernandeztt@gmail.com</t>
  </si>
  <si>
    <t>Ernesto</t>
  </si>
  <si>
    <t>Rincón bello</t>
  </si>
  <si>
    <t>ernesto.rincon@colegiokarol.com</t>
  </si>
  <si>
    <t>Victor Hugo</t>
  </si>
  <si>
    <t>Morales Lopez</t>
  </si>
  <si>
    <t>virtorr617@gmail.com</t>
  </si>
  <si>
    <t>Cadena rojano</t>
  </si>
  <si>
    <t>kadena1312@gmail.com</t>
  </si>
  <si>
    <t>Luna Sarmiento</t>
  </si>
  <si>
    <t>miguee19ml@gmail.com</t>
  </si>
  <si>
    <t>Robles Martinez</t>
  </si>
  <si>
    <t>roblesmartinezisrael7@gmail.com</t>
  </si>
  <si>
    <t>valeria.garcia@colegiokarol.com</t>
  </si>
  <si>
    <t>Valentina Citlali</t>
  </si>
  <si>
    <t>López Marcial</t>
  </si>
  <si>
    <t>valentina.lopez@colegiokarol.com</t>
  </si>
  <si>
    <t>Landini López</t>
  </si>
  <si>
    <t>ana.landini@colegiokarol.com</t>
  </si>
  <si>
    <t>Sánchez Altamirano</t>
  </si>
  <si>
    <t>jose.sanchez01@colegiokarol.com</t>
  </si>
  <si>
    <t>fridasofiamv862007@gmail.com</t>
  </si>
  <si>
    <t>Ximena Alizee</t>
  </si>
  <si>
    <t>Espíndola ramírez</t>
  </si>
  <si>
    <t>ximena.espindola@colegiokarol.com</t>
  </si>
  <si>
    <t>Jesús Emilio</t>
  </si>
  <si>
    <t>Olivier  Vázquez</t>
  </si>
  <si>
    <t>jesus.olivier@colegiokarol.com</t>
  </si>
  <si>
    <t>Joshua Oswaldo</t>
  </si>
  <si>
    <t>Olivier Cerqueda</t>
  </si>
  <si>
    <t>joshua.olivier@colegiokarol.com</t>
  </si>
  <si>
    <t>Alison</t>
  </si>
  <si>
    <t>Palma ibbarra</t>
  </si>
  <si>
    <t>allisonpopoca06@gmail.com</t>
  </si>
  <si>
    <t>Estibaliz</t>
  </si>
  <si>
    <t>CHARGOY</t>
  </si>
  <si>
    <t>estibaliz.chargoy@colegiokarol.com</t>
  </si>
  <si>
    <t>Mariscal</t>
  </si>
  <si>
    <t>valeria.mariscal@colegiokarol.com</t>
  </si>
  <si>
    <t>CARLOS DANIEL</t>
  </si>
  <si>
    <t>Sánchez Vega</t>
  </si>
  <si>
    <t>carlosdsv8@gmail.com</t>
  </si>
  <si>
    <t>Basilio alvarez</t>
  </si>
  <si>
    <t>jorge.basilio@colegiokarol.com</t>
  </si>
  <si>
    <t>Ortega González</t>
  </si>
  <si>
    <t>avrilysanti14@gmail.com</t>
  </si>
  <si>
    <t>Ramirez Cruz</t>
  </si>
  <si>
    <t>jimena_gemela@icloud.com</t>
  </si>
  <si>
    <t>Montalvo negrete</t>
  </si>
  <si>
    <t>regina.montalvo@colegiokarol.com</t>
  </si>
  <si>
    <t>kw.alroes12@gmail.com</t>
  </si>
  <si>
    <t>Segreste lechuga</t>
  </si>
  <si>
    <t>jesus.segreste@carlospereyra.edu.mx</t>
  </si>
  <si>
    <t>Barbosa Bustos</t>
  </si>
  <si>
    <t>juanpabarbu09@gmail.com</t>
  </si>
  <si>
    <t>Gordillo</t>
  </si>
  <si>
    <t>ximena.gordillo@colegiokarol.com</t>
  </si>
  <si>
    <t>Azul</t>
  </si>
  <si>
    <t>azul.sansoval@colegiokarol.com</t>
  </si>
  <si>
    <t>Tlalolini Ortega</t>
  </si>
  <si>
    <t>iacion078@gmail.com</t>
  </si>
  <si>
    <t>Kathia Fernada</t>
  </si>
  <si>
    <t>Camacho Abelino</t>
  </si>
  <si>
    <t>estherfloresflores20@gmail.com</t>
  </si>
  <si>
    <t>Perez Flores</t>
  </si>
  <si>
    <t>isabela.perez@colegiokarol.com</t>
  </si>
  <si>
    <t>Misael</t>
  </si>
  <si>
    <t>Texcucano</t>
  </si>
  <si>
    <t>texcucano91elolarte@gmail.com</t>
  </si>
  <si>
    <t>227-109-69</t>
  </si>
  <si>
    <t>Trujillo Hernández</t>
  </si>
  <si>
    <t>juan.trujillo@colegiokarol.com</t>
  </si>
  <si>
    <t>Pérez  cano</t>
  </si>
  <si>
    <t>vaniaperezcano@gmail.com</t>
  </si>
  <si>
    <t>Avelino Camacho</t>
  </si>
  <si>
    <t>jorgeavelino996@gmail.com</t>
  </si>
  <si>
    <t>olea</t>
  </si>
  <si>
    <t>maqueolea@gmail.com</t>
  </si>
  <si>
    <t>Porras</t>
  </si>
  <si>
    <t>bachilleratocja@gmail.com</t>
  </si>
  <si>
    <t>IRMA YANET</t>
  </si>
  <si>
    <t>Janeiro Paredes</t>
  </si>
  <si>
    <t>irma.diaz19@hotmail.com</t>
  </si>
  <si>
    <t>velasco juárez</t>
  </si>
  <si>
    <t>tani.velascoj@upaep.mx</t>
  </si>
  <si>
    <t>Jared Andoni</t>
  </si>
  <si>
    <t>Garcia Cordero</t>
  </si>
  <si>
    <t>garciacorderojared@gmail.com</t>
  </si>
  <si>
    <t>Jade kaled</t>
  </si>
  <si>
    <t>López perea</t>
  </si>
  <si>
    <t>jade1703lp@gmail.com</t>
  </si>
  <si>
    <t>Montiel Berriel</t>
  </si>
  <si>
    <t>santiago.berriel.m@gmail.com</t>
  </si>
  <si>
    <t>247 138 25</t>
  </si>
  <si>
    <t>andreavega06012006@gmail.com</t>
  </si>
  <si>
    <t>astrid.fm2006@gmail.com</t>
  </si>
  <si>
    <t>Paola Alejandra</t>
  </si>
  <si>
    <t>Cruz Anaya</t>
  </si>
  <si>
    <t>pc4440167@gmail.com</t>
  </si>
  <si>
    <t>franchesca valentina</t>
  </si>
  <si>
    <t>lópez ruiz</t>
  </si>
  <si>
    <t>franchescavalentinalr@gmail.com</t>
  </si>
  <si>
    <t>+52 221 84</t>
  </si>
  <si>
    <t>Suemy</t>
  </si>
  <si>
    <t>Gonzalez Zamora</t>
  </si>
  <si>
    <t>yatzigz09@gmail.com</t>
  </si>
  <si>
    <t>Erin</t>
  </si>
  <si>
    <t>erin.xuchitll@colegiokarol.com</t>
  </si>
  <si>
    <t>roblesanibal69@gmail.com</t>
  </si>
  <si>
    <t>Davila Torres</t>
  </si>
  <si>
    <t>regina.davilato@anahuac.mx</t>
  </si>
  <si>
    <t>Díaz c</t>
  </si>
  <si>
    <t>ceci_lan@hotmail.com</t>
  </si>
  <si>
    <t>García macip</t>
  </si>
  <si>
    <t>dgarciamacip@gmail.com</t>
  </si>
  <si>
    <t>Marco Vinicio</t>
  </si>
  <si>
    <t>mvrojas059@gmail.com</t>
  </si>
  <si>
    <t>Christianne</t>
  </si>
  <si>
    <t>Herrejón</t>
  </si>
  <si>
    <t>christianne.herrejon@anahuac.mx</t>
  </si>
  <si>
    <t>fernando.camacho@colegiokarol.com</t>
  </si>
  <si>
    <t>Jose emiliano</t>
  </si>
  <si>
    <t>Medina villa chavez</t>
  </si>
  <si>
    <t>trapitosexi1@gmail.com</t>
  </si>
  <si>
    <t>Alina</t>
  </si>
  <si>
    <t>Jacobo</t>
  </si>
  <si>
    <t>alinajacobo6@gmail.com</t>
  </si>
  <si>
    <t>52 7352442</t>
  </si>
  <si>
    <t>Islas morales</t>
  </si>
  <si>
    <t>jimmy22sep@gmail.com</t>
  </si>
  <si>
    <t>+52‪221 52</t>
  </si>
  <si>
    <t>Mariann</t>
  </si>
  <si>
    <t>Trujillo Angel</t>
  </si>
  <si>
    <t>mariannangelromero13@gmail.com</t>
  </si>
  <si>
    <t>Jorge rodrigo</t>
  </si>
  <si>
    <t>vidrios galarza</t>
  </si>
  <si>
    <t>rodvidgalarza@gmail.com</t>
  </si>
  <si>
    <t>Sampedro</t>
  </si>
  <si>
    <t>pamela.sampedroca@anahuac.mx</t>
  </si>
  <si>
    <t>ivanna.vivesgu@anahuac.mx</t>
  </si>
  <si>
    <t>Estela Ruth</t>
  </si>
  <si>
    <t>Arciniega Picón</t>
  </si>
  <si>
    <t>stellarciniega@gmail.com</t>
  </si>
  <si>
    <t>patricia.martinezto@anahuac.mx</t>
  </si>
  <si>
    <t>Aureliano</t>
  </si>
  <si>
    <t>sxaure.01i@icloud.com</t>
  </si>
  <si>
    <t>Rodero</t>
  </si>
  <si>
    <t>diego.roderogu@anahuac.mx</t>
  </si>
  <si>
    <t>221 533 94</t>
  </si>
  <si>
    <t>Arreguín</t>
  </si>
  <si>
    <t>camila.arreguinfl@anahuac.mx</t>
  </si>
  <si>
    <t>Murillo Diaz</t>
  </si>
  <si>
    <t>carlos.murillodi@anahuac.mx</t>
  </si>
  <si>
    <t>Garcilazo</t>
  </si>
  <si>
    <t>batanne.14@gmail.com</t>
  </si>
  <si>
    <t>Lorenzana Tello</t>
  </si>
  <si>
    <t>danielalorenzana762@gmail.com</t>
  </si>
  <si>
    <t>garcvaleria99@gmail.com</t>
  </si>
  <si>
    <t>Omar</t>
  </si>
  <si>
    <t>Peralta franco</t>
  </si>
  <si>
    <t>omar.peralta.franco@colmextul.edu.mx</t>
  </si>
  <si>
    <t>Abraham Uriel</t>
  </si>
  <si>
    <t>Jiménez Meza</t>
  </si>
  <si>
    <t>abraham.jimenez.meza@colmextul.edu.mx</t>
  </si>
  <si>
    <t>Cinthia  Michel</t>
  </si>
  <si>
    <t>Hidalgo Fosado</t>
  </si>
  <si>
    <t>michelfosado18@gmail.com</t>
  </si>
  <si>
    <t>Aura</t>
  </si>
  <si>
    <t>Alonso Martínez</t>
  </si>
  <si>
    <t>auraalonsomartinez@gmail.com</t>
  </si>
  <si>
    <t>Vera palma</t>
  </si>
  <si>
    <t>evpvera@gmail.com</t>
  </si>
  <si>
    <t>eh957823@gmail.com</t>
  </si>
  <si>
    <t>karime.perez.hernandez@colmextul.edu.mx</t>
  </si>
  <si>
    <t>Gallardo</t>
  </si>
  <si>
    <t>gallardojesusemiliano6@gmail.com</t>
  </si>
  <si>
    <t>tracia</t>
  </si>
  <si>
    <t>solis CAMara rosales</t>
  </si>
  <si>
    <t>tracscr@gmail.com</t>
  </si>
  <si>
    <t>Juan Luis</t>
  </si>
  <si>
    <t>VARGAS</t>
  </si>
  <si>
    <t>juanluisvargasgayosso@gmail.com</t>
  </si>
  <si>
    <t>Amayrani</t>
  </si>
  <si>
    <t>amairanicarbajal19@gmail.com</t>
  </si>
  <si>
    <t>775 121172</t>
  </si>
  <si>
    <t>peralta franco</t>
  </si>
  <si>
    <t>omarperaltafranco16@gmail.com</t>
  </si>
  <si>
    <t>Austria</t>
  </si>
  <si>
    <t>diego.austria.ruiz@colmextul.edu.mx</t>
  </si>
  <si>
    <t>Gino gIlberto</t>
  </si>
  <si>
    <t>Vera chavez</t>
  </si>
  <si>
    <t>ginogil28@hotmail.com</t>
  </si>
  <si>
    <t>andrea.galindo.herrera@colmextul.edu.mx</t>
  </si>
  <si>
    <t>Julio Alejandro</t>
  </si>
  <si>
    <t>Martínez López</t>
  </si>
  <si>
    <t>julioalejandromartinezlopez@gmail.com</t>
  </si>
  <si>
    <t>Magnolia Monserrath</t>
  </si>
  <si>
    <t>Fernández ruiz</t>
  </si>
  <si>
    <t>magnoliia.fernandezru@anahuac.mx</t>
  </si>
  <si>
    <t>ivannafd85@gmail.com</t>
  </si>
  <si>
    <t>Orozco Rodríguez</t>
  </si>
  <si>
    <t>maisabelor04@gmail.com</t>
  </si>
  <si>
    <t>Orozco Pulido</t>
  </si>
  <si>
    <t>isabel_rsordo@yahoo.com.mx</t>
  </si>
  <si>
    <t>COLEGIO DISCOVERY (TEHUACAN)</t>
  </si>
  <si>
    <t>Ninguno</t>
  </si>
  <si>
    <t>Hector Ruben</t>
  </si>
  <si>
    <t>Martinez Manzano</t>
  </si>
  <si>
    <t>he_mansi@icloud.com</t>
  </si>
  <si>
    <t>Natividad</t>
  </si>
  <si>
    <t>cami_natividad@outlook.com</t>
  </si>
  <si>
    <t>fmt2608@icloud.com</t>
  </si>
  <si>
    <t>Alcántara</t>
  </si>
  <si>
    <t>isabellaab2008@gmail.com</t>
  </si>
  <si>
    <t>Amanda Eugenia</t>
  </si>
  <si>
    <t>Ramirez Ortiz</t>
  </si>
  <si>
    <t>amanda.eugenia@icloud.com</t>
  </si>
  <si>
    <t>paulisiri356@gmail.com</t>
  </si>
  <si>
    <t>Ashley Nicole</t>
  </si>
  <si>
    <t>Osorio Contreras</t>
  </si>
  <si>
    <t>ashley.osorio@anahuac.mx</t>
  </si>
  <si>
    <t>Stefanoni</t>
  </si>
  <si>
    <t>vmoredastefanoni@gmail.com</t>
  </si>
  <si>
    <t>sophiamedina@escuelayoliztli.com.mx</t>
  </si>
  <si>
    <t>Maya</t>
  </si>
  <si>
    <t>maya6feliz@gmail.com</t>
  </si>
  <si>
    <t>Flores González Cobian</t>
  </si>
  <si>
    <t>cobian.floresgo@anahuac.mx</t>
  </si>
  <si>
    <t>Míriam  Palmira</t>
  </si>
  <si>
    <t>De la Cruz Jiménez</t>
  </si>
  <si>
    <t>miripdlcj@gmail.com</t>
  </si>
  <si>
    <t>Liza zoe</t>
  </si>
  <si>
    <t>mendoza lopez</t>
  </si>
  <si>
    <t>lizazoe1706@gmail.com</t>
  </si>
  <si>
    <t>Karol alondra</t>
  </si>
  <si>
    <t>Govea buendia</t>
  </si>
  <si>
    <t>karol12345govea@gmail.com</t>
  </si>
  <si>
    <t>Montoro</t>
  </si>
  <si>
    <t>ea3886464@gmail.com</t>
  </si>
  <si>
    <t>sanvazmoli@gmail.com</t>
  </si>
  <si>
    <t>Barroeta soto</t>
  </si>
  <si>
    <t>masterchiefspartan1328@gmail.com</t>
  </si>
  <si>
    <t>Isabela</t>
  </si>
  <si>
    <t>isamarch8@gmail.com</t>
  </si>
  <si>
    <t>Francesca</t>
  </si>
  <si>
    <t>franysolis@icloud.com</t>
  </si>
  <si>
    <t>Con</t>
  </si>
  <si>
    <t>jose.conru@anahuac.mx</t>
  </si>
  <si>
    <t>Espinosa de los monteros</t>
  </si>
  <si>
    <t>carolinaemp7@yahoo.com</t>
  </si>
  <si>
    <t>izcoa</t>
  </si>
  <si>
    <t>regina.izcoana@anahuac.mx</t>
  </si>
  <si>
    <t>Cobian</t>
  </si>
  <si>
    <t>sofiacobian96@gmail.com</t>
  </si>
  <si>
    <t>Jatziri</t>
  </si>
  <si>
    <t>López de la cruz</t>
  </si>
  <si>
    <t>lopezdelacruzjatziri@gmail.com</t>
  </si>
  <si>
    <t>56 1048 95</t>
  </si>
  <si>
    <t>Justo</t>
  </si>
  <si>
    <t>guzmán</t>
  </si>
  <si>
    <t>justobici21@gmail.com</t>
  </si>
  <si>
    <t>Acebras</t>
  </si>
  <si>
    <t>alonsoacebrasosio@gmail.com</t>
  </si>
  <si>
    <t>Kristana</t>
  </si>
  <si>
    <t>Sabugo</t>
  </si>
  <si>
    <t>ksabugo@icloud.com</t>
  </si>
  <si>
    <t>Huerta Rosete</t>
  </si>
  <si>
    <t>valehuertarosete@gmail.com</t>
  </si>
  <si>
    <t>jessipao2211@gmail.com</t>
  </si>
  <si>
    <t>Megan Zoe</t>
  </si>
  <si>
    <t>Daniel candia</t>
  </si>
  <si>
    <t>zoedaniel202@gmail.com</t>
  </si>
  <si>
    <t>ia</t>
  </si>
  <si>
    <t>Ventosa Garcia Teruel</t>
  </si>
  <si>
    <t>teruelia.ventosaga@anahuac.mx</t>
  </si>
  <si>
    <t>Gilibert Flores</t>
  </si>
  <si>
    <t>danielagilibert@escuelayoliztli.com.mx</t>
  </si>
  <si>
    <t>Luisa Odette</t>
  </si>
  <si>
    <t>Delgado Rocha</t>
  </si>
  <si>
    <t>odettekiwi42@gmail.com</t>
  </si>
  <si>
    <t>221 256 20</t>
  </si>
  <si>
    <t>marianarodriguez1111111111@gmail.com</t>
  </si>
  <si>
    <t>garciaramirezximena0@gmail.com</t>
  </si>
  <si>
    <t>jonnysxsx@gmail.com</t>
  </si>
  <si>
    <t>Montufar</t>
  </si>
  <si>
    <t>fernandamonturar8@gmail.com</t>
  </si>
  <si>
    <t>marianarm195@gmail.com</t>
  </si>
  <si>
    <t>Ramírez Juárez</t>
  </si>
  <si>
    <t>panzer8mausalex@gmail.com</t>
  </si>
  <si>
    <t>Kamil</t>
  </si>
  <si>
    <t>Franco Corzo Jiménez</t>
  </si>
  <si>
    <t>kamilfranco@escuelayoliztli.com.mx</t>
  </si>
  <si>
    <t>izquierdo.fer01@gmail.com</t>
  </si>
  <si>
    <t>Michelle Ivanna</t>
  </si>
  <si>
    <t>Bello Rossette</t>
  </si>
  <si>
    <t>ivanaoficial97@gmail.com</t>
  </si>
  <si>
    <t>Leon Estevez</t>
  </si>
  <si>
    <t>gael6711@outlook.com</t>
  </si>
  <si>
    <t>esteban.cisnerosga@anahuac.mx</t>
  </si>
  <si>
    <t>Jaramillo Muñoz</t>
  </si>
  <si>
    <t>sofi.jara.munoz@gmail.com</t>
  </si>
  <si>
    <t>barrios  godinez</t>
  </si>
  <si>
    <t>valeria.barrios@cedrus.edu.mx</t>
  </si>
  <si>
    <t>Diane</t>
  </si>
  <si>
    <t>Marin</t>
  </si>
  <si>
    <t>dianemarin39005@gmail.com</t>
  </si>
  <si>
    <t>Pablo Said</t>
  </si>
  <si>
    <t>MONSALVO Velázquez</t>
  </si>
  <si>
    <t>psmonsalvov@gmail.com</t>
  </si>
  <si>
    <t>mojicafernanda924@gmail.com</t>
  </si>
  <si>
    <t>Torres Añorve</t>
  </si>
  <si>
    <t>isaactor.29@gmail.com</t>
  </si>
  <si>
    <t>cristian.gerardo.vargas@gmail.com</t>
  </si>
  <si>
    <t>Rodríguez Haghenbeck</t>
  </si>
  <si>
    <t>camila.rodriguezha@anahuac.mx</t>
  </si>
  <si>
    <t>daniela</t>
  </si>
  <si>
    <t>sánchez</t>
  </si>
  <si>
    <t>daniela.sanchezur@anahuac.mx</t>
  </si>
  <si>
    <t>Avalos chavez</t>
  </si>
  <si>
    <t>dulcemarian.avc@gmail.com</t>
  </si>
  <si>
    <t>Dalia</t>
  </si>
  <si>
    <t>Valle</t>
  </si>
  <si>
    <t>daliavalle896@gmail.com</t>
  </si>
  <si>
    <t>Crhistian axel</t>
  </si>
  <si>
    <t>crespo aguirre</t>
  </si>
  <si>
    <t>crhis.axel@gmail.com</t>
  </si>
  <si>
    <t>Laila</t>
  </si>
  <si>
    <t>Figueroa</t>
  </si>
  <si>
    <t>laila.figueroapa@anahuac.mx</t>
  </si>
  <si>
    <t>Hernandez Pacheco</t>
  </si>
  <si>
    <t>jorge.hernandezpa@anahuac.mx</t>
  </si>
  <si>
    <t>Diaz Carvajal</t>
  </si>
  <si>
    <t>salvador.diazca@anahuac.mx</t>
  </si>
  <si>
    <t>Tapia Gaviña</t>
  </si>
  <si>
    <t>adri.tg29@gmail.com</t>
  </si>
  <si>
    <t>mariaa.mofe@gmail.com</t>
  </si>
  <si>
    <t>Montiel Beauregard</t>
  </si>
  <si>
    <t>Edumb20@hotmail.com</t>
  </si>
  <si>
    <t>BACH UPAEP PLANTEL ANGELOPOLIS</t>
  </si>
  <si>
    <t>Sergio Elías</t>
  </si>
  <si>
    <t>Espinosa Martínez</t>
  </si>
  <si>
    <t>espinosamartine09@gmail.com</t>
  </si>
  <si>
    <t>Brayan</t>
  </si>
  <si>
    <t>Trujillo alvarado</t>
  </si>
  <si>
    <t>trujilloalvaradob@igmail.com</t>
  </si>
  <si>
    <t>Hugo rene</t>
  </si>
  <si>
    <t>Palma González</t>
  </si>
  <si>
    <t>rhugoglez19@gmail.com</t>
  </si>
  <si>
    <t>bravo monroy</t>
  </si>
  <si>
    <t>christian.bravo@cedrus.edu.mx</t>
  </si>
  <si>
    <t>Ruiz López</t>
  </si>
  <si>
    <t>maria.ruizlo@anahuac.mx</t>
  </si>
  <si>
    <t>Valeria Gissell</t>
  </si>
  <si>
    <t>Chávez Mejía</t>
  </si>
  <si>
    <t>valgissell@gmail.com</t>
  </si>
  <si>
    <t>corona</t>
  </si>
  <si>
    <t>danilacorlop0511@gmail.com</t>
  </si>
  <si>
    <t>Soto Valdivia</t>
  </si>
  <si>
    <t>julis182008@gmail.com</t>
  </si>
  <si>
    <t>montserrat</t>
  </si>
  <si>
    <t>montse0207@gmail.com</t>
  </si>
  <si>
    <t>Sujol</t>
  </si>
  <si>
    <t>mar.sujol@gmail.com</t>
  </si>
  <si>
    <t>Alessandra</t>
  </si>
  <si>
    <t>alessgardel@gmail.com</t>
  </si>
  <si>
    <t>Reyes rivera</t>
  </si>
  <si>
    <t>dulcereyesri08@gmail.com</t>
  </si>
  <si>
    <t>Milka</t>
  </si>
  <si>
    <t>Bustos Guerrero</t>
  </si>
  <si>
    <t>milkabustosguerrero@gmail.com</t>
  </si>
  <si>
    <t>Catalina</t>
  </si>
  <si>
    <t>catymergu@gmail.com</t>
  </si>
  <si>
    <t>Belchez</t>
  </si>
  <si>
    <t>vbelchez@icloud.com</t>
  </si>
  <si>
    <t>229 364601</t>
  </si>
  <si>
    <t>alejandritaahl3006@gmail.com</t>
  </si>
  <si>
    <t>Mia tyare</t>
  </si>
  <si>
    <t>Baez Feria</t>
  </si>
  <si>
    <t>tatiana.feria1975@gmail.com</t>
  </si>
  <si>
    <t>ara.gil.ram@gmail.com</t>
  </si>
  <si>
    <t>Cesar Aimar</t>
  </si>
  <si>
    <t>Mendoza Rodríguez</t>
  </si>
  <si>
    <t>cesarmrc17@gmail.com</t>
  </si>
  <si>
    <t>Ana Gaby</t>
  </si>
  <si>
    <t>Garmendia</t>
  </si>
  <si>
    <t>ana.garmendiago@anahuac.mx</t>
  </si>
  <si>
    <t>Ikerne</t>
  </si>
  <si>
    <t>posada</t>
  </si>
  <si>
    <t>ikerne.posadael@anahuac.mx</t>
  </si>
  <si>
    <t>sherlyn</t>
  </si>
  <si>
    <t>aragon</t>
  </si>
  <si>
    <t>sheraragon21@gmail.com</t>
  </si>
  <si>
    <t>Angel Emilio</t>
  </si>
  <si>
    <t>emiliocrus06@gmail.com</t>
  </si>
  <si>
    <t>Odeimy</t>
  </si>
  <si>
    <t>odeimy.vazquez.s@institutoguajardo.edu.mx</t>
  </si>
  <si>
    <t>Raúl</t>
  </si>
  <si>
    <t>Pérez Méndez</t>
  </si>
  <si>
    <t>emoo5602@gmail.com</t>
  </si>
  <si>
    <t>renatamorales770@gmail.com</t>
  </si>
  <si>
    <t>Pineda Jaimes</t>
  </si>
  <si>
    <t>alopinedajaimes06@gmail.com</t>
  </si>
  <si>
    <t>+52 744 38</t>
  </si>
  <si>
    <t>silvana</t>
  </si>
  <si>
    <t>vidal</t>
  </si>
  <si>
    <t>silvanavidalop@gmail.com</t>
  </si>
  <si>
    <t>González Bracamontes</t>
  </si>
  <si>
    <t>oscarsantiagogonzalezbracamont@gmail.com</t>
  </si>
  <si>
    <t>Lopez Sánchez</t>
  </si>
  <si>
    <t>is5653817@gmail.com</t>
  </si>
  <si>
    <t>Ramírez Guzmán</t>
  </si>
  <si>
    <t>maxirg607@gmail.com</t>
  </si>
  <si>
    <t>Carvajal Lópezcaire</t>
  </si>
  <si>
    <t>alexa.carvajallo@anahuac.mx</t>
  </si>
  <si>
    <t>ana</t>
  </si>
  <si>
    <t>ana.francori@anahuac.mx</t>
  </si>
  <si>
    <t>pacheco</t>
  </si>
  <si>
    <t>vicpachecob@gmail.com</t>
  </si>
  <si>
    <t>Ashane</t>
  </si>
  <si>
    <t>diegoashane503@gmail.com</t>
  </si>
  <si>
    <t>Lissette</t>
  </si>
  <si>
    <t>lissettegomezfan@gmail.com</t>
  </si>
  <si>
    <t>Antía</t>
  </si>
  <si>
    <t>Sainz</t>
  </si>
  <si>
    <t>antiasainzpardo@gmail.com</t>
  </si>
  <si>
    <t>Luz Alejandra</t>
  </si>
  <si>
    <t>Guerrero Reyes</t>
  </si>
  <si>
    <t>luz.alegr.14@gmail.com</t>
  </si>
  <si>
    <t>alejandrogariza@icloud.com</t>
  </si>
  <si>
    <t>Oliver Rodrigo</t>
  </si>
  <si>
    <t>Valdez Soto</t>
  </si>
  <si>
    <t>oliverosrodrigovaldezsotovs@gmail.com</t>
  </si>
  <si>
    <t>773 204 06</t>
  </si>
  <si>
    <t>Emery Abril</t>
  </si>
  <si>
    <t>Morales viveros</t>
  </si>
  <si>
    <t>emerymorales3@gmail.com</t>
  </si>
  <si>
    <t>Maika</t>
  </si>
  <si>
    <t>Ibarrondo</t>
  </si>
  <si>
    <t>maika.ibarrondoqu@anahuac.mx</t>
  </si>
  <si>
    <t>Quintero Montes</t>
  </si>
  <si>
    <t>maria.quinteromo@anahuac.mx</t>
  </si>
  <si>
    <t>zoecontreras101@gmail.com</t>
  </si>
  <si>
    <t>Ventosa</t>
  </si>
  <si>
    <t>ivanna.ventosaca@anahuac.mx</t>
  </si>
  <si>
    <t>Gloria</t>
  </si>
  <si>
    <t>Rodríguez  Guzmán</t>
  </si>
  <si>
    <t>gloriagmn24@gmail.com</t>
  </si>
  <si>
    <t>Pia</t>
  </si>
  <si>
    <t>pialezamata@icloud.com</t>
  </si>
  <si>
    <t>Garcia Flores</t>
  </si>
  <si>
    <t>mariianaggm@gmail.com</t>
  </si>
  <si>
    <t>Josué David</t>
  </si>
  <si>
    <t>Grande velez</t>
  </si>
  <si>
    <t>jgrandeve.pue@ed.manoamiga.edu.mx</t>
  </si>
  <si>
    <t>Peña Bravo</t>
  </si>
  <si>
    <t>virypb77@hotmail.com</t>
  </si>
  <si>
    <t>juli.ortiz@cedrus.edu.mx</t>
  </si>
  <si>
    <t>Maurer</t>
  </si>
  <si>
    <t>isabela.maurerli@anahuac.mx</t>
  </si>
  <si>
    <t>Carlín</t>
  </si>
  <si>
    <t>constanza.carlinra@anahuac.mx</t>
  </si>
  <si>
    <t>Jorge Natanael</t>
  </si>
  <si>
    <t>Sánchez  Reyes</t>
  </si>
  <si>
    <t>jorgemilka12@gmail.com</t>
  </si>
  <si>
    <t>Cardoso</t>
  </si>
  <si>
    <t>ruben.cardoso@colegiokarol.com</t>
  </si>
  <si>
    <t>Iñigo</t>
  </si>
  <si>
    <t>Barquin</t>
  </si>
  <si>
    <t>inigo_barquin06@yahoo.com</t>
  </si>
  <si>
    <t>ian alexander</t>
  </si>
  <si>
    <t>mejia serrano</t>
  </si>
  <si>
    <t>ianlex.gcell@gmail.com</t>
  </si>
  <si>
    <t>Tapia</t>
  </si>
  <si>
    <t>tapiapablo052@gmail.com</t>
  </si>
  <si>
    <t>Akira</t>
  </si>
  <si>
    <t>Kubota</t>
  </si>
  <si>
    <t>akirax1000@gmail.com</t>
  </si>
  <si>
    <t>Mejía Barrios</t>
  </si>
  <si>
    <t>adrianamejiabarrios@gmail.com</t>
  </si>
  <si>
    <t>Mawcinitt</t>
  </si>
  <si>
    <t>sebastian.mawcinitt@sanantonioschool.edu.mx</t>
  </si>
  <si>
    <t>Cristian gabriel</t>
  </si>
  <si>
    <t>cristian.camacho@cedrus.edu.mx</t>
  </si>
  <si>
    <t>Trujillo  Pérez</t>
  </si>
  <si>
    <t>dpangeles123@gmail.com</t>
  </si>
  <si>
    <t>Tapia Villanueva</t>
  </si>
  <si>
    <t>vanessauwu2006@gmail.com</t>
  </si>
  <si>
    <t>+52 735 14</t>
  </si>
  <si>
    <t>Sanz</t>
  </si>
  <si>
    <t>majosanz1006@gmail.com</t>
  </si>
  <si>
    <t>arantza.garmendiago@anahuac.mx</t>
  </si>
  <si>
    <t>Abril Arleth</t>
  </si>
  <si>
    <t>Flores Cordero</t>
  </si>
  <si>
    <t>abril.flores.cordero@colmextul.edu.mx</t>
  </si>
  <si>
    <t>alejandranava2706@gmail.com</t>
  </si>
  <si>
    <t>YAEL jesús</t>
  </si>
  <si>
    <t>yaflar24@gmail.com</t>
  </si>
  <si>
    <t>Carola</t>
  </si>
  <si>
    <t>Ehlinger</t>
  </si>
  <si>
    <t>ehlingercarola@gmail.com</t>
  </si>
  <si>
    <t>Francisco Daniel</t>
  </si>
  <si>
    <t>Mddellin ruiz</t>
  </si>
  <si>
    <t>danielmedellinruiz017@gmail.com</t>
  </si>
  <si>
    <t>Martínez Trejo</t>
  </si>
  <si>
    <t>martineztrejomarcoantonio78@gmail.com</t>
  </si>
  <si>
    <t>andreaadun@gmail.com</t>
  </si>
  <si>
    <t>Sámano</t>
  </si>
  <si>
    <t>maria.samanoag@anahuac.mx</t>
  </si>
  <si>
    <t>Gamboa</t>
  </si>
  <si>
    <t>natalia.gamboawa@anahuac.mx</t>
  </si>
  <si>
    <t>belén</t>
  </si>
  <si>
    <t>muñoz</t>
  </si>
  <si>
    <t>belenmnzc@gmail.com</t>
  </si>
  <si>
    <t>julio Cesar</t>
  </si>
  <si>
    <t>Contreras Villegas</t>
  </si>
  <si>
    <t>acapulquiri790@gmail.com</t>
  </si>
  <si>
    <t>Jonguitud</t>
  </si>
  <si>
    <t>jatzijonguitud@gmail.com</t>
  </si>
  <si>
    <t>Jesús Emmanuel</t>
  </si>
  <si>
    <t>Escamilla Solis</t>
  </si>
  <si>
    <t>jees2006@icloud.com</t>
  </si>
  <si>
    <t>Francely navier</t>
  </si>
  <si>
    <t>cantillano ledezma</t>
  </si>
  <si>
    <t>ledezfran459@gmail.com</t>
  </si>
  <si>
    <t>José Alexander</t>
  </si>
  <si>
    <t>Caballero Palma</t>
  </si>
  <si>
    <t>caballeropalmaalexander@gmail.com</t>
  </si>
  <si>
    <t>Thiago Andrei</t>
  </si>
  <si>
    <t>Montalvo Lezama</t>
  </si>
  <si>
    <t>thianissedt@gmail.com</t>
  </si>
  <si>
    <t>Jose Diego</t>
  </si>
  <si>
    <t>Ramirez Gonzalez</t>
  </si>
  <si>
    <t>josediegoram06@gmail.com</t>
  </si>
  <si>
    <t>manu06sr@gmail.com</t>
  </si>
  <si>
    <t>Medellin Blanca</t>
  </si>
  <si>
    <t>regina.medellinbl@anahuac.mx</t>
  </si>
  <si>
    <t>Utrilla</t>
  </si>
  <si>
    <t>sofiautrilla18@gmail.com</t>
  </si>
  <si>
    <t>Saldaña García</t>
  </si>
  <si>
    <t>camilasalgar26@gmail.com</t>
  </si>
  <si>
    <t>URSULA</t>
  </si>
  <si>
    <t>García Gómez</t>
  </si>
  <si>
    <t>Urcalpa@gmail.com</t>
  </si>
  <si>
    <t>COBAEP 21 LOMA BELLA</t>
  </si>
  <si>
    <t>bautistaadri47@gmail.com</t>
  </si>
  <si>
    <t>Marin Covarrubias</t>
  </si>
  <si>
    <t>montserrat.marinco@anahuac.mx</t>
  </si>
  <si>
    <t>eduardo.sanz10.es@gmail.com</t>
  </si>
  <si>
    <t>Anguiano</t>
  </si>
  <si>
    <t>humbertoanguianoarteaga536@gmail.com</t>
  </si>
  <si>
    <t>Angie</t>
  </si>
  <si>
    <t>angie.rood1@gmail.com</t>
  </si>
  <si>
    <t>Sofi</t>
  </si>
  <si>
    <t>kscortesz24@gmail.com</t>
  </si>
  <si>
    <t>Urrutia</t>
  </si>
  <si>
    <t>klemonadehoney@gmail.com</t>
  </si>
  <si>
    <t>Frida Alejandra</t>
  </si>
  <si>
    <t>Martinez Larrieta</t>
  </si>
  <si>
    <t>fridaamartineez345@gmail.com</t>
  </si>
  <si>
    <t>+52 55 856</t>
  </si>
  <si>
    <t>Flores Carpio</t>
  </si>
  <si>
    <t>carp.albert05@gmail.com</t>
  </si>
  <si>
    <t>Raul Alejandro</t>
  </si>
  <si>
    <t>Sanchez Lora</t>
  </si>
  <si>
    <t>invasivestar42@gmail.com</t>
  </si>
  <si>
    <t>jr0431235@gmail.com</t>
  </si>
  <si>
    <t>Ehian octavio</t>
  </si>
  <si>
    <t>Mora Hernández</t>
  </si>
  <si>
    <t>ian33mora44@gmail.com</t>
  </si>
  <si>
    <t>Alanis Dekah</t>
  </si>
  <si>
    <t>Muciño González</t>
  </si>
  <si>
    <t>alanismg2006@gmail.com</t>
  </si>
  <si>
    <t>Anette</t>
  </si>
  <si>
    <t>Briones</t>
  </si>
  <si>
    <t>anettemichelbs@gmail.com</t>
  </si>
  <si>
    <t>vanessa.ramirez.razo@gmail.com</t>
  </si>
  <si>
    <t>Adolfo</t>
  </si>
  <si>
    <t>adolfocarrasco777@gmail.com</t>
  </si>
  <si>
    <t>Córdova Juárez</t>
  </si>
  <si>
    <t>miguelangelcordovajuarez04@gmail.com</t>
  </si>
  <si>
    <t>Mendoza Gallegos</t>
  </si>
  <si>
    <t>diegomendoza9905@gmail.com</t>
  </si>
  <si>
    <t>orozcolastirisantiago@gmail.com</t>
  </si>
  <si>
    <t>Rodrigo David</t>
  </si>
  <si>
    <t>Negrete Reyes</t>
  </si>
  <si>
    <t>rodrigodavid.negreter@gmail.com</t>
  </si>
  <si>
    <t>QUITL CARRILLO</t>
  </si>
  <si>
    <t>diego.quitlc28@gmail.com</t>
  </si>
  <si>
    <t>Lima</t>
  </si>
  <si>
    <t>gafalivi@gmail.com</t>
  </si>
  <si>
    <t>Luz Aranza</t>
  </si>
  <si>
    <t>quijano m</t>
  </si>
  <si>
    <t>aranzaaaquijano@gmail.com</t>
  </si>
  <si>
    <t>Enriquez</t>
  </si>
  <si>
    <t>emilioenriquez555@gmail.com</t>
  </si>
  <si>
    <t>santiago.cruz@colegiokarol.com</t>
  </si>
  <si>
    <t>Julieth</t>
  </si>
  <si>
    <t>perezpebra@gmail.com</t>
  </si>
  <si>
    <t>Danna Pamela</t>
  </si>
  <si>
    <t>Avila Domínguez</t>
  </si>
  <si>
    <t>dannapamelaaviosdominngez@gmail.com</t>
  </si>
  <si>
    <t>Villavicencio</t>
  </si>
  <si>
    <t>a1anpronoob@gmail.com</t>
  </si>
  <si>
    <t>Karol Lissette</t>
  </si>
  <si>
    <t>Márquez solano</t>
  </si>
  <si>
    <t>karol.marquez.solano@gmail.com</t>
  </si>
  <si>
    <t>Ramos Mendoza</t>
  </si>
  <si>
    <t>nr1687600@gmail.com</t>
  </si>
  <si>
    <t>‪+52 221 2</t>
  </si>
  <si>
    <t>luzarantzavl@gmail.com</t>
  </si>
  <si>
    <t>jose.fval14@gmail.com</t>
  </si>
  <si>
    <t>Jose Emmanuel</t>
  </si>
  <si>
    <t>jose.emmanuelsg099@gmail.com</t>
  </si>
  <si>
    <t>emilianomoralesguzman26@gmailm.com</t>
  </si>
  <si>
    <t>Bret</t>
  </si>
  <si>
    <t>kendra.bretga@anahuac.mx</t>
  </si>
  <si>
    <t>Zugasti</t>
  </si>
  <si>
    <t>sergio.zugastide@gmail.com</t>
  </si>
  <si>
    <t>flores gonzalez</t>
  </si>
  <si>
    <t>valeryfg2701@gmail.com</t>
  </si>
  <si>
    <t>Larissa</t>
  </si>
  <si>
    <t>pino</t>
  </si>
  <si>
    <t>larissapino1@gmail.com</t>
  </si>
  <si>
    <t>Moyano</t>
  </si>
  <si>
    <t>aranza.moyanose@anahuac.mx</t>
  </si>
  <si>
    <t>Moisés</t>
  </si>
  <si>
    <t>moises.herrera@anahuac.mx</t>
  </si>
  <si>
    <t>Guido</t>
  </si>
  <si>
    <t>Lárraga López</t>
  </si>
  <si>
    <t>guido.larragalo@gmail.com</t>
  </si>
  <si>
    <t>Giron</t>
  </si>
  <si>
    <t>anamorenoog@gmail.com</t>
  </si>
  <si>
    <t>morapatt65@gmail.com</t>
  </si>
  <si>
    <t>Verona</t>
  </si>
  <si>
    <t>Córdoba</t>
  </si>
  <si>
    <t>veronacordoba@icloud.com</t>
  </si>
  <si>
    <t>Celorio</t>
  </si>
  <si>
    <t>santiago.celoriori@anahuac.mx</t>
  </si>
  <si>
    <t>Helena</t>
  </si>
  <si>
    <t>helenamarquezgarcia@gmail.com</t>
  </si>
  <si>
    <t>Bethany</t>
  </si>
  <si>
    <t>Garcia morales</t>
  </si>
  <si>
    <t>betxany20@gmail.com</t>
  </si>
  <si>
    <t>Benjamín</t>
  </si>
  <si>
    <t>Hernández Muñoz</t>
  </si>
  <si>
    <t>benja112233rth@gmail.com</t>
  </si>
  <si>
    <t>Paulette  Nicole</t>
  </si>
  <si>
    <t>paunicogu@gmail.com</t>
  </si>
  <si>
    <t>paorg06fam@gmail.com</t>
  </si>
  <si>
    <t>Barrios López</t>
  </si>
  <si>
    <t>paulinabarrios273@gmail.com</t>
  </si>
  <si>
    <t>Azael</t>
  </si>
  <si>
    <t>azael.leal453@gmail.com</t>
  </si>
  <si>
    <t>Luzliliana</t>
  </si>
  <si>
    <t>Vaźquez  Márquez</t>
  </si>
  <si>
    <t>luzlilianavazquez@gmail.com</t>
  </si>
  <si>
    <t>valentinaestefaniam8@gmail.com</t>
  </si>
  <si>
    <t>Kamala</t>
  </si>
  <si>
    <t>Leyva Negrete</t>
  </si>
  <si>
    <t>kamalaleyvan@gmail.com</t>
  </si>
  <si>
    <t>christiancorvettee@gmail.com</t>
  </si>
  <si>
    <t>Fatima Montserrat</t>
  </si>
  <si>
    <t>fatimaherrers6@gmail.com</t>
  </si>
  <si>
    <t>Pérez Bravo</t>
  </si>
  <si>
    <t>kp1615188@gmail.com</t>
  </si>
  <si>
    <t>emilianocormar07@gmail.com</t>
  </si>
  <si>
    <t>Angel uriel</t>
  </si>
  <si>
    <t>Cervantes Martínez</t>
  </si>
  <si>
    <t>angelurielcervantesmtnz@gmail.com</t>
  </si>
  <si>
    <t>Del callejo</t>
  </si>
  <si>
    <t>holasoyiker0311@gmail.com</t>
  </si>
  <si>
    <t>Sanchez Lopez</t>
  </si>
  <si>
    <t>jsanchezlo1114@gmail.com</t>
  </si>
  <si>
    <t>lozadamilaximena@gmail.com</t>
  </si>
  <si>
    <t>Sansores de la Fuente</t>
  </si>
  <si>
    <t>vale.sansores06@gmail.com</t>
  </si>
  <si>
    <t>fz1119398@gmail.com</t>
  </si>
  <si>
    <t>Gil Guzman</t>
  </si>
  <si>
    <t>giguzmanfatima@gmail.com</t>
  </si>
  <si>
    <t>MARIA BELEN</t>
  </si>
  <si>
    <t>XIQUI BAZAN</t>
  </si>
  <si>
    <t>mbelenxiquib@gmail.com</t>
  </si>
  <si>
    <t>Christian Yael</t>
  </si>
  <si>
    <t>Mijangos Hernandez</t>
  </si>
  <si>
    <t>yael.mija03@gmail.com</t>
  </si>
  <si>
    <t>Edwing kared</t>
  </si>
  <si>
    <t>edwing200615@gmail.com</t>
  </si>
  <si>
    <t>angie</t>
  </si>
  <si>
    <t>ximecastillo2006@gmail.com</t>
  </si>
  <si>
    <t>Fernanda Darian</t>
  </si>
  <si>
    <t>Rodríguez Barranco</t>
  </si>
  <si>
    <t>fernandad130706@gmail.com</t>
  </si>
  <si>
    <t>michroman50@gmail.com</t>
  </si>
  <si>
    <t>Cervantes Flores</t>
  </si>
  <si>
    <t>paolaflo234@gmail.com</t>
  </si>
  <si>
    <t>Vanely</t>
  </si>
  <si>
    <t>hernandezsanchezvanely@gmail.com</t>
  </si>
  <si>
    <t>Reigadas</t>
  </si>
  <si>
    <t>reigadas08@gmail.com</t>
  </si>
  <si>
    <t>Kenet Oswaldo</t>
  </si>
  <si>
    <t>Cuevas Pérez</t>
  </si>
  <si>
    <t>kenetoswaldo@gmail.com</t>
  </si>
  <si>
    <t>karen_2578@hotmail.com</t>
  </si>
  <si>
    <t>Brisa Fernanda</t>
  </si>
  <si>
    <t>Cervantes Berra</t>
  </si>
  <si>
    <t>brisfer.cerber@gmail.com</t>
  </si>
  <si>
    <t>Calihua pluma</t>
  </si>
  <si>
    <t>danyscalihua@gmail.com</t>
  </si>
  <si>
    <t>Mia sherlyn</t>
  </si>
  <si>
    <t>miawingrave@gmail.com</t>
  </si>
  <si>
    <t>Alexis Yahir</t>
  </si>
  <si>
    <t>Pacheco  Robledo</t>
  </si>
  <si>
    <t>pachecorobledoalexisyahir@gmail.com</t>
  </si>
  <si>
    <t>Espinosa Reyes</t>
  </si>
  <si>
    <t>eduardoespinosa8765@gmail.com</t>
  </si>
  <si>
    <t>Ramírez  Guzmán</t>
  </si>
  <si>
    <t>bernaramirez04@icloud.com</t>
  </si>
  <si>
    <t>Jady</t>
  </si>
  <si>
    <t>Rojas Aparicio</t>
  </si>
  <si>
    <t>jadyrojasaparicio@gmail.com</t>
  </si>
  <si>
    <t>Ibáñez</t>
  </si>
  <si>
    <t>valentinaibanezr@outlook.es</t>
  </si>
  <si>
    <t>Aranza amely</t>
  </si>
  <si>
    <t>Gonzalez lima</t>
  </si>
  <si>
    <t>aranzagonzalez0613@gmail.com</t>
  </si>
  <si>
    <t>Carlos Antonio</t>
  </si>
  <si>
    <t>Lazcano Ramírez</t>
  </si>
  <si>
    <t>tonoescalona15@gmail.com</t>
  </si>
  <si>
    <t>Luis Ramón</t>
  </si>
  <si>
    <t>Castillo Montiel</t>
  </si>
  <si>
    <t>montielramon69@gmail.com</t>
  </si>
  <si>
    <t>Luna Pérez</t>
  </si>
  <si>
    <t>rilupe6@gmail.com</t>
  </si>
  <si>
    <t>SaTieL</t>
  </si>
  <si>
    <t>Carrillo Viñas</t>
  </si>
  <si>
    <t>satielcvinas@gmail.com</t>
  </si>
  <si>
    <t>Martinez Grappin</t>
  </si>
  <si>
    <t>luisitomemecos10@gmail.com</t>
  </si>
  <si>
    <t>Rojas GARCÍA</t>
  </si>
  <si>
    <t>denirojas291006@gmail.com</t>
  </si>
  <si>
    <t>Tapia Leal</t>
  </si>
  <si>
    <t>hannialeal2@gmail.com</t>
  </si>
  <si>
    <t>Rosa Itzel</t>
  </si>
  <si>
    <t>Herrera Hernández</t>
  </si>
  <si>
    <t>cemrosy@gmail.com</t>
  </si>
  <si>
    <t>Dulce Anette</t>
  </si>
  <si>
    <t>Hernandez Guerra</t>
  </si>
  <si>
    <t>anettedh20@gmail.com</t>
  </si>
  <si>
    <t>kamylagc06@gmail.com</t>
  </si>
  <si>
    <t>pamelagutierrez090506@gmail.com</t>
  </si>
  <si>
    <t>alecisneros1119@gmail.com</t>
  </si>
  <si>
    <t>Ayaquica Olivares</t>
  </si>
  <si>
    <t>evelynayaquica@gmail.com</t>
  </si>
  <si>
    <t>Xelano</t>
  </si>
  <si>
    <t>danielaxv06@gmail.com</t>
  </si>
  <si>
    <t>raul.rodriguezsolis29@gmail.com</t>
  </si>
  <si>
    <t>‪+52 993 3</t>
  </si>
  <si>
    <t>Ernesto Haziel</t>
  </si>
  <si>
    <t>Sánchez Domínguez</t>
  </si>
  <si>
    <t>ernesto280206@gmail.com</t>
  </si>
  <si>
    <t>Limón reyes</t>
  </si>
  <si>
    <t>danylimon53@gmail.com</t>
  </si>
  <si>
    <t>Martinez Aponte</t>
  </si>
  <si>
    <t>majomartinez181906@gmail.com</t>
  </si>
  <si>
    <t>Exposito</t>
  </si>
  <si>
    <t>nicoleeg@cent.edu.mx</t>
  </si>
  <si>
    <t>diana Paola</t>
  </si>
  <si>
    <t>González Sartillo</t>
  </si>
  <si>
    <t>dipao9826@gmail.com</t>
  </si>
  <si>
    <t>Karla Abigaíl</t>
  </si>
  <si>
    <t>Hernández Rodriguez</t>
  </si>
  <si>
    <t>karlaabigailhdzrdz@gmail.com</t>
  </si>
  <si>
    <t>Danna sharai</t>
  </si>
  <si>
    <t>Valerio ortiz</t>
  </si>
  <si>
    <t>dannasharaiv@gmail.com</t>
  </si>
  <si>
    <t>Carlos santiago</t>
  </si>
  <si>
    <t>Flores garcía</t>
  </si>
  <si>
    <t>jagofm@outlook.com</t>
  </si>
  <si>
    <t>ANGELICA DENISSE</t>
  </si>
  <si>
    <t>Páez merino</t>
  </si>
  <si>
    <t>denissepaezmerino@gmail.com</t>
  </si>
  <si>
    <t>Rosalinda</t>
  </si>
  <si>
    <t>Azcarate</t>
  </si>
  <si>
    <t>rosalinda.azcarate@colegioangeles.mx</t>
  </si>
  <si>
    <t>Ariadna</t>
  </si>
  <si>
    <t>Lira Gaona</t>
  </si>
  <si>
    <t>lariadna46@gmail.com</t>
  </si>
  <si>
    <t>Ángel Damian</t>
  </si>
  <si>
    <t>Méndez Coyotl</t>
  </si>
  <si>
    <t>mcangeldamian@gmail.com</t>
  </si>
  <si>
    <t>Angela Rosmary</t>
  </si>
  <si>
    <t>Duran Cortes</t>
  </si>
  <si>
    <t>angeladuran125@icloud.com</t>
  </si>
  <si>
    <t>Angel moises</t>
  </si>
  <si>
    <t>Madrid godinez</t>
  </si>
  <si>
    <t>madridangel913@gmail.com</t>
  </si>
  <si>
    <t>Angelo  David</t>
  </si>
  <si>
    <t>Varela Hernández</t>
  </si>
  <si>
    <t>varela18.david@gmail.com</t>
  </si>
  <si>
    <t>Maria-Teresa</t>
  </si>
  <si>
    <t>Álvarez</t>
  </si>
  <si>
    <t>maria.alvatezmi@anahuac.mx</t>
  </si>
  <si>
    <t>Tecuatl</t>
  </si>
  <si>
    <t>valeria.tecuatlgar@anahuac.mx</t>
  </si>
  <si>
    <t>manuelgonzalezpineda2006@gmail.com</t>
  </si>
  <si>
    <t>Raymundo Alejandro</t>
  </si>
  <si>
    <t>Escobar</t>
  </si>
  <si>
    <t>raymundoalejandro034@gmail.com</t>
  </si>
  <si>
    <t>Campuzano</t>
  </si>
  <si>
    <t>santiagocampuzanoangeles929@gmail.com</t>
  </si>
  <si>
    <t>León gutierrez</t>
  </si>
  <si>
    <t>alanleongutierrez492@gmail.com</t>
  </si>
  <si>
    <t>Vázquez espinoza</t>
  </si>
  <si>
    <t>karenvazquez1004@gmail.com</t>
  </si>
  <si>
    <t>Amairany</t>
  </si>
  <si>
    <t>amairanyalcantaraparra@gmail.com</t>
  </si>
  <si>
    <t>Erick David</t>
  </si>
  <si>
    <t>Hernández Tecuanhuehue</t>
  </si>
  <si>
    <t>cookiedivad@gmail.com</t>
  </si>
  <si>
    <t>Conde ceron</t>
  </si>
  <si>
    <t>msuga443@gmail.com</t>
  </si>
  <si>
    <t>773 123 05</t>
  </si>
  <si>
    <t>Fuad</t>
  </si>
  <si>
    <t>Chedraui Barquet</t>
  </si>
  <si>
    <t>fuad.chedrauiba@anahuac.mx</t>
  </si>
  <si>
    <t>Rut</t>
  </si>
  <si>
    <t>hernandezrut08@gmail.com</t>
  </si>
  <si>
    <t>Cuéllar reyes spíndola</t>
  </si>
  <si>
    <t>alereyessp@gmail.com</t>
  </si>
  <si>
    <t>Lázaro castillo</t>
  </si>
  <si>
    <t>octaviolazaro744@gmail.com</t>
  </si>
  <si>
    <t>ariadna</t>
  </si>
  <si>
    <t>perez Millan</t>
  </si>
  <si>
    <t>jojiterk18@gmail.com</t>
  </si>
  <si>
    <t>221 182 36</t>
  </si>
  <si>
    <t>Erika Liseth</t>
  </si>
  <si>
    <t>libradoperezerikaliseth@gmail.com</t>
  </si>
  <si>
    <t>249 119 16</t>
  </si>
  <si>
    <t>Diego Gabriel</t>
  </si>
  <si>
    <t>Ponce Morales</t>
  </si>
  <si>
    <t>gabymopo@hotmail.com</t>
  </si>
  <si>
    <t>Beristain Jimenez</t>
  </si>
  <si>
    <t>hbj_31@hotmail.com</t>
  </si>
  <si>
    <t>Marcela Jiménez Mendoza</t>
  </si>
  <si>
    <t>fernandaespindola351@gmail.com</t>
  </si>
  <si>
    <t>Hizael</t>
  </si>
  <si>
    <t>hizaelfrank@gmail.com</t>
  </si>
  <si>
    <t>alvaro.gferrari2005@gmail.com</t>
  </si>
  <si>
    <t>Sánchez Gracía</t>
  </si>
  <si>
    <t>josuesanchez32398@gmail.com</t>
  </si>
  <si>
    <t>García Ramírez</t>
  </si>
  <si>
    <t>realm4dr1d132018@gmail.com</t>
  </si>
  <si>
    <t>Alba Hernández</t>
  </si>
  <si>
    <t>06diegoalba@gmail.com</t>
  </si>
  <si>
    <t>Miranda Navarrete</t>
  </si>
  <si>
    <t>atziluth06@gmail.com</t>
  </si>
  <si>
    <t>Jose Miguel</t>
  </si>
  <si>
    <t>Gonzalez Moreno</t>
  </si>
  <si>
    <t>Josemiguelmoreno89856@gmail.com</t>
  </si>
  <si>
    <t>tania.romero4@icloud.com</t>
  </si>
  <si>
    <t>Aysha Stephania</t>
  </si>
  <si>
    <t>Cuevas Ramos</t>
  </si>
  <si>
    <t>cruzayscr@gmail.com</t>
  </si>
  <si>
    <t>Mundo Bonilla</t>
  </si>
  <si>
    <t>bonillamundoe@gmail.com</t>
  </si>
  <si>
    <t>Cristhian</t>
  </si>
  <si>
    <t>Galindo  Gaspariano</t>
  </si>
  <si>
    <t>galindocristhian44@gmail.com</t>
  </si>
  <si>
    <t>Avendaño Cuevas</t>
  </si>
  <si>
    <t>emiliano211105@gmail.com</t>
  </si>
  <si>
    <t>Aranda</t>
  </si>
  <si>
    <t>natalia.arandagi@anahuac.mx</t>
  </si>
  <si>
    <t>Castañeda Rodríguez</t>
  </si>
  <si>
    <t>lfcr1416@yahoo.com</t>
  </si>
  <si>
    <t>Lira</t>
  </si>
  <si>
    <t>enriqueliraxd@gmail.com</t>
  </si>
  <si>
    <t>Miranda Diaz</t>
  </si>
  <si>
    <t>bxbox0010@gmail.com</t>
  </si>
  <si>
    <t>Cortés</t>
  </si>
  <si>
    <t>carolinacortes030106@gmail.com</t>
  </si>
  <si>
    <t>YEIMY ANEL</t>
  </si>
  <si>
    <t>ESTRADA CASTRO</t>
  </si>
  <si>
    <t>mytimeoftaegi@gmail.com</t>
  </si>
  <si>
    <t>Franco Xavier</t>
  </si>
  <si>
    <t>Dávila Avila</t>
  </si>
  <si>
    <t>francoxavierdavilaavila@gmail.com</t>
  </si>
  <si>
    <t>isabella.miranso@anahuac.mx</t>
  </si>
  <si>
    <t>GRACIELA GUADALUPE</t>
  </si>
  <si>
    <t>LEON GONZALEZ</t>
  </si>
  <si>
    <t>chely.280406.pl@gmail.com</t>
  </si>
  <si>
    <t>Ortega Quintero</t>
  </si>
  <si>
    <t>reginaortegaquintero3@gmail.com</t>
  </si>
  <si>
    <t>andreamev57@gmail.com</t>
  </si>
  <si>
    <t>rodorte21.4@gmail.com</t>
  </si>
  <si>
    <t>Dafne Fernanda</t>
  </si>
  <si>
    <t>Cruz  Martínez</t>
  </si>
  <si>
    <t>dafnefernandacruzmartinez@gmail.com</t>
  </si>
  <si>
    <t>Kendra se</t>
  </si>
  <si>
    <t>Tecuanhuey Minutti</t>
  </si>
  <si>
    <t>ktecuanhuey@icloud.com</t>
  </si>
  <si>
    <t>‪+52 221 1</t>
  </si>
  <si>
    <t>rafael78espinoza78@gmail.com</t>
  </si>
  <si>
    <t>Pérez y Pérez</t>
  </si>
  <si>
    <t>fatiperez061007@gmail.com</t>
  </si>
  <si>
    <t>Jesús Allan</t>
  </si>
  <si>
    <t>Martínez Rodríguez</t>
  </si>
  <si>
    <t>jesus490uye@gmail.com</t>
  </si>
  <si>
    <t>Alisson Leylani</t>
  </si>
  <si>
    <t>texis Lira</t>
  </si>
  <si>
    <t>texisliraalissonleylani@gmail.com</t>
  </si>
  <si>
    <t>Acosta</t>
  </si>
  <si>
    <t>alejandro.acostama@anahuac.mx</t>
  </si>
  <si>
    <t>valentina.pachecosu@anahuac.mx</t>
  </si>
  <si>
    <t>camilalopezramirez885@gmail.com</t>
  </si>
  <si>
    <t>Ramírez lino</t>
  </si>
  <si>
    <t>letyrall1978@gmail.comn</t>
  </si>
  <si>
    <t>cons.corlar1907@gmail.com</t>
  </si>
  <si>
    <t>Gisela Iran</t>
  </si>
  <si>
    <t>Olguin cardeña</t>
  </si>
  <si>
    <t>giselairano@gmail.com</t>
  </si>
  <si>
    <t>Astrid Abigail</t>
  </si>
  <si>
    <t>González Cabrera</t>
  </si>
  <si>
    <t>bitterandsweet68@gmail.com</t>
  </si>
  <si>
    <t>249 214 53</t>
  </si>
  <si>
    <t>Reyes  uribe</t>
  </si>
  <si>
    <t>isabela110206@gmail.com</t>
  </si>
  <si>
    <t>Alondra Yamilet</t>
  </si>
  <si>
    <t>Herrera alvares</t>
  </si>
  <si>
    <t>aloyam0410@gmail.com</t>
  </si>
  <si>
    <t>Karol Naim</t>
  </si>
  <si>
    <t>Bonilla  Leal</t>
  </si>
  <si>
    <t>karolleal2006@gmail.com</t>
  </si>
  <si>
    <t>Rojas Reyes</t>
  </si>
  <si>
    <t>reyesvane120706@gmail.com</t>
  </si>
  <si>
    <t>Saraí</t>
  </si>
  <si>
    <t>Flores Jiménez</t>
  </si>
  <si>
    <t>Floressarai7273@gmail.com</t>
  </si>
  <si>
    <t>Jiménez Vázquez</t>
  </si>
  <si>
    <t>Melany Camila</t>
  </si>
  <si>
    <t>Pérez Sánchez</t>
  </si>
  <si>
    <t>melanycamilaperezsanchez@gmail.com</t>
  </si>
  <si>
    <t>249 141 54</t>
  </si>
  <si>
    <t>José Gilberto</t>
  </si>
  <si>
    <t>Anzueto</t>
  </si>
  <si>
    <t>joseegil2000@hotmail.com</t>
  </si>
  <si>
    <t>Kennia</t>
  </si>
  <si>
    <t>Santiago Cruz</t>
  </si>
  <si>
    <t>kensacruz6@gmail.com</t>
  </si>
  <si>
    <t>Chapital</t>
  </si>
  <si>
    <t>achapitalq@gmail.com</t>
  </si>
  <si>
    <t>Lupita</t>
  </si>
  <si>
    <t>Beristain</t>
  </si>
  <si>
    <t>lupitaberin15@icloud.com</t>
  </si>
  <si>
    <t>Sundury</t>
  </si>
  <si>
    <t>sunflogo@gmail.com</t>
  </si>
  <si>
    <t>González Rodríguez</t>
  </si>
  <si>
    <t>erika.gonzalez0725@gmail.com</t>
  </si>
  <si>
    <t>bastianmtzmor@gmail.com</t>
  </si>
  <si>
    <t>Lopez Castillo</t>
  </si>
  <si>
    <t>2227765711k@gmail.com</t>
  </si>
  <si>
    <t>Yatana</t>
  </si>
  <si>
    <t>Pérez  Moreno</t>
  </si>
  <si>
    <t>yatanaperezmoreno@gmail.com</t>
  </si>
  <si>
    <t>Jashia yirath</t>
  </si>
  <si>
    <t>sánchez león</t>
  </si>
  <si>
    <t>yirathsanchez@gmail.com</t>
  </si>
  <si>
    <t>AXEL NICOLAS</t>
  </si>
  <si>
    <t>SORIANO ZARAGOZA</t>
  </si>
  <si>
    <t>axelnicolastnt@gmail.com</t>
  </si>
  <si>
    <t>Cristobal</t>
  </si>
  <si>
    <t>Téllez</t>
  </si>
  <si>
    <t>cris14san@gmail.com</t>
  </si>
  <si>
    <t>Ayleen</t>
  </si>
  <si>
    <t>Cruz García</t>
  </si>
  <si>
    <t>10368070@cem.morelos.edu.mx</t>
  </si>
  <si>
    <t>Brito</t>
  </si>
  <si>
    <t>vaniabriito10@gmail.com</t>
  </si>
  <si>
    <t>Fernanda yamile</t>
  </si>
  <si>
    <t>Cruz Rodriguez</t>
  </si>
  <si>
    <t>ferssi.yam1@gmail.com</t>
  </si>
  <si>
    <t>Anuar</t>
  </si>
  <si>
    <t>Tame</t>
  </si>
  <si>
    <t>anuar.tameca@anahuac.mx</t>
  </si>
  <si>
    <t>KARLA</t>
  </si>
  <si>
    <t>karlapaola.gongira.iosec@gmail.com</t>
  </si>
  <si>
    <t>jaimerodrigeza@gmail.com</t>
  </si>
  <si>
    <t>Lobato</t>
  </si>
  <si>
    <t>slobatocarranza@gmail.com</t>
  </si>
  <si>
    <t>KEREN Berenice</t>
  </si>
  <si>
    <t>Martinez Hernández</t>
  </si>
  <si>
    <t>kerenperez393@gmail.com</t>
  </si>
  <si>
    <t>Orea Quitl</t>
  </si>
  <si>
    <t>oreaquitlluisangel@gmail.com</t>
  </si>
  <si>
    <t>Galupila Garcia</t>
  </si>
  <si>
    <t>kellygarcia95377@gmail.com</t>
  </si>
  <si>
    <t>Helen Guadalupe</t>
  </si>
  <si>
    <t>Silva Báez</t>
  </si>
  <si>
    <t>silvabaezhelen@gmail.com</t>
  </si>
  <si>
    <t>Pettivone</t>
  </si>
  <si>
    <t>Cardona Tapia</t>
  </si>
  <si>
    <t>pettivone1@gmail.com</t>
  </si>
  <si>
    <t>Giovanni Elías</t>
  </si>
  <si>
    <t>Ramírez Pérez</t>
  </si>
  <si>
    <t>gio.10rmzpz@gmail.com</t>
  </si>
  <si>
    <t>katia.romero2206@gmail.com</t>
  </si>
  <si>
    <t>Moyaho</t>
  </si>
  <si>
    <t>dianamoyaho08@hotmail.com</t>
  </si>
  <si>
    <t>Carolina Yarilynn</t>
  </si>
  <si>
    <t>Sánchez Aguilar</t>
  </si>
  <si>
    <t>yarizalustiza@gmail.com</t>
  </si>
  <si>
    <t>López Correau</t>
  </si>
  <si>
    <t>valermofoods@gmail.com</t>
  </si>
  <si>
    <t>cruzibanezmariafernanda@gmail.com</t>
  </si>
  <si>
    <t>Alma Delia</t>
  </si>
  <si>
    <t>Román Epazote</t>
  </si>
  <si>
    <t>almar0363@gmail.com</t>
  </si>
  <si>
    <t>sofi2379mar@gmail.com</t>
  </si>
  <si>
    <t>angie.sanchez.perez@gmail.com</t>
  </si>
  <si>
    <t>Pellón</t>
  </si>
  <si>
    <t>pelonpellon@gmail.com</t>
  </si>
  <si>
    <t>ikerlopezbonilla@outlook.com</t>
  </si>
  <si>
    <t>Carreto Reyes</t>
  </si>
  <si>
    <t>ivancarreto131@gmail.com</t>
  </si>
  <si>
    <t>Stephanie</t>
  </si>
  <si>
    <t>Limón Trejo</t>
  </si>
  <si>
    <t>fannylitre@gmail.com</t>
  </si>
  <si>
    <t>Frida Valentina</t>
  </si>
  <si>
    <t>fridavsg006@gmail.com</t>
  </si>
  <si>
    <t>Danna Belén</t>
  </si>
  <si>
    <t>Luna Santoyo</t>
  </si>
  <si>
    <t>danibelbts@gmail.com</t>
  </si>
  <si>
    <t>ClAudia</t>
  </si>
  <si>
    <t>1930261@bachilleratoio.edu.mx</t>
  </si>
  <si>
    <t>Ian Alejandro</t>
  </si>
  <si>
    <t>Acevedo Zarate</t>
  </si>
  <si>
    <t>ian90730@gmail.com</t>
  </si>
  <si>
    <t>Hanniah</t>
  </si>
  <si>
    <t>Salgado</t>
  </si>
  <si>
    <t>hanniahsalgadoo@gmail.com</t>
  </si>
  <si>
    <t>+52 221 67</t>
  </si>
  <si>
    <t>Dulce Pamela</t>
  </si>
  <si>
    <t>Vargas Rodríguez</t>
  </si>
  <si>
    <t>pamelavargas10113@gmail.com</t>
  </si>
  <si>
    <t>zarah.isabellaa@gmail.com</t>
  </si>
  <si>
    <t>Miriam Montserrat</t>
  </si>
  <si>
    <t>López  Mastranzo</t>
  </si>
  <si>
    <t>cryx.b4by15@gmail.com</t>
  </si>
  <si>
    <t>Nelly Alejandra</t>
  </si>
  <si>
    <t>Salas Tepechco</t>
  </si>
  <si>
    <t>nellyalejandrasalastepechco@gmail.com</t>
  </si>
  <si>
    <t>Agaly Mariana</t>
  </si>
  <si>
    <t>Chaltell Luna</t>
  </si>
  <si>
    <t>agalym20@gmail.com</t>
  </si>
  <si>
    <t>Saavedra Padilla</t>
  </si>
  <si>
    <t>santisaaxd@gmail.com</t>
  </si>
  <si>
    <t>Hannan</t>
  </si>
  <si>
    <t>sofialimon759@icloud.com</t>
  </si>
  <si>
    <t>Gala</t>
  </si>
  <si>
    <t>Abarca</t>
  </si>
  <si>
    <t>galaabarca17@gmail.com</t>
  </si>
  <si>
    <t>Almudena</t>
  </si>
  <si>
    <t>Bernat</t>
  </si>
  <si>
    <t>balmudena64@gmail.com</t>
  </si>
  <si>
    <t>Ruiz osorio</t>
  </si>
  <si>
    <t>david.ruiz.2108@gmail.com</t>
  </si>
  <si>
    <t>Carla</t>
  </si>
  <si>
    <t>carlahuescaa@gmail.com</t>
  </si>
  <si>
    <t>susy.lobato@icloud.com</t>
  </si>
  <si>
    <t>Maurer tagle</t>
  </si>
  <si>
    <t>patomau2005@gmail.com</t>
  </si>
  <si>
    <t>alex35117201@gmail.com</t>
  </si>
  <si>
    <t>Jacibe Michelle</t>
  </si>
  <si>
    <t>Díaz Sánchez</t>
  </si>
  <si>
    <t>jacizitlalpopoca@gmail.com</t>
  </si>
  <si>
    <t>Amélie</t>
  </si>
  <si>
    <t>ameliecruzr3@gmail.com</t>
  </si>
  <si>
    <t>Anaomy</t>
  </si>
  <si>
    <t>Benitez Gil</t>
  </si>
  <si>
    <t>anaomy23@gmail.com</t>
  </si>
  <si>
    <t>teres</t>
  </si>
  <si>
    <t>ivanateresd@gmail.com</t>
  </si>
  <si>
    <t>Maura del Carmen</t>
  </si>
  <si>
    <t>pérez macias</t>
  </si>
  <si>
    <t>maura.carmen14pm@gmail.com</t>
  </si>
  <si>
    <t>Danirm1006@icloud.com</t>
  </si>
  <si>
    <t>Rodriguez martinez</t>
  </si>
  <si>
    <t>Rm.anabelen@gmail.com</t>
  </si>
  <si>
    <t>GREEN OAKS VERACRUZ</t>
  </si>
  <si>
    <t>Hilda daniela</t>
  </si>
  <si>
    <t>erniquez soriano</t>
  </si>
  <si>
    <t>danielasor.70@gmail.com</t>
  </si>
  <si>
    <t>Jullio</t>
  </si>
  <si>
    <t>Pomaski</t>
  </si>
  <si>
    <t>ejuliopg@hotmail.com</t>
  </si>
  <si>
    <t>jessi</t>
  </si>
  <si>
    <t>alc</t>
  </si>
  <si>
    <t>jessalcf@gmail.com</t>
  </si>
  <si>
    <t>Barrales Sánchez</t>
  </si>
  <si>
    <t>barralessalex5@gmail.com</t>
  </si>
  <si>
    <t>dr6317013@gmail.com</t>
  </si>
  <si>
    <t>Diego Ricardo</t>
  </si>
  <si>
    <t>Báez Miranda</t>
  </si>
  <si>
    <t>diegorbm206@gmail.com</t>
  </si>
  <si>
    <t>Aguilar Osorio</t>
  </si>
  <si>
    <t>tania2306ao1@gmail.com</t>
  </si>
  <si>
    <t>222 491 87</t>
  </si>
  <si>
    <t>Joselin</t>
  </si>
  <si>
    <t>Rodríguez Eliosa</t>
  </si>
  <si>
    <t>joselinrodriguezeliosa5@gmail.com</t>
  </si>
  <si>
    <t>Paul</t>
  </si>
  <si>
    <t>mraymundomontiel@gmail.com</t>
  </si>
  <si>
    <t>Diego emir</t>
  </si>
  <si>
    <t>Perdomo Contreras</t>
  </si>
  <si>
    <t>perdomoemir473@gmail.com</t>
  </si>
  <si>
    <t>Pérez Aguilar</t>
  </si>
  <si>
    <t>erinperez.e4@gmail.com</t>
  </si>
  <si>
    <t>773 119 86</t>
  </si>
  <si>
    <t>2140001@bachilleratoio.edu.mx</t>
  </si>
  <si>
    <t>ricardez</t>
  </si>
  <si>
    <t>xi_mena03@icloud.com</t>
  </si>
  <si>
    <t>Victor Said</t>
  </si>
  <si>
    <t>Vidals arellano</t>
  </si>
  <si>
    <t>victor.vidals.are@gmail.com</t>
  </si>
  <si>
    <t>Pineda</t>
  </si>
  <si>
    <t>danielpinedajuarez17@gmail.com</t>
  </si>
  <si>
    <t>Kiria</t>
  </si>
  <si>
    <t>Margalli Chumacero</t>
  </si>
  <si>
    <t>kiriamach@gmail.com</t>
  </si>
  <si>
    <t>Méndez Rosas</t>
  </si>
  <si>
    <t>mendez.rbp@gmail.com</t>
  </si>
  <si>
    <t>Valeria Adriana</t>
  </si>
  <si>
    <t>Calyecac</t>
  </si>
  <si>
    <t>lifegoesonvale@gmail.com</t>
  </si>
  <si>
    <t>Hernández Corona</t>
  </si>
  <si>
    <t>danielahdz.1302@gmail.com</t>
  </si>
  <si>
    <t>ITZEL</t>
  </si>
  <si>
    <t>CARRILLO GODINEZ</t>
  </si>
  <si>
    <t>itzelcarrillo2601@gmail.com</t>
  </si>
  <si>
    <t>hemiul458@gmail.com</t>
  </si>
  <si>
    <t>de los Santos Roca</t>
  </si>
  <si>
    <t>21400024@cat.edu.mx</t>
  </si>
  <si>
    <t>Yissell</t>
  </si>
  <si>
    <t>yissellaguilarrr@gmail.com</t>
  </si>
  <si>
    <t>Almazán Pérez</t>
  </si>
  <si>
    <t>almazansilvana20@gmail.com</t>
  </si>
  <si>
    <t>Yuli coral</t>
  </si>
  <si>
    <t>benitezcoral6_@gmail.com</t>
  </si>
  <si>
    <t>Nieves Jimenez</t>
  </si>
  <si>
    <t>valnievesj@gmail.com</t>
  </si>
  <si>
    <t>Falcón</t>
  </si>
  <si>
    <t>sonia.mtz.falcon@gmail.com</t>
  </si>
  <si>
    <t>Karol aislinn</t>
  </si>
  <si>
    <t>Velázquez Macias</t>
  </si>
  <si>
    <t>velazquezka13@gmail.com</t>
  </si>
  <si>
    <t>Fátima Andrea</t>
  </si>
  <si>
    <t>Pérez de Jesús</t>
  </si>
  <si>
    <t>manchocope2000@gmail.com</t>
  </si>
  <si>
    <t>cerezon001@gmail.com</t>
  </si>
  <si>
    <t>Iran Ainara</t>
  </si>
  <si>
    <t>Quiñones López</t>
  </si>
  <si>
    <t>iranainaraq@gmail.com</t>
  </si>
  <si>
    <t>Ledezma</t>
  </si>
  <si>
    <t>alditolopezledezma@icloud.com</t>
  </si>
  <si>
    <t>Romero Elizondo</t>
  </si>
  <si>
    <t>elizondoguillermo96@gmail.com</t>
  </si>
  <si>
    <t>Vinay</t>
  </si>
  <si>
    <t>sebas.vinay.aguila@gmail.com</t>
  </si>
  <si>
    <t>Castañeda Badillo</t>
  </si>
  <si>
    <t>ingridcastanedabadillo@gmail.com</t>
  </si>
  <si>
    <t>Martínez de la Torre</t>
  </si>
  <si>
    <t>1930154@bachilleratoio.edu.mx</t>
  </si>
  <si>
    <t>Zianya Hazuani</t>
  </si>
  <si>
    <t>Tabales Vázquez</t>
  </si>
  <si>
    <t>florecita.06tv@gmail.com</t>
  </si>
  <si>
    <t>Garcia Gomez</t>
  </si>
  <si>
    <t>dg0203138@gmail.com</t>
  </si>
  <si>
    <t>Alcántara Mendieta</t>
  </si>
  <si>
    <t>diegoalcantara.2145@gmail.com</t>
  </si>
  <si>
    <t>Dominguez</t>
  </si>
  <si>
    <t>regi.dominguez@hotmail.com</t>
  </si>
  <si>
    <t>Karla Jimena</t>
  </si>
  <si>
    <t>Sánchez Capilla</t>
  </si>
  <si>
    <t>s.cjime7u7@gmail.com</t>
  </si>
  <si>
    <t>Heredia Andrade</t>
  </si>
  <si>
    <t>marthaheredia844@gmail.com</t>
  </si>
  <si>
    <t>Liliana paulette</t>
  </si>
  <si>
    <t>Ramos Becerril</t>
  </si>
  <si>
    <t>lilianapau0692rms@gmail.com</t>
  </si>
  <si>
    <t>Poblano</t>
  </si>
  <si>
    <t>mar.poblano06@gmail.com</t>
  </si>
  <si>
    <t>Galy</t>
  </si>
  <si>
    <t>Ramírez Jiménez</t>
  </si>
  <si>
    <t>galy2227@gmail.com</t>
  </si>
  <si>
    <t>EMERICK santiago</t>
  </si>
  <si>
    <t>Perez reyes</t>
  </si>
  <si>
    <t>eme.perezrer@gmail.com</t>
  </si>
  <si>
    <t>Juan Ismael</t>
  </si>
  <si>
    <t>Hernandez  Velázquez</t>
  </si>
  <si>
    <t>ismaelhernandezvelazquez246@gmail.com</t>
  </si>
  <si>
    <t>ROMAn</t>
  </si>
  <si>
    <t>Domínguez   Lomelí</t>
  </si>
  <si>
    <t>romandlomeli1608@gmail.com</t>
  </si>
  <si>
    <t>valeria.sanchez.gomez29@gmail.com</t>
  </si>
  <si>
    <t>Melendez</t>
  </si>
  <si>
    <t>danamelendes31@gmail.com</t>
  </si>
  <si>
    <t>Jafet</t>
  </si>
  <si>
    <t>Serrano  García</t>
  </si>
  <si>
    <t>jafet2208.serrano@gmail.com</t>
  </si>
  <si>
    <t>Herrera Rojas</t>
  </si>
  <si>
    <t>diegovaldo2006@gmail.com</t>
  </si>
  <si>
    <t>Vázquez Ortega</t>
  </si>
  <si>
    <t>romvaz7306@gmail.com</t>
  </si>
  <si>
    <t>Carreon Esquitin</t>
  </si>
  <si>
    <t>torocaes27@gmail.com</t>
  </si>
  <si>
    <t>Rocio</t>
  </si>
  <si>
    <t>Sánchez Palacios</t>
  </si>
  <si>
    <t>rocio.san.palacios@gmail.com</t>
  </si>
  <si>
    <t>Diego alejandro</t>
  </si>
  <si>
    <t>Mauro mendez</t>
  </si>
  <si>
    <t>egomauro12@gmail.com</t>
  </si>
  <si>
    <t>Ángel Alexis</t>
  </si>
  <si>
    <t>Cerón Cadena</t>
  </si>
  <si>
    <t>angelalexceca@gmail.com</t>
  </si>
  <si>
    <t>David. G</t>
  </si>
  <si>
    <t>Montero</t>
  </si>
  <si>
    <t>david.gmont780@outlook.com</t>
  </si>
  <si>
    <t>Begoña</t>
  </si>
  <si>
    <t>Zarraga Abscal</t>
  </si>
  <si>
    <t>begozaab@gmail.com</t>
  </si>
  <si>
    <t>Donaji</t>
  </si>
  <si>
    <t>Aquino Silva</t>
  </si>
  <si>
    <t>teodoraquino1@gmail.com</t>
  </si>
  <si>
    <t>Estefany</t>
  </si>
  <si>
    <t>Carreón Nuñez</t>
  </si>
  <si>
    <t>estefanycanu@gmail.com</t>
  </si>
  <si>
    <t>Mabeli</t>
  </si>
  <si>
    <t>Coyotl Mendieta</t>
  </si>
  <si>
    <t>mabelicoyotl@gmail.com</t>
  </si>
  <si>
    <t>Geovanny</t>
  </si>
  <si>
    <t>juarezgeovanny8@gmail.com</t>
  </si>
  <si>
    <t>Juárez Sánchez</t>
  </si>
  <si>
    <t>alexjuarez3006@gmail.com</t>
  </si>
  <si>
    <t>Mayte Guadalupe</t>
  </si>
  <si>
    <t>Maimone tlalpa</t>
  </si>
  <si>
    <t>maitemaimone2006@gmail.com</t>
  </si>
  <si>
    <t>camilaalfonsomendoza1@gmail.com</t>
  </si>
  <si>
    <t>Lozada Montiel</t>
  </si>
  <si>
    <t>valeryloz.mont@gmail.com</t>
  </si>
  <si>
    <t>Allison Selene</t>
  </si>
  <si>
    <t>Montes Monarca</t>
  </si>
  <si>
    <t>allisonmontesmonarca12@gmail.com</t>
  </si>
  <si>
    <t>Danna Camila</t>
  </si>
  <si>
    <t>Tovar Bugallo</t>
  </si>
  <si>
    <t>camilatovar236@gmail.com</t>
  </si>
  <si>
    <t>Alcala Arias</t>
  </si>
  <si>
    <t>manuelalcalaarias18@gmail.com</t>
  </si>
  <si>
    <t>Ingrid Alizet</t>
  </si>
  <si>
    <t>Pérez Ortega</t>
  </si>
  <si>
    <t>ingridalizet97@gmail.com</t>
  </si>
  <si>
    <t>22 14 05 5</t>
  </si>
  <si>
    <t>Marelvy</t>
  </si>
  <si>
    <t>Leyva Lira</t>
  </si>
  <si>
    <t>mareleyva06@gmail.com</t>
  </si>
  <si>
    <t>ortegamirandaa37@gmail.com</t>
  </si>
  <si>
    <t>González Aquino</t>
  </si>
  <si>
    <t>alejandra.glez.c3012@gmail.com</t>
  </si>
  <si>
    <t>González Torres</t>
  </si>
  <si>
    <t>carolinagonzaleztorres1711@gmail.com</t>
  </si>
  <si>
    <t>Angeles</t>
  </si>
  <si>
    <t>Cue</t>
  </si>
  <si>
    <t>angeles.cuepo@anahuac.mx</t>
  </si>
  <si>
    <t>maria fernanda</t>
  </si>
  <si>
    <t>montiaga</t>
  </si>
  <si>
    <t>fermontiaga@hotmail.com</t>
  </si>
  <si>
    <t>Amy Guadalupe</t>
  </si>
  <si>
    <t>Luna Perez</t>
  </si>
  <si>
    <t>amylupis@icloud.com</t>
  </si>
  <si>
    <t>Leslie valeria</t>
  </si>
  <si>
    <t>Grijalva Millán</t>
  </si>
  <si>
    <t>valeriagrijalva1305@gmail.com</t>
  </si>
  <si>
    <t>Areth Yoali</t>
  </si>
  <si>
    <t>Oyervides cil</t>
  </si>
  <si>
    <t>arethyoali456@gmail.com</t>
  </si>
  <si>
    <t>Ana B.</t>
  </si>
  <si>
    <t>Bueno Andrade</t>
  </si>
  <si>
    <t>ani.bueno1226@gmail.com</t>
  </si>
  <si>
    <t>Gael Alejandro</t>
  </si>
  <si>
    <t>Rivera flores</t>
  </si>
  <si>
    <t>gaelllayun07@gmail.com</t>
  </si>
  <si>
    <t>Huerta Flores</t>
  </si>
  <si>
    <t>gaelhuertaflores79@gmail.com</t>
  </si>
  <si>
    <t>Dominguez Gomez</t>
  </si>
  <si>
    <t>diegobits318@gmail.com</t>
  </si>
  <si>
    <t>raul alejandro</t>
  </si>
  <si>
    <t>raul.alejandro.upaep1005@gmail.com</t>
  </si>
  <si>
    <t>Juárez Pichón</t>
  </si>
  <si>
    <t>robertjp2006@gmail.com</t>
  </si>
  <si>
    <t>Nely Noemi</t>
  </si>
  <si>
    <t>Blas Dominguez</t>
  </si>
  <si>
    <t>nelydoguez006@gmail.com</t>
  </si>
  <si>
    <t>Rodriguez Galindo</t>
  </si>
  <si>
    <t>galindovaleria136@gmail.com</t>
  </si>
  <si>
    <t>Arlet G.</t>
  </si>
  <si>
    <t>Trejo Vega</t>
  </si>
  <si>
    <t>arlet.guadalupe.2006@gmail.com</t>
  </si>
  <si>
    <t>Karla Mariel</t>
  </si>
  <si>
    <t>Rosales García</t>
  </si>
  <si>
    <t>rosalesgarciakarlamariel@gmail.com</t>
  </si>
  <si>
    <t>Lopez Nava</t>
  </si>
  <si>
    <t>alfredolopeznava66@gmail.com</t>
  </si>
  <si>
    <t>Bouchet</t>
  </si>
  <si>
    <t>bgkarlita1@gmail.com</t>
  </si>
  <si>
    <t>Islas Castillo</t>
  </si>
  <si>
    <t>islascastillogustavo@gmail.com</t>
  </si>
  <si>
    <t>Fernando kaleb</t>
  </si>
  <si>
    <t>Sánchez Mora</t>
  </si>
  <si>
    <t>ferkaleb04@gmail.com</t>
  </si>
  <si>
    <t>Nestor yael</t>
  </si>
  <si>
    <t>Luna Sánchez</t>
  </si>
  <si>
    <t>nestor.ylunasanchez@gmail.com</t>
  </si>
  <si>
    <t>merinorv@icloud.com</t>
  </si>
  <si>
    <t>pacococa2006@gmail.com</t>
  </si>
  <si>
    <t>Omar  Jahaziel</t>
  </si>
  <si>
    <t>Alpides Ruíz</t>
  </si>
  <si>
    <t>alpru.om06@gmail.com</t>
  </si>
  <si>
    <t>leyva</t>
  </si>
  <si>
    <t>mecheleylo@gmail.com</t>
  </si>
  <si>
    <t>Victor Alexis</t>
  </si>
  <si>
    <t>Guzmán lara</t>
  </si>
  <si>
    <t>vguzmanlara@gmail.com</t>
  </si>
  <si>
    <t>Cinthia Guadalupe</t>
  </si>
  <si>
    <t>Carmona Rodríguez</t>
  </si>
  <si>
    <t>dubistmeineganzewelt@gmail.com</t>
  </si>
  <si>
    <t>Sarai Belen</t>
  </si>
  <si>
    <t>Herrera Guzmán</t>
  </si>
  <si>
    <t>saraibelenherreguz@gmail.com</t>
  </si>
  <si>
    <t>Aylin Citlali</t>
  </si>
  <si>
    <t>Calle Soriano</t>
  </si>
  <si>
    <t>mcalle450@gmail.com</t>
  </si>
  <si>
    <t>Katherin</t>
  </si>
  <si>
    <t>leonkatherin638@gmail.com</t>
  </si>
  <si>
    <t>Franco Emiliano</t>
  </si>
  <si>
    <t>Huerta Olivares</t>
  </si>
  <si>
    <t>francoe.huertao@gmail.com</t>
  </si>
  <si>
    <t>Evan Santiago</t>
  </si>
  <si>
    <t>Reyes Chavez</t>
  </si>
  <si>
    <t>santiago.r.chavez07@gmail.com</t>
  </si>
  <si>
    <t>Acametitla Garcia</t>
  </si>
  <si>
    <t>ximenaacametitla@gmail.com</t>
  </si>
  <si>
    <t>González flores</t>
  </si>
  <si>
    <t>aloglezflores@gmail.com</t>
  </si>
  <si>
    <t>Soriano Rojas</t>
  </si>
  <si>
    <t>sorianoevel11@gmail.com</t>
  </si>
  <si>
    <t>Zurita</t>
  </si>
  <si>
    <t>1930481@bachilleratoio.edu.mx</t>
  </si>
  <si>
    <t>Aguilar  Pérez</t>
  </si>
  <si>
    <t>paguilarperezdenisse@gmail.com</t>
  </si>
  <si>
    <t>Yanet</t>
  </si>
  <si>
    <t>yannetpj15@gmail.com</t>
  </si>
  <si>
    <t>dpenaes.pue@ed.manoamiga.edu.mx</t>
  </si>
  <si>
    <t>Patricia Alessandra</t>
  </si>
  <si>
    <t>Flores López</t>
  </si>
  <si>
    <t>paty.ale.flo.lopz@gmail.com</t>
  </si>
  <si>
    <t>Quintero Prado</t>
  </si>
  <si>
    <t>juanpablo.quinteroprado@gmail.com</t>
  </si>
  <si>
    <t>Kenia Denisse</t>
  </si>
  <si>
    <t>Cuautle cuauchitl</t>
  </si>
  <si>
    <t>oncelotlmdenisse@gmail.com</t>
  </si>
  <si>
    <t>Eduardo Oviel</t>
  </si>
  <si>
    <t>LIZAMA Martinez</t>
  </si>
  <si>
    <t>lizama.martine@gmail.com</t>
  </si>
  <si>
    <t>Hanna Denisse</t>
  </si>
  <si>
    <t>Gasga Tecuapetla</t>
  </si>
  <si>
    <t>denisse05032000@gmail.com</t>
  </si>
  <si>
    <t>Jose Andres</t>
  </si>
  <si>
    <t>Labastida nombre</t>
  </si>
  <si>
    <t>andresln1003@gmail.com</t>
  </si>
  <si>
    <t>Itzell</t>
  </si>
  <si>
    <t>igatili06@gmail.com</t>
  </si>
  <si>
    <t>Suyay</t>
  </si>
  <si>
    <t>Guarneros Reynaga</t>
  </si>
  <si>
    <t>guarnerossuyay@gmail.com</t>
  </si>
  <si>
    <t>Jenifer</t>
  </si>
  <si>
    <t>Portada Pérez</t>
  </si>
  <si>
    <t>jeniferportada6@gmail.com</t>
  </si>
  <si>
    <t>Bryhan</t>
  </si>
  <si>
    <t>Tepox</t>
  </si>
  <si>
    <t>bryhan320@gmail.com</t>
  </si>
  <si>
    <t>roblesgabrielcem@gmail.com</t>
  </si>
  <si>
    <t>Nelly anahi</t>
  </si>
  <si>
    <t>Piñuela islas</t>
  </si>
  <si>
    <t>nellytapinuela@gmail.com</t>
  </si>
  <si>
    <t>VALERIA</t>
  </si>
  <si>
    <t>Samano</t>
  </si>
  <si>
    <t>valeria.aguirre650@gmail.com</t>
  </si>
  <si>
    <t>VAzquez Tapia</t>
  </si>
  <si>
    <t>eggyvt@gmail.com</t>
  </si>
  <si>
    <t>Diana Paola</t>
  </si>
  <si>
    <t>Olea Valera</t>
  </si>
  <si>
    <t>dianaolea289@gmail.com</t>
  </si>
  <si>
    <t>Jurado luna</t>
  </si>
  <si>
    <t>leonardojurado400@gmail.com</t>
  </si>
  <si>
    <t>Caballero Hernández</t>
  </si>
  <si>
    <t>vaniaybola2006@gmail.com</t>
  </si>
  <si>
    <t>Ebel Gabriela</t>
  </si>
  <si>
    <t>Castillo Aguilar</t>
  </si>
  <si>
    <t>gabcastilloagui.9001@gmail.com</t>
  </si>
  <si>
    <t>Hueyotlipan China</t>
  </si>
  <si>
    <t>oswaldochina324@gmail.com</t>
  </si>
  <si>
    <t>Pérez barrera</t>
  </si>
  <si>
    <t>anuarperezb@gmail.com</t>
  </si>
  <si>
    <t>Marcos alberto</t>
  </si>
  <si>
    <t>sandoval cano</t>
  </si>
  <si>
    <t>elmarcossandoval12@gmail.com</t>
  </si>
  <si>
    <t>Arleth Desiree</t>
  </si>
  <si>
    <t>Anaya Ángeles</t>
  </si>
  <si>
    <t>arlethdesire3006@gmail.com</t>
  </si>
  <si>
    <t>Soto Rojas</t>
  </si>
  <si>
    <t>paola3r817w@gmail.com</t>
  </si>
  <si>
    <t>Rivera vega</t>
  </si>
  <si>
    <t>rvtxww@gmail.com</t>
  </si>
  <si>
    <t>Villanueva Ortiz</t>
  </si>
  <si>
    <t>aranzavillanuevaortiz11@gmail.com</t>
  </si>
  <si>
    <t>king.jlrc7@gmail.com</t>
  </si>
  <si>
    <t>Danna Luz</t>
  </si>
  <si>
    <t>Ramos Rodríguez</t>
  </si>
  <si>
    <t>dannalrramos@gmail.com</t>
  </si>
  <si>
    <t>Arath</t>
  </si>
  <si>
    <t>Alonso Sánchez</t>
  </si>
  <si>
    <t>francoyara5504@gmail.com</t>
  </si>
  <si>
    <t>Baraquiel</t>
  </si>
  <si>
    <t>Beristain Jiménez</t>
  </si>
  <si>
    <t>beristainjimenezb@gmail.com</t>
  </si>
  <si>
    <t>rodrigotorresm50@gmail.com</t>
  </si>
  <si>
    <t>Rafael Yahir</t>
  </si>
  <si>
    <t>LUna Coyotl</t>
  </si>
  <si>
    <t>rafiespok06@gmail.com</t>
  </si>
  <si>
    <t>Diego kaled</t>
  </si>
  <si>
    <t>kaledmar1806@gmail.com</t>
  </si>
  <si>
    <t>Adrian Uriel</t>
  </si>
  <si>
    <t>Martinez tepal</t>
  </si>
  <si>
    <t>aumt.010806@gmail.com</t>
  </si>
  <si>
    <t>renatabonilla50@gmail.com</t>
  </si>
  <si>
    <t>Carlos Daniel</t>
  </si>
  <si>
    <t>Alarcón García</t>
  </si>
  <si>
    <t>cdaalarcong@gmail.com</t>
  </si>
  <si>
    <t>Dulce Mariam</t>
  </si>
  <si>
    <t>César Juárez</t>
  </si>
  <si>
    <t>dulcemariamcesarjuarez@gmail.com</t>
  </si>
  <si>
    <t>Islas CastillO</t>
  </si>
  <si>
    <t>davislac45@gmail.com</t>
  </si>
  <si>
    <t>Azul Teresa</t>
  </si>
  <si>
    <t>Rios Sandoval</t>
  </si>
  <si>
    <t>azul.rios1903@gmail.com</t>
  </si>
  <si>
    <t>rechcruzc21@gmail.com</t>
  </si>
  <si>
    <t>valeriahrdez4@gmail.com</t>
  </si>
  <si>
    <t>Emmanuel Zaid</t>
  </si>
  <si>
    <t>Luna Jaramillo</t>
  </si>
  <si>
    <t>moonkar221206@gmail.com</t>
  </si>
  <si>
    <t>Karla Judith</t>
  </si>
  <si>
    <t>Romero Guinto</t>
  </si>
  <si>
    <t>romeroguintokarlajudith@gmail.com</t>
  </si>
  <si>
    <t>744 438306</t>
  </si>
  <si>
    <t>Isla Montes</t>
  </si>
  <si>
    <t>joseantonio.islamontes@ijmmescolapios.com</t>
  </si>
  <si>
    <t>Aislinn Juliette</t>
  </si>
  <si>
    <t>Cuatecontzi Rugerio</t>
  </si>
  <si>
    <t>yulirugerio9386@gmail.com</t>
  </si>
  <si>
    <t>Sanchez viveros</t>
  </si>
  <si>
    <t>edwingsanchez@gmail.com</t>
  </si>
  <si>
    <t>Meneses</t>
  </si>
  <si>
    <t>roberto.meneses@upaep.mx</t>
  </si>
  <si>
    <t>Barreda</t>
  </si>
  <si>
    <t>fanybbu@gmail.com</t>
  </si>
  <si>
    <t>Karla Fernanda</t>
  </si>
  <si>
    <t>Trolle Márquez</t>
  </si>
  <si>
    <t>12btrmkf@feg.edu.mx</t>
  </si>
  <si>
    <t>Luis Fernando</t>
  </si>
  <si>
    <t>López Cid</t>
  </si>
  <si>
    <t>lflc100106@gmail.com</t>
  </si>
  <si>
    <t>Malajevich</t>
  </si>
  <si>
    <t>sara.malajevich.z@gmail.com</t>
  </si>
  <si>
    <t>Tlatzimatzi Meneses</t>
  </si>
  <si>
    <t>tlatzimatzi383@gmail.com</t>
  </si>
  <si>
    <t>Flores Miranda</t>
  </si>
  <si>
    <t>rickymiranda310@gmail.com</t>
  </si>
  <si>
    <t>casco</t>
  </si>
  <si>
    <t>yarecasco@gmail.com</t>
  </si>
  <si>
    <t>Santiago  de Jesús</t>
  </si>
  <si>
    <t>cabreracaballeros8@gmail.com</t>
  </si>
  <si>
    <t>josé gabriel</t>
  </si>
  <si>
    <t>morales orea</t>
  </si>
  <si>
    <t>gabriel_morales_0902@hotmail.com</t>
  </si>
  <si>
    <t>Rojas Carranza</t>
  </si>
  <si>
    <t>rojasmarifer574@gmail.com</t>
  </si>
  <si>
    <t>Leidi Laura</t>
  </si>
  <si>
    <t>leidilaurag9@gmail.com</t>
  </si>
  <si>
    <t>diego.munozcam@anahuac.mx</t>
  </si>
  <si>
    <t>Rugerio Jiménez</t>
  </si>
  <si>
    <t>angel.rugerio2006@gmail.com</t>
  </si>
  <si>
    <t>Raygoza Cuevas</t>
  </si>
  <si>
    <t>lizeth.raygoza@ineb.edu.mx</t>
  </si>
  <si>
    <t>garcia</t>
  </si>
  <si>
    <t>valeria.garciaes@anahuac.com</t>
  </si>
  <si>
    <t>Fernando Ali</t>
  </si>
  <si>
    <t>Torres Morales</t>
  </si>
  <si>
    <t>tfernandoali@gmail.com</t>
  </si>
  <si>
    <t>+52221 573</t>
  </si>
  <si>
    <t>Omany</t>
  </si>
  <si>
    <t>evayastro@gmail.com</t>
  </si>
  <si>
    <t>Salmero</t>
  </si>
  <si>
    <t>fatima.salmeronn@gmail.com</t>
  </si>
  <si>
    <t>paula.sanromango@anahuac.mx</t>
  </si>
  <si>
    <t>maxlopezalc618@gmail.com</t>
  </si>
  <si>
    <t>Ariadna  Yamila</t>
  </si>
  <si>
    <t>De la cruz</t>
  </si>
  <si>
    <t>ay.cruzdom@gmail.com</t>
  </si>
  <si>
    <t>Alarcón Huitrón</t>
  </si>
  <si>
    <t>aitanalarcoonh@icloud.com</t>
  </si>
  <si>
    <t>Cruz Molina</t>
  </si>
  <si>
    <t>abraham.cruz@anrodschool.edu.mx</t>
  </si>
  <si>
    <t>Jose Alberto</t>
  </si>
  <si>
    <t>sanchezalberto0206@gmail.com</t>
  </si>
  <si>
    <t>miranda</t>
  </si>
  <si>
    <t>morales</t>
  </si>
  <si>
    <t>miranda.moralescordero@ijmmescolapios.com</t>
  </si>
  <si>
    <t>Sanchez  Posada</t>
  </si>
  <si>
    <t>alberto.sanchezp@g.damicis.edu.mx</t>
  </si>
  <si>
    <t>Cerezo Sánchez</t>
  </si>
  <si>
    <t>misaelcerezo8@gmail.com</t>
  </si>
  <si>
    <t>Raúl Eduardo</t>
  </si>
  <si>
    <t>Conde Romero</t>
  </si>
  <si>
    <t>papspro50@gmail.com</t>
  </si>
  <si>
    <t>Valeria Denisse</t>
  </si>
  <si>
    <t>Rodríguez  Ordoñez</t>
  </si>
  <si>
    <t>valeria.rodriguezordonez@ijmmescolapios.com</t>
  </si>
  <si>
    <t>Vanessa Mishell</t>
  </si>
  <si>
    <t>Vidal  Pérez</t>
  </si>
  <si>
    <t>vanemish06@gmail.com</t>
  </si>
  <si>
    <t>Rubí</t>
  </si>
  <si>
    <t>Polvo</t>
  </si>
  <si>
    <t>rubi.polvomatlalcuatzi@ijmmescolapios.com</t>
  </si>
  <si>
    <t>Domínguez  Pérez</t>
  </si>
  <si>
    <t>gael19dp@gmail.com</t>
  </si>
  <si>
    <t>ivannaponce73@gmail.com</t>
  </si>
  <si>
    <t>Evelin</t>
  </si>
  <si>
    <t>develin907@gmail.com</t>
  </si>
  <si>
    <t>guillermo Murad</t>
  </si>
  <si>
    <t>vega martinez</t>
  </si>
  <si>
    <t>060907mm@gmail.com</t>
  </si>
  <si>
    <t>Agis</t>
  </si>
  <si>
    <t>da.19732005@gmail.com</t>
  </si>
  <si>
    <t>vera</t>
  </si>
  <si>
    <t>juan.verasa@anahuac.mx</t>
  </si>
  <si>
    <t>Amado</t>
  </si>
  <si>
    <t>amado.reyesma@anahuac.mx</t>
  </si>
  <si>
    <t>reginaleon619@gmail.com</t>
  </si>
  <si>
    <t>Magdaleno  Conde</t>
  </si>
  <si>
    <t>ffercondemgc@gmail.com</t>
  </si>
  <si>
    <t>Sharon</t>
  </si>
  <si>
    <t>Barbosa Valdez</t>
  </si>
  <si>
    <t>sbvaldez2020@gmail.com</t>
  </si>
  <si>
    <t>García Pluma</t>
  </si>
  <si>
    <t>jekspluma@gmail.com</t>
  </si>
  <si>
    <t>flores muñoz</t>
  </si>
  <si>
    <t>juanpablo.flores@ijmmescolapios.com</t>
  </si>
  <si>
    <t>Castro Rojas</t>
  </si>
  <si>
    <t>fatimacastrorojas00@gmail.com</t>
  </si>
  <si>
    <t>246 111 25</t>
  </si>
  <si>
    <t>Karol Valentina</t>
  </si>
  <si>
    <t>Espinosa Maldonado</t>
  </si>
  <si>
    <t>karol.espinosamaldonado@ijmmescolapios.com</t>
  </si>
  <si>
    <t>Huesca</t>
  </si>
  <si>
    <t>emilianohuesca006@gmail.com</t>
  </si>
  <si>
    <t>albarrán</t>
  </si>
  <si>
    <t>hiram00621@gmail.com</t>
  </si>
  <si>
    <t>Mijares</t>
  </si>
  <si>
    <t>nataliamijaresg@gmail.com</t>
  </si>
  <si>
    <t>Haddad Miguel</t>
  </si>
  <si>
    <t>emihaddadm@hotmail.com</t>
  </si>
  <si>
    <t>Estefannia</t>
  </si>
  <si>
    <t>Castillo Pelayo</t>
  </si>
  <si>
    <t>estefannia66cast@gmail.com</t>
  </si>
  <si>
    <t>Eduardo Manuel</t>
  </si>
  <si>
    <t>Castillo Hernández</t>
  </si>
  <si>
    <t>arkteca@gmail.com</t>
  </si>
  <si>
    <t>P 2 DE OCTUBRE DE 1968 (PUE)</t>
  </si>
  <si>
    <t>Espero entrar</t>
  </si>
  <si>
    <t>icehub13@gmail.com</t>
  </si>
  <si>
    <t>Gonzalo arturo</t>
  </si>
  <si>
    <t>Cruz Oropeza</t>
  </si>
  <si>
    <t>gonzalo280806@gmail.com</t>
  </si>
  <si>
    <t>Jatmajari</t>
  </si>
  <si>
    <t>García Vidals</t>
  </si>
  <si>
    <t>jatmajarigv@gmail.com</t>
  </si>
  <si>
    <t>Sánchez Bonilla</t>
  </si>
  <si>
    <t>masbo1409@hotmail.com</t>
  </si>
  <si>
    <t>José Alejandro</t>
  </si>
  <si>
    <t>Flores Álvarez</t>
  </si>
  <si>
    <t>alejose749@gmail.com</t>
  </si>
  <si>
    <t>Axel Gael</t>
  </si>
  <si>
    <t>Suárez Juárez</t>
  </si>
  <si>
    <t>axel.suarezjuarez@ijmmescolapios.com</t>
  </si>
  <si>
    <t>Erol</t>
  </si>
  <si>
    <t>cadena</t>
  </si>
  <si>
    <t>hertzcadena@gmail.com</t>
  </si>
  <si>
    <t>Atonal</t>
  </si>
  <si>
    <t>miguel.atonalrodriguez@ijmmescolapios.com</t>
  </si>
  <si>
    <t>Iván</t>
  </si>
  <si>
    <t>ivan.bravoxelhuantzi@ijmmescolapios.com</t>
  </si>
  <si>
    <t>Juárez Xelhua</t>
  </si>
  <si>
    <t>xelhualeonardo709@gmail.com</t>
  </si>
  <si>
    <t>+52 222 13</t>
  </si>
  <si>
    <t>José Juan</t>
  </si>
  <si>
    <t>garcia espejel</t>
  </si>
  <si>
    <t>jose.garciaespejel@ijmmescolapios.com</t>
  </si>
  <si>
    <t>Jiménez Lima</t>
  </si>
  <si>
    <t>enrique.jimenezlima@ijmmescolapios.com</t>
  </si>
  <si>
    <t>royloco0709@gmail.com</t>
  </si>
  <si>
    <t>Peralta Méndez</t>
  </si>
  <si>
    <t>mariajosepm2006@gmail.com</t>
  </si>
  <si>
    <t>andrademorarales28@gmail.com</t>
  </si>
  <si>
    <t>Antonina</t>
  </si>
  <si>
    <t>FALCÓN LÓPEZ</t>
  </si>
  <si>
    <t>karol.falconlopez@ijmmescolapios.com</t>
  </si>
  <si>
    <t>Carrillo</t>
  </si>
  <si>
    <t>rreginaromcar25@gmail.com</t>
  </si>
  <si>
    <t>Rogelio</t>
  </si>
  <si>
    <t>Fierro</t>
  </si>
  <si>
    <t>rogelio.fierroagurre@ijmmescolapios.com</t>
  </si>
  <si>
    <t>Pimienta Razo</t>
  </si>
  <si>
    <t>davidpimienta911@gmail.com</t>
  </si>
  <si>
    <t>Cerrillo escanero</t>
  </si>
  <si>
    <t>gace220106@gmail.com</t>
  </si>
  <si>
    <t>Ericka</t>
  </si>
  <si>
    <t>Armenta Mendoza</t>
  </si>
  <si>
    <t>lb105539@lbm.mx</t>
  </si>
  <si>
    <t>Alison Mariel</t>
  </si>
  <si>
    <t>Ensaldo Hernández</t>
  </si>
  <si>
    <t>ah819131@gmail.com</t>
  </si>
  <si>
    <t>rocha becerra</t>
  </si>
  <si>
    <t>juan.rocha@g.damicis.edu.mx</t>
  </si>
  <si>
    <t>jimenhec4@gmail.com</t>
  </si>
  <si>
    <t>miranda.cuellartolteca10@gmail.com</t>
  </si>
  <si>
    <t>Carol Mirlett</t>
  </si>
  <si>
    <t>Tlachi Hernández</t>
  </si>
  <si>
    <t>carol.tlachihernandez@ijmmescolapios.com</t>
  </si>
  <si>
    <t>246 192 84</t>
  </si>
  <si>
    <t>jose.angel6a@hotmail.com</t>
  </si>
  <si>
    <t>sulume7122006@gmail.com</t>
  </si>
  <si>
    <t>axel.perezmedrano@ijmmescolapios.com</t>
  </si>
  <si>
    <t>Ronaldo</t>
  </si>
  <si>
    <t>ropasa250@gmail.com</t>
  </si>
  <si>
    <t>Katy</t>
  </si>
  <si>
    <t>katysalazar917@gmail.com</t>
  </si>
  <si>
    <t>Emily Pamela</t>
  </si>
  <si>
    <t>hinojosa vera</t>
  </si>
  <si>
    <t>epamelahv@gmail.com</t>
  </si>
  <si>
    <t>Adiel</t>
  </si>
  <si>
    <t>castillo</t>
  </si>
  <si>
    <t>rodriguez94_alo@outlook.com</t>
  </si>
  <si>
    <t>Brenda valeria</t>
  </si>
  <si>
    <t>hernandez mendoza</t>
  </si>
  <si>
    <t>vale.heme06@gmail.com</t>
  </si>
  <si>
    <t>Joanna</t>
  </si>
  <si>
    <t>Escobedo Tostado</t>
  </si>
  <si>
    <t>joannaescobedo2006@gmail.com</t>
  </si>
  <si>
    <t>André Nicolás</t>
  </si>
  <si>
    <t>Luna de la o</t>
  </si>
  <si>
    <t>nicolunmar@gmail.com</t>
  </si>
  <si>
    <t>Lucia Soleil</t>
  </si>
  <si>
    <t>Macias Trejo</t>
  </si>
  <si>
    <t>lusol1106@gmail.com</t>
  </si>
  <si>
    <t>Vertiz reyes</t>
  </si>
  <si>
    <t>majovertizr@gmail.com</t>
  </si>
  <si>
    <t>Ruan sanchez</t>
  </si>
  <si>
    <t>melissaruansan@gmail.com</t>
  </si>
  <si>
    <t>itzel daniela</t>
  </si>
  <si>
    <t>tecuatl saldaña</t>
  </si>
  <si>
    <t>ssitzeldaniela46@gmail.com</t>
  </si>
  <si>
    <t>Alexa Sofía</t>
  </si>
  <si>
    <t>Zamora montes</t>
  </si>
  <si>
    <t>alexazamoramontes@gmail.com</t>
  </si>
  <si>
    <t>Vicente</t>
  </si>
  <si>
    <t>vale.v.san.goo@gmail.com</t>
  </si>
  <si>
    <t>rojasvd06@gmail.com</t>
  </si>
  <si>
    <t>Johari</t>
  </si>
  <si>
    <t>johariramirez05@gmail.com</t>
  </si>
  <si>
    <t>cristobal.cruzmorales@ijmmescolapios.com</t>
  </si>
  <si>
    <t>Lissanea</t>
  </si>
  <si>
    <t>lissanea.carrascorubio@ijmmescolapios.com</t>
  </si>
  <si>
    <t>Carlos Rubén</t>
  </si>
  <si>
    <t>carlos.perezhernandez@ijmmescolapios.com</t>
  </si>
  <si>
    <t>fatima.rubioperez@ijmmescolapios.com</t>
  </si>
  <si>
    <t>Victor Eduardo</t>
  </si>
  <si>
    <t>castillo estevez</t>
  </si>
  <si>
    <t>castillovictor2405@gmail.com</t>
  </si>
  <si>
    <t>hannasolis2006@gmail.com</t>
  </si>
  <si>
    <t>Guzmán Ortíz</t>
  </si>
  <si>
    <t>g0zman0rt1z@gmail.com</t>
  </si>
  <si>
    <t>249 999 16</t>
  </si>
  <si>
    <t>Ariadna astrid</t>
  </si>
  <si>
    <t>cruz moreno</t>
  </si>
  <si>
    <t>astridm0333@gmail.com</t>
  </si>
  <si>
    <t>XIMENA</t>
  </si>
  <si>
    <t>FLORES</t>
  </si>
  <si>
    <t>ximenafayala@gmail.com</t>
  </si>
  <si>
    <t>Zara Lourdes</t>
  </si>
  <si>
    <t>lourdesresendiq@gmail.com</t>
  </si>
  <si>
    <t>Oropeza</t>
  </si>
  <si>
    <t>oropezasofi@gmail.com</t>
  </si>
  <si>
    <t>Álvarez Nava</t>
  </si>
  <si>
    <t>alealna09@gmail.com</t>
  </si>
  <si>
    <t>Briseida</t>
  </si>
  <si>
    <t>briseidaberruecosz@gmail.com</t>
  </si>
  <si>
    <t>sanrey.mel@gmail.com</t>
  </si>
  <si>
    <t>Fuentes Gomez</t>
  </si>
  <si>
    <t>efuentesg30@hotmail.com</t>
  </si>
  <si>
    <t>danyzt29@gmail.com</t>
  </si>
  <si>
    <t>Adriana Aketzalli</t>
  </si>
  <si>
    <t>Pérez Romero</t>
  </si>
  <si>
    <t>akyromero04@gmail.com</t>
  </si>
  <si>
    <t>221 938 85</t>
  </si>
  <si>
    <t>adriancp902@gmail.com</t>
  </si>
  <si>
    <t>trejovargashector@gmail.com</t>
  </si>
  <si>
    <t>Artigas Hernández</t>
  </si>
  <si>
    <t>artigassofia06@gmail.com</t>
  </si>
  <si>
    <t>Olggerd</t>
  </si>
  <si>
    <t>Hernández Camarena</t>
  </si>
  <si>
    <t>al205767@lbm.mx</t>
  </si>
  <si>
    <t>Joshua Zuriel</t>
  </si>
  <si>
    <t>Baleón Castillo</t>
  </si>
  <si>
    <t>baleoncastillojoshuazuriel@gmail.com</t>
  </si>
  <si>
    <t>Christiane</t>
  </si>
  <si>
    <t>Hernández Álvarez</t>
  </si>
  <si>
    <t>christiane_hdezal@outlook.com</t>
  </si>
  <si>
    <t>María Cristina</t>
  </si>
  <si>
    <t>mariacruz.lop@icloud.com</t>
  </si>
  <si>
    <t>vania.mirandame@anahuac.mx</t>
  </si>
  <si>
    <t>Hermoso Perez Forcelledo</t>
  </si>
  <si>
    <t>maria.hermosope@anahuac.mx</t>
  </si>
  <si>
    <t>miramon</t>
  </si>
  <si>
    <t>montse_sm06@hotmail.com</t>
  </si>
  <si>
    <t>Baleon Romero</t>
  </si>
  <si>
    <t>baleoncristopher@gmail.com</t>
  </si>
  <si>
    <t>Aureoles Pavia</t>
  </si>
  <si>
    <t>carlosaureolespavia@gmail.com</t>
  </si>
  <si>
    <t>josemiguel.perez936@gmail.com</t>
  </si>
  <si>
    <t>Gachuz vazquez</t>
  </si>
  <si>
    <t>michellegachuzv@gmail.com</t>
  </si>
  <si>
    <t>Aguila Espinoza</t>
  </si>
  <si>
    <t>karla.11aguiespi@gmail.com</t>
  </si>
  <si>
    <t>Pineda Morales</t>
  </si>
  <si>
    <t>santiagoalepm10@gmail.com</t>
  </si>
  <si>
    <t>sebastián</t>
  </si>
  <si>
    <t>sebastianramirez130805@gmail.com</t>
  </si>
  <si>
    <t>Sanchez Pozos</t>
  </si>
  <si>
    <t>sarasanchez200525@gmail.com</t>
  </si>
  <si>
    <t>lmoisessandvq2580@gmail.com</t>
  </si>
  <si>
    <t>dana sofia</t>
  </si>
  <si>
    <t>MARQUEZ MARTINEZ</t>
  </si>
  <si>
    <t>sg6871385@gmail.com</t>
  </si>
  <si>
    <t>Sanchez Rosas</t>
  </si>
  <si>
    <t>diegosanros2208@gmail.com</t>
  </si>
  <si>
    <t>Dylan Emiliano</t>
  </si>
  <si>
    <t>Montero Ibarra</t>
  </si>
  <si>
    <t>dylanmontero605@gmail.com</t>
  </si>
  <si>
    <t>sánchez muñoz</t>
  </si>
  <si>
    <t>camila.sanchez2507@anahuac.mx</t>
  </si>
  <si>
    <t>Báez García</t>
  </si>
  <si>
    <t>garciasahiska@gmail.com</t>
  </si>
  <si>
    <t>Ariem</t>
  </si>
  <si>
    <t>Arcos</t>
  </si>
  <si>
    <t>ariem.arcosve@anahuac.mx</t>
  </si>
  <si>
    <t>Diana selene</t>
  </si>
  <si>
    <t>Sánchez ortiz</t>
  </si>
  <si>
    <t>diana.xl@gmail.com</t>
  </si>
  <si>
    <t>PÉREZ  QUIJANO</t>
  </si>
  <si>
    <t>xmarleneyy@hotmail.com</t>
  </si>
  <si>
    <t>Yinfief</t>
  </si>
  <si>
    <t>Hoeflich</t>
  </si>
  <si>
    <t>yinfih@gmail.com</t>
  </si>
  <si>
    <t>Sabina</t>
  </si>
  <si>
    <t>Martínez Manzano</t>
  </si>
  <si>
    <t>sabimarman@gmail.com</t>
  </si>
  <si>
    <t>Carlos daniel</t>
  </si>
  <si>
    <t>daniel.gzf1906@gmail.com</t>
  </si>
  <si>
    <t>246 296 51</t>
  </si>
  <si>
    <t>Conin</t>
  </si>
  <si>
    <t>Juarez soto</t>
  </si>
  <si>
    <t>juareconin@04gmail.com</t>
  </si>
  <si>
    <t>Pereyra</t>
  </si>
  <si>
    <t>patopereyra44@gmail.com</t>
  </si>
  <si>
    <t>Cassellis</t>
  </si>
  <si>
    <t>Ecassellis@gmail.com</t>
  </si>
  <si>
    <t>Edna Cassellis</t>
  </si>
  <si>
    <t>222 829 14</t>
  </si>
  <si>
    <t>C. CULTURAL PUEBLA</t>
  </si>
  <si>
    <t>Buena organización</t>
  </si>
  <si>
    <t>danielayo747@gmail.com</t>
  </si>
  <si>
    <t>Núñez</t>
  </si>
  <si>
    <t>katianunezvill@gmail.com</t>
  </si>
  <si>
    <t>Belexhia Guieedanni</t>
  </si>
  <si>
    <t>Antonio Vázquez</t>
  </si>
  <si>
    <t>belexhia@gmail.com</t>
  </si>
  <si>
    <t>alepolar8@gmail.com</t>
  </si>
  <si>
    <t>Ana Guadalupe</t>
  </si>
  <si>
    <t>Sánchez Duque</t>
  </si>
  <si>
    <t>annie.sanduque@gmail.com</t>
  </si>
  <si>
    <t>Amin</t>
  </si>
  <si>
    <t>amincg26@outlook.com</t>
  </si>
  <si>
    <t>Solis lastiri</t>
  </si>
  <si>
    <t>constanza.solis.lastiri27@gmail.com</t>
  </si>
  <si>
    <t>Sofia Miranda</t>
  </si>
  <si>
    <t>Silva Rodríguez</t>
  </si>
  <si>
    <t>sofia.silva.ipsn@gmail.com</t>
  </si>
  <si>
    <t>xlr8568@gmail.com</t>
  </si>
  <si>
    <t>cricisgar2410@gmail.com</t>
  </si>
  <si>
    <t>Melissa Alejandra</t>
  </si>
  <si>
    <t>Gayosso Flores</t>
  </si>
  <si>
    <t>melissa.gayossozz@gmail.com</t>
  </si>
  <si>
    <t>GARCÍA CARRASCO</t>
  </si>
  <si>
    <t>fergc575@gmail.com</t>
  </si>
  <si>
    <t>Sandra Patricia</t>
  </si>
  <si>
    <t>González Altieri</t>
  </si>
  <si>
    <t>vadrasalentina29@gmail.com</t>
  </si>
  <si>
    <t>Guerrero Torres</t>
  </si>
  <si>
    <t>emilianoguerrero0712@gmail.com</t>
  </si>
  <si>
    <t>Carmina</t>
  </si>
  <si>
    <t>kellycarmina76@gmail.com</t>
  </si>
  <si>
    <t>carolina.martinezto@anahuac.mx</t>
  </si>
  <si>
    <t>Hernández Patiño</t>
  </si>
  <si>
    <t>annettehernandez006@gmail.com</t>
  </si>
  <si>
    <t>Dalai</t>
  </si>
  <si>
    <t>Proal</t>
  </si>
  <si>
    <t>Evelynaorg09@gmail.com</t>
  </si>
  <si>
    <t>Minerva del Carmen</t>
  </si>
  <si>
    <t>COBAEP U.2</t>
  </si>
  <si>
    <t>erika20.pro@gmail.com</t>
  </si>
  <si>
    <t>Diego Armando</t>
  </si>
  <si>
    <t>Hernández Ramírez</t>
  </si>
  <si>
    <t>joseyeva100@gmail.com</t>
  </si>
  <si>
    <t>Baron</t>
  </si>
  <si>
    <t>brn.neri11@gmail.com</t>
  </si>
  <si>
    <t>carreon</t>
  </si>
  <si>
    <t>7056507emi@gmail.com</t>
  </si>
  <si>
    <t>Emir</t>
  </si>
  <si>
    <t>emirisaeljimenezcorona@gmail.com</t>
  </si>
  <si>
    <t>dafne.enso@gmail.com</t>
  </si>
  <si>
    <t>Angelina</t>
  </si>
  <si>
    <t>Hernández Fosado</t>
  </si>
  <si>
    <t>angi.fha@gmail.com</t>
  </si>
  <si>
    <t>paketin2006@gmail.com</t>
  </si>
  <si>
    <t>Noel</t>
  </si>
  <si>
    <t>vega</t>
  </si>
  <si>
    <t>noelvegavelazquez@gmail.com</t>
  </si>
  <si>
    <t>Rojas Robles</t>
  </si>
  <si>
    <t>vanvan4814@gmail.com</t>
  </si>
  <si>
    <t>rominacajiga0@gmail.com</t>
  </si>
  <si>
    <t>Flores  Toxqui</t>
  </si>
  <si>
    <t>sfloresto.pue@ed.manoamiga.edu.mx</t>
  </si>
  <si>
    <t>Tessa</t>
  </si>
  <si>
    <t>tessdana06@gmail.com</t>
  </si>
  <si>
    <t>Méndez  Hinojosa</t>
  </si>
  <si>
    <t>frida.mendezhinojosa@ijmmescolapios.com</t>
  </si>
  <si>
    <t>(664)20535</t>
  </si>
  <si>
    <t>rojas.g.alexa@gmail.com</t>
  </si>
  <si>
    <t>Yañez Romano</t>
  </si>
  <si>
    <t>yanezkarol98@gmail.com</t>
  </si>
  <si>
    <t>ariadnahernandezcoyotl@gmail.com</t>
  </si>
  <si>
    <t>Aarón Alejandro</t>
  </si>
  <si>
    <t>Figueroa Dávila</t>
  </si>
  <si>
    <t>figueroaaron7@gmail.com</t>
  </si>
  <si>
    <t>jaimez parra</t>
  </si>
  <si>
    <t>fatijaimez@icloud.com</t>
  </si>
  <si>
    <t>moreno Flores</t>
  </si>
  <si>
    <t>karen_ayari27@hotmail.com</t>
  </si>
  <si>
    <t>Romero López</t>
  </si>
  <si>
    <t>yolselin.romloperoez@gmail.com</t>
  </si>
  <si>
    <t>azuloso0564@gmail.com</t>
  </si>
  <si>
    <t>Mojarro</t>
  </si>
  <si>
    <t>valemojarro@icloud.com</t>
  </si>
  <si>
    <t>221 557 21</t>
  </si>
  <si>
    <t>Isidoro Aleman</t>
  </si>
  <si>
    <t>hisidoroaleman@gmail.com</t>
  </si>
  <si>
    <t>Manuel Alejandro</t>
  </si>
  <si>
    <t>manoloortz2006@gmail.com</t>
  </si>
  <si>
    <t>Nava Carro</t>
  </si>
  <si>
    <t>polargamer343@gmail.com</t>
  </si>
  <si>
    <t>Macías Martínez</t>
  </si>
  <si>
    <t>2030053@bachilleratoio.edu.mx</t>
  </si>
  <si>
    <t>Celic</t>
  </si>
  <si>
    <t>valeriarey4554@gmail.com</t>
  </si>
  <si>
    <t>Valenzuela</t>
  </si>
  <si>
    <t>diegorvalenzuela26@gmail.com</t>
  </si>
  <si>
    <t>Marycarmen</t>
  </si>
  <si>
    <t>Garcia Cadena</t>
  </si>
  <si>
    <t>marycarmen.garciacadena1@gmail.com</t>
  </si>
  <si>
    <t>pablo.gutierrezpe@anahuac.mx</t>
  </si>
  <si>
    <t>trejo</t>
  </si>
  <si>
    <t>valetrj18@gmail.com</t>
  </si>
  <si>
    <t>fridamurrieta2@gmail.com</t>
  </si>
  <si>
    <t>munoz.fuentes.citlali.3a@gmail.com</t>
  </si>
  <si>
    <t>Regina María</t>
  </si>
  <si>
    <t>Sedas Álvarez</t>
  </si>
  <si>
    <t>reginamsa06@gmail.com</t>
  </si>
  <si>
    <t>Acatitla Rodríguez</t>
  </si>
  <si>
    <t>acatitlaalexandra@gmail.com</t>
  </si>
  <si>
    <t>Osvaldo</t>
  </si>
  <si>
    <t>osvaglezg180@gmail.com</t>
  </si>
  <si>
    <t>BRENDA Michelle</t>
  </si>
  <si>
    <t>brenda.luna.meza21@gmail.com</t>
  </si>
  <si>
    <t>Tolama</t>
  </si>
  <si>
    <t>mariel.tolama.21@gmail.com</t>
  </si>
  <si>
    <t>Yaretzi  Mahelet</t>
  </si>
  <si>
    <t>Aguilar González</t>
  </si>
  <si>
    <t>maheletaguilar@gmail.com</t>
  </si>
  <si>
    <t>Ana Valeria</t>
  </si>
  <si>
    <t>Cedillo Zamudio</t>
  </si>
  <si>
    <t>cedillozamudioanavaleria@gmail.com</t>
  </si>
  <si>
    <t>Ramirez  Rivera</t>
  </si>
  <si>
    <t>ramirezriveraivanna.2elec@gmail.com</t>
  </si>
  <si>
    <t>Patricia GABRIELA</t>
  </si>
  <si>
    <t>GONZALEZ RUBIO mARTINEZ</t>
  </si>
  <si>
    <t>gaby.gonzalez.rubio@gmail.com</t>
  </si>
  <si>
    <t>Jhoane</t>
  </si>
  <si>
    <t>nuñez bolivar</t>
  </si>
  <si>
    <t>nunezjhoane@gmail.com</t>
  </si>
  <si>
    <t>Nolasco</t>
  </si>
  <si>
    <t>mariananolascovazquez@gmail.com</t>
  </si>
  <si>
    <t>Juan PAblo</t>
  </si>
  <si>
    <t>Coyotzi</t>
  </si>
  <si>
    <t>juan.coyotzirodriguez@ijmmescolapios.com</t>
  </si>
  <si>
    <t>Sánchez Escamilla</t>
  </si>
  <si>
    <t>ricardo.sanchez05@upaep.mx</t>
  </si>
  <si>
    <t>Cruz Pamela</t>
  </si>
  <si>
    <t>Zamudio díaz</t>
  </si>
  <si>
    <t>pamezd03@gmail.com</t>
  </si>
  <si>
    <t>ortega romero</t>
  </si>
  <si>
    <t>andrea.ortega0206@gmail.com</t>
  </si>
  <si>
    <t>zoecisneros@icloud.com</t>
  </si>
  <si>
    <t>alexarivera827@gmail.com</t>
  </si>
  <si>
    <t>Merino Olivier</t>
  </si>
  <si>
    <t>carlos.meroli29@gmail.com</t>
  </si>
  <si>
    <t>238 275 31</t>
  </si>
  <si>
    <t>Delfin</t>
  </si>
  <si>
    <t>camvitorica@hotmail.com</t>
  </si>
  <si>
    <t>Ángel Tadeo</t>
  </si>
  <si>
    <t>Resendiz Allende</t>
  </si>
  <si>
    <t>ternuritaresendizallende@gmail.com</t>
  </si>
  <si>
    <t>nahomi06r@gmail.com</t>
  </si>
  <si>
    <t>Luis Javier</t>
  </si>
  <si>
    <t>López Miranda</t>
  </si>
  <si>
    <t>luis.lopezmi@anahuac.mx</t>
  </si>
  <si>
    <t>Alonzo</t>
  </si>
  <si>
    <t>alonzomartinezescorza@gmail.com</t>
  </si>
  <si>
    <t>Valerio</t>
  </si>
  <si>
    <t>valerio.santiago270506@gmail.com</t>
  </si>
  <si>
    <t>Valeria  Lizeth</t>
  </si>
  <si>
    <t>Figueroa Ramos</t>
  </si>
  <si>
    <t>figueroavaleria966@gmail.com</t>
  </si>
  <si>
    <t>Alisson montserrat</t>
  </si>
  <si>
    <t>urrutia alamilla</t>
  </si>
  <si>
    <t>urrutiaalamilla15@hotmail.com</t>
  </si>
  <si>
    <t>Zuri Yutsil</t>
  </si>
  <si>
    <t>Cuaxiloa Curro</t>
  </si>
  <si>
    <t>zuyicua06@gmail.com</t>
  </si>
  <si>
    <t>fernandamunoz470@gmail.com</t>
  </si>
  <si>
    <t>Martínez Galeana</t>
  </si>
  <si>
    <t>alejandromtzg07@gmail.com</t>
  </si>
  <si>
    <t>rebecaorozco08@icloud.com</t>
  </si>
  <si>
    <t>charis</t>
  </si>
  <si>
    <t>pérez</t>
  </si>
  <si>
    <t>02charis24@gmail.com</t>
  </si>
  <si>
    <t>Hermoso</t>
  </si>
  <si>
    <t>maria.hermoso@anahuac.mx</t>
  </si>
  <si>
    <t>Fragoso</t>
  </si>
  <si>
    <t>fragosopamela481@gmail.com</t>
  </si>
  <si>
    <t>rebeemarquezz@gmail.com</t>
  </si>
  <si>
    <t>Jose emilio</t>
  </si>
  <si>
    <t>Góchez Hernández</t>
  </si>
  <si>
    <t>miloherz112@gmail.com</t>
  </si>
  <si>
    <t>Yvanna</t>
  </si>
  <si>
    <t>Miron Romero</t>
  </si>
  <si>
    <t>al205804@lbm.mx</t>
  </si>
  <si>
    <t>Karla Paulina</t>
  </si>
  <si>
    <t>Torres Faisal</t>
  </si>
  <si>
    <t>navazavalak@gmail.com</t>
  </si>
  <si>
    <t>valita092006@gmail.com</t>
  </si>
  <si>
    <t>771 155 14</t>
  </si>
  <si>
    <t>Vázquez Cruz</t>
  </si>
  <si>
    <t>mymyseungkwan@gmail.com</t>
  </si>
  <si>
    <t>Joshua Emir</t>
  </si>
  <si>
    <t>Andrade Cortez</t>
  </si>
  <si>
    <t>lb105071@lbm.mx</t>
  </si>
  <si>
    <t>Amaya Monserrath</t>
  </si>
  <si>
    <t>Avilés Romano</t>
  </si>
  <si>
    <t>monserrath06romano@gmail.com</t>
  </si>
  <si>
    <t>rnava2033@gmail.com</t>
  </si>
  <si>
    <t>Cinthia</t>
  </si>
  <si>
    <t>cinthia.ramirezalcantara@gmail.com</t>
  </si>
  <si>
    <t>Borja</t>
  </si>
  <si>
    <t>Pardo</t>
  </si>
  <si>
    <t>borja.pardosor@anahuac.mx</t>
  </si>
  <si>
    <t>Sandra</t>
  </si>
  <si>
    <t>Melchor</t>
  </si>
  <si>
    <t>sandymelchor006@gmail.com</t>
  </si>
  <si>
    <t>Christian Arturo</t>
  </si>
  <si>
    <t>Beltran</t>
  </si>
  <si>
    <t>christian.beltranmo@anahuac.mx</t>
  </si>
  <si>
    <t>Yussif</t>
  </si>
  <si>
    <t>Tlaiye</t>
  </si>
  <si>
    <t>yussif.tlaiyepe@anahuac.mx</t>
  </si>
  <si>
    <t>lbonillaat.pue@ed.manoamiga.edu.mx</t>
  </si>
  <si>
    <t>Dios</t>
  </si>
  <si>
    <t>huntertops2005@gmail.com</t>
  </si>
  <si>
    <t>De Crescenzo</t>
  </si>
  <si>
    <t>aledecre123@gmail.com</t>
  </si>
  <si>
    <t>alejandrapa5122@gmail.com</t>
  </si>
  <si>
    <t>Eduardo Daniel</t>
  </si>
  <si>
    <t>lalocastilloh18@gmail.com</t>
  </si>
  <si>
    <t>Josue  Fernando</t>
  </si>
  <si>
    <t>Jacobo Alvarado</t>
  </si>
  <si>
    <t>josuefernando.jacobo@upaep.mx</t>
  </si>
  <si>
    <t>Coral</t>
  </si>
  <si>
    <t>Arce Rodríguez</t>
  </si>
  <si>
    <t>coralarce0629@gmail.com</t>
  </si>
  <si>
    <t>moreno2506@gmail.com</t>
  </si>
  <si>
    <t>Lopez Flores</t>
  </si>
  <si>
    <t>diegogrande549@gmail.com</t>
  </si>
  <si>
    <t>Tirso</t>
  </si>
  <si>
    <t>tirso.sanchez276@gmail.com</t>
  </si>
  <si>
    <t>diegogomezruizes10@gmail.com</t>
  </si>
  <si>
    <t>Yemely</t>
  </si>
  <si>
    <t>yemm45024@gmail.com</t>
  </si>
  <si>
    <t>dany_4red@outlook.com</t>
  </si>
  <si>
    <t>Cruz Albavera</t>
  </si>
  <si>
    <t>carla_cruz@live.com</t>
  </si>
  <si>
    <t>Hernandez Jimenez</t>
  </si>
  <si>
    <t>raulhj1raulhj@gmail.com</t>
  </si>
  <si>
    <t>Daniel Santiago</t>
  </si>
  <si>
    <t>Hernández Malagon</t>
  </si>
  <si>
    <t>sanhmala24@gmail.com</t>
  </si>
  <si>
    <t>Diana Gabriela</t>
  </si>
  <si>
    <t>sierra Barrios</t>
  </si>
  <si>
    <t>dianagabrielasierra050406@gmail.com</t>
  </si>
  <si>
    <t>Fernandez Velasco</t>
  </si>
  <si>
    <t>jocelyn.fernandez@euroliceo.edu.mx</t>
  </si>
  <si>
    <t>Pitones Carrasco</t>
  </si>
  <si>
    <t>karlapitcar@gmail.com</t>
  </si>
  <si>
    <t>Francina</t>
  </si>
  <si>
    <t>francinajimenezroldan@gmail.com</t>
  </si>
  <si>
    <t>angeles.bepam@gmail.com</t>
  </si>
  <si>
    <t>Gael Rachid</t>
  </si>
  <si>
    <t>Cordova Pérez</t>
  </si>
  <si>
    <t>gael.cordova@euroliceo.edu.mx</t>
  </si>
  <si>
    <t>Narda</t>
  </si>
  <si>
    <t>nardarojas06@gmail.com</t>
  </si>
  <si>
    <t>David eliseo</t>
  </si>
  <si>
    <t>Martinez mancera</t>
  </si>
  <si>
    <t>clahmartinez136@gmail.com</t>
  </si>
  <si>
    <t>valeria.martinez.1@euroliceo.edu.mx</t>
  </si>
  <si>
    <t>OSCAR</t>
  </si>
  <si>
    <t>GILBON</t>
  </si>
  <si>
    <t>olopezgilbon@gmail.com</t>
  </si>
  <si>
    <t>Alana Danae</t>
  </si>
  <si>
    <t>Mompín Corona</t>
  </si>
  <si>
    <t>alana.16.nana@gmail.com</t>
  </si>
  <si>
    <t>Juan Martín</t>
  </si>
  <si>
    <t>Licona cisneros</t>
  </si>
  <si>
    <t>liconacisnerosj@gmail.com</t>
  </si>
  <si>
    <t>Jerry</t>
  </si>
  <si>
    <t>Olvera</t>
  </si>
  <si>
    <t>gerana17@gmail.com</t>
  </si>
  <si>
    <t>Nelly Dhamar</t>
  </si>
  <si>
    <t>marcita061026@gmail.com</t>
  </si>
  <si>
    <t>Alan Rafael</t>
  </si>
  <si>
    <t>Gallegos Toledo</t>
  </si>
  <si>
    <t>alangallegostoledo@gmail.com</t>
  </si>
  <si>
    <t>graciav231@gmail.com</t>
  </si>
  <si>
    <t>Betancourt</t>
  </si>
  <si>
    <t>luis.betancourt@euroliceo.edu.mx</t>
  </si>
  <si>
    <t>Vázquez Corrales</t>
  </si>
  <si>
    <t>paola.vazquez@euroliceo.edu.mx</t>
  </si>
  <si>
    <t>Torres otero</t>
  </si>
  <si>
    <t>sebastian.torres@euroliceo.edu.mx</t>
  </si>
  <si>
    <t>Reyes Pérez</t>
  </si>
  <si>
    <t>alejandro.reyes@euroliceo.edu.mx</t>
  </si>
  <si>
    <t>Alejandre</t>
  </si>
  <si>
    <t>anaher55.ha@gmail.com</t>
  </si>
  <si>
    <t>Montserrat magali</t>
  </si>
  <si>
    <t>Olmos romero</t>
  </si>
  <si>
    <t>olmosmontserrat91@gmail.com</t>
  </si>
  <si>
    <t>fatimaramirezguerrero747@gmail.com</t>
  </si>
  <si>
    <t>Regina Paulina</t>
  </si>
  <si>
    <t>Guzmán Sánchez</t>
  </si>
  <si>
    <t>paulinaguzman1606@hotmail.com</t>
  </si>
  <si>
    <t>oscar</t>
  </si>
  <si>
    <t>lópez priego</t>
  </si>
  <si>
    <t>lopezpriegooscar@gmail.com</t>
  </si>
  <si>
    <t>Camargo</t>
  </si>
  <si>
    <t>luis.camargo@lasallep.mx</t>
  </si>
  <si>
    <t>alfredobravo20.039@gmail.com</t>
  </si>
  <si>
    <t>Zaldívar  Solórzano</t>
  </si>
  <si>
    <t>danielzaldivar1@icloud.com</t>
  </si>
  <si>
    <t>Espinosa de los Monteros</t>
  </si>
  <si>
    <t>oscar.espinosa@live.com.mx</t>
  </si>
  <si>
    <t>Anzurez</t>
  </si>
  <si>
    <t>diego_anzurez@outlook.es</t>
  </si>
  <si>
    <t>Guerrero Castillo</t>
  </si>
  <si>
    <t>luiscguerrero7@gmail.com</t>
  </si>
  <si>
    <t>Elias Amilkar</t>
  </si>
  <si>
    <t>Castañeda beristain</t>
  </si>
  <si>
    <t>milka061026@gmail.com</t>
  </si>
  <si>
    <t>rexgbashbush@gmail.com</t>
  </si>
  <si>
    <t>Audirac Peláez</t>
  </si>
  <si>
    <t>renata.audirac@jfk.mx</t>
  </si>
  <si>
    <t>238 121 50</t>
  </si>
  <si>
    <t>sánchez  notario</t>
  </si>
  <si>
    <t>brandon.sanchez@euroliceo.edu.mx</t>
  </si>
  <si>
    <t>Jorge ivÁN</t>
  </si>
  <si>
    <t>Castillo ortiz</t>
  </si>
  <si>
    <t>jivan.co0622@gmail.com</t>
  </si>
  <si>
    <t>Zapata</t>
  </si>
  <si>
    <t>danis2006pony@gmail.com</t>
  </si>
  <si>
    <t>Canceco</t>
  </si>
  <si>
    <t>danae.Zapata.martinez@gmail.com</t>
  </si>
  <si>
    <t>amoises</t>
  </si>
  <si>
    <t>ruiz  julian</t>
  </si>
  <si>
    <t>moisesruizjulian300@gmail.com</t>
  </si>
  <si>
    <t>Villalobos</t>
  </si>
  <si>
    <t>pv990.2@gmail.com</t>
  </si>
  <si>
    <t>Matías</t>
  </si>
  <si>
    <t>matiasmonroy33@icloud.com</t>
  </si>
  <si>
    <t>Piñon</t>
  </si>
  <si>
    <t>ivanna.pinon@hotmail.com</t>
  </si>
  <si>
    <t>ochoa</t>
  </si>
  <si>
    <t>layka_25@hotmail.com</t>
  </si>
  <si>
    <t>Contreras Sánchez</t>
  </si>
  <si>
    <t>soyjuliconsan@gmail.com</t>
  </si>
  <si>
    <t>Sanchez hernandez</t>
  </si>
  <si>
    <t>fernandohersan93@gmail.com</t>
  </si>
  <si>
    <t>sofimirandaems@gmail.com</t>
  </si>
  <si>
    <t>Erick Yahir</t>
  </si>
  <si>
    <t>eg898552@gmail.com</t>
  </si>
  <si>
    <t>Mateo</t>
  </si>
  <si>
    <t>San Martin</t>
  </si>
  <si>
    <t>diego.perez@colegiokarol.com</t>
  </si>
  <si>
    <t>camilla</t>
  </si>
  <si>
    <t>cortes</t>
  </si>
  <si>
    <t>aitana.cortes@colegiokarol.com</t>
  </si>
  <si>
    <t>mboniya@icloud.com</t>
  </si>
  <si>
    <t>pnotario@cat.edu.mx</t>
  </si>
  <si>
    <t>gonzalez</t>
  </si>
  <si>
    <t>majogonzalez05102006@gmail.com</t>
  </si>
  <si>
    <t>Morales Sánchez</t>
  </si>
  <si>
    <t>amorasan06@gmail.com</t>
  </si>
  <si>
    <t>248 183461</t>
  </si>
  <si>
    <t>Yulian Nicoll</t>
  </si>
  <si>
    <t>Muñiz Garcia</t>
  </si>
  <si>
    <t>munizgarciayulian@gmail.com</t>
  </si>
  <si>
    <t>Sánchez Aguilera</t>
  </si>
  <si>
    <t>andre.sanchez.39612@gmail.com</t>
  </si>
  <si>
    <t>Madrazo Frias</t>
  </si>
  <si>
    <t>paulina.madrazo.16093@cap.edu.mx</t>
  </si>
  <si>
    <t>Calvario Vega</t>
  </si>
  <si>
    <t>ivana.22@colegiomariadelrosario.edu.mx</t>
  </si>
  <si>
    <t>Campos miranda</t>
  </si>
  <si>
    <t>jose.24@colegiomariadelrosario.edu.mx</t>
  </si>
  <si>
    <t>Sosa vera</t>
  </si>
  <si>
    <t>santiago.43@colegiomariadelrosario.edu.mx</t>
  </si>
  <si>
    <t>Brito del valle</t>
  </si>
  <si>
    <t>michelle.20@colegiomariadelrosario.edu.mx</t>
  </si>
  <si>
    <t>angelus</t>
  </si>
  <si>
    <t>ruiz salgado</t>
  </si>
  <si>
    <t>angelus.ruiz@upaep.mx</t>
  </si>
  <si>
    <t>Darío</t>
  </si>
  <si>
    <t>dariovillegas2005@gmail.com</t>
  </si>
  <si>
    <t>panatimbers@gmail.com</t>
  </si>
  <si>
    <t>MARÍA DEL SAGRARIO</t>
  </si>
  <si>
    <t>Corro Campos</t>
  </si>
  <si>
    <t>maria.28@colegiomariadelrosario.edu.mx</t>
  </si>
  <si>
    <t>Cerdeira Blanco</t>
  </si>
  <si>
    <t>alexcerdeira061@gmail.com</t>
  </si>
  <si>
    <t>Corro campos</t>
  </si>
  <si>
    <t>corrofatima135@gmail.com</t>
  </si>
  <si>
    <t>Joselyn</t>
  </si>
  <si>
    <t>hernnandezestradajoselyn@gmail.com</t>
  </si>
  <si>
    <t>Irma María</t>
  </si>
  <si>
    <t>minorfrancisco@hotmail.com</t>
  </si>
  <si>
    <t>Forcelledo Trujillo</t>
  </si>
  <si>
    <t>diego.forcelledotr@anahuac.mx</t>
  </si>
  <si>
    <t>Corro</t>
  </si>
  <si>
    <t>santiago.29@colegiomariadelrosario.edu.mx</t>
  </si>
  <si>
    <t>Luis Armando</t>
  </si>
  <si>
    <t>Romero Romero</t>
  </si>
  <si>
    <t>luis.romero@euroliceo.edu.mx</t>
  </si>
  <si>
    <t>Luisa Ashlee</t>
  </si>
  <si>
    <t>Rodriguez Martinez</t>
  </si>
  <si>
    <t>ashleeuwu30@gmail.com</t>
  </si>
  <si>
    <t>alexia alessandra</t>
  </si>
  <si>
    <t>Galeana Miranda</t>
  </si>
  <si>
    <t>alexiabellax2@gmail.com</t>
  </si>
  <si>
    <t>Santiago Lozano</t>
  </si>
  <si>
    <t>natalia.santiago.lozano006@gmail.com</t>
  </si>
  <si>
    <t>uwuoniichanya@gmail.com</t>
  </si>
  <si>
    <t>SANDRA</t>
  </si>
  <si>
    <t>Mérida Huerta</t>
  </si>
  <si>
    <t>meridasandra420@gmail.com</t>
  </si>
  <si>
    <t>Luis Jesús</t>
  </si>
  <si>
    <t>Di Leonides</t>
  </si>
  <si>
    <t>palafoxm291@gmail.com</t>
  </si>
  <si>
    <t>Rodríguez Haces Gil</t>
  </si>
  <si>
    <t>susikina123@gmail.com</t>
  </si>
  <si>
    <t>Carbajal</t>
  </si>
  <si>
    <t>ulisescarbajal068@gmail.com</t>
  </si>
  <si>
    <t>carlosgutierrezzacapantzi@gmail.com</t>
  </si>
  <si>
    <t>Juliana Josabeth</t>
  </si>
  <si>
    <t>Oropeza Torres</t>
  </si>
  <si>
    <t>akane020502@gmail.com</t>
  </si>
  <si>
    <t>Puche</t>
  </si>
  <si>
    <t>juanjoop20@gmail.com</t>
  </si>
  <si>
    <t>velazquez</t>
  </si>
  <si>
    <t>ximenave@cent.edu.mx</t>
  </si>
  <si>
    <t>Evelyn Sherezada</t>
  </si>
  <si>
    <t>Nava Meléndez</t>
  </si>
  <si>
    <t>evelyn.nava@instituto-zaragoza.com</t>
  </si>
  <si>
    <t>Juan carlos</t>
  </si>
  <si>
    <t>Juárez  Jimenez</t>
  </si>
  <si>
    <t>carlos.juarez@instituto-zaragoza.com</t>
  </si>
  <si>
    <t>karooloropeza@gmail.com</t>
  </si>
  <si>
    <t>María analy</t>
  </si>
  <si>
    <t>Mosso salaus</t>
  </si>
  <si>
    <t>Annysalaus06@gmail.com</t>
  </si>
  <si>
    <t>Salaus Jiménez</t>
  </si>
  <si>
    <t>Nsalaus@gmail.com</t>
  </si>
  <si>
    <t>Brito tomó</t>
  </si>
  <si>
    <t>jose.21@colegiomariadelrosario.edu.mx</t>
  </si>
  <si>
    <t>Martínez Pérez</t>
  </si>
  <si>
    <t>omartinezperez44@gmail.com</t>
  </si>
  <si>
    <t>Ailyn Alexa</t>
  </si>
  <si>
    <t>Flores picazo</t>
  </si>
  <si>
    <t>ailynalexaf@gmail.com</t>
  </si>
  <si>
    <t>Caroline</t>
  </si>
  <si>
    <t>Barranco</t>
  </si>
  <si>
    <t>carobarra128@gmail.com</t>
  </si>
  <si>
    <t>gomez</t>
  </si>
  <si>
    <t>ggmarian28@hotmail.com</t>
  </si>
  <si>
    <t>Fernández Lara</t>
  </si>
  <si>
    <t>ximena.fernandez1@jfk.mx</t>
  </si>
  <si>
    <t>‪+52 238 4</t>
  </si>
  <si>
    <t>Diana Alexa</t>
  </si>
  <si>
    <t>Baleón blas</t>
  </si>
  <si>
    <t>alexabaleon35@gmail.com</t>
  </si>
  <si>
    <t>lozadaemi8@gmail.com</t>
  </si>
  <si>
    <t>diegoduran@gmail.com</t>
  </si>
  <si>
    <t>jaime.torres@instituto-zaragoza.com</t>
  </si>
  <si>
    <t>Dominika</t>
  </si>
  <si>
    <t>Cardozo</t>
  </si>
  <si>
    <t>cardozoariasivana@gmail.com</t>
  </si>
  <si>
    <t>Ángel Azael</t>
  </si>
  <si>
    <t>Santillán Hernández</t>
  </si>
  <si>
    <t>azaeljp2007@gmail.com</t>
  </si>
  <si>
    <t>Adalid</t>
  </si>
  <si>
    <t>Garza Sanchez</t>
  </si>
  <si>
    <t>areliadalidg@gmail.com</t>
  </si>
  <si>
    <t>Oliva</t>
  </si>
  <si>
    <t>Blanco aleman</t>
  </si>
  <si>
    <t>blancoalemanoli@gmail.com</t>
  </si>
  <si>
    <t>Valeska</t>
  </si>
  <si>
    <t>valeskavazquez1@gmail.com</t>
  </si>
  <si>
    <t>sebastianmartinezvaldespino@gmail.com</t>
  </si>
  <si>
    <t>rodrigo</t>
  </si>
  <si>
    <t>lara</t>
  </si>
  <si>
    <t>rola.or26@gmail.com</t>
  </si>
  <si>
    <t>Florencia</t>
  </si>
  <si>
    <t>florenciavpp02@gmail.com</t>
  </si>
  <si>
    <t>243 128 93</t>
  </si>
  <si>
    <t>pdiazargaez@gmail.com</t>
  </si>
  <si>
    <t>Sánchez Wong</t>
  </si>
  <si>
    <t>emilio.2819o@gmail.com</t>
  </si>
  <si>
    <t>De la peña</t>
  </si>
  <si>
    <t>sebastiandlp17@gmail.com</t>
  </si>
  <si>
    <t>medina herrera</t>
  </si>
  <si>
    <t>kw.smh20@gmail.com</t>
  </si>
  <si>
    <t>Eder</t>
  </si>
  <si>
    <t>Portillo Rodriguez</t>
  </si>
  <si>
    <t>edercito14@icloud.com</t>
  </si>
  <si>
    <t>Hugo alejandro</t>
  </si>
  <si>
    <t>Marcos Aguilar</t>
  </si>
  <si>
    <t>hugo.marcos@colegiokarol.com</t>
  </si>
  <si>
    <t>238 109 43</t>
  </si>
  <si>
    <t>Sarantoya</t>
  </si>
  <si>
    <t>Sottura</t>
  </si>
  <si>
    <t>sarantoya.103@colegiomariadelrosario.edu.mx</t>
  </si>
  <si>
    <t>YURIKO NAOMI</t>
  </si>
  <si>
    <t>Badillo quiroz</t>
  </si>
  <si>
    <t>nbadillo272@gamil.com</t>
  </si>
  <si>
    <t>Espinosa de los Monteros Solana</t>
  </si>
  <si>
    <t>santiago.espinosamon@anahuac.mx</t>
  </si>
  <si>
    <t>De León Del Río</t>
  </si>
  <si>
    <t>adleondr06@gmail.com</t>
  </si>
  <si>
    <t>Milchorena Rodriguez</t>
  </si>
  <si>
    <t>alejandramr@cent.edu.mx</t>
  </si>
  <si>
    <t>Mayela</t>
  </si>
  <si>
    <t>Homs</t>
  </si>
  <si>
    <t>mayelahoms11@gmail.com</t>
  </si>
  <si>
    <t>juanpabloher26@gmail.com</t>
  </si>
  <si>
    <t>tamaraper29@gmail.com</t>
  </si>
  <si>
    <t>Corpus</t>
  </si>
  <si>
    <t>ocorpusmedel@gmail.com</t>
  </si>
  <si>
    <t>Carrera alvarado</t>
  </si>
  <si>
    <t>sofiacarreraal@gmail.com</t>
  </si>
  <si>
    <t>romero Pérez</t>
  </si>
  <si>
    <t>09100055@cat.edu.mx</t>
  </si>
  <si>
    <t>993 400 06</t>
  </si>
  <si>
    <t>valerio barajas</t>
  </si>
  <si>
    <t>pauubarajas@outlook.com</t>
  </si>
  <si>
    <t>canseco.2234040@imex.edu.mx</t>
  </si>
  <si>
    <t>221 302 08</t>
  </si>
  <si>
    <t>Xhunashi donaji</t>
  </si>
  <si>
    <t>Ortega Madrid</t>
  </si>
  <si>
    <t>dona.ortmad@gmail.com</t>
  </si>
  <si>
    <t>Francisco Alexander</t>
  </si>
  <si>
    <t>PALacios pérez</t>
  </si>
  <si>
    <t>francisco.perrezz2006@gmail.com</t>
  </si>
  <si>
    <t>Ramsés Kadir</t>
  </si>
  <si>
    <t>Martínez Valdiviezo</t>
  </si>
  <si>
    <t>rkmmv08@gmail.com</t>
  </si>
  <si>
    <t>ayleengutierrez774@gmail.com</t>
  </si>
  <si>
    <t>valeriaperezramirez90@gmail.com</t>
  </si>
  <si>
    <t>Abdiel</t>
  </si>
  <si>
    <t>Dominguez Trujillo</t>
  </si>
  <si>
    <t>08100088@cat.edu.mx</t>
  </si>
  <si>
    <t>Denisse Paola</t>
  </si>
  <si>
    <t>denissepl011@gmail.com</t>
  </si>
  <si>
    <t>Netzahual Jiménez</t>
  </si>
  <si>
    <t>joshnetzahualjimenez@gmail.com</t>
  </si>
  <si>
    <t>Caleb</t>
  </si>
  <si>
    <t>Castillo garcía</t>
  </si>
  <si>
    <t>calebcast727@gmail.com</t>
  </si>
  <si>
    <t>Melissa Damariz</t>
  </si>
  <si>
    <t>melidamlv11.5@gmail.com</t>
  </si>
  <si>
    <t>Espinoza García</t>
  </si>
  <si>
    <t>evelynespinozagarcia341@gmail.com</t>
  </si>
  <si>
    <t>Almanza  Vargas</t>
  </si>
  <si>
    <t>fatimaalmanza51@gmail.com</t>
  </si>
  <si>
    <t>Valdez</t>
  </si>
  <si>
    <t>urivalflo23@gmail.com</t>
  </si>
  <si>
    <t>Calderón martínez</t>
  </si>
  <si>
    <t>al205761@lbm.mx</t>
  </si>
  <si>
    <t>samthajp01@gmail.com</t>
  </si>
  <si>
    <t>Marco Emiliana</t>
  </si>
  <si>
    <t>Vera Aranda</t>
  </si>
  <si>
    <t>marco.vera@jfk.mx</t>
  </si>
  <si>
    <t>melanie_loyo@icloud.com</t>
  </si>
  <si>
    <t>fatimahersol@gmail.com</t>
  </si>
  <si>
    <t>JOSÉ  MARÍA</t>
  </si>
  <si>
    <t>BRAVO  FERNANDEZ</t>
  </si>
  <si>
    <t>cucho0403@gmail.com</t>
  </si>
  <si>
    <t>Monroy Alcalá</t>
  </si>
  <si>
    <t>carlosantoniomonroy174@gmail.com</t>
  </si>
  <si>
    <t>Cerón</t>
  </si>
  <si>
    <t>valin1612@gmail.com</t>
  </si>
  <si>
    <t>Mara julieta</t>
  </si>
  <si>
    <t>Venegas ceron</t>
  </si>
  <si>
    <t>marajulietavenegas1@gmail.com</t>
  </si>
  <si>
    <t>Gerardo Leonardo</t>
  </si>
  <si>
    <t>Gregorio López</t>
  </si>
  <si>
    <t>churrosabrosito@gmail.com</t>
  </si>
  <si>
    <t>Azriel Antonio</t>
  </si>
  <si>
    <t>Hernández García</t>
  </si>
  <si>
    <t>azrihdez8@outlook.com</t>
  </si>
  <si>
    <t>Ángel</t>
  </si>
  <si>
    <t>serrano</t>
  </si>
  <si>
    <t>anseo2208@gmail.com</t>
  </si>
  <si>
    <t>Irán</t>
  </si>
  <si>
    <t>Carballo Alvarez</t>
  </si>
  <si>
    <t>irandalove09@gmail.com</t>
  </si>
  <si>
    <t>Olga</t>
  </si>
  <si>
    <t>olguiuxtula@gmail.com</t>
  </si>
  <si>
    <t>Zaira</t>
  </si>
  <si>
    <t>zairakarim.torres@upaep.mx</t>
  </si>
  <si>
    <t>Quijano</t>
  </si>
  <si>
    <t>fatimaquijano06@gmail.com</t>
  </si>
  <si>
    <t>Jiménez Ibarra</t>
  </si>
  <si>
    <t>baltazarjimenezibarra@gmail.com</t>
  </si>
  <si>
    <t>José fernando</t>
  </si>
  <si>
    <t>chávez  Aguilar</t>
  </si>
  <si>
    <t>cjosefernando31@gmail.com</t>
  </si>
  <si>
    <t>Rodrigo Alexis</t>
  </si>
  <si>
    <t>Mejia Seynos</t>
  </si>
  <si>
    <t>raam09az@gmail.com</t>
  </si>
  <si>
    <t>constanzaloptb@gmail.com</t>
  </si>
  <si>
    <t>Emily Suri</t>
  </si>
  <si>
    <t>Barcenas Arteaga</t>
  </si>
  <si>
    <t>emilybarcenas15@gmail.com</t>
  </si>
  <si>
    <t>Danna</t>
  </si>
  <si>
    <t>silvana@institutoguajardo.edu.mx</t>
  </si>
  <si>
    <t>744 323 93</t>
  </si>
  <si>
    <t>aldo</t>
  </si>
  <si>
    <t>pérez  mendoza</t>
  </si>
  <si>
    <t>aldoomendoza17@gmail.com</t>
  </si>
  <si>
    <t>773 139 20</t>
  </si>
  <si>
    <t>hernández</t>
  </si>
  <si>
    <t>king.jlcr7@gmail.com</t>
  </si>
  <si>
    <t>PABLO</t>
  </si>
  <si>
    <t>SAUCEDO RIESTRA</t>
  </si>
  <si>
    <t>pablosaucedoor@gmail.com</t>
  </si>
  <si>
    <t>Joan</t>
  </si>
  <si>
    <t>Zamudio soto</t>
  </si>
  <si>
    <t>joanzamudiosoto@gmail.com</t>
  </si>
  <si>
    <t>773 224 37</t>
  </si>
  <si>
    <t>Cerón Becerra</t>
  </si>
  <si>
    <t>valigrett2006@gmail.com</t>
  </si>
  <si>
    <t>Santiago alexis</t>
  </si>
  <si>
    <t>sanyolo00193@gmail.com</t>
  </si>
  <si>
    <t>amairani.luna.rodriguez@gmail.com</t>
  </si>
  <si>
    <t>Matias</t>
  </si>
  <si>
    <t>Ponce de León</t>
  </si>
  <si>
    <t>sanchezponcedeleonm@gmail.com</t>
  </si>
  <si>
    <t>Badhia</t>
  </si>
  <si>
    <t>danae.castillo751@gmail.com</t>
  </si>
  <si>
    <t>Xime</t>
  </si>
  <si>
    <t>xime1217@gmail.com</t>
  </si>
  <si>
    <t>Pérez  ORDAZ</t>
  </si>
  <si>
    <t>nic.nicoleperezordaz@gmail.com</t>
  </si>
  <si>
    <t>lilly.marin@colegiocultural.edu.mx</t>
  </si>
  <si>
    <t>Ortíz</t>
  </si>
  <si>
    <t>dianaortizd8m@gmail.com</t>
  </si>
  <si>
    <t>Fabián</t>
  </si>
  <si>
    <t>fabianms367@gmail.com</t>
  </si>
  <si>
    <t>vic.velez.vi@gmail.com</t>
  </si>
  <si>
    <t>estela</t>
  </si>
  <si>
    <t>pineda  cabrera</t>
  </si>
  <si>
    <t>asistenteprepa@colegiomakarenko.edu.mx</t>
  </si>
  <si>
    <t>majo.hdz@gmail.com</t>
  </si>
  <si>
    <t>INGRID</t>
  </si>
  <si>
    <t>MIJANGOS COTARELO</t>
  </si>
  <si>
    <t>a55.180004.ingrid_mijangosc@liceo.ac</t>
  </si>
  <si>
    <t>diego.guzman140806@gmail.com</t>
  </si>
  <si>
    <t>Ximena Yaretzi</t>
  </si>
  <si>
    <t>Olvera Hernández</t>
  </si>
  <si>
    <t>ximenaolver200@gmail.com</t>
  </si>
  <si>
    <t>Angelo</t>
  </si>
  <si>
    <t>Crivelli</t>
  </si>
  <si>
    <t>angelocrivelli633@gmail.com</t>
  </si>
  <si>
    <t>Samara</t>
  </si>
  <si>
    <t>Melchun</t>
  </si>
  <si>
    <t>samara.melchun.f@gmail.com</t>
  </si>
  <si>
    <t>Meléndez Creixell</t>
  </si>
  <si>
    <t>melendezpablo088@gmail.com</t>
  </si>
  <si>
    <t>Marcus</t>
  </si>
  <si>
    <t>powercabbage966@gmail.com</t>
  </si>
  <si>
    <t>ana lucia</t>
  </si>
  <si>
    <t>Miranda campos</t>
  </si>
  <si>
    <t>analuciam695@gmail.com</t>
  </si>
  <si>
    <t>Ballinas Avendaño</t>
  </si>
  <si>
    <t>miguelangel070361@gmail.com</t>
  </si>
  <si>
    <t>rodrigo.miranda.campos08@gmail.com</t>
  </si>
  <si>
    <t>sofiam13579@gmail.com</t>
  </si>
  <si>
    <t>Lagunes</t>
  </si>
  <si>
    <t>regylm2006@gmail.com</t>
  </si>
  <si>
    <t>fertuchis0507@gmail.com</t>
  </si>
  <si>
    <t>Cabrera díaz</t>
  </si>
  <si>
    <t>danielacabreradiaz17@gmail.com</t>
  </si>
  <si>
    <t>Renatha</t>
  </si>
  <si>
    <t>De León Hernández</t>
  </si>
  <si>
    <t>renyqueen30@gmail.com</t>
  </si>
  <si>
    <t>Agustín</t>
  </si>
  <si>
    <t>Ramírez Báez</t>
  </si>
  <si>
    <t>agus.ramirez.baez@gmail.com</t>
  </si>
  <si>
    <t>Antonio Fermín</t>
  </si>
  <si>
    <t>Ojeda Portillo</t>
  </si>
  <si>
    <t>fermin_1005@outlook.com</t>
  </si>
  <si>
    <t>Bosch Jiménez</t>
  </si>
  <si>
    <t>fluffyduck676@gmail.com</t>
  </si>
  <si>
    <t>Angel Miguel</t>
  </si>
  <si>
    <t>Huepa Castillo</t>
  </si>
  <si>
    <t>huepaangel11@gmail.com</t>
  </si>
  <si>
    <t>Villagómez Méndez</t>
  </si>
  <si>
    <t>villamendez.9.11@gmail.com</t>
  </si>
  <si>
    <t>Bruno Kevin</t>
  </si>
  <si>
    <t>Cosme Bonilla</t>
  </si>
  <si>
    <t>kevin.cosme@iiab.edu.mx</t>
  </si>
  <si>
    <t>santiago_guzman30@icloud.com</t>
  </si>
  <si>
    <t>Maria Julia</t>
  </si>
  <si>
    <t>Navarro Cuevas</t>
  </si>
  <si>
    <t>julia.navarro@iiab.edu.mx</t>
  </si>
  <si>
    <t>cristopher.briza10@gmail.com</t>
  </si>
  <si>
    <t>adrianaab1512@gmail.com</t>
  </si>
  <si>
    <t>yahirmendez802@gmail.com</t>
  </si>
  <si>
    <t>Méndez Trejo</t>
  </si>
  <si>
    <t>alfredomendezglez10@gmail.com</t>
  </si>
  <si>
    <t>Súper bien</t>
  </si>
  <si>
    <t>Sofia dhamar</t>
  </si>
  <si>
    <t>Capulín  barba</t>
  </si>
  <si>
    <t>dahamarsof@gmail.com</t>
  </si>
  <si>
    <t>garrido cadena</t>
  </si>
  <si>
    <t>nicole.kadi86@gmail.com</t>
  </si>
  <si>
    <t>Ugarte Cuéllar</t>
  </si>
  <si>
    <t>tatianaugarte.c17@gmail.com</t>
  </si>
  <si>
    <t>Solares</t>
  </si>
  <si>
    <t>andreasolares166@gmail.com</t>
  </si>
  <si>
    <t>Eduardo raul</t>
  </si>
  <si>
    <t>Vazquez hernandez</t>
  </si>
  <si>
    <t>eduardoraul314@gmail.com</t>
  </si>
  <si>
    <t>52 2224324</t>
  </si>
  <si>
    <t>Amylcar Aram</t>
  </si>
  <si>
    <t>Pérez Altamirano</t>
  </si>
  <si>
    <t>aram42911@gmail.com</t>
  </si>
  <si>
    <t>marielafuguemann@gmail.com</t>
  </si>
  <si>
    <t>Damian</t>
  </si>
  <si>
    <t>Degante</t>
  </si>
  <si>
    <t>damiandegante10@gmail.com</t>
  </si>
  <si>
    <t>Ramírez de Arellano Torres</t>
  </si>
  <si>
    <t>a.jilianramirez@gmail.com</t>
  </si>
  <si>
    <t>Corina</t>
  </si>
  <si>
    <t>herreracorina2006@gmail.com</t>
  </si>
  <si>
    <t>Samuel Lael</t>
  </si>
  <si>
    <t>Vazquez Rodríguez</t>
  </si>
  <si>
    <t>vquezrodriguezsam@gmail.com</t>
  </si>
  <si>
    <t>Andrea Nahomi</t>
  </si>
  <si>
    <t>Ramirez Claudio</t>
  </si>
  <si>
    <t>nahomi.ramirez@loyola.edu.mx</t>
  </si>
  <si>
    <t>Lugo Castrejón</t>
  </si>
  <si>
    <t>andrea.lugocastrejon@loyola.edu.mx</t>
  </si>
  <si>
    <t>Silva García</t>
  </si>
  <si>
    <t>emily02082005@gmail.com</t>
  </si>
  <si>
    <t>Bucio</t>
  </si>
  <si>
    <t>bucio.200791@loyola.edu.mx</t>
  </si>
  <si>
    <t>744 273 99</t>
  </si>
  <si>
    <t>Mia bibiana</t>
  </si>
  <si>
    <t>Pérez hernandez</t>
  </si>
  <si>
    <t>perez.2000785@loyola.edu.mx</t>
  </si>
  <si>
    <t>Matías Salvador</t>
  </si>
  <si>
    <t>Mendoza vargas</t>
  </si>
  <si>
    <t>matiasalvadormendozavergas@gmail.com</t>
  </si>
  <si>
    <t>Rebollar</t>
  </si>
  <si>
    <t>regina.rebollar@loyola.edu.mx</t>
  </si>
  <si>
    <t>Josue Clemente</t>
  </si>
  <si>
    <t>martínez delgado</t>
  </si>
  <si>
    <t>martinez.2000263@loyola.edu.mx</t>
  </si>
  <si>
    <t>Simone ayelen</t>
  </si>
  <si>
    <t>Ibarra Hernandez</t>
  </si>
  <si>
    <t>simone.ibarra@loyola.edu.mx</t>
  </si>
  <si>
    <t>Jorge Mateo</t>
  </si>
  <si>
    <t>Rodríguez Zamora</t>
  </si>
  <si>
    <t>rodriguez.2000839@loyola.edu.mx</t>
  </si>
  <si>
    <t>salgado najera</t>
  </si>
  <si>
    <t>leonardo.najera@loyola.edu.mx</t>
  </si>
  <si>
    <t>Marietta</t>
  </si>
  <si>
    <t>mariettalopezgarcia@gmail.com</t>
  </si>
  <si>
    <t>Migue</t>
  </si>
  <si>
    <t>miguelangelrivera214@gmail.com</t>
  </si>
  <si>
    <t>Deyanira</t>
  </si>
  <si>
    <t>Damian Prestegui</t>
  </si>
  <si>
    <t>damian.2000714@loyola.edu.mx</t>
  </si>
  <si>
    <t>JESUS</t>
  </si>
  <si>
    <t>REYES CUAHQUENTZI</t>
  </si>
  <si>
    <t>reyes.cuah.jesus@gmail.com</t>
  </si>
  <si>
    <t>Said Salvador</t>
  </si>
  <si>
    <t>Rojas mendez</t>
  </si>
  <si>
    <t>rojas.2000740@loyola.edu.mx</t>
  </si>
  <si>
    <t>reginagjaramilloo@gmail.com</t>
  </si>
  <si>
    <t>Camila Fernanda</t>
  </si>
  <si>
    <t>Lorca Rabadán</t>
  </si>
  <si>
    <t>lorca.2000781@loyola.edu.mx</t>
  </si>
  <si>
    <t>cortes.2000750@loyola.edu.mx</t>
  </si>
  <si>
    <t>Diana Preciosa</t>
  </si>
  <si>
    <t>Sanchez Martinez</t>
  </si>
  <si>
    <t>dia764585@gmail.com</t>
  </si>
  <si>
    <t>Stephanie monserrat</t>
  </si>
  <si>
    <t>Enríquez leyva</t>
  </si>
  <si>
    <t>stephanie.leyva@loyola.edu.mx</t>
  </si>
  <si>
    <t>Morlet</t>
  </si>
  <si>
    <t>morlet.2000947@loyola.edu.mx</t>
  </si>
  <si>
    <t>SAUL</t>
  </si>
  <si>
    <t>Gonzalez Sanchez</t>
  </si>
  <si>
    <t>olartegoizsaul@gmail.com</t>
  </si>
  <si>
    <t>Otero</t>
  </si>
  <si>
    <t>renataotero62@gmail.com</t>
  </si>
  <si>
    <t>Héctor Javier</t>
  </si>
  <si>
    <t>hectorinjavi0806@gmail.com</t>
  </si>
  <si>
    <t>Luis Santiago</t>
  </si>
  <si>
    <t>Castrejón Paulino</t>
  </si>
  <si>
    <t>santiago.paulino@loyola.edu.mx</t>
  </si>
  <si>
    <t>Palma Villanueva</t>
  </si>
  <si>
    <t>jesspv9@gmail.com</t>
  </si>
  <si>
    <t>Bedolla</t>
  </si>
  <si>
    <t>danielc.bedolla@gmail.com</t>
  </si>
  <si>
    <t>Quiterio Pérez</t>
  </si>
  <si>
    <t>robertoquiterio29@gmail.com</t>
  </si>
  <si>
    <t>Shannon</t>
  </si>
  <si>
    <t>VÁsquez</t>
  </si>
  <si>
    <t>shanon.vasquezzz@gmail.com</t>
  </si>
  <si>
    <t>luis.guzman@iiab.edu.mx</t>
  </si>
  <si>
    <t>Carlson Alarcón</t>
  </si>
  <si>
    <t>carlson.2000728@loyola.edu.mx</t>
  </si>
  <si>
    <t>Montiel Alvarez</t>
  </si>
  <si>
    <t>montiel.2000814@loyola.edu.mx</t>
  </si>
  <si>
    <t>744 129 57</t>
  </si>
  <si>
    <t>karlsgaragui@gmail.com</t>
  </si>
  <si>
    <t>Tenorio</t>
  </si>
  <si>
    <t>nadia.44@colegiomariadelrosario.edu.mx</t>
  </si>
  <si>
    <t>Animas hurtado</t>
  </si>
  <si>
    <t>diegoanimas53@gmail.com</t>
  </si>
  <si>
    <t>775 205 91</t>
  </si>
  <si>
    <t>09100038@cat.edu.mx</t>
  </si>
  <si>
    <t>reginaperezp17@gmail.com</t>
  </si>
  <si>
    <t>Tamez</t>
  </si>
  <si>
    <t>roberto.tamez@colegiovictoria.edu.mx</t>
  </si>
  <si>
    <t>Mario Daniel</t>
  </si>
  <si>
    <t>Ceron mayoral</t>
  </si>
  <si>
    <t>mariodanyceron@gmail.com</t>
  </si>
  <si>
    <t>222 103 70</t>
  </si>
  <si>
    <t>Xochiquetzal</t>
  </si>
  <si>
    <t>hemx071020@gmail.com</t>
  </si>
  <si>
    <t>rg.josemaria2005@gmail.com</t>
  </si>
  <si>
    <t>Maxil</t>
  </si>
  <si>
    <t>maxilsofia@gmail.com</t>
  </si>
  <si>
    <t>Maxilsofia@gmail.com</t>
  </si>
  <si>
    <t>COLEGIO ESPAÑA DE PUEBLA AC</t>
  </si>
  <si>
    <t>Navarrete</t>
  </si>
  <si>
    <t>mcndesky@gmail.com</t>
  </si>
  <si>
    <t>Carretero luna</t>
  </si>
  <si>
    <t>sarahleonorcl@gmail.com</t>
  </si>
  <si>
    <t>dana38837@gmail.com</t>
  </si>
  <si>
    <t>Rodríguez Camacho</t>
  </si>
  <si>
    <t>frankrodcam@gmail.com</t>
  </si>
  <si>
    <t>Vazquez García</t>
  </si>
  <si>
    <t>mafegava969115@gmail.com</t>
  </si>
  <si>
    <t>mariana.cruz.nuez@gmail.com</t>
  </si>
  <si>
    <t>Fabricio</t>
  </si>
  <si>
    <t>fabricio.corichi5@gmail.com</t>
  </si>
  <si>
    <t>Jesús Rafael</t>
  </si>
  <si>
    <t>Merida Salas</t>
  </si>
  <si>
    <t>elmgta5@gmail.com</t>
  </si>
  <si>
    <t>bren.ctc@icloud.com</t>
  </si>
  <si>
    <t>alexia</t>
  </si>
  <si>
    <t>garciaguzmanalexia31@gmail.com</t>
  </si>
  <si>
    <t>Gómez Arenas</t>
  </si>
  <si>
    <t>anasofiagomez15@gmail.com</t>
  </si>
  <si>
    <t>Karem</t>
  </si>
  <si>
    <t>ana320999@gmail.com</t>
  </si>
  <si>
    <t>Albert</t>
  </si>
  <si>
    <t>Arce</t>
  </si>
  <si>
    <t>zellendust37@gmail.com</t>
  </si>
  <si>
    <t>Brhayan</t>
  </si>
  <si>
    <t>Degante Juarez</t>
  </si>
  <si>
    <t>braydegante@gmail.com</t>
  </si>
  <si>
    <t>Valenzuela Carrasco</t>
  </si>
  <si>
    <t>raulinvalenzuela7@gmail.com</t>
  </si>
  <si>
    <t>Robles CAstro</t>
  </si>
  <si>
    <t>aldors0614@gmail.com</t>
  </si>
  <si>
    <t>wendy.segura@jfk.mx</t>
  </si>
  <si>
    <t>lauosovas@gmail.com</t>
  </si>
  <si>
    <t>alenza</t>
  </si>
  <si>
    <t>castellanos palafox</t>
  </si>
  <si>
    <t>alenza.castellanospa@anahuac.mx</t>
  </si>
  <si>
    <t>DORIA GUADALUPE</t>
  </si>
  <si>
    <t>GONZALEZ NAVA</t>
  </si>
  <si>
    <t>doria.gonzaleznava@ijmmescolapios.com</t>
  </si>
  <si>
    <t>Farid</t>
  </si>
  <si>
    <t>Tirador de la rosa</t>
  </si>
  <si>
    <t>faridtiradordelarosa@gamil.com</t>
  </si>
  <si>
    <t>benitezari@colegiointercanadiense.edu.mx</t>
  </si>
  <si>
    <t>Raquel</t>
  </si>
  <si>
    <t>COUOH</t>
  </si>
  <si>
    <t>rcouohs96@benavente.edu.mx</t>
  </si>
  <si>
    <t>Rene</t>
  </si>
  <si>
    <t>renetorresmx85@gmail.com</t>
  </si>
  <si>
    <t>Marco  Antonio</t>
  </si>
  <si>
    <t>Sánchez Rios</t>
  </si>
  <si>
    <t>msanchezr@cat.edu.mx</t>
  </si>
  <si>
    <t>clau0912@hotmail.com</t>
  </si>
  <si>
    <t>Díaz del Castillo</t>
  </si>
  <si>
    <t>jdiazs@cat.edu.mx</t>
  </si>
  <si>
    <t>Sarahí</t>
  </si>
  <si>
    <t>sarahift35@gmail.com</t>
  </si>
  <si>
    <t>Andrick</t>
  </si>
  <si>
    <t>Guerra Fuentes</t>
  </si>
  <si>
    <t>andruguerra240706@gmail.com</t>
  </si>
  <si>
    <t>Blanca Ximena</t>
  </si>
  <si>
    <t>blanxime05@gmail.com</t>
  </si>
  <si>
    <t>a55.180029.regina_padillap@liceo.ac</t>
  </si>
  <si>
    <t>Estephany</t>
  </si>
  <si>
    <t>emoreno@cedrus.edu.mx</t>
  </si>
  <si>
    <t>Johanna</t>
  </si>
  <si>
    <t>Macip</t>
  </si>
  <si>
    <t>johannamacip@gmail.com</t>
  </si>
  <si>
    <t>Teobalado</t>
  </si>
  <si>
    <t>escalanteteobaldo1@gmail.com</t>
  </si>
  <si>
    <t>Soria Chávez</t>
  </si>
  <si>
    <t>soriachavezmariana@gmail.com</t>
  </si>
  <si>
    <t>Castillo Nava</t>
  </si>
  <si>
    <t>fridacastle2007@gmail.com</t>
  </si>
  <si>
    <t>Zenteno</t>
  </si>
  <si>
    <t>zentenoandrea78@gmail.com</t>
  </si>
  <si>
    <t>Sergio emilio</t>
  </si>
  <si>
    <t>Lopez montalvo</t>
  </si>
  <si>
    <t>militomivis36@gmail.com</t>
  </si>
  <si>
    <t>Yuliana</t>
  </si>
  <si>
    <t>SERNA bAHENA</t>
  </si>
  <si>
    <t>yulibahena63@gmail.com</t>
  </si>
  <si>
    <t>jessespinosa12@gmail.com</t>
  </si>
  <si>
    <t>Mirari</t>
  </si>
  <si>
    <t>mirarimarquez15@gmail.com</t>
  </si>
  <si>
    <t>jaime</t>
  </si>
  <si>
    <t>hernandez muñoz</t>
  </si>
  <si>
    <t>jaime.hernandez@instituto-zaragoza.com</t>
  </si>
  <si>
    <t>zamora</t>
  </si>
  <si>
    <t>daniela.zamoratepatzi@ijmmescolapios.com</t>
  </si>
  <si>
    <t>barragrac009@gmail.com</t>
  </si>
  <si>
    <t>Enrique jesus</t>
  </si>
  <si>
    <t>Cruz alvarado</t>
  </si>
  <si>
    <t>ejcruz@cat.edu.mx</t>
  </si>
  <si>
    <t>Sarmiento polo</t>
  </si>
  <si>
    <t>hadivaleria.sarmiento22@colegioloyolapuebla.edu.mx</t>
  </si>
  <si>
    <t>Maricruz</t>
  </si>
  <si>
    <t>maruzaguila@gmail.com</t>
  </si>
  <si>
    <t>Castellanos romero</t>
  </si>
  <si>
    <t>Naomi.castellanosromero@loyola.edu.mx</t>
  </si>
  <si>
    <t>David federico</t>
  </si>
  <si>
    <t>Castellanos aguilar</t>
  </si>
  <si>
    <t>Club700aca@gmail.com</t>
  </si>
  <si>
    <t>+52 744 13</t>
  </si>
  <si>
    <t>BACH. UNIV. LOYOLA PACIFICO</t>
  </si>
  <si>
    <t>Calderón Berber</t>
  </si>
  <si>
    <t>juanpablocalderonb11@gmail.com</t>
  </si>
  <si>
    <t>Sergio augusto</t>
  </si>
  <si>
    <t>soriano apaez</t>
  </si>
  <si>
    <t>pesartre721@gmail.com</t>
  </si>
  <si>
    <t>Barranco Terrones</t>
  </si>
  <si>
    <t>Barranco2001182@loyola.edu.mx</t>
  </si>
  <si>
    <t>Maria Leticia Terrones</t>
  </si>
  <si>
    <t>Terrones Rodríguez</t>
  </si>
  <si>
    <t>Leticiaterronesr@gmail.com</t>
  </si>
  <si>
    <t>B. GRAL ZUMARRAGA (ACAPULCO)</t>
  </si>
  <si>
    <t>Marchán</t>
  </si>
  <si>
    <t>marchan.2000744@loyola.edu.mx</t>
  </si>
  <si>
    <t>josuedavidgrandevelez@gmail.com</t>
  </si>
  <si>
    <t>Christian alfredo</t>
  </si>
  <si>
    <t>Monroy sanchez</t>
  </si>
  <si>
    <t>chriatianmonr0y.1@gmail.com</t>
  </si>
  <si>
    <t>735 143 45</t>
  </si>
  <si>
    <t>luisley1210@gmail.com</t>
  </si>
  <si>
    <t>Omar Alejandro</t>
  </si>
  <si>
    <t>Izazaga Rodriguez</t>
  </si>
  <si>
    <t>a55.090004.omar_izazagar@liceo.ac</t>
  </si>
  <si>
    <t>gerardo</t>
  </si>
  <si>
    <t>romero</t>
  </si>
  <si>
    <t>gerardo.romero@igc.edu.mx</t>
  </si>
  <si>
    <t>omar.floresduarte@loyola.edu.mx</t>
  </si>
  <si>
    <t>mildren shanyk</t>
  </si>
  <si>
    <t>leon lopez</t>
  </si>
  <si>
    <t>mildrenleonlopez@gmail.com</t>
  </si>
  <si>
    <t>Camil Amairany</t>
  </si>
  <si>
    <t>Gutierrez Cruz</t>
  </si>
  <si>
    <t>gutierrezcruzcamilamairany@gmail.com</t>
  </si>
  <si>
    <t>Espinoza Barrios</t>
  </si>
  <si>
    <t>a.emanuelespinoza@ijl.edu.mx</t>
  </si>
  <si>
    <t>Yanni</t>
  </si>
  <si>
    <t>yanni.lopez.torres@gmail.com</t>
  </si>
  <si>
    <t>Duran</t>
  </si>
  <si>
    <t>santiadhernandez@gmail.com</t>
  </si>
  <si>
    <t>Kamila Yamileth</t>
  </si>
  <si>
    <t>Cerecedo Borges</t>
  </si>
  <si>
    <t>cerecedokamila@gmail.com</t>
  </si>
  <si>
    <t>Ana Luisa</t>
  </si>
  <si>
    <t>De la fuente Pérez</t>
  </si>
  <si>
    <t>luismardelafuente@gmail.com</t>
  </si>
  <si>
    <t>Montes</t>
  </si>
  <si>
    <t>aranzamdo05@gmail.com</t>
  </si>
  <si>
    <t>Luis Vazquez</t>
  </si>
  <si>
    <t>maluva701@gmail.com</t>
  </si>
  <si>
    <t>figueroaguss6@gmail.com</t>
  </si>
  <si>
    <t>Perez vidal</t>
  </si>
  <si>
    <t>victorperezvidal19@icloud.com</t>
  </si>
  <si>
    <t>Rodrigovasquez062006@gmail.com</t>
  </si>
  <si>
    <t>Vásquez meneses</t>
  </si>
  <si>
    <t>Leovas137@gmail.com</t>
  </si>
  <si>
    <t>INSTITUTO CUAUHTEMOC (TLAX)</t>
  </si>
  <si>
    <t>Jorge Eduardo</t>
  </si>
  <si>
    <t>Cervantes Juarez</t>
  </si>
  <si>
    <t>eduard.cervantes@hotmail.com</t>
  </si>
  <si>
    <t>MARCO EMILIO</t>
  </si>
  <si>
    <t>Rodríguez HUERTA</t>
  </si>
  <si>
    <t>a.marcorodriguez@ijl.edu.mx</t>
  </si>
  <si>
    <t>222 585 58</t>
  </si>
  <si>
    <t>alvaroslhulo@gmail.com</t>
  </si>
  <si>
    <t>735 128 32</t>
  </si>
  <si>
    <t>Lourdes</t>
  </si>
  <si>
    <t>Aguirre vidal</t>
  </si>
  <si>
    <t>laguirre@cat.edu.mx</t>
  </si>
  <si>
    <t>52 9932074</t>
  </si>
  <si>
    <t>Paul Marcel</t>
  </si>
  <si>
    <t>Tapia Morales</t>
  </si>
  <si>
    <t>pablomarcel6969@gmail.com</t>
  </si>
  <si>
    <t>Porquillo</t>
  </si>
  <si>
    <t>valentina.porquillo@anahuac.mx</t>
  </si>
  <si>
    <t>Bravo pino</t>
  </si>
  <si>
    <t>bravo.2210143@imex.edu.mx</t>
  </si>
  <si>
    <t>coronamatta1410@gmail.com</t>
  </si>
  <si>
    <t>JosÉ Ángel</t>
  </si>
  <si>
    <t>Varela soto</t>
  </si>
  <si>
    <t>pepevarela2007@gmail.com</t>
  </si>
  <si>
    <t>Amy Nicole</t>
  </si>
  <si>
    <t>Martinez  Aceves</t>
  </si>
  <si>
    <t>amynicolemartinez09@gmail.com</t>
  </si>
  <si>
    <t>773 138343</t>
  </si>
  <si>
    <t>José aarón</t>
  </si>
  <si>
    <t>tolentino maqueda</t>
  </si>
  <si>
    <t>aarontolentinomaqueda@gmail.com</t>
  </si>
  <si>
    <t>221 841 61</t>
  </si>
  <si>
    <t>Figueroa Ruiz</t>
  </si>
  <si>
    <t>figueroaruizarturo993@gmail.com</t>
  </si>
  <si>
    <t>Rafael Zuriel</t>
  </si>
  <si>
    <t>Pérez  Navarro</t>
  </si>
  <si>
    <t>rafaelperez.1808@gmail.com</t>
  </si>
  <si>
    <t>rodparra9@gmail.com</t>
  </si>
  <si>
    <t>Beristain Moreno</t>
  </si>
  <si>
    <t>irvingberistain47@gmail.com</t>
  </si>
  <si>
    <t>Fabrizio</t>
  </si>
  <si>
    <t>fabrizio.zago@igc.edu.mx</t>
  </si>
  <si>
    <t>Aminah</t>
  </si>
  <si>
    <t>Siaud</t>
  </si>
  <si>
    <t>amisiiaud@gmail.com</t>
  </si>
  <si>
    <t>Jania abril</t>
  </si>
  <si>
    <t>lópez díaz</t>
  </si>
  <si>
    <t>a55.130009.jania_lopezd@liceo.ac</t>
  </si>
  <si>
    <t>kathyajg3@gmail.com</t>
  </si>
  <si>
    <t>navarretesoe@gmail.com</t>
  </si>
  <si>
    <t>tonyesso2@gmail.com</t>
  </si>
  <si>
    <t>Salgado Arvizu</t>
  </si>
  <si>
    <t>salgo78seba@gmail.com</t>
  </si>
  <si>
    <t>Caballero Amador</t>
  </si>
  <si>
    <t>isabella.caballero@jfk.mx</t>
  </si>
  <si>
    <t>+52 238 29</t>
  </si>
  <si>
    <t>Calvo</t>
  </si>
  <si>
    <t>grecaley@gmail.com</t>
  </si>
  <si>
    <t>Joceline</t>
  </si>
  <si>
    <t>Villa DIAZ</t>
  </si>
  <si>
    <t>jocelinediaz18@gmail.com</t>
  </si>
  <si>
    <t>Xavier Eduardo</t>
  </si>
  <si>
    <t>González salas</t>
  </si>
  <si>
    <t>gonxaviereduardo@gmail.com</t>
  </si>
  <si>
    <t>Dorantes</t>
  </si>
  <si>
    <t>alondra.dorantes@institutomigueldecervantes.com.mx</t>
  </si>
  <si>
    <t>Vargas Gómez</t>
  </si>
  <si>
    <t>218300606@soysnangel.mx</t>
  </si>
  <si>
    <t>Alma  Lucero</t>
  </si>
  <si>
    <t>Jimenez Posadas</t>
  </si>
  <si>
    <t>lucerojimenezposadas89@gmail.com</t>
  </si>
  <si>
    <t>‪222 713 5</t>
  </si>
  <si>
    <t>ximenatapia484@gmail.com</t>
  </si>
  <si>
    <t>Hernández flores</t>
  </si>
  <si>
    <t>jsnglhernandezflore@gmail.com</t>
  </si>
  <si>
    <t>Teresa de la luz</t>
  </si>
  <si>
    <t>Rivera taboada</t>
  </si>
  <si>
    <t>triverataboa@gmail.com</t>
  </si>
  <si>
    <t>Flores Guzmán</t>
  </si>
  <si>
    <t>mariajfg20@gmail.com</t>
  </si>
  <si>
    <t>Zarain</t>
  </si>
  <si>
    <t>constanza.zarain50@gmail.com</t>
  </si>
  <si>
    <t>García Alegría</t>
  </si>
  <si>
    <t>ximena.33@colegiomariadelrosario.edu.mx</t>
  </si>
  <si>
    <t>amisiaud@gmail.com</t>
  </si>
  <si>
    <t>LARa Sánchez</t>
  </si>
  <si>
    <t>maria.lara@colegioalemanfreinet.edu.mx</t>
  </si>
  <si>
    <t>Villarejo Flores</t>
  </si>
  <si>
    <t>fernanda.flores6051@icloud.com</t>
  </si>
  <si>
    <t>Mayte yamile</t>
  </si>
  <si>
    <t>sanchez gomez</t>
  </si>
  <si>
    <t>yamileomez@gmail.com</t>
  </si>
  <si>
    <t>gloria</t>
  </si>
  <si>
    <t>tellez Flores</t>
  </si>
  <si>
    <t>gloria.tellez.flo@tlx.nuevaescuela.mx</t>
  </si>
  <si>
    <t>eduardo</t>
  </si>
  <si>
    <t>perez hernandez</t>
  </si>
  <si>
    <t>hernandezrerika8@gmail.com</t>
  </si>
  <si>
    <t>Gonzalez Reyes</t>
  </si>
  <si>
    <t>angelgamer325@gmail.com</t>
  </si>
  <si>
    <t>jorge manuel</t>
  </si>
  <si>
    <t>flores barrientos</t>
  </si>
  <si>
    <t>jfloresbarrientos248@gmail.com</t>
  </si>
  <si>
    <t>Muñoz flores</t>
  </si>
  <si>
    <t>santiagomflorees@gmail.com</t>
  </si>
  <si>
    <t>leyvae106@gmail.com</t>
  </si>
  <si>
    <t>Carmen Arlen</t>
  </si>
  <si>
    <t>Orlando Hernandez</t>
  </si>
  <si>
    <t>arlenorlando55@gmail.com</t>
  </si>
  <si>
    <t>Arelly</t>
  </si>
  <si>
    <t>arelly.quirozsilva@gmail.com</t>
  </si>
  <si>
    <t> 222 251 5</t>
  </si>
  <si>
    <t>Frías</t>
  </si>
  <si>
    <t>damianfj2006@gmail.com</t>
  </si>
  <si>
    <t>Julia</t>
  </si>
  <si>
    <t>juliafrancojim@gmail.com</t>
  </si>
  <si>
    <t>Baez diaz</t>
  </si>
  <si>
    <t>alanbd2407@gmail.com</t>
  </si>
  <si>
    <t>cristopher</t>
  </si>
  <si>
    <t>Luna Tlacotia</t>
  </si>
  <si>
    <t>cristopherlunatlacotia@gmail.com</t>
  </si>
  <si>
    <t>Ambar Elizabeth</t>
  </si>
  <si>
    <t>Portillo Alonso</t>
  </si>
  <si>
    <t>amberel06@gmail.com</t>
  </si>
  <si>
    <t>Denise</t>
  </si>
  <si>
    <t>den.arr@icloud.com</t>
  </si>
  <si>
    <t>Ana Paola</t>
  </si>
  <si>
    <t>Garcia Eusebio</t>
  </si>
  <si>
    <t>paogarci01062006@gmail.com</t>
  </si>
  <si>
    <t>Giuliana</t>
  </si>
  <si>
    <t>Poumian</t>
  </si>
  <si>
    <t>giulianapt2005@gmail.com</t>
  </si>
  <si>
    <t>Santibañez Ramirez</t>
  </si>
  <si>
    <t>santibafanny2006@gmail.com</t>
  </si>
  <si>
    <t>Varela huilotl</t>
  </si>
  <si>
    <t>fabriziovh13@gmail.com</t>
  </si>
  <si>
    <t>xim.mena210@gmail.com</t>
  </si>
  <si>
    <t>nadia.mtz.melchor@gmail.com</t>
  </si>
  <si>
    <t>david.valdez2008@gmail.com</t>
  </si>
  <si>
    <t>Ortega Ballesteros</t>
  </si>
  <si>
    <t>a62264698@gmail.com</t>
  </si>
  <si>
    <t>Buaun</t>
  </si>
  <si>
    <t>ivan.buaunm@g.damicis.edu.mx</t>
  </si>
  <si>
    <t>samuel.aht06@gmail.com</t>
  </si>
  <si>
    <t>MIA</t>
  </si>
  <si>
    <t>Guzman Mosqueda</t>
  </si>
  <si>
    <t>miamosqueda@icloud.com</t>
  </si>
  <si>
    <t>Loaiza</t>
  </si>
  <si>
    <t>loaiza312005@gmail.com</t>
  </si>
  <si>
    <t>Guzman</t>
  </si>
  <si>
    <t>brisa10guz@gmail.com</t>
  </si>
  <si>
    <t>tripapitaconqueso28@gmail.com</t>
  </si>
  <si>
    <t>Diana Abigail</t>
  </si>
  <si>
    <t>Zepeda Aguilar</t>
  </si>
  <si>
    <t>aguilaraby25@gmail.com</t>
  </si>
  <si>
    <t>Posadas</t>
  </si>
  <si>
    <t>danielaposadasrodriguez611@gmail.com</t>
  </si>
  <si>
    <t>floresenriquezraquel@gmail.com</t>
  </si>
  <si>
    <t>ssantiago.hernandez22@colegioloyolapuebla.edu.mx</t>
  </si>
  <si>
    <t>‪222 596 7</t>
  </si>
  <si>
    <t>Montero Aguilar</t>
  </si>
  <si>
    <t>valemonteroaguilar@gmail.com</t>
  </si>
  <si>
    <t>jacobocoronaariza@gmail.com</t>
  </si>
  <si>
    <t>Amara Noemí</t>
  </si>
  <si>
    <t>Juárez Tena</t>
  </si>
  <si>
    <t>amarajuarez79@gmail.com</t>
  </si>
  <si>
    <t>citlaliconcuajr@gmail.com</t>
  </si>
  <si>
    <t>Fernanda Renata</t>
  </si>
  <si>
    <t>Ochoa Ramírez</t>
  </si>
  <si>
    <t>fer.reny21@gmail.com</t>
  </si>
  <si>
    <t>Ángel daniel</t>
  </si>
  <si>
    <t>aadriana04@hotmail.com</t>
  </si>
  <si>
    <t>De la garza Jiménez</t>
  </si>
  <si>
    <t>gdlgj28@hotmail.com</t>
  </si>
  <si>
    <t>Jardinez</t>
  </si>
  <si>
    <t>michelle.jardinez.torres@colmextul.edu.mx</t>
  </si>
  <si>
    <t>Karina Joselyn</t>
  </si>
  <si>
    <t>Solis  Domínguez</t>
  </si>
  <si>
    <t>karinasolis033@gmail.com</t>
  </si>
  <si>
    <t>Carlos vicente</t>
  </si>
  <si>
    <t>Tolteca Tepos</t>
  </si>
  <si>
    <t>carlostolteca@gmail.com</t>
  </si>
  <si>
    <t>Iby</t>
  </si>
  <si>
    <t>ibyosoriomunive@gmail.com</t>
  </si>
  <si>
    <t>José Guadalupe</t>
  </si>
  <si>
    <t>García rosas</t>
  </si>
  <si>
    <t>dorckmiracks@gamil.com</t>
  </si>
  <si>
    <t>Ramón  Eduardo</t>
  </si>
  <si>
    <t>Soto Gutiérrez</t>
  </si>
  <si>
    <t>soto2919109@gmail.com</t>
  </si>
  <si>
    <t>alianzaabril35@gmail.com</t>
  </si>
  <si>
    <t>regina.rendon@gmail.com</t>
  </si>
  <si>
    <t>maxale0907@gmail.com</t>
  </si>
  <si>
    <t>Vázquez Carreón</t>
  </si>
  <si>
    <t>vanessa.vazquez.carreon@gmail.com</t>
  </si>
  <si>
    <t>ucielmtzm@gmail.com</t>
  </si>
  <si>
    <t>Yaretzi Reneé</t>
  </si>
  <si>
    <t>Gumaro Gutiérrez</t>
  </si>
  <si>
    <t>yareneegg29@gmail.com</t>
  </si>
  <si>
    <t>Sirenia</t>
  </si>
  <si>
    <t>Vázquez Chino</t>
  </si>
  <si>
    <t>sirevazquez123@gmail.com</t>
  </si>
  <si>
    <t>Contreras López</t>
  </si>
  <si>
    <t>contreraslopezkevin10@gmail.com</t>
  </si>
  <si>
    <t>Torres Álvarez</t>
  </si>
  <si>
    <t>mateotorresalvarez@colegiomariadelrosario.edu.mx</t>
  </si>
  <si>
    <t>ximena.zago@igc.edu.mx</t>
  </si>
  <si>
    <t>Vanessa Hanieh</t>
  </si>
  <si>
    <t>Sánchez Melo</t>
  </si>
  <si>
    <t>hanieh.vane@gmail.com</t>
  </si>
  <si>
    <t>Martínez Pimentel</t>
  </si>
  <si>
    <t>54321pmj@gmail.com</t>
  </si>
  <si>
    <t>Mijangos Obelink</t>
  </si>
  <si>
    <t>bernardomijangosobelink@gmail.com</t>
  </si>
  <si>
    <t>Padme</t>
  </si>
  <si>
    <t>Ugalde</t>
  </si>
  <si>
    <t>09100067@cat.edu.mx</t>
  </si>
  <si>
    <t>José Alberto</t>
  </si>
  <si>
    <t>joseatorresalvarez@colegiomariadelrosario.edu.mx</t>
  </si>
  <si>
    <t>arantza.gile@gmail.com</t>
  </si>
  <si>
    <t>Vélez zepeda</t>
  </si>
  <si>
    <t>alfonso.velez156@gmail.com</t>
  </si>
  <si>
    <t>Jesus xicotencatl</t>
  </si>
  <si>
    <t>Colin Toxtle</t>
  </si>
  <si>
    <t>colintoxtle@gmail.com</t>
  </si>
  <si>
    <t>Miranda  Millán</t>
  </si>
  <si>
    <t>erickmirmil@gmail.com</t>
  </si>
  <si>
    <t>Dariela</t>
  </si>
  <si>
    <t>Kuri</t>
  </si>
  <si>
    <t>dkurimanz@gmail.com</t>
  </si>
  <si>
    <t>Edgar Rodrigo</t>
  </si>
  <si>
    <t>Adame Villalobos</t>
  </si>
  <si>
    <t>rodrigoadamevillalobos123@gmail.com</t>
  </si>
  <si>
    <t>raulisaacsantos@gmail.com</t>
  </si>
  <si>
    <t>Mackeane</t>
  </si>
  <si>
    <t>hidorgenomc123@gmail.com</t>
  </si>
  <si>
    <t>Federico</t>
  </si>
  <si>
    <t>Lewenstein</t>
  </si>
  <si>
    <t>federico.lewenstein@iiab.edu.mx</t>
  </si>
  <si>
    <t>Anna Lucía</t>
  </si>
  <si>
    <t>Casco</t>
  </si>
  <si>
    <t>annalucasco@gmail.com</t>
  </si>
  <si>
    <t>Rosse</t>
  </si>
  <si>
    <t>romerovillarosse@gmail.com</t>
  </si>
  <si>
    <t>Chavarín</t>
  </si>
  <si>
    <t>aledra127@icloud.com</t>
  </si>
  <si>
    <t>JAVIER</t>
  </si>
  <si>
    <t>MORALES</t>
  </si>
  <si>
    <t>jmoralescarvente@gmail.com</t>
  </si>
  <si>
    <t>Melo</t>
  </si>
  <si>
    <t>diannameiz23@gmail.com</t>
  </si>
  <si>
    <t>Mayra Violeta</t>
  </si>
  <si>
    <t>Luna Juárez</t>
  </si>
  <si>
    <t>ljmvioleta@gmail.com</t>
  </si>
  <si>
    <t>Angel Jesus</t>
  </si>
  <si>
    <t>alta</t>
  </si>
  <si>
    <t>angel.alta@jfk.com</t>
  </si>
  <si>
    <t>Saldaña Flores</t>
  </si>
  <si>
    <t>nataliaflrs8@gmail.com</t>
  </si>
  <si>
    <t>Elsi</t>
  </si>
  <si>
    <t>e.marianasa@gmail.com</t>
  </si>
  <si>
    <t>Dávila Monroy</t>
  </si>
  <si>
    <t>adolfodavila261@gmail.com</t>
  </si>
  <si>
    <t>Ortiz Piscil</t>
  </si>
  <si>
    <t>angelopiscil@gmail.com</t>
  </si>
  <si>
    <t>ranagamer@outlook.es</t>
  </si>
  <si>
    <t>América  Nahomi</t>
  </si>
  <si>
    <t>Rivas meritano</t>
  </si>
  <si>
    <t>a.americarivas@ijl.edu.mx</t>
  </si>
  <si>
    <t>alejandracamacho150507@gmail.com</t>
  </si>
  <si>
    <t>Saúl Fabián</t>
  </si>
  <si>
    <t>Rivera Montoya</t>
  </si>
  <si>
    <t>sarivmon.18@gmail.com</t>
  </si>
  <si>
    <t>Abeni</t>
  </si>
  <si>
    <t>Martinez Becerra</t>
  </si>
  <si>
    <t>atlai.martine9@gmail.com</t>
  </si>
  <si>
    <t>222 517 61</t>
  </si>
  <si>
    <t>Mellado</t>
  </si>
  <si>
    <t>emilianomellado14@gmail.com</t>
  </si>
  <si>
    <t>Hector Alejandro</t>
  </si>
  <si>
    <t>Herrera Guizar</t>
  </si>
  <si>
    <t>hectoralejandro.herrera@upaep.mx</t>
  </si>
  <si>
    <t>Martinez Rocha</t>
  </si>
  <si>
    <t>b3to.mr.shido@gmail.com</t>
  </si>
  <si>
    <t>Brittany</t>
  </si>
  <si>
    <t>brittanyhazeltorreschavez@gmail.com</t>
  </si>
  <si>
    <t>Pablo Antonio</t>
  </si>
  <si>
    <t>Tecpanecatl Titla</t>
  </si>
  <si>
    <t>pablo.antonio.tt@gmail.com</t>
  </si>
  <si>
    <t>Agustin</t>
  </si>
  <si>
    <t>alonso.agustin120@gmail.com</t>
  </si>
  <si>
    <t>Morales Gutiérrez</t>
  </si>
  <si>
    <t>magymg06@gmail.com</t>
  </si>
  <si>
    <t>Diego José</t>
  </si>
  <si>
    <t>diegogr@trinityschool.mx</t>
  </si>
  <si>
    <t>222 510 34</t>
  </si>
  <si>
    <t>Felipe Eduardo</t>
  </si>
  <si>
    <t>Portillo Rodríguez</t>
  </si>
  <si>
    <t>portillo_dental@hotmail.com</t>
  </si>
  <si>
    <t>Quintana Arámburo</t>
  </si>
  <si>
    <t>pauloquintar@gmail.com</t>
  </si>
  <si>
    <t>abbiloquilla2006@gmail.com</t>
  </si>
  <si>
    <t>De Ochoa</t>
  </si>
  <si>
    <t>natdeochoa@icloud.com</t>
  </si>
  <si>
    <t>Said Omar</t>
  </si>
  <si>
    <t>Romero valencia</t>
  </si>
  <si>
    <t>said.romero@euroliceo.edu.mx</t>
  </si>
  <si>
    <t>Josue David</t>
  </si>
  <si>
    <t>Mendez  duran</t>
  </si>
  <si>
    <t>jdmd1902@gmail.com</t>
  </si>
  <si>
    <t>Yejleel  Uziel</t>
  </si>
  <si>
    <t>uziel_hernandez05@icloud.com</t>
  </si>
  <si>
    <t>Kalid</t>
  </si>
  <si>
    <t>Villanueva</t>
  </si>
  <si>
    <t>kalidv48@gmail.com</t>
  </si>
  <si>
    <t>meli.flowers15@hotmail.com</t>
  </si>
  <si>
    <t>mendezaguirrecynthia@gmail.com</t>
  </si>
  <si>
    <t>juan francisco</t>
  </si>
  <si>
    <t>Louvier Salvador</t>
  </si>
  <si>
    <t>stormjf2005@gmail.com</t>
  </si>
  <si>
    <t>Armas</t>
  </si>
  <si>
    <t>fernandarmaas@gmail.com</t>
  </si>
  <si>
    <t>Farro</t>
  </si>
  <si>
    <t>pablofarro775@gmail.com</t>
  </si>
  <si>
    <t>doris.hernandez@colegiokarol.com</t>
  </si>
  <si>
    <t>Mikel</t>
  </si>
  <si>
    <t>mikel.mayacr@gmail.com</t>
  </si>
  <si>
    <t>preyescoriaesper@icloud.com</t>
  </si>
  <si>
    <t>Torello</t>
  </si>
  <si>
    <t>fiorello.garcia.9@gmail.com</t>
  </si>
  <si>
    <t>Pallares Garza</t>
  </si>
  <si>
    <t>ximena.pallares@institutomigueldecervantes.com.mx</t>
  </si>
  <si>
    <t>poblanojarillo@gmail.com</t>
  </si>
  <si>
    <t>salgado</t>
  </si>
  <si>
    <t>medusagc06@hotmail.com</t>
  </si>
  <si>
    <t>jonathan.hernandez@prepaumadc.edu.mx</t>
  </si>
  <si>
    <t>Denniz</t>
  </si>
  <si>
    <t>huescadenniz@gmail.com</t>
  </si>
  <si>
    <t>marilucky2006@gmail.com</t>
  </si>
  <si>
    <t>Eric Mauricio</t>
  </si>
  <si>
    <t>Juarbe Ramos</t>
  </si>
  <si>
    <t>ericmauricioj@gmail.com</t>
  </si>
  <si>
    <t>Asael</t>
  </si>
  <si>
    <t>asarivero.s2006@gmail.com</t>
  </si>
  <si>
    <t>Bollani</t>
  </si>
  <si>
    <t>diegobollani12@gmail.com</t>
  </si>
  <si>
    <t>Carlo</t>
  </si>
  <si>
    <t>mr.patocarlo@gmail.com</t>
  </si>
  <si>
    <t>Neri Arratia</t>
  </si>
  <si>
    <t>brunoneri@gmail.com</t>
  </si>
  <si>
    <t>C. OXFORD CUERNAVACA</t>
  </si>
  <si>
    <t>bruno.neriar@anahuac.mx</t>
  </si>
  <si>
    <t>San Miguel</t>
  </si>
  <si>
    <t>lanchas9@gmail.com</t>
  </si>
  <si>
    <t>Alexia taili</t>
  </si>
  <si>
    <t>Brito mendoza</t>
  </si>
  <si>
    <t>taili_brito@outlook.com</t>
  </si>
  <si>
    <t>Anahuac</t>
  </si>
  <si>
    <t>Hhjjj</t>
  </si>
  <si>
    <t>Razo</t>
  </si>
  <si>
    <t>oscar15razzo@gmail.com</t>
  </si>
  <si>
    <t>ACADE MILITAR IGNACIO ZARAGOZA</t>
  </si>
  <si>
    <t>2018lifegood@gmail.com</t>
  </si>
  <si>
    <t>COBACH 05 OJO DE AGUA (PUE)</t>
  </si>
  <si>
    <t>Gutierrez.hidalgo.Diana@gmail.com</t>
  </si>
  <si>
    <t>C. BILINGÜE HELLEN KELLER</t>
  </si>
  <si>
    <t>Rafa</t>
  </si>
  <si>
    <t>Peralta Hernandez</t>
  </si>
  <si>
    <t>rafael.peralta@jfk.mx</t>
  </si>
  <si>
    <t>Lilia</t>
  </si>
  <si>
    <t>lilihdz712@gmail.com</t>
  </si>
  <si>
    <t>C DE EST HOHN F. KENNEDY (PUE)</t>
  </si>
  <si>
    <t>Hoy es el mejor día de mi Vida</t>
  </si>
  <si>
    <t>claudia.sandoval@colegiokarol.com</t>
  </si>
  <si>
    <t>C. KAROL WOJTYLA</t>
  </si>
  <si>
    <t>Mariam</t>
  </si>
  <si>
    <t>Tanus</t>
  </si>
  <si>
    <t>Mariam.tanus@colegiokarol.com</t>
  </si>
  <si>
    <t>Lazcano López</t>
  </si>
  <si>
    <t>Liliana.lazcano@colegiokarol.com</t>
  </si>
  <si>
    <t>Sonia.Gomez@colegiokarol.com</t>
  </si>
  <si>
    <t>alonfameli13pro@gmail.com</t>
  </si>
  <si>
    <t>Ivette</t>
  </si>
  <si>
    <t>Zoomarriba@hotmail.com</t>
  </si>
  <si>
    <t>BACHILLERATO UPAEP PUEBLA</t>
  </si>
  <si>
    <t>Chantal</t>
  </si>
  <si>
    <t>Feldmann López</t>
  </si>
  <si>
    <t>mcfl2805@gmail.com</t>
  </si>
  <si>
    <t>Fanny lopez</t>
  </si>
  <si>
    <t>Klaus hermann Feldmann</t>
  </si>
  <si>
    <t>E. MARIA LUISA PACHECO</t>
  </si>
  <si>
    <t>Diego ghislain</t>
  </si>
  <si>
    <t>Hubens Maldonado</t>
  </si>
  <si>
    <t>diegoghislain10@gmail.com</t>
  </si>
  <si>
    <t>Sandra maldonado</t>
  </si>
  <si>
    <t>Jean marie hubens</t>
  </si>
  <si>
    <t>Sandragmc@gmail.com</t>
  </si>
  <si>
    <t>P. MA. LUISA PACHECO PUEBLA</t>
  </si>
  <si>
    <t>Yenok Manur</t>
  </si>
  <si>
    <t>López Berachiquian</t>
  </si>
  <si>
    <t>berajiklianalekian@gmail.com</t>
  </si>
  <si>
    <t>Maria Guadalupe</t>
  </si>
  <si>
    <t>Berachiquian Guevara</t>
  </si>
  <si>
    <t>berachiquian@hotmail.com</t>
  </si>
  <si>
    <t>pabsmachorro@gmail.com</t>
  </si>
  <si>
    <t>Zamora Rodríguez</t>
  </si>
  <si>
    <t>jzamorarodriguez@hotmail.com</t>
  </si>
  <si>
    <t>Cordero</t>
  </si>
  <si>
    <t>Corderomariana09@gmail.com</t>
  </si>
  <si>
    <t>Isabel</t>
  </si>
  <si>
    <t>Flores Vázquez</t>
  </si>
  <si>
    <t>Isa.flower_31@hotmail.com</t>
  </si>
  <si>
    <t>C JUVENTUS DE PUEBLA</t>
  </si>
  <si>
    <t>conscarrascozechi@gmail.com</t>
  </si>
  <si>
    <t>Zechinelli Ramírez</t>
  </si>
  <si>
    <t>kzechinelli@hotmail.com</t>
  </si>
  <si>
    <t>Carrasco Martínez</t>
  </si>
  <si>
    <t>Carrasconatalia63@gmail.com</t>
  </si>
  <si>
    <t>Martinez acatitla</t>
  </si>
  <si>
    <t>COLEGIO PARTICULAR ESTATAL AC</t>
  </si>
  <si>
    <t>aritofa.0216@gmail.com</t>
  </si>
  <si>
    <t>Juan Ramón</t>
  </si>
  <si>
    <t>Torres Soto</t>
  </si>
  <si>
    <t>jrts70@hotmail.com</t>
  </si>
  <si>
    <t>UNIVERSIDAD INTERAMERICANA AC</t>
  </si>
  <si>
    <t>Ocaranza</t>
  </si>
  <si>
    <t>profkarlaocaranza@gmail.com</t>
  </si>
  <si>
    <t>Ricardo Uriel</t>
  </si>
  <si>
    <t>Hernández Tiburcio</t>
  </si>
  <si>
    <t>ricardo.uriel.hdez@gmail.com</t>
  </si>
  <si>
    <t>Hernández Penagos</t>
  </si>
  <si>
    <t>rhp.chalio@gmail.com</t>
  </si>
  <si>
    <t>megan</t>
  </si>
  <si>
    <t>carpenter</t>
  </si>
  <si>
    <t>meganstacy.57@gmail.com</t>
  </si>
  <si>
    <t>carranza luna</t>
  </si>
  <si>
    <t>estela_carranza@hotmail.com</t>
  </si>
  <si>
    <t>C. CAMINO REAL</t>
  </si>
  <si>
    <t>Emiliods2005@gmail.com</t>
  </si>
  <si>
    <t>Jessie madeleinne</t>
  </si>
  <si>
    <t>Madeleinneds@live.com.mx</t>
  </si>
  <si>
    <t>CENTRO EDUCATIVO CRECER</t>
  </si>
  <si>
    <t>Saviñón</t>
  </si>
  <si>
    <t>bachcaminoreal@gmail.com</t>
  </si>
  <si>
    <t>Savirat75@gmail.com</t>
  </si>
  <si>
    <t>miapaolagar@gmail.com</t>
  </si>
  <si>
    <t>Argenida</t>
  </si>
  <si>
    <t>I. ORIENTE PUEBLA</t>
  </si>
  <si>
    <t>Villafaña Ley</t>
  </si>
  <si>
    <t>arturo.villafana.ley@gmail.com</t>
  </si>
  <si>
    <t>Caro_ley04@hotmail.com</t>
  </si>
  <si>
    <t>Elisa.gupo@gmail.com</t>
  </si>
  <si>
    <t>Gutiérrez Ponce</t>
  </si>
  <si>
    <t>Docjorge31@gmail.com</t>
  </si>
  <si>
    <t>Benjamin</t>
  </si>
  <si>
    <t>Merino Ojeda</t>
  </si>
  <si>
    <t>benjamin.39@colegiomariadelrosario.edu.mx</t>
  </si>
  <si>
    <t>C. MARIA DEL ROSARIO</t>
  </si>
  <si>
    <t>zabdi.garcia.140706@gmail.com</t>
  </si>
  <si>
    <t>rgniro@hotmail.com</t>
  </si>
  <si>
    <t>I. MEXICANO MADERO PUEBLA</t>
  </si>
  <si>
    <t>juarezconin04@gmail.com</t>
  </si>
  <si>
    <t>Mariela soto montes</t>
  </si>
  <si>
    <t>SOMOMA@GMAIL.COM</t>
  </si>
  <si>
    <t>Costos de mi carrera</t>
  </si>
  <si>
    <t>Ramírez Cantero</t>
  </si>
  <si>
    <t>Luisaramirez@colegiocultural.Edu.mx</t>
  </si>
  <si>
    <t>Ramírez López</t>
  </si>
  <si>
    <t>Jlrlsca@hotmail.con</t>
  </si>
  <si>
    <t>Espero pasármela bien</t>
  </si>
  <si>
    <t>Pamela sussette</t>
  </si>
  <si>
    <t>tlatelpa solano</t>
  </si>
  <si>
    <t>pamesussette@gmail.com</t>
  </si>
  <si>
    <t>ana maría</t>
  </si>
  <si>
    <t>solano rivera</t>
  </si>
  <si>
    <t>solanna79@gmail.com</t>
  </si>
  <si>
    <t>buena organización</t>
  </si>
  <si>
    <t>marianaperezromero24@gmail.com</t>
  </si>
  <si>
    <t>Romero Flores</t>
  </si>
  <si>
    <t>+52 222 43</t>
  </si>
  <si>
    <t>Saul Gerardo</t>
  </si>
  <si>
    <t>Pacheco Tolentino</t>
  </si>
  <si>
    <t>Saul.gerardo.pacheco.tolentino@gmail.com</t>
  </si>
  <si>
    <t>Blanca estela</t>
  </si>
  <si>
    <t>Ponce Rivera</t>
  </si>
  <si>
    <t>Pachequitoooo@gmail.com</t>
  </si>
  <si>
    <t>costo de la carrera</t>
  </si>
  <si>
    <t>Rebollo</t>
  </si>
  <si>
    <t>angelica.delosmonteros@gmail.com</t>
  </si>
  <si>
    <t>espinosa de los monteros</t>
  </si>
  <si>
    <t>rmedlmg@gmail.com</t>
  </si>
  <si>
    <t>emocionada</t>
  </si>
  <si>
    <t>Danna pamela</t>
  </si>
  <si>
    <t>AVILA Domínguez</t>
  </si>
  <si>
    <t>dannapamelaaviosdomingez@gmail.com</t>
  </si>
  <si>
    <t>Maria mayela</t>
  </si>
  <si>
    <t>Domínguez Garcia</t>
  </si>
  <si>
    <t>MayelaDominguezGarcía@gmail.com</t>
  </si>
  <si>
    <t>Si</t>
  </si>
  <si>
    <t>dv781550@gmail.com</t>
  </si>
  <si>
    <t>Valencia benitez</t>
  </si>
  <si>
    <t>Abiti</t>
  </si>
  <si>
    <t>miguel.abiti@sanantonioschool.edu.mx</t>
  </si>
  <si>
    <t>Blanca</t>
  </si>
  <si>
    <t>Barney</t>
  </si>
  <si>
    <t>barneyblanca@gmail.com</t>
  </si>
  <si>
    <t>SAN ANTONIO SCHOOL ATLIXCO</t>
  </si>
  <si>
    <t>Merlo Dorantes</t>
  </si>
  <si>
    <t>Fernando.merlo@sanantonioschool.edu.mx</t>
  </si>
  <si>
    <t>Melani</t>
  </si>
  <si>
    <t>Ramos quijano</t>
  </si>
  <si>
    <t>A55.230044.melani_ramosq@liceo.ac</t>
  </si>
  <si>
    <t>Quijano buitron</t>
  </si>
  <si>
    <t>Lili05_12@hotmail.com</t>
  </si>
  <si>
    <t>LICEO IBERO MEX. MARROQUIN</t>
  </si>
  <si>
    <t>Grandeño</t>
  </si>
  <si>
    <t>carlosgrandenom@gmail.com</t>
  </si>
  <si>
    <t>Marganeh</t>
  </si>
  <si>
    <t>Méndez Selvas</t>
  </si>
  <si>
    <t>margieselvas@gmail.com</t>
  </si>
  <si>
    <t>Me gustaría aprender!</t>
  </si>
  <si>
    <t>Santilin</t>
  </si>
  <si>
    <t>Sabtino.merlo@sanantonioschool.edu.mx</t>
  </si>
  <si>
    <t>Brittany Hazel</t>
  </si>
  <si>
    <t>Torres Chávez</t>
  </si>
  <si>
    <t>C55.220070.BRITTANY_TORRESC@liceo.ac</t>
  </si>
  <si>
    <t>janette chavez</t>
  </si>
  <si>
    <t>chávez martínez</t>
  </si>
  <si>
    <t>israeltorres7@hotmail.com</t>
  </si>
  <si>
    <t>José  Francisco</t>
  </si>
  <si>
    <t>Torres Urdaibay</t>
  </si>
  <si>
    <t>Jose.torres@sanantonioschool.Edu.mx</t>
  </si>
  <si>
    <t>Cesar Leonardo</t>
  </si>
  <si>
    <t>Uriostegui estrada</t>
  </si>
  <si>
    <t>A55.230058.cesar_uriosteguie@liceo.ac</t>
  </si>
  <si>
    <t>Lucrecia</t>
  </si>
  <si>
    <t>Estrada Gutiérrez</t>
  </si>
  <si>
    <t>Lucrestradag@gmail.com</t>
  </si>
  <si>
    <t>Cabreraoliver861@gmail.com</t>
  </si>
  <si>
    <t>Brandon Axel</t>
  </si>
  <si>
    <t>Barragán Rodríguez</t>
  </si>
  <si>
    <t>branbar18@gmail.com</t>
  </si>
  <si>
    <t>Suastegui</t>
  </si>
  <si>
    <t>Lulu@liceo.ac</t>
  </si>
  <si>
    <t>744 317 88</t>
  </si>
  <si>
    <t>Socram Alejandro</t>
  </si>
  <si>
    <t>Zuñiga Ramírez</t>
  </si>
  <si>
    <t>socramalex20@gmail.com</t>
  </si>
  <si>
    <t>Zuñiga Nava</t>
  </si>
  <si>
    <t>alex_fer8903@outlook.com</t>
  </si>
  <si>
    <t>Alan Eduardo</t>
  </si>
  <si>
    <t>Rromero Santander</t>
  </si>
  <si>
    <t>Wigettalan@outlook.com</t>
  </si>
  <si>
    <t>Romero santander</t>
  </si>
  <si>
    <t>Amairanivargas04@gmail.com</t>
  </si>
  <si>
    <t>Jiménez garza</t>
  </si>
  <si>
    <t>jose.jg757139@gmail.com</t>
  </si>
  <si>
    <t>Jiménez oscuro</t>
  </si>
  <si>
    <t>Elliot</t>
  </si>
  <si>
    <t>Gonzalezcalderon</t>
  </si>
  <si>
    <t>Elliotgonzalezcalderon@gmail.com</t>
  </si>
  <si>
    <t>XOChilt</t>
  </si>
  <si>
    <t>Calderón narvaez</t>
  </si>
  <si>
    <t>Xochiltcana@gmail.com</t>
  </si>
  <si>
    <t>FRANCISCO ERRASQUIN GOMEZ MINATITLAN</t>
  </si>
  <si>
    <t>Xyril</t>
  </si>
  <si>
    <t>Xyril.pao@gmail.com</t>
  </si>
  <si>
    <t>Statusdiscoteq@gmail.com</t>
  </si>
  <si>
    <t>diegordzcvs@gmail.com</t>
  </si>
  <si>
    <t>Amairanivargas0r@gmail.com</t>
  </si>
  <si>
    <t>Futbol y precio de las carreras</t>
  </si>
  <si>
    <t>Christian jaasiel</t>
  </si>
  <si>
    <t>Palacios campos</t>
  </si>
  <si>
    <t>christianjaas@gmail.com</t>
  </si>
  <si>
    <t>Campos kuri</t>
  </si>
  <si>
    <t>Kurimaika@gmail.com</t>
  </si>
  <si>
    <t>carlos</t>
  </si>
  <si>
    <t>merino carral</t>
  </si>
  <si>
    <t>carlos.eduardo.merino09@gmail.com</t>
  </si>
  <si>
    <t>cruz</t>
  </si>
  <si>
    <t>CASTLEFIELD PUEBLA</t>
  </si>
  <si>
    <t>joshua_hdz15@icloud.com</t>
  </si>
  <si>
    <t>Saira</t>
  </si>
  <si>
    <t>Leishaweer@gmail.com</t>
  </si>
  <si>
    <t>azomoza ruiz</t>
  </si>
  <si>
    <t>valeria.azomoza.ruiz@gmail.com</t>
  </si>
  <si>
    <t>monica del carmen</t>
  </si>
  <si>
    <t>ruiz cruz</t>
  </si>
  <si>
    <t>carmin_13@hotmail.com</t>
  </si>
  <si>
    <t>222 626 43</t>
  </si>
  <si>
    <t>abrazos</t>
  </si>
  <si>
    <t>Luis Iván</t>
  </si>
  <si>
    <t>Bolaños Galán</t>
  </si>
  <si>
    <t>galanluis754@gmail.com</t>
  </si>
  <si>
    <t>Galán Tlahuiz</t>
  </si>
  <si>
    <t>liligalan77@yahoo.com</t>
  </si>
  <si>
    <t>Rosa Evelyn</t>
  </si>
  <si>
    <t>Márquez Martínez</t>
  </si>
  <si>
    <t>Rosa.eve0215@gmail.com</t>
  </si>
  <si>
    <t>Catalina Zorayda</t>
  </si>
  <si>
    <t>Martínez Rivera</t>
  </si>
  <si>
    <t>rosa.eve0215@gmail.com</t>
  </si>
  <si>
    <t>Besos</t>
  </si>
  <si>
    <t>luisafeer.b@gmail.com</t>
  </si>
  <si>
    <t>Dulce María</t>
  </si>
  <si>
    <t>Godinez Mejia</t>
  </si>
  <si>
    <t>Dulceoyamel@hotmail.com</t>
  </si>
  <si>
    <t>INSTITUTO CEDROS</t>
  </si>
  <si>
    <t>Maria Dolores</t>
  </si>
  <si>
    <t>Gonzalez Denicia</t>
  </si>
  <si>
    <t>loli7212890@gmail.com</t>
  </si>
  <si>
    <t>Denicia Ortega</t>
  </si>
  <si>
    <t>loli7212890@gmail.</t>
  </si>
  <si>
    <t>E.PREP.BENITO JUAREZ(PUEBLA)</t>
  </si>
  <si>
    <t>Miguel Antonio</t>
  </si>
  <si>
    <t>Cuanalo Betancourt</t>
  </si>
  <si>
    <t>Cuanaloantonio527@gmail.com</t>
  </si>
  <si>
    <t>Cuanalo Torres</t>
  </si>
  <si>
    <t>Marcocuanlo@gmail.com</t>
  </si>
  <si>
    <t>Ricardo.sierra@ineb.edu.mx</t>
  </si>
  <si>
    <t>Ana Cecilia</t>
  </si>
  <si>
    <t>Moreno Archundia</t>
  </si>
  <si>
    <t>AnaArchundia79@hotmail.com</t>
  </si>
  <si>
    <t>I NORMAL ENRIQUE BENITEZ</t>
  </si>
  <si>
    <t>Dafne Yamilet</t>
  </si>
  <si>
    <t>Torres Xochipa</t>
  </si>
  <si>
    <t>luprixo22@gmail.com</t>
  </si>
  <si>
    <t>Xochipa Quiroz</t>
  </si>
  <si>
    <t>Sofiaxochipa@gmail.com</t>
  </si>
  <si>
    <t>karen</t>
  </si>
  <si>
    <t>pichardo</t>
  </si>
  <si>
    <t>karen.pichardo@cedrus.edu.mx</t>
  </si>
  <si>
    <t>claudia</t>
  </si>
  <si>
    <t>tapia</t>
  </si>
  <si>
    <t>claudia.fundiodra@hotmail.com</t>
  </si>
  <si>
    <t>55 3482 03</t>
  </si>
  <si>
    <t>INSTITUTO CEDRUS</t>
  </si>
  <si>
    <t>mendezkarol202@gmail.com</t>
  </si>
  <si>
    <t>Aviaynet</t>
  </si>
  <si>
    <t>TRINITY SCHOOL MX</t>
  </si>
  <si>
    <t>Jaanai</t>
  </si>
  <si>
    <t>Janai.sanchez.romero@gmail.com</t>
  </si>
  <si>
    <t>erik.sanchez.tapia@gmail.com</t>
  </si>
  <si>
    <t>Berra dominguez</t>
  </si>
  <si>
    <t>Sebas.berra@i-gandhi.mx</t>
  </si>
  <si>
    <t>Dominguez romero</t>
  </si>
  <si>
    <t>Rotoplasdeaguaslocas@gmail.com</t>
  </si>
  <si>
    <t>I. GANDHI (PUEBLA)</t>
  </si>
  <si>
    <t>Olaya Rojas</t>
  </si>
  <si>
    <t>lo8856318@gmail.com</t>
  </si>
  <si>
    <t>Rojas García</t>
  </si>
  <si>
    <t>Juandiego</t>
  </si>
  <si>
    <t>Herrero Perez</t>
  </si>
  <si>
    <t>bherrero999@gmail.com</t>
  </si>
  <si>
    <t>Nuria</t>
  </si>
  <si>
    <t>Bortolini</t>
  </si>
  <si>
    <t>Pamelabortolinigatica@gmail.com</t>
  </si>
  <si>
    <t>Camachoalexa14@gmail.com</t>
  </si>
  <si>
    <t>Lesly</t>
  </si>
  <si>
    <t>Valentín Tobón</t>
  </si>
  <si>
    <t>lesly.valentin@i-gandhi.mx</t>
  </si>
  <si>
    <t>leslyvalentin65@gmail.com</t>
  </si>
  <si>
    <t>MaMariana</t>
  </si>
  <si>
    <t>Msolares@cedrus.Edu.mx</t>
  </si>
  <si>
    <t>Juanpa0609@icloud.com</t>
  </si>
  <si>
    <t>Farmacia_tepeyac@live.com.mx</t>
  </si>
  <si>
    <t>cecilia raquel</t>
  </si>
  <si>
    <t>morales espinoza</t>
  </si>
  <si>
    <t>cane421c@gmail.com</t>
  </si>
  <si>
    <t>micaela</t>
  </si>
  <si>
    <t>espinoza hernández</t>
  </si>
  <si>
    <t>milcaddu@hotmail.com</t>
  </si>
  <si>
    <t>222 113 16</t>
  </si>
  <si>
    <t>B GRAL O GAUDELIO SERAFIN SOSA</t>
  </si>
  <si>
    <t>Esper hernandez</t>
  </si>
  <si>
    <t>Oscar.esper@i-gandhi.mx</t>
  </si>
  <si>
    <t>Sonia miriam</t>
  </si>
  <si>
    <t>Hernandez velasquez</t>
  </si>
  <si>
    <t>Mirrete67@hotmail.com</t>
  </si>
  <si>
    <t>membrilarenata8@gmail.com</t>
  </si>
  <si>
    <t>MAta Oropeza</t>
  </si>
  <si>
    <t>joelmembrila@live.com.mx</t>
  </si>
  <si>
    <t>Garcia islas</t>
  </si>
  <si>
    <t>Islasmarcelaimma@gmail.com</t>
  </si>
  <si>
    <t>Nohemi</t>
  </si>
  <si>
    <t>Islas becerra</t>
  </si>
  <si>
    <t>Gracias por esta experiencia</t>
  </si>
  <si>
    <t>ana267949@gmail.com</t>
  </si>
  <si>
    <t>Balseca_68@hotmail.com</t>
  </si>
  <si>
    <t>(:</t>
  </si>
  <si>
    <t>Manilladaniela85@gmail.com</t>
  </si>
  <si>
    <t>Montiel Huerta</t>
  </si>
  <si>
    <t>Hectormontiel2010@hotmail.com</t>
  </si>
  <si>
    <t>COLEGIO JUAN DE AQUINO</t>
  </si>
  <si>
    <t>Frederick</t>
  </si>
  <si>
    <t>García Zárate</t>
  </si>
  <si>
    <t>frederickgz2006@gmail.com</t>
  </si>
  <si>
    <t>García López</t>
  </si>
  <si>
    <t>freddygl74@hotmail.com</t>
  </si>
  <si>
    <t>Saludos</t>
  </si>
  <si>
    <t>Karina</t>
  </si>
  <si>
    <t>Gasca Martínez</t>
  </si>
  <si>
    <t>Kariskg57mw@gmail.com</t>
  </si>
  <si>
    <t>Alejandra Marcela</t>
  </si>
  <si>
    <t>Pastor</t>
  </si>
  <si>
    <t>Pap70275@gmail.com</t>
  </si>
  <si>
    <t>pastor Cervantes</t>
  </si>
  <si>
    <t>gabriela-pastor@hotmail.com</t>
  </si>
  <si>
    <t>María  fernanda</t>
  </si>
  <si>
    <t>Mier arce</t>
  </si>
  <si>
    <t>Ferzuki20@gmail.com</t>
  </si>
  <si>
    <t>Estela arce</t>
  </si>
  <si>
    <t>Arcegarciaestela@gmail.com</t>
  </si>
  <si>
    <t>rafacc0706@gmail.com</t>
  </si>
  <si>
    <t>Catrera</t>
  </si>
  <si>
    <t>Rafaelcb05@gmail.com</t>
  </si>
  <si>
    <t>I. JUAREZ LINCOLN</t>
  </si>
  <si>
    <t>Cristofer</t>
  </si>
  <si>
    <t>hidalcristofer777@gmail.com</t>
  </si>
  <si>
    <t>Manrique</t>
  </si>
  <si>
    <t>Giselle</t>
  </si>
  <si>
    <t>Rico</t>
  </si>
  <si>
    <t>giselle-rico@colegiocastlefield.edu.mx</t>
  </si>
  <si>
    <t>Ellas</t>
  </si>
  <si>
    <t>Dulce karolina</t>
  </si>
  <si>
    <t>Hernandez Morales</t>
  </si>
  <si>
    <t>Karito37dulce@gmail.com</t>
  </si>
  <si>
    <t>Alexajesspalace@gmail.com</t>
  </si>
  <si>
    <t>Galeano</t>
  </si>
  <si>
    <t>Alonsogaleano04@glail.com</t>
  </si>
  <si>
    <t>emilio.rodriguez@i-gandhi.mx</t>
  </si>
  <si>
    <t>Ella</t>
  </si>
  <si>
    <t>Velia</t>
  </si>
  <si>
    <t>EllaCruz16@gmail.com</t>
  </si>
  <si>
    <t>Lauazulll@gmail.com</t>
  </si>
  <si>
    <t>Hueserr@gmail.com</t>
  </si>
  <si>
    <t>:)</t>
  </si>
  <si>
    <t>Martinez Meza</t>
  </si>
  <si>
    <t>Sofimtz232@gmail.com</t>
  </si>
  <si>
    <t>Meza Herrera</t>
  </si>
  <si>
    <t>princesacarmona822@gmail.com</t>
  </si>
  <si>
    <t>Floricel Carreño</t>
  </si>
  <si>
    <t>Carreño piedras</t>
  </si>
  <si>
    <t>Ximena Valeria</t>
  </si>
  <si>
    <t>De la luz capilla</t>
  </si>
  <si>
    <t>delaluzx3@gmail.com</t>
  </si>
  <si>
    <t>De la luz</t>
  </si>
  <si>
    <t>Jadelaluz@hotmail.com</t>
  </si>
  <si>
    <t>C. NEWTON TLAXCALA</t>
  </si>
  <si>
    <t>Valeria Citlalli</t>
  </si>
  <si>
    <t>Flores Ascención</t>
  </si>
  <si>
    <t>citlallifa89@gmail.com</t>
  </si>
  <si>
    <t>Arimarin1402@outlook.com</t>
  </si>
  <si>
    <t>Yolanda</t>
  </si>
  <si>
    <t>Yolanda.marin@afirme.com</t>
  </si>
  <si>
    <t>Solís</t>
  </si>
  <si>
    <t>daniel.solishdez@gmail.com</t>
  </si>
  <si>
    <t>Hernández Aguilar</t>
  </si>
  <si>
    <t>laheragui@hotmail.com</t>
  </si>
  <si>
    <t>I INTERNACIONAL DE MEXICO</t>
  </si>
  <si>
    <t>gvega6966@gmail.com</t>
  </si>
  <si>
    <t>Analilia</t>
  </si>
  <si>
    <t>González Aburto</t>
  </si>
  <si>
    <t>analigoaburto@hotmail.com</t>
  </si>
  <si>
    <t>Jesus Alejandro</t>
  </si>
  <si>
    <t>Garcia niño</t>
  </si>
  <si>
    <t>Jgarcianino575@gmail.com</t>
  </si>
  <si>
    <t>Garcia copca</t>
  </si>
  <si>
    <t>Ventura</t>
  </si>
  <si>
    <t>luisventuravalderrabano@gmail.com</t>
  </si>
  <si>
    <t>Griselda</t>
  </si>
  <si>
    <t>Ventura Valderrabano</t>
  </si>
  <si>
    <t>Jefthoey97@gmail.com</t>
  </si>
  <si>
    <t>Ramirez ortega</t>
  </si>
  <si>
    <t>checorey321@gmail.com</t>
  </si>
  <si>
    <t>Sergio paul</t>
  </si>
  <si>
    <t>Ramirez nuñez</t>
  </si>
  <si>
    <t>sergiop_ramirez@hotmail.com</t>
  </si>
  <si>
    <t>eikaleb@gmail.com</t>
  </si>
  <si>
    <t>mirna hannanel</t>
  </si>
  <si>
    <t>cabrera vasquez</t>
  </si>
  <si>
    <t>eikalebjh@gmail.com</t>
  </si>
  <si>
    <t>I FRAY PEDRO DE GANTE TLAXCALA</t>
  </si>
  <si>
    <t>Cobos</t>
  </si>
  <si>
    <t>Diegocob.t@gmail.com</t>
  </si>
  <si>
    <t>García torres</t>
  </si>
  <si>
    <t>jorgeemiliano.2103@gmail.com</t>
  </si>
  <si>
    <t>Torres’ Hernández</t>
  </si>
  <si>
    <t>georginatorres_7412@Hotmail.com</t>
  </si>
  <si>
    <t>twentyonepilots49@gmail.com</t>
  </si>
  <si>
    <t>Sergiop_ramirez@hotmail.com</t>
  </si>
  <si>
    <t>Kevin Yahir</t>
  </si>
  <si>
    <t>Palomares Sanchez</t>
  </si>
  <si>
    <t>kevinyahirpalomares5@gmail.com</t>
  </si>
  <si>
    <t>Jarquín</t>
  </si>
  <si>
    <t>Yamileth  Almazán</t>
  </si>
  <si>
    <t>yyalmazanz@gmail.com</t>
  </si>
  <si>
    <t>Almazán Pastrana</t>
  </si>
  <si>
    <t>em76_za@yahoo.com.mx</t>
  </si>
  <si>
    <t>C. SAN ANGEL PUEBLA</t>
  </si>
  <si>
    <t>-</t>
  </si>
  <si>
    <t>Floresanchezcarlos1588@gmail.com</t>
  </si>
  <si>
    <t>Jenwolwiwoqowm@gmail.com</t>
  </si>
  <si>
    <t>Josemaría Leonardo</t>
  </si>
  <si>
    <t>Hernández ariza</t>
  </si>
  <si>
    <t>josemaria.hernandez@igc.edu.mx</t>
  </si>
  <si>
    <t>Ariza sanchez</t>
  </si>
  <si>
    <t>Karynaariza@hotmail.com</t>
  </si>
  <si>
    <t>FRAY GARCIA DE CISNEROS</t>
  </si>
  <si>
    <t>samuelsr170ram@gmail.com</t>
  </si>
  <si>
    <t>Chucho</t>
  </si>
  <si>
    <t>Betude24@gmail.com</t>
  </si>
  <si>
    <t>🙂</t>
  </si>
  <si>
    <t>Yejun</t>
  </si>
  <si>
    <t>Park</t>
  </si>
  <si>
    <t>Puzzle09123@gmail.com</t>
  </si>
  <si>
    <t>Chun seong park</t>
  </si>
  <si>
    <t>Chan hui jung</t>
  </si>
  <si>
    <t>Orduña Rodríguez</t>
  </si>
  <si>
    <t>crysordrodriguez@gmail.com</t>
  </si>
  <si>
    <t>rosa cristina</t>
  </si>
  <si>
    <t>rodríguez rodríguez</t>
  </si>
  <si>
    <t>cryssubway@gmail.com</t>
  </si>
  <si>
    <t>Oswaba02@gmail.com</t>
  </si>
  <si>
    <t>Angelica</t>
  </si>
  <si>
    <t>bravo Escalante</t>
  </si>
  <si>
    <t>Angieesca90@hotmail.com</t>
  </si>
  <si>
    <t>Eyalmazanz@gmail.com</t>
  </si>
  <si>
    <t>Emilio Isrrael</t>
  </si>
  <si>
    <t>E</t>
  </si>
  <si>
    <t>perezemanuel1101@gmail.com</t>
  </si>
  <si>
    <t>Blanca Estela</t>
  </si>
  <si>
    <t>suarez</t>
  </si>
  <si>
    <t>Ramirepablo695@gmail.com</t>
  </si>
  <si>
    <t>Ma.carmenv@hotmail.com</t>
  </si>
  <si>
    <t>BINE JUAN C. BONILLA PUEBLA</t>
  </si>
  <si>
    <t>Rebecaordrodriguez@gmail.com</t>
  </si>
  <si>
    <t>Rosa cristina</t>
  </si>
  <si>
    <t>Rodríguez Rodríguez</t>
  </si>
  <si>
    <t>Cryssubway@gmail.com</t>
  </si>
  <si>
    <t>Cortés Espejel</t>
  </si>
  <si>
    <t>mafercortes886@gmail.com</t>
  </si>
  <si>
    <t>Espejel Aguila</t>
  </si>
  <si>
    <t>Kesagui@gmail.com</t>
  </si>
  <si>
    <t>Marin Peralta</t>
  </si>
  <si>
    <t>gotemp754@gmail.com</t>
  </si>
  <si>
    <t>Peralta Herrera</t>
  </si>
  <si>
    <t>Giancarlo</t>
  </si>
  <si>
    <t>giancarlo.galeazzi@igc.edu.mx</t>
  </si>
  <si>
    <t>Tecarelo@icloud.com</t>
  </si>
  <si>
    <t>Mazzocco</t>
  </si>
  <si>
    <t>Fabriziet7@gmail.com</t>
  </si>
  <si>
    <t>María teres</t>
  </si>
  <si>
    <t>Mtvargasb@hotmail.com</t>
  </si>
  <si>
    <t>Jeremy</t>
  </si>
  <si>
    <t>Jeremy.martinez@igc.edu.mx</t>
  </si>
  <si>
    <t>Elda</t>
  </si>
  <si>
    <t>Hernadez</t>
  </si>
  <si>
    <t>Franck_quitl@hotmail.com</t>
  </si>
  <si>
    <t>luciano</t>
  </si>
  <si>
    <t>Trejo Martínez</t>
  </si>
  <si>
    <t>lucianooo.tm22@gmail.com</t>
  </si>
  <si>
    <t>trejo camargo</t>
  </si>
  <si>
    <t>c.trejo.camargo@gmail.com</t>
  </si>
  <si>
    <t>daltamiranocastillo260@gmail.com</t>
  </si>
  <si>
    <t>Eli750520@hotmail.com</t>
  </si>
  <si>
    <t>Diego alberto</t>
  </si>
  <si>
    <t>betude24@gmail.com</t>
  </si>
  <si>
    <t>Lucio</t>
  </si>
  <si>
    <t>Christian12ju@gmail.com</t>
  </si>
  <si>
    <t>Irene</t>
  </si>
  <si>
    <t>Tomay</t>
  </si>
  <si>
    <t>X</t>
  </si>
  <si>
    <t>Valeria.rojas@prepaumadc.edu.mx</t>
  </si>
  <si>
    <t>Jose Antonio</t>
  </si>
  <si>
    <t>Juridico.cie103@gmail.com</t>
  </si>
  <si>
    <t>...</t>
  </si>
  <si>
    <t>Gaona</t>
  </si>
  <si>
    <t>Diego.gaona.vila@gmail.com</t>
  </si>
  <si>
    <t>Vila</t>
  </si>
  <si>
    <t>Blanca.vilac@anahuac.mx</t>
  </si>
  <si>
    <t>Valery</t>
  </si>
  <si>
    <t>parrachavarriavalery@gmail.com</t>
  </si>
  <si>
    <t>Parra conde</t>
  </si>
  <si>
    <t>lauchavi2@hotmail.com</t>
  </si>
  <si>
    <t>Villagran calderon</t>
  </si>
  <si>
    <t>Jorgevillagran6272@gmail.com</t>
  </si>
  <si>
    <t>Jorge Alberto</t>
  </si>
  <si>
    <t>Villagran Gutierrez</t>
  </si>
  <si>
    <t>Joalvigu@gmail.com</t>
  </si>
  <si>
    <t>von Raesfeld</t>
  </si>
  <si>
    <t>anavrn@icloud.com</t>
  </si>
  <si>
    <t>Gladys</t>
  </si>
  <si>
    <t>Nájera</t>
  </si>
  <si>
    <t>gladysnajera7@gmail.com</t>
  </si>
  <si>
    <t>No</t>
  </si>
  <si>
    <t>Gutierrez López</t>
  </si>
  <si>
    <t>Aleb6807@gmail.com</t>
  </si>
  <si>
    <t>anel</t>
  </si>
  <si>
    <t>carmona</t>
  </si>
  <si>
    <t>anelcarmona9351@gmail.com</t>
  </si>
  <si>
    <t>esmeralda</t>
  </si>
  <si>
    <t>paz</t>
  </si>
  <si>
    <t>BACHILLERATO UPAEP CHOLULA</t>
  </si>
  <si>
    <t>Zoa</t>
  </si>
  <si>
    <t>Cerqueda</t>
  </si>
  <si>
    <t>zoiscerquedafierro@gmail.com</t>
  </si>
  <si>
    <t>Nubia</t>
  </si>
  <si>
    <t>fierro</t>
  </si>
  <si>
    <t>choacerqueda@gmail.com</t>
  </si>
  <si>
    <t>aguirre</t>
  </si>
  <si>
    <t>anaaguirreeeg@gmail.com</t>
  </si>
  <si>
    <t>janeth</t>
  </si>
  <si>
    <t>gonzález</t>
  </si>
  <si>
    <t>janis220177@hotmail.com</t>
  </si>
  <si>
    <t>rebeca</t>
  </si>
  <si>
    <t>rovirosa</t>
  </si>
  <si>
    <t>rebecarovirosa20@gmail.com</t>
  </si>
  <si>
    <t>Aide</t>
  </si>
  <si>
    <t>limondiaz</t>
  </si>
  <si>
    <t>aide_lidi@gmail.com</t>
  </si>
  <si>
    <t>YOLIZTLI DE PUEBLA</t>
  </si>
  <si>
    <t>Luis Daniel</t>
  </si>
  <si>
    <t>Gutierrez garcia</t>
  </si>
  <si>
    <t>Luis.gutierrez@cesvgam.com.mx</t>
  </si>
  <si>
    <t>Blanca susana</t>
  </si>
  <si>
    <t>Garcia Sánchez</t>
  </si>
  <si>
    <t>Bgasa_86@hotmail.com</t>
  </si>
  <si>
    <t>VOLKSWAGEN INSTITUTO PUEBLA</t>
  </si>
  <si>
    <t>Dafne.guarneros@cesvgam.com.mx</t>
  </si>
  <si>
    <t>camilaguarneros27@gmail.com</t>
  </si>
  <si>
    <t>ruth</t>
  </si>
  <si>
    <t>avila</t>
  </si>
  <si>
    <t>ruth.avila@icloud.com</t>
  </si>
  <si>
    <t>paula</t>
  </si>
  <si>
    <t>ortiz</t>
  </si>
  <si>
    <t>maximo</t>
  </si>
  <si>
    <t>paredes</t>
  </si>
  <si>
    <t>maximoparedes@gmail.com</t>
  </si>
  <si>
    <t>amador gonzález</t>
  </si>
  <si>
    <t>Galindoherreraandrea@icloud.com</t>
  </si>
  <si>
    <t>Ana María herrera Cadena</t>
  </si>
  <si>
    <t>Omar Galindo Fonseca</t>
  </si>
  <si>
    <t>Ana_heca@hotmail.com</t>
  </si>
  <si>
    <t>Luis.munoz@cesvgam.com.mx</t>
  </si>
  <si>
    <t>Muñoz castillo</t>
  </si>
  <si>
    <t>luis1978@gmail.com</t>
  </si>
  <si>
    <t>Paola.hanan@cesvgam.com.mx</t>
  </si>
  <si>
    <t>Hanan tagle</t>
  </si>
  <si>
    <t>Paola30.hng@gmail.com</t>
  </si>
  <si>
    <t>hecttorlopez.h@gmail.com</t>
  </si>
  <si>
    <t>Lopez Garcia</t>
  </si>
  <si>
    <t>hectorlopezgarcia3@gmail.com</t>
  </si>
  <si>
    <t>Registro</t>
  </si>
  <si>
    <t>César Mauricio</t>
  </si>
  <si>
    <t>González Rosales</t>
  </si>
  <si>
    <t>Cesmauricio25@gmail.com</t>
  </si>
  <si>
    <t>González reyes</t>
  </si>
  <si>
    <t>Julen</t>
  </si>
  <si>
    <t>Aguirre meza</t>
  </si>
  <si>
    <t>Julomeza77@icloud.com</t>
  </si>
  <si>
    <t>C. ALFRED BINET</t>
  </si>
  <si>
    <t>Perez Mendoza</t>
  </si>
  <si>
    <t>Perezmendozaj873@gmail.com</t>
  </si>
  <si>
    <t>Ruth</t>
  </si>
  <si>
    <t>Mendoza Torres</t>
  </si>
  <si>
    <t>Manuelperez_300@hotmail.com</t>
  </si>
  <si>
    <t>dapao1506@gmail.com</t>
  </si>
  <si>
    <t>Hilda</t>
  </si>
  <si>
    <t>Anzaldo Gomez</t>
  </si>
  <si>
    <t>hildaanzaldog@gmail.com</t>
  </si>
  <si>
    <t>holi</t>
  </si>
  <si>
    <t>maximiliano.castillo@iiab.edu.mx</t>
  </si>
  <si>
    <t>Abraham Ricardo</t>
  </si>
  <si>
    <t>Vazquez Hernandez</t>
  </si>
  <si>
    <t>avrahamvazq05@gmail.com</t>
  </si>
  <si>
    <t>Vazquez Moran</t>
  </si>
  <si>
    <t>rivazquez447@gmail.com</t>
  </si>
  <si>
    <t>Losson</t>
  </si>
  <si>
    <t>Juanpablo.ordaz@iiab.edu.mx</t>
  </si>
  <si>
    <t>Arlette.villasmil@iiab.Edu.mx</t>
  </si>
  <si>
    <t>Maryury</t>
  </si>
  <si>
    <t>maryuryacademico@gmail.com</t>
  </si>
  <si>
    <t>mmcmontse7@gmail.com</t>
  </si>
  <si>
    <t>Luz María</t>
  </si>
  <si>
    <t>luzmariacmon@hotmail.com</t>
  </si>
  <si>
    <t>ANROD SCHOOL</t>
  </si>
  <si>
    <t>Italivi</t>
  </si>
  <si>
    <t>italivigalindohernandez@gmail.com</t>
  </si>
  <si>
    <t>Hernández Ramos</t>
  </si>
  <si>
    <t>CETIS 67 PUEBLA</t>
  </si>
  <si>
    <t>Ana elena</t>
  </si>
  <si>
    <t>González ponce</t>
  </si>
  <si>
    <t>Anaelena.gonzalez@iiab.edu.mx</t>
  </si>
  <si>
    <t>Ylenia</t>
  </si>
  <si>
    <t>Ordaz losson</t>
  </si>
  <si>
    <t>Yleniia.ordaz@iiab.Edu.mx</t>
  </si>
  <si>
    <t>BOULANGER PUE</t>
  </si>
  <si>
    <t>fernandezazul236@gmail.com</t>
  </si>
  <si>
    <t>Villagomezrsanti@gmail.com</t>
  </si>
  <si>
    <t>Alejandro Senén</t>
  </si>
  <si>
    <t>Villagómez Hernández</t>
  </si>
  <si>
    <t>Alex.villagomez@gmail.com</t>
  </si>
  <si>
    <t>Olivar arias</t>
  </si>
  <si>
    <t>rolivarbarias@gmail.com</t>
  </si>
  <si>
    <t>Dyneli</t>
  </si>
  <si>
    <t>Arias Hernández</t>
  </si>
  <si>
    <t>dyneli081206@gmail.com</t>
  </si>
  <si>
    <t>Renata.zenteno@upaep.mx</t>
  </si>
  <si>
    <t>Zenteno Aguilar</t>
  </si>
  <si>
    <t>Alfredo@alzeag.com</t>
  </si>
  <si>
    <t>Gracis</t>
  </si>
  <si>
    <t>Dayra</t>
  </si>
  <si>
    <t>Chavez</t>
  </si>
  <si>
    <t>dchv2812@gmail.com</t>
  </si>
  <si>
    <t>manuel</t>
  </si>
  <si>
    <t>chavez</t>
  </si>
  <si>
    <t>grupoci.contacto@gmail. com</t>
  </si>
  <si>
    <t>Efrain</t>
  </si>
  <si>
    <t>Tiscareño</t>
  </si>
  <si>
    <t>efrainkeyraalice12@gmail.com</t>
  </si>
  <si>
    <t>Efrainkeyraalice12@gmail.com</t>
  </si>
  <si>
    <t>Jugg889@gmail.com</t>
  </si>
  <si>
    <t>Snoopybebe1@gmail.com</t>
  </si>
  <si>
    <t>Feliz de estar aquí</t>
  </si>
  <si>
    <t>Luis Alberto</t>
  </si>
  <si>
    <t>Carrillo Quevedo</t>
  </si>
  <si>
    <t>Lamxcq@outlook.com</t>
  </si>
  <si>
    <t>Jeanett</t>
  </si>
  <si>
    <t>Quevedo García</t>
  </si>
  <si>
    <t>Jeanettquevedo@gmail.com</t>
  </si>
  <si>
    <t>735 214297</t>
  </si>
  <si>
    <t>rosas</t>
  </si>
  <si>
    <t>diego.rosas@instituto-zaragoza.com</t>
  </si>
  <si>
    <t>yolanda</t>
  </si>
  <si>
    <t>Jiménez barba</t>
  </si>
  <si>
    <t>Mier</t>
  </si>
  <si>
    <t>Emilianmier@gmail.com</t>
  </si>
  <si>
    <t>Fernanda Muñoz</t>
  </si>
  <si>
    <t>Carlos Ignacio Mier Bañuelos</t>
  </si>
  <si>
    <t>Muromf87@gmail.com</t>
  </si>
  <si>
    <t>García Castellanos</t>
  </si>
  <si>
    <t>valentina.garcia@iiab.edu.mx</t>
  </si>
  <si>
    <t>Castellanos Valdes</t>
  </si>
  <si>
    <t>FabiolaCastellanosvaldes@me.com</t>
  </si>
  <si>
    <t>Pre - universitario</t>
  </si>
  <si>
    <t>oripezaloren@gmail.com</t>
  </si>
  <si>
    <t>COLEGIO ALEMAN FREINET</t>
  </si>
  <si>
    <t>Ma Fernanda</t>
  </si>
  <si>
    <t>ma.Fernanda.cismayo@outlook.es</t>
  </si>
  <si>
    <t>Nahum</t>
  </si>
  <si>
    <t>Delfín</t>
  </si>
  <si>
    <t>nahum55delmar@gmail.com</t>
  </si>
  <si>
    <t>Méndez Martínez</t>
  </si>
  <si>
    <t>karlamendezx.25@gmail.com</t>
  </si>
  <si>
    <t>UVM CAMPUS PUEBLA</t>
  </si>
  <si>
    <t>larasolorzanomia@gmail.com</t>
  </si>
  <si>
    <t>Solórzano</t>
  </si>
  <si>
    <t>Cortez</t>
  </si>
  <si>
    <t>jarecho1530@gmail.com</t>
  </si>
  <si>
    <t>Ríos Ruiz</t>
  </si>
  <si>
    <t>Pozos</t>
  </si>
  <si>
    <t>danipozsbrt@gmail.com</t>
  </si>
  <si>
    <t>Maria ines</t>
  </si>
  <si>
    <t>brito muñoz</t>
  </si>
  <si>
    <t>BACHILLERATO LIBRE DE PUEBLA</t>
  </si>
  <si>
    <t>Santos Fabre Bonilla</t>
  </si>
  <si>
    <t>ssantosfabrebonilla@gmail.com</t>
  </si>
  <si>
    <t>Esaud</t>
  </si>
  <si>
    <t>López Osorio</t>
  </si>
  <si>
    <t>Chauloposor@icloud.com</t>
  </si>
  <si>
    <t>Geovanny Esaud</t>
  </si>
  <si>
    <t>López Guzmán</t>
  </si>
  <si>
    <t>Esaudlg@gmail.com</t>
  </si>
  <si>
    <t>Muy buena uni</t>
  </si>
  <si>
    <t>gaelnavacecyte05@gmail.com</t>
  </si>
  <si>
    <t>Juárez Vázquez</t>
  </si>
  <si>
    <t>gaeloufresh@gmail.com</t>
  </si>
  <si>
    <t>montsefront@gmail.com</t>
  </si>
  <si>
    <t>Sánchez Navarro</t>
  </si>
  <si>
    <t>Fasana23@hotmail.com</t>
  </si>
  <si>
    <t>Gonzalez Barrera</t>
  </si>
  <si>
    <t>robertgoba5@gmail.com</t>
  </si>
  <si>
    <t>Gonzalez Delgado</t>
  </si>
  <si>
    <t>rgd_20@live.com</t>
  </si>
  <si>
    <t>al20078663@prepaumad.edu.mx</t>
  </si>
  <si>
    <t>Almazan</t>
  </si>
  <si>
    <t>Ian.gonzalez300905@gmail.com</t>
  </si>
  <si>
    <t>Poiret</t>
  </si>
  <si>
    <t>Poiret@mail.com</t>
  </si>
  <si>
    <t>danieljuarezmunoz959@gmail.com</t>
  </si>
  <si>
    <t>Ivokrg959@gmail.com</t>
  </si>
  <si>
    <t>PUEBLA CHRISTIAN SCHOOL</t>
  </si>
  <si>
    <t>Rosas Fernández</t>
  </si>
  <si>
    <t>aidarosasfedz@gmail.com</t>
  </si>
  <si>
    <t>Fortino</t>
  </si>
  <si>
    <t>Rosas Hernández</t>
  </si>
  <si>
    <t>fortino_hedz.r@hotmail.com</t>
  </si>
  <si>
    <t>TEC MILENIO PUEBLA</t>
  </si>
  <si>
    <t>jlopezfl.pue@ed.manoamiga.edu.mx</t>
  </si>
  <si>
    <t>América Lorena</t>
  </si>
  <si>
    <t>americalorena8@gmail.com</t>
  </si>
  <si>
    <t>222 820 45</t>
  </si>
  <si>
    <t>C MANO AMIGA PUEBLA</t>
  </si>
  <si>
    <t>pequepay20000@gmail.com</t>
  </si>
  <si>
    <t>Guerrero Ablanedo</t>
  </si>
  <si>
    <t>dr_beto@hotmail.com</t>
  </si>
  <si>
    <t>jsanchezsa.pue@ed.manoamiga.Edu.mx</t>
  </si>
  <si>
    <t>Salas</t>
  </si>
  <si>
    <t>emiliosrg21@colegioloyolapuebla.Edu.mx</t>
  </si>
  <si>
    <t>rromeroc56@live.com.mx</t>
  </si>
  <si>
    <t>+221 122 3</t>
  </si>
  <si>
    <t>Tlacomulco</t>
  </si>
  <si>
    <t>tlacomulcoalondra@gmail.com</t>
  </si>
  <si>
    <t>Edmundo</t>
  </si>
  <si>
    <t>etlacomulco2@outlook.com</t>
  </si>
  <si>
    <t>Cristoarturo261@gamail.com</t>
  </si>
  <si>
    <t>ESCUELA PREPARATORIA PLATA</t>
  </si>
  <si>
    <t>de la Cruz</t>
  </si>
  <si>
    <t>Robertodelacm@gmail.com</t>
  </si>
  <si>
    <t>Luz noemi</t>
  </si>
  <si>
    <t>Morales aquino</t>
  </si>
  <si>
    <t>LuzNoemimoralesAquino@gmail.com</t>
  </si>
  <si>
    <t>nmoralesmo.pue@ed.manoamiga.edu.mx</t>
  </si>
  <si>
    <t>Jose refugio</t>
  </si>
  <si>
    <t>Morales Vázquez</t>
  </si>
  <si>
    <t>josecuco_mora60@hotmail.com</t>
  </si>
  <si>
    <t>22 23 57 7</t>
  </si>
  <si>
    <t>Zabdi</t>
  </si>
  <si>
    <t>zabdi1230@gmail.com</t>
  </si>
  <si>
    <t>Luna Garcia</t>
  </si>
  <si>
    <t>max.lun.gar.08@gmail.com</t>
  </si>
  <si>
    <t>Irma</t>
  </si>
  <si>
    <t>José Gabriel</t>
  </si>
  <si>
    <t>Tellez</t>
  </si>
  <si>
    <t>tellezgabrieel@icloud.com</t>
  </si>
  <si>
    <t>Islas Briones</t>
  </si>
  <si>
    <t>Itzelisbri16@gmail.com</t>
  </si>
  <si>
    <t>Marina rosa</t>
  </si>
  <si>
    <t>Briones martinez</t>
  </si>
  <si>
    <t>itzelisbri16@gmail.com</t>
  </si>
  <si>
    <t>Fabrizzio</t>
  </si>
  <si>
    <t>Soriano Machorro</t>
  </si>
  <si>
    <t>Fabrizziosoriano@colegiocultural.edu.mx</t>
  </si>
  <si>
    <t>Karla Yessenia</t>
  </si>
  <si>
    <t>Machorro razo</t>
  </si>
  <si>
    <t>Tellezgabrieel@iclud.com</t>
  </si>
  <si>
    <t>Colegio cultural</t>
  </si>
  <si>
    <t>Costos</t>
  </si>
  <si>
    <t>manuelortiz.iosec@gmail.com</t>
  </si>
  <si>
    <t>Maura</t>
  </si>
  <si>
    <t>Rivera Alvarado</t>
  </si>
  <si>
    <t>maurial1108@gmail.com</t>
  </si>
  <si>
    <t>Acametitla</t>
  </si>
  <si>
    <t>Itzelacame@gmail.com</t>
  </si>
  <si>
    <t>+52 222 12</t>
  </si>
  <si>
    <t>Visitante</t>
  </si>
  <si>
    <t>rogelio.fierroaguirre@ijmmescolapios.com</t>
  </si>
  <si>
    <t>German</t>
  </si>
  <si>
    <t>Rogeliofierro693@gmail.com</t>
  </si>
  <si>
    <t>I. MORELOS PREPARATORIA</t>
  </si>
  <si>
    <t>dsanchezam.pue@ed.manoamiga.edu.mx</t>
  </si>
  <si>
    <t>Maricela</t>
  </si>
  <si>
    <t>Amaxal</t>
  </si>
  <si>
    <t>Maramneg@gmail.com</t>
  </si>
  <si>
    <t>joana</t>
  </si>
  <si>
    <t>janeiro</t>
  </si>
  <si>
    <t>joanajaneiro7339@gmail.com</t>
  </si>
  <si>
    <t>Graciela</t>
  </si>
  <si>
    <t>Paredes Reyes</t>
  </si>
  <si>
    <t>beneficiolajoya@hotmail.com</t>
  </si>
  <si>
    <t>irma</t>
  </si>
  <si>
    <t>irma.diaz19@hormail.com</t>
  </si>
  <si>
    <t>yanet</t>
  </si>
  <si>
    <t>santamaría</t>
  </si>
  <si>
    <t>yanet_72sf@hotmail.com</t>
  </si>
  <si>
    <t>Ramírez  Alvarado</t>
  </si>
  <si>
    <t>dannaralva714@icloud.com</t>
  </si>
  <si>
    <t>Anahí</t>
  </si>
  <si>
    <t>Alvarado Vásquez</t>
  </si>
  <si>
    <t>ramirez.alv.danna@cenhch.edu.mx</t>
  </si>
  <si>
    <t>C. E. NIÑOS H. DE CHAPULTEPEC</t>
  </si>
  <si>
    <t>Klunacampeche6@gmail.com</t>
  </si>
  <si>
    <t>Cesarcampeche6@gmail.com</t>
  </si>
  <si>
    <t>mariafernanda.patino@upaep.mx</t>
  </si>
  <si>
    <t>ferpatcall@hotmail.com</t>
  </si>
  <si>
    <t>Leslypamelarosaleshorta@gmail.com</t>
  </si>
  <si>
    <t>1.jr418@gmail.com</t>
  </si>
  <si>
    <t>Buenas estrategias</t>
  </si>
  <si>
    <t>Merino padreñan</t>
  </si>
  <si>
    <t>Demian.macias@euroliceo.edu.mx</t>
  </si>
  <si>
    <t>Merino diaz</t>
  </si>
  <si>
    <t>Fher.merino@euroliceo.edu.mx</t>
  </si>
  <si>
    <t>COLEGIO EUROLICEO</t>
  </si>
  <si>
    <t>Baruc Alejandro</t>
  </si>
  <si>
    <t>Rojas perez</t>
  </si>
  <si>
    <t>baruc.rojas@euroliceo.edu.mx</t>
  </si>
  <si>
    <t>Idania</t>
  </si>
  <si>
    <t>Perez serrano</t>
  </si>
  <si>
    <t>Idaniaperez100@gmail.com</t>
  </si>
  <si>
    <t>Hernández coyotl</t>
  </si>
  <si>
    <t>Joseaeduardo209@gmail.com</t>
  </si>
  <si>
    <t>María de Lourdez</t>
  </si>
  <si>
    <t>Ramírez Coyotl</t>
  </si>
  <si>
    <t>Esaud008@gmail.com</t>
  </si>
  <si>
    <t>Buena uni</t>
  </si>
  <si>
    <t>Priscilla</t>
  </si>
  <si>
    <t>C09chavezmartinez@gmail.com</t>
  </si>
  <si>
    <t>Diaz Lobato</t>
  </si>
  <si>
    <t>isai.lobato@euroliceo.edu.mx</t>
  </si>
  <si>
    <t>bernardo</t>
  </si>
  <si>
    <t>Bernardo.cordova@gmail.com</t>
  </si>
  <si>
    <t>Joaquin</t>
  </si>
  <si>
    <t>barroso</t>
  </si>
  <si>
    <t>barrosojoaquin321@gmail.com</t>
  </si>
  <si>
    <t>barroso perez</t>
  </si>
  <si>
    <t>Gael.gonzalez@euroliceo.edu.mx</t>
  </si>
  <si>
    <t>Gonzalez loaiza</t>
  </si>
  <si>
    <t>Javiergonzalez12@gmail.com</t>
  </si>
  <si>
    <t>Lemus</t>
  </si>
  <si>
    <t>Daphnelemus1212@gmail.com</t>
  </si>
  <si>
    <t>Isaac Lemus</t>
  </si>
  <si>
    <t>Claudia Torreblanca</t>
  </si>
  <si>
    <t>Claudiaiglesias800@gmail.com</t>
  </si>
  <si>
    <t>Gracias por todo :)</t>
  </si>
  <si>
    <t>Calvo cruzv</t>
  </si>
  <si>
    <t>javier.calvo@euroliceo.edu.mx</t>
  </si>
  <si>
    <t>Ile</t>
  </si>
  <si>
    <t>Calvo cruz</t>
  </si>
  <si>
    <t>Calvo.cruz@euroliceo.edu.mx</t>
  </si>
  <si>
    <t>Chi</t>
  </si>
  <si>
    <t>erika.gh2912@gmail.com</t>
  </si>
  <si>
    <t>Alex</t>
  </si>
  <si>
    <t>Gomez Gonzalez</t>
  </si>
  <si>
    <t>gom.alex131@gmail.com</t>
  </si>
  <si>
    <t>Jamit</t>
  </si>
  <si>
    <t>Gomez Antonio</t>
  </si>
  <si>
    <t>gomezant86@outlook.com</t>
  </si>
  <si>
    <t>Gutierrezpamela1503@gmail.com</t>
  </si>
  <si>
    <t>BACH GRAL ANDRES SATURNINO R</t>
  </si>
  <si>
    <t>Instituto La Paz de puebla</t>
  </si>
  <si>
    <t>karina.valerio@euroliceo.edu.mx</t>
  </si>
  <si>
    <t>Euro Liceo</t>
  </si>
  <si>
    <t>Hi</t>
  </si>
  <si>
    <t>sánchez ramirez</t>
  </si>
  <si>
    <t>Juandavidxbox@gmail.com</t>
  </si>
  <si>
    <t>Sánchez Sanabria</t>
  </si>
  <si>
    <t>Gaby.ramirezr@gmail.com</t>
  </si>
  <si>
    <t>Es lo único que aparece de actuaria en este caso pero es lo que quiero saber</t>
  </si>
  <si>
    <t>sharecastilloc@hotmail.com</t>
  </si>
  <si>
    <t>Milton  Carlos</t>
  </si>
  <si>
    <t>mckastillor@gmail.com</t>
  </si>
  <si>
    <t>E PREP MORELOS HIDALGO</t>
  </si>
  <si>
    <t>Óscar</t>
  </si>
  <si>
    <t>oscarlozano18@icloud.com</t>
  </si>
  <si>
    <t>García Monroy</t>
  </si>
  <si>
    <t>osmaros20@hotmail.com</t>
  </si>
  <si>
    <t>Preparatoria Morelos</t>
  </si>
  <si>
    <t>😃</t>
  </si>
  <si>
    <t>Luceroagg99@gmail.com</t>
  </si>
  <si>
    <t>Padinton55@gmail.com</t>
  </si>
  <si>
    <t>Salomón</t>
  </si>
  <si>
    <t>Pywiii115@gmail.com</t>
  </si>
  <si>
    <t>Diego Alonso</t>
  </si>
  <si>
    <t>alonsocorona1099@gmail.com</t>
  </si>
  <si>
    <t>Corona García</t>
  </si>
  <si>
    <t>Marlenn</t>
  </si>
  <si>
    <t>limon</t>
  </si>
  <si>
    <t>marlennlimon28@gmail.com</t>
  </si>
  <si>
    <t>rodrigocortes.gayosso@gmail.com</t>
  </si>
  <si>
    <t>O</t>
  </si>
  <si>
    <t>Alondra Jimena</t>
  </si>
  <si>
    <t>Castillo Rodriguez</t>
  </si>
  <si>
    <t>alocastillo456@gmail.com</t>
  </si>
  <si>
    <t>Sandra Andrea</t>
  </si>
  <si>
    <t>Rodriguez Armenta</t>
  </si>
  <si>
    <t>+52 55 739</t>
  </si>
  <si>
    <t>Instituto Zaragoza</t>
  </si>
  <si>
    <t>No recuerdo el correo de mi mamá haha</t>
  </si>
  <si>
    <t>mininito888@gmail.com</t>
  </si>
  <si>
    <t>Lopez fernandez</t>
  </si>
  <si>
    <t>211210240@soysnangel.mx</t>
  </si>
  <si>
    <t>joselyn.hdez.13.e@gmail.com</t>
  </si>
  <si>
    <t>Pimentel Lezama</t>
  </si>
  <si>
    <t>apimentelezama@gmail.com</t>
  </si>
  <si>
    <t>Pimentel morales</t>
  </si>
  <si>
    <t>aaronp@prodigy.net.mx</t>
  </si>
  <si>
    <t>Carlos Santiago</t>
  </si>
  <si>
    <t>Gutiérrez León</t>
  </si>
  <si>
    <t>santiagogule14@gmail.com</t>
  </si>
  <si>
    <t>León López</t>
  </si>
  <si>
    <t>lupisyasa.82@gmail.com</t>
  </si>
  <si>
    <t>BACHILLERATO UPAEP ATLIXCO</t>
  </si>
  <si>
    <t>akaguilarv05@gmail.com</t>
  </si>
  <si>
    <t>Vélez</t>
  </si>
  <si>
    <t>verovelezc78@gmail.com</t>
  </si>
  <si>
    <t>P. ENRIQUE CABRERA BARROSO PUE</t>
  </si>
  <si>
    <t>Ascencio López</t>
  </si>
  <si>
    <t>lizethlopezascencio5@gmail.com</t>
  </si>
  <si>
    <t>Claudia Lizeth</t>
  </si>
  <si>
    <t>Lopez cruz</t>
  </si>
  <si>
    <t>amandaascencio5@gmail.com</t>
  </si>
  <si>
    <t>C. MAKARENKO</t>
  </si>
  <si>
    <t>Oscar Felix</t>
  </si>
  <si>
    <t>osfepp@gmail.com</t>
  </si>
  <si>
    <t>COLEGIO REAL DE MINAS HIDALGO</t>
  </si>
  <si>
    <t>Tirador</t>
  </si>
  <si>
    <t>faridtiradordelarosa@gmail.com</t>
  </si>
  <si>
    <t>Elizabet</t>
  </si>
  <si>
    <t>De la rosa</t>
  </si>
  <si>
    <t>Elizabeth160506@hotmail.com</t>
  </si>
  <si>
    <t>C. AMERICANO DE TABASCO</t>
  </si>
  <si>
    <t>Sanchez Garces</t>
  </si>
  <si>
    <t>21400069@cat.edu.mx</t>
  </si>
  <si>
    <t>gabriel_garces7@icloud.com</t>
  </si>
  <si>
    <t>Hanna Geraldine</t>
  </si>
  <si>
    <t>Sandoval Castro</t>
  </si>
  <si>
    <t>Hst2602@gmail.com</t>
  </si>
  <si>
    <t>Hst543@hotmail.com</t>
  </si>
  <si>
    <t>ximenabarrera254@gmail.com</t>
  </si>
  <si>
    <t>Juan José</t>
  </si>
  <si>
    <t>Barrera Sánchez</t>
  </si>
  <si>
    <t>thdehidalgo@gamil.com</t>
  </si>
  <si>
    <t>P. MORELOS (HIDALGO)</t>
  </si>
  <si>
    <t>Roman</t>
  </si>
  <si>
    <t>Vasto</t>
  </si>
  <si>
    <t>09100077@cat.edu.mx</t>
  </si>
  <si>
    <t>Chable Vasquez</t>
  </si>
  <si>
    <t>Paolachable@gmail.com</t>
  </si>
  <si>
    <t>Maciel</t>
  </si>
  <si>
    <t>mariana.maciel@upaep.mx</t>
  </si>
  <si>
    <t>Romero carmona</t>
  </si>
  <si>
    <t>dpromcar@gmail.com</t>
  </si>
  <si>
    <t>Carmona pacheco</t>
  </si>
  <si>
    <t>hcore2106@gmail.com</t>
  </si>
  <si>
    <t>INSTITUTO CANADIENSE AC</t>
  </si>
  <si>
    <t>emanuel</t>
  </si>
  <si>
    <t>emanuel20184022@gmail.com</t>
  </si>
  <si>
    <t>Samuel prieto</t>
  </si>
  <si>
    <t>Carolina Irigoyen</t>
  </si>
  <si>
    <t>emanuel20184022@gmail.con</t>
  </si>
  <si>
    <t>Cinthya sahamanta</t>
  </si>
  <si>
    <t>Perez martinez</t>
  </si>
  <si>
    <t>lic.cinthyasahamanta27@gmail.com</t>
  </si>
  <si>
    <t>Vivian</t>
  </si>
  <si>
    <t>Oscar.perez@rmd.edu.mx</t>
  </si>
  <si>
    <t>Yiss</t>
  </si>
  <si>
    <t>yissellramirez030206@icloud.com</t>
  </si>
  <si>
    <t>Faquikarq@hotmail.com</t>
  </si>
  <si>
    <t>CEN. EDUCATIVO CRUZ AZUL AC</t>
  </si>
  <si>
    <t>roxana</t>
  </si>
  <si>
    <t>marco</t>
  </si>
  <si>
    <t>roxxannamb@gmail.com</t>
  </si>
  <si>
    <t>lucia</t>
  </si>
  <si>
    <t>borgaro</t>
  </si>
  <si>
    <t>san angel</t>
  </si>
  <si>
    <t>Ramón Robinson</t>
  </si>
  <si>
    <t>Robinson.velez@loyola.edu.mx</t>
  </si>
  <si>
    <t>Maestro</t>
  </si>
  <si>
    <t>José Shaiel</t>
  </si>
  <si>
    <t>García Montes</t>
  </si>
  <si>
    <t>shaielgojou23@gmail.com</t>
  </si>
  <si>
    <t>Narcedalia</t>
  </si>
  <si>
    <t>Montes celis</t>
  </si>
  <si>
    <t>Dalia77@hotmail.com</t>
  </si>
  <si>
    <t>Víctor Aziel</t>
  </si>
  <si>
    <t>Legorreta Ramírez</t>
  </si>
  <si>
    <t>azielram03@gmail.com</t>
  </si>
  <si>
    <t>Verónica</t>
  </si>
  <si>
    <t>Ramírez Cerón</t>
  </si>
  <si>
    <t>veroram_ce@hotmail.com</t>
  </si>
  <si>
    <t>Olivia</t>
  </si>
  <si>
    <t>Dubourg</t>
  </si>
  <si>
    <t>olivdubourg7@gmail.com</t>
  </si>
  <si>
    <t>Conde Zuñiga</t>
  </si>
  <si>
    <t>Bret Alvarez</t>
  </si>
  <si>
    <t>jositobret123@gmail.com</t>
  </si>
  <si>
    <t>diana aime</t>
  </si>
  <si>
    <t>alvarez flores</t>
  </si>
  <si>
    <t>dalvarezdc@yahoo.com.mx</t>
  </si>
  <si>
    <t>Badillo</t>
  </si>
  <si>
    <t>nbadillo272@gmail.com</t>
  </si>
  <si>
    <t>Celene</t>
  </si>
  <si>
    <t>Amandaborja646@gmail.com</t>
  </si>
  <si>
    <t>Gutierrez vargas</t>
  </si>
  <si>
    <t>Amanda59033@gmail.com</t>
  </si>
  <si>
    <t>David Itzcoatl</t>
  </si>
  <si>
    <t>Xihuitl García</t>
  </si>
  <si>
    <t>davxx10@gmail.com</t>
  </si>
  <si>
    <t>Luz</t>
  </si>
  <si>
    <t>COLEGIO YPSILANTI DE PUEBLA</t>
  </si>
  <si>
    <t>Rito</t>
  </si>
  <si>
    <t>luciaritoavila@gmail.com</t>
  </si>
  <si>
    <t>Bulmaro</t>
  </si>
  <si>
    <t>Ivo.avi@live.com</t>
  </si>
  <si>
    <t>CUMBRES VERACRUZ</t>
  </si>
  <si>
    <t>jack</t>
  </si>
  <si>
    <t>ponce</t>
  </si>
  <si>
    <t>jackpd@hotmail.es</t>
  </si>
  <si>
    <t>josé antonio ponce</t>
  </si>
  <si>
    <t>rossy</t>
  </si>
  <si>
    <t>rosaydd@hotmail.es</t>
  </si>
  <si>
    <t>edhdje</t>
  </si>
  <si>
    <t>Edwin Alejandro</t>
  </si>
  <si>
    <t>Garrido Gutiérrez</t>
  </si>
  <si>
    <t>Edwingarr32@gmail.com</t>
  </si>
  <si>
    <t>Garrido Herrera</t>
  </si>
  <si>
    <t>Stawolf9@gmail.com</t>
  </si>
  <si>
    <t>Cruz Hernandez</t>
  </si>
  <si>
    <t>Pedro_cruz@cnbjosefinosedu.org</t>
  </si>
  <si>
    <t>Cruz galicia</t>
  </si>
  <si>
    <t>P. NICOLAS BRACO TALXCALA</t>
  </si>
  <si>
    <t>Daniela Michelle</t>
  </si>
  <si>
    <t>Gomez Santamaria</t>
  </si>
  <si>
    <t>danielamichelle0109@gmail.com</t>
  </si>
  <si>
    <t>Gomez Lopez</t>
  </si>
  <si>
    <t>raul.gomez@lyta.com.mx</t>
  </si>
  <si>
    <t>Conde</t>
  </si>
  <si>
    <t>huconor10@outlook.com</t>
  </si>
  <si>
    <t>hconde@grupoconde.com.mx</t>
  </si>
  <si>
    <t>santiaggoaless@gmail.com</t>
  </si>
  <si>
    <t>Patycerg360@yahoo.com</t>
  </si>
  <si>
    <t>CONALEP SN MARTIN TEXMELUCAN</t>
  </si>
  <si>
    <t>Renata Julieta</t>
  </si>
  <si>
    <t>Muñoz Romero</t>
  </si>
  <si>
    <t>ninaamor97@gmail.com</t>
  </si>
  <si>
    <t>María del Rocío</t>
  </si>
  <si>
    <t>Téllez Méndez</t>
  </si>
  <si>
    <t>Roteme59@hotmail.com</t>
  </si>
  <si>
    <t>INSTITUTO KUKULCAN (PUEBLA)</t>
  </si>
  <si>
    <t>Soy Del imm</t>
  </si>
  <si>
    <t>majo.hernandez.herrera@gmail.com</t>
  </si>
  <si>
    <t>Jacquelinne</t>
  </si>
  <si>
    <t>jhv61172@gmail.com</t>
  </si>
  <si>
    <t>jimempaiz@gmail.com</t>
  </si>
  <si>
    <t>Nancy</t>
  </si>
  <si>
    <t>Estrada Paiz</t>
  </si>
  <si>
    <t>nancy_epaiz@yahoo.com</t>
  </si>
  <si>
    <t>A01735499@tec.mx</t>
  </si>
  <si>
    <t>Prepa tec</t>
  </si>
  <si>
    <t>Friederichs</t>
  </si>
  <si>
    <t>Nicolefri.prepa@gmail.com</t>
  </si>
  <si>
    <t>Max Ernst gesammtschule</t>
  </si>
  <si>
    <t>Vasquez ortiz</t>
  </si>
  <si>
    <t>Alejandrovasquezo@institutolapazdepuebla.edu.mx</t>
  </si>
  <si>
    <t>Vasiz1213@gmail.com</t>
  </si>
  <si>
    <t>C. ANGELES DE PUEBLA</t>
  </si>
  <si>
    <t>Joseph</t>
  </si>
  <si>
    <t>nava64067@gmail.com</t>
  </si>
  <si>
    <t>Mi escuela no aparece</t>
  </si>
  <si>
    <t>Eli.vazquezgutierrez@gmail.com</t>
  </si>
  <si>
    <t>Amando</t>
  </si>
  <si>
    <t>Castro Moreno</t>
  </si>
  <si>
    <t>castroamando13@gmail.com</t>
  </si>
  <si>
    <t>Moreno Campos</t>
  </si>
  <si>
    <t>Miranda Balbuena</t>
  </si>
  <si>
    <t>Carichs2086@gmail.com</t>
  </si>
  <si>
    <t>Miranda Vázquez</t>
  </si>
  <si>
    <t>221 802 34</t>
  </si>
  <si>
    <t>PREPA ANAHUAC PUEBLA</t>
  </si>
  <si>
    <t>Lupitaberistain15@cloud.com</t>
  </si>
  <si>
    <t>Lupitaberistainortigoza@gmail.con</t>
  </si>
  <si>
    <t>Jose manuel</t>
  </si>
  <si>
    <t>Romero Clemente</t>
  </si>
  <si>
    <t>josemanuelromer1@gmail.com</t>
  </si>
  <si>
    <t>Ana Elia</t>
  </si>
  <si>
    <t>Clemente morales</t>
  </si>
  <si>
    <t>romanteco135morales@gmail.com</t>
  </si>
  <si>
    <t>Hjjjkkkk</t>
  </si>
  <si>
    <t>Jjjjkk</t>
  </si>
  <si>
    <t>C E PRESIDENTE JUAN MENDEZ</t>
  </si>
  <si>
    <t>Josselin</t>
  </si>
  <si>
    <t>Floresjosselin16@gmail.com</t>
  </si>
  <si>
    <t>Madera Nuñez</t>
  </si>
  <si>
    <t>nicolemn281@gmail.com</t>
  </si>
  <si>
    <t>Madera Hernández</t>
  </si>
  <si>
    <t>Nickmh70@hotmail.com</t>
  </si>
  <si>
    <t>Instituto cultural tampico</t>
  </si>
  <si>
    <t>Sarmiento Carbajal</t>
  </si>
  <si>
    <t>sarmiencarbajalricardo@gmail.com</t>
  </si>
  <si>
    <t>Sarmiento castillo</t>
  </si>
  <si>
    <t>Sin comentarios</t>
  </si>
  <si>
    <t>Juan  Ismael</t>
  </si>
  <si>
    <t>Hernández Velázquez</t>
  </si>
  <si>
    <t>marypresiosa60@gmail.com</t>
  </si>
  <si>
    <t>María Teresa</t>
  </si>
  <si>
    <t>Velázquez Mirón</t>
  </si>
  <si>
    <t>raulhernandeztrujillo28@gmail.com</t>
  </si>
  <si>
    <t>andrea paulina</t>
  </si>
  <si>
    <t>salgado serna</t>
  </si>
  <si>
    <t>anpauss@gmail.com</t>
  </si>
  <si>
    <t>alberto</t>
  </si>
  <si>
    <t>betosp_8427@hotmail.com</t>
  </si>
  <si>
    <t>soy de prepa upaep angelòpolis</t>
  </si>
  <si>
    <t>diego alonso</t>
  </si>
  <si>
    <t>arce anselmo</t>
  </si>
  <si>
    <t>diegoalonsoarceanselmo@gmail.com</t>
  </si>
  <si>
    <t>manuel heriberto</t>
  </si>
  <si>
    <t>arce romero</t>
  </si>
  <si>
    <t>manoLO_UACH@YAHOO.COM.MX</t>
  </si>
  <si>
    <t>Medfanyxai@gmail.com</t>
  </si>
  <si>
    <t>Medfanyzai@gmail.com</t>
  </si>
  <si>
    <t>sophia</t>
  </si>
  <si>
    <t>rivera</t>
  </si>
  <si>
    <t>antozurc3104@gmail.com</t>
  </si>
  <si>
    <t>isabel</t>
  </si>
  <si>
    <t>treviño</t>
  </si>
  <si>
    <t>marisabeltch@gmail.com</t>
  </si>
  <si>
    <t>Maria Isabel</t>
  </si>
  <si>
    <t>Chejín Vargas</t>
  </si>
  <si>
    <t>Jatiachv@hotmail.com</t>
  </si>
  <si>
    <t>IMEX SAN PEDRO CHOLULA</t>
  </si>
  <si>
    <t>Riande</t>
  </si>
  <si>
    <t>santiriande151094@gmail.com</t>
  </si>
  <si>
    <t>casar</t>
  </si>
  <si>
    <t>riande</t>
  </si>
  <si>
    <t>casarriande@gmail.com</t>
  </si>
  <si>
    <t>Mafigs2@gmail.com</t>
  </si>
  <si>
    <t>Saul</t>
  </si>
  <si>
    <t>OTRA</t>
  </si>
  <si>
    <t>Manuel Misael</t>
  </si>
  <si>
    <t>Sánchez Castro</t>
  </si>
  <si>
    <t>idkmisael@gmail.com</t>
  </si>
  <si>
    <t>Maria Gisela</t>
  </si>
  <si>
    <t>Sánchez lezama</t>
  </si>
  <si>
    <t>Rosameli@gmail.com</t>
  </si>
  <si>
    <t>Cristóbal Colón</t>
  </si>
  <si>
    <t>Sánchez Román</t>
  </si>
  <si>
    <t>alejandrasanchez@gmail.com</t>
  </si>
  <si>
    <t>Gonzales</t>
  </si>
  <si>
    <t>marilover@gmail.com</t>
  </si>
  <si>
    <t>Tec milenio</t>
  </si>
  <si>
    <t>Abrilguzm09@gmail.com.mx</t>
  </si>
  <si>
    <t>Raquel Guzmán</t>
  </si>
  <si>
    <t>IS DE ESTUDIOS UNIVERSITARIOS</t>
  </si>
  <si>
    <t>Araujo</t>
  </si>
  <si>
    <t>Tadeus13122003@gmail.com</t>
  </si>
  <si>
    <t>Marisela</t>
  </si>
  <si>
    <t>Arias Reyes</t>
  </si>
  <si>
    <t>Tadeus1:122003@gmail.com</t>
  </si>
  <si>
    <t>Cedva</t>
  </si>
  <si>
    <t>Avelino munguia</t>
  </si>
  <si>
    <t>aveluis03@gmail.com</t>
  </si>
  <si>
    <t>Munguía sanchez</t>
  </si>
  <si>
    <t>Grappin</t>
  </si>
  <si>
    <t>Kam.grappin@gmail.com</t>
  </si>
  <si>
    <t>Karimegm99@hotmail.com</t>
  </si>
  <si>
    <t>B OFICIAL JOSE ARIA LAFRAGUA</t>
  </si>
  <si>
    <t>Maria Alejandra</t>
  </si>
  <si>
    <t>López García</t>
  </si>
  <si>
    <t>aneloga8@gmail.com</t>
  </si>
  <si>
    <t>CEN. ESCOLAR MORELOS</t>
  </si>
  <si>
    <t>danna Celene</t>
  </si>
  <si>
    <t>calvario tirado</t>
  </si>
  <si>
    <t>dannateemo@gmail.com</t>
  </si>
  <si>
    <t>celene</t>
  </si>
  <si>
    <t>tirado Vázquez</t>
  </si>
  <si>
    <t>celenitadanita@gmail.com</t>
  </si>
  <si>
    <t>me gustaría saber que es lo que hay en las instalaciones</t>
  </si>
  <si>
    <t>Verónica Alejandra</t>
  </si>
  <si>
    <t>Cervantes Galindo</t>
  </si>
  <si>
    <t>Veroalecegaestudios@gmail.com</t>
  </si>
  <si>
    <t>María Eva</t>
  </si>
  <si>
    <t>Romeo</t>
  </si>
  <si>
    <t>merg60@hotmail.com</t>
  </si>
  <si>
    <t>17:28:00 pm</t>
  </si>
  <si>
    <t>15:02:00 pm</t>
  </si>
  <si>
    <t>16:15:00 pm</t>
  </si>
  <si>
    <t>17:38:00 pm</t>
  </si>
  <si>
    <t>14:14:00 pm</t>
  </si>
  <si>
    <t>15:00:00 pm</t>
  </si>
  <si>
    <t>18:35:00 pm</t>
  </si>
  <si>
    <t>16:47:00 pm</t>
  </si>
  <si>
    <t>17:41:00 pm</t>
  </si>
  <si>
    <t>16:22:00 pm</t>
  </si>
  <si>
    <t>13:07:00 pm</t>
  </si>
  <si>
    <t>22:07:00 pm</t>
  </si>
  <si>
    <t>15:17:00 pm</t>
  </si>
  <si>
    <t>14:59:00 pm</t>
  </si>
  <si>
    <t>17:13:00 pm</t>
  </si>
  <si>
    <t>15:22:00 pm</t>
  </si>
  <si>
    <t>15:25:00 pm</t>
  </si>
  <si>
    <t>14:57:00 pm</t>
  </si>
  <si>
    <t>18:05:00 pm</t>
  </si>
  <si>
    <t>16:45:00 pm</t>
  </si>
  <si>
    <t>15:58:00 pm</t>
  </si>
  <si>
    <t>18:53:00 pm</t>
  </si>
  <si>
    <t>15:59:00 pm</t>
  </si>
  <si>
    <t>21:25:00 pm</t>
  </si>
  <si>
    <t>20:05:00 pm</t>
  </si>
  <si>
    <t>14:11:00 pm</t>
  </si>
  <si>
    <t>22:32:00 pm</t>
  </si>
  <si>
    <t>15:42:00 pm</t>
  </si>
  <si>
    <t>17:46:00 pm</t>
  </si>
  <si>
    <t>16:55:00 pm</t>
  </si>
  <si>
    <t>16:02:00 pm</t>
  </si>
  <si>
    <t>15:31:00 pm</t>
  </si>
  <si>
    <t>20:18:00 pm</t>
  </si>
  <si>
    <t>21:11:00 pm</t>
  </si>
  <si>
    <t>16:46:00 pm</t>
  </si>
  <si>
    <t>21:10:00 pm</t>
  </si>
  <si>
    <t>19:10:00 pm</t>
  </si>
  <si>
    <t>18:49:00 pm</t>
  </si>
  <si>
    <t>17:09:00 pm</t>
  </si>
  <si>
    <t>13:44:00 pm</t>
  </si>
  <si>
    <t>13:40:00 pm</t>
  </si>
  <si>
    <t>19:25:00 pm</t>
  </si>
  <si>
    <t>16:36:00 pm</t>
  </si>
  <si>
    <t>18:40:00 pm</t>
  </si>
  <si>
    <t>14:42:00 pm</t>
  </si>
  <si>
    <t>19:07:00 pm</t>
  </si>
  <si>
    <t>13:59:00 pm</t>
  </si>
  <si>
    <t>19:24:00 pm</t>
  </si>
  <si>
    <t>17:55:00 pm</t>
  </si>
  <si>
    <t>15:13:00 pm</t>
  </si>
  <si>
    <t>16:58:00 pm</t>
  </si>
  <si>
    <t>17:56:00 pm</t>
  </si>
  <si>
    <t>16:51:00 pm</t>
  </si>
  <si>
    <t>16:33:00 pm</t>
  </si>
  <si>
    <t>15:10:00 pm</t>
  </si>
  <si>
    <t>21:36:00 pm</t>
  </si>
  <si>
    <t>14:56:00 pm</t>
  </si>
  <si>
    <t>17:07:00 pm</t>
  </si>
  <si>
    <t>15:06:00 pm</t>
  </si>
  <si>
    <t>15:07:00 pm</t>
  </si>
  <si>
    <t>21:48:00 pm</t>
  </si>
  <si>
    <t>19:33:00 pm</t>
  </si>
  <si>
    <t>19:36:00 pm</t>
  </si>
  <si>
    <t>17:05:00 pm</t>
  </si>
  <si>
    <t>20:59:00 pm</t>
  </si>
  <si>
    <t>17:29:00 pm</t>
  </si>
  <si>
    <t>16:20:00 pm</t>
  </si>
  <si>
    <t>20:31:00 pm</t>
  </si>
  <si>
    <t>16:52:00 pm</t>
  </si>
  <si>
    <t>22:13:00 pm</t>
  </si>
  <si>
    <t>18:44:00 pm</t>
  </si>
  <si>
    <t>21:20:00 pm</t>
  </si>
  <si>
    <t>13:13:00 pm</t>
  </si>
  <si>
    <t>18:41:00 pm</t>
  </si>
  <si>
    <t>16:49:00 pm</t>
  </si>
  <si>
    <t>13:10:00 pm</t>
  </si>
  <si>
    <t>13:14:00 pm</t>
  </si>
  <si>
    <t>19:16:00 pm</t>
  </si>
  <si>
    <t>14:30:00 pm</t>
  </si>
  <si>
    <t>14:51:00 pm</t>
  </si>
  <si>
    <t>16:50:00 pm</t>
  </si>
  <si>
    <t>16:09:00 pm</t>
  </si>
  <si>
    <t>16:07:00 pm</t>
  </si>
  <si>
    <t>17:59:00 pm</t>
  </si>
  <si>
    <t>16:28:00 pm</t>
  </si>
  <si>
    <t>20:09:00 pm</t>
  </si>
  <si>
    <t>20:36:00 pm</t>
  </si>
  <si>
    <t>19:23:00 pm</t>
  </si>
  <si>
    <t>16:10:00 pm</t>
  </si>
  <si>
    <t>15:43:00 pm</t>
  </si>
  <si>
    <t>21:47:00 pm</t>
  </si>
  <si>
    <t>15:32:00 pm</t>
  </si>
  <si>
    <t>17:25:00 pm</t>
  </si>
  <si>
    <t>22:35:00 pm</t>
  </si>
  <si>
    <t>17:20:00 pm</t>
  </si>
  <si>
    <t>17:24:00 pm</t>
  </si>
  <si>
    <t>21:42:00 pm</t>
  </si>
  <si>
    <t>21:38:00 pm</t>
  </si>
  <si>
    <t>22:15:00 pm</t>
  </si>
  <si>
    <t>17:01:00 pm</t>
  </si>
  <si>
    <t>21:40:00 pm</t>
  </si>
  <si>
    <t>17:53:00 pm</t>
  </si>
  <si>
    <t>14:13:00 pm</t>
  </si>
  <si>
    <t>20:32:00 pm</t>
  </si>
  <si>
    <t>15:36:00 pm</t>
  </si>
  <si>
    <t>15:20:00 pm</t>
  </si>
  <si>
    <t>14:36:00 pm</t>
  </si>
  <si>
    <t>20:45:00 pm</t>
  </si>
  <si>
    <t>13:49:00 pm</t>
  </si>
  <si>
    <t>15:45:00 pm</t>
  </si>
  <si>
    <t>13:41:00 pm</t>
  </si>
  <si>
    <t>15:56:00 pm</t>
  </si>
  <si>
    <t>21:17:00 pm</t>
  </si>
  <si>
    <t>13:16:00 pm</t>
  </si>
  <si>
    <t>13:19:00 pm</t>
  </si>
  <si>
    <t>13:31:00 pm</t>
  </si>
  <si>
    <t>20:55:00 pm</t>
  </si>
  <si>
    <t>18:25:00 pm</t>
  </si>
  <si>
    <t>14:09:00 pm</t>
  </si>
  <si>
    <t>19:28:00 pm</t>
  </si>
  <si>
    <t>22:54:00 pm</t>
  </si>
  <si>
    <t>14:35:00 pm</t>
  </si>
  <si>
    <t>18:03:00 pm</t>
  </si>
  <si>
    <t>16:40:00 pm</t>
  </si>
  <si>
    <t>15:24:00 pm</t>
  </si>
  <si>
    <t>20:49:00 pm</t>
  </si>
  <si>
    <t>19:41:00 pm</t>
  </si>
  <si>
    <t>13:54:00 pm</t>
  </si>
  <si>
    <t>13:22:00 pm</t>
  </si>
  <si>
    <t>13:56:00 pm</t>
  </si>
  <si>
    <t>17:54:00 pm</t>
  </si>
  <si>
    <t>17:57:00 pm</t>
  </si>
  <si>
    <t>18:08:00 pm</t>
  </si>
  <si>
    <t>18:36:00 pm</t>
  </si>
  <si>
    <t>15:54:00 pm</t>
  </si>
  <si>
    <t>20:17:00 pm</t>
  </si>
  <si>
    <t>18:02:00 pm</t>
  </si>
  <si>
    <t>17:58:00 pm</t>
  </si>
  <si>
    <t>13:20:00 pm</t>
  </si>
  <si>
    <t>16:39:00 pm</t>
  </si>
  <si>
    <t>13:25:00 pm</t>
  </si>
  <si>
    <t>20:42:00 pm</t>
  </si>
  <si>
    <t>15:01:00 pm</t>
  </si>
  <si>
    <t>16:12:00 pm</t>
  </si>
  <si>
    <t>14:49:00 pm</t>
  </si>
  <si>
    <t>19:57:00 pm</t>
  </si>
  <si>
    <t>22:05:00 pm</t>
  </si>
  <si>
    <t>13:36:00 pm</t>
  </si>
  <si>
    <t>17:51:00 pm</t>
  </si>
  <si>
    <t>19:04:00 pm</t>
  </si>
  <si>
    <t>15:38:00 pm</t>
  </si>
  <si>
    <t>19:02:00 pm</t>
  </si>
  <si>
    <t>17:42:00 pm</t>
  </si>
  <si>
    <t>14:16:00 pm</t>
  </si>
  <si>
    <t>13:55:00 pm</t>
  </si>
  <si>
    <t>16:35:00 pm</t>
  </si>
  <si>
    <t>16:44:00 pm</t>
  </si>
  <si>
    <t>19:59:00 pm</t>
  </si>
  <si>
    <t>17:40:00 pm</t>
  </si>
  <si>
    <t>16:16:00 pm</t>
  </si>
  <si>
    <t>21:57:00 pm</t>
  </si>
  <si>
    <t>19:15:00 pm</t>
  </si>
  <si>
    <t>18:31:00 pm</t>
  </si>
  <si>
    <t>20:20:00 pm</t>
  </si>
  <si>
    <t>20:35:00 pm</t>
  </si>
  <si>
    <t>19:32:00 pm</t>
  </si>
  <si>
    <t>19:27:00 pm</t>
  </si>
  <si>
    <t>21:37:00 pm</t>
  </si>
  <si>
    <t>16:56:00 pm</t>
  </si>
  <si>
    <t>16:14:00 pm</t>
  </si>
  <si>
    <t>19:46:00 pm</t>
  </si>
  <si>
    <t>16:54:00 pm</t>
  </si>
  <si>
    <t>20:24:00 pm</t>
  </si>
  <si>
    <t>20:16:00 pm</t>
  </si>
  <si>
    <t>18:51:00 pm</t>
  </si>
  <si>
    <t>18:21:00 pm</t>
  </si>
  <si>
    <t>15:28:00 pm</t>
  </si>
  <si>
    <t>16:18:00 pm</t>
  </si>
  <si>
    <t>13:48:00 pm</t>
  </si>
  <si>
    <t>19:40:00 pm</t>
  </si>
  <si>
    <t>16:05:00 pm</t>
  </si>
  <si>
    <t>18:50:00 pm</t>
  </si>
  <si>
    <t>21:04:00 pm</t>
  </si>
  <si>
    <t>21:44:00 pm</t>
  </si>
  <si>
    <t>19:43:00 pm</t>
  </si>
  <si>
    <t>20:06:00 pm</t>
  </si>
  <si>
    <t>13:38:00 pm</t>
  </si>
  <si>
    <t>14:47:00 pm</t>
  </si>
  <si>
    <t>16:13:00 pm</t>
  </si>
  <si>
    <t>18:20:00 pm</t>
  </si>
  <si>
    <t>15:21:00 pm</t>
  </si>
  <si>
    <t>13:03:00 pm</t>
  </si>
  <si>
    <t>15:41:00 pm</t>
  </si>
  <si>
    <t>18:26:00 pm</t>
  </si>
  <si>
    <t>18:15:00 pm</t>
  </si>
  <si>
    <t>19:39:00 pm</t>
  </si>
  <si>
    <t>21:07:00 pm</t>
  </si>
  <si>
    <t>18:27:00 pm</t>
  </si>
  <si>
    <t>18:28:00 pm</t>
  </si>
  <si>
    <t>19:37:00 pm</t>
  </si>
  <si>
    <t>17:00:00 pm</t>
  </si>
  <si>
    <t>22:29:00 pm</t>
  </si>
  <si>
    <t>18:04:00 pm</t>
  </si>
  <si>
    <t>18:32:00 pm</t>
  </si>
  <si>
    <t>16:23:00 pm</t>
  </si>
  <si>
    <t>17:16:00 pm</t>
  </si>
  <si>
    <t>20:47:00 pm</t>
  </si>
  <si>
    <t>16:11:00 pm</t>
  </si>
  <si>
    <t>20:39:00 pm</t>
  </si>
  <si>
    <t>19:06:00 pm</t>
  </si>
  <si>
    <t>16:19:00 pm</t>
  </si>
  <si>
    <t>17:37:00 pm</t>
  </si>
  <si>
    <t>20:19:00 pm</t>
  </si>
  <si>
    <t>19:09:00 pm</t>
  </si>
  <si>
    <t>21:18:00 pm</t>
  </si>
  <si>
    <t>13:08:00 pm</t>
  </si>
  <si>
    <t>19:21:00 pm</t>
  </si>
  <si>
    <t>20:34:00 pm</t>
  </si>
  <si>
    <t>17:49:00 pm</t>
  </si>
  <si>
    <t>15:44:00 pm</t>
  </si>
  <si>
    <t>14:55:00 pm</t>
  </si>
  <si>
    <t>15:48:00 pm</t>
  </si>
  <si>
    <t>13:12:00 pm</t>
  </si>
  <si>
    <t>15:08:00 pm</t>
  </si>
  <si>
    <t>17:32:00 pm</t>
  </si>
  <si>
    <t>13:35:00 pm</t>
  </si>
  <si>
    <t>16:30:00 pm</t>
  </si>
  <si>
    <t>20:51:00 pm</t>
  </si>
  <si>
    <t>15:04:00 pm</t>
  </si>
  <si>
    <t>15:23:00 pm</t>
  </si>
  <si>
    <t>20:26:00 pm</t>
  </si>
  <si>
    <t>17:08:00 pm</t>
  </si>
  <si>
    <t>15:12:00 pm</t>
  </si>
  <si>
    <t>15:55:00 pm</t>
  </si>
  <si>
    <t>18:17:00 pm</t>
  </si>
  <si>
    <t>17:12:00 pm</t>
  </si>
  <si>
    <t>18:01:00 pm</t>
  </si>
  <si>
    <t>19:48:00 pm</t>
  </si>
  <si>
    <t>19:51:00 pm</t>
  </si>
  <si>
    <t>-1:22:00 am</t>
  </si>
  <si>
    <t>21:24:00 pm</t>
  </si>
  <si>
    <t>21:09:00 pm</t>
  </si>
  <si>
    <t>14:32:00 pm</t>
  </si>
  <si>
    <t>20:08:00 pm</t>
  </si>
  <si>
    <t>19:05:00 pm</t>
  </si>
  <si>
    <t>15:33:00 pm</t>
  </si>
  <si>
    <t>19:29:00 pm</t>
  </si>
  <si>
    <t>20:23:00 pm</t>
  </si>
  <si>
    <t>16:25:00 pm</t>
  </si>
  <si>
    <t>14:29:00 pm</t>
  </si>
  <si>
    <t>21:56:00 pm</t>
  </si>
  <si>
    <t>19:45:00 pm</t>
  </si>
  <si>
    <t>20:30:00 pm</t>
  </si>
  <si>
    <t>13:43:00 pm</t>
  </si>
  <si>
    <t>22:11:00 pm</t>
  </si>
  <si>
    <t>21:23:00 pm</t>
  </si>
  <si>
    <t>21:32:00 pm</t>
  </si>
  <si>
    <t>13:30:00 pm</t>
  </si>
  <si>
    <t>15:35:00 pm</t>
  </si>
  <si>
    <t>22:21:00 pm</t>
  </si>
  <si>
    <t>21:31:00 pm</t>
  </si>
  <si>
    <t>14:34:00 pm</t>
  </si>
  <si>
    <t>14:27:00 pm</t>
  </si>
  <si>
    <t>22:38:00 pm</t>
  </si>
  <si>
    <t>14:40:00 pm</t>
  </si>
  <si>
    <t>15:18:00 pm</t>
  </si>
  <si>
    <t>13:42:00 pm</t>
  </si>
  <si>
    <t>18:09:00 pm</t>
  </si>
  <si>
    <t>18:16:00 pm</t>
  </si>
  <si>
    <t>21:29:00 pm</t>
  </si>
  <si>
    <t>19:01:00 pm</t>
  </si>
  <si>
    <t>20:25:00 pm</t>
  </si>
  <si>
    <t>14:22:00 pm</t>
  </si>
  <si>
    <t>13:52:00 pm</t>
  </si>
  <si>
    <t>17:31:00 pm</t>
  </si>
  <si>
    <t>19:19:00 pm</t>
  </si>
  <si>
    <t>18:06:00 pm</t>
  </si>
  <si>
    <t>20:43:00 pm</t>
  </si>
  <si>
    <t>15:47:00 pm</t>
  </si>
  <si>
    <t>19:03:00 pm</t>
  </si>
  <si>
    <t>14:07:00 pm</t>
  </si>
  <si>
    <t>13:37:00 pm</t>
  </si>
  <si>
    <t>13:24:00 pm</t>
  </si>
  <si>
    <t>13:50:00 pm</t>
  </si>
  <si>
    <t>21:01:00 pm</t>
  </si>
  <si>
    <t>13:15:00 pm</t>
  </si>
  <si>
    <t>16:21:00 pm</t>
  </si>
  <si>
    <t>19:11:00 pm</t>
  </si>
  <si>
    <t>17:27:00 pm</t>
  </si>
  <si>
    <t>20:52:00 pm</t>
  </si>
  <si>
    <t>22:18:00 pm</t>
  </si>
  <si>
    <t>21:13:00 pm</t>
  </si>
  <si>
    <t>13:17:00 pm</t>
  </si>
  <si>
    <t>13:39:00 pm</t>
  </si>
  <si>
    <t>17:10:00 pm</t>
  </si>
  <si>
    <t>18:22:00 pm</t>
  </si>
  <si>
    <t>18:46:00 pm</t>
  </si>
  <si>
    <t>18:30:00 pm</t>
  </si>
  <si>
    <t>16:06:00 pm</t>
  </si>
  <si>
    <t>17:06:00 pm</t>
  </si>
  <si>
    <t>20:44:00 pm</t>
  </si>
  <si>
    <t>22:02:00 pm</t>
  </si>
  <si>
    <t>20:11:00 pm</t>
  </si>
  <si>
    <t>17:48:00 pm</t>
  </si>
  <si>
    <t>17:47:00 pm</t>
  </si>
  <si>
    <t>16:08:00 pm</t>
  </si>
  <si>
    <t>20:01:00 pm</t>
  </si>
  <si>
    <t>17:44:00 pm</t>
  </si>
  <si>
    <t>18:10:00 pm</t>
  </si>
  <si>
    <t>-1:59:00 am</t>
  </si>
  <si>
    <t>18:52:00 pm</t>
  </si>
  <si>
    <t>18:43:00 pm</t>
  </si>
  <si>
    <t>19:13:00 pm</t>
  </si>
  <si>
    <t>21:27:00 pm</t>
  </si>
  <si>
    <t>22:42:00 pm</t>
  </si>
  <si>
    <t>16:31:00 pm</t>
  </si>
  <si>
    <t>15:53:00 pm</t>
  </si>
  <si>
    <t>22:41:00 pm</t>
  </si>
  <si>
    <t>13:46:00 pm</t>
  </si>
  <si>
    <t>15:52:00 pm</t>
  </si>
  <si>
    <t>15:15:00 pm</t>
  </si>
  <si>
    <t>16:57:00 pm</t>
  </si>
  <si>
    <t>17:17:00 pm</t>
  </si>
  <si>
    <t>17:50:00 pm</t>
  </si>
  <si>
    <t>20:03:00 pm</t>
  </si>
  <si>
    <t>18:23:00 pm</t>
  </si>
  <si>
    <t>17:52:00 pm</t>
  </si>
  <si>
    <t>18:18:00 pm</t>
  </si>
  <si>
    <t>22:24:00 pm</t>
  </si>
  <si>
    <t>22:22:00 pm</t>
  </si>
  <si>
    <t>20:40:00 pm</t>
  </si>
  <si>
    <t>20:33:00 pm</t>
  </si>
  <si>
    <t>17:26:00 pm</t>
  </si>
  <si>
    <t>13:21:00 pm</t>
  </si>
  <si>
    <t>13:29:00 pm</t>
  </si>
  <si>
    <t>13:47:00 pm</t>
  </si>
  <si>
    <t>13:11:00 pm</t>
  </si>
  <si>
    <t>13:57:00 pm</t>
  </si>
  <si>
    <t>14:00:00 pm</t>
  </si>
  <si>
    <t>20:12:00 pm</t>
  </si>
  <si>
    <t>14:15:00 pm</t>
  </si>
  <si>
    <t>14:26:00 pm</t>
  </si>
  <si>
    <t>14:28:00 pm</t>
  </si>
  <si>
    <t>14:38:00 pm</t>
  </si>
  <si>
    <t>14:58:00 pm</t>
  </si>
  <si>
    <t>17:03:00 pm</t>
  </si>
  <si>
    <t>18:57:00 pm</t>
  </si>
  <si>
    <t>16:34:00 pm</t>
  </si>
  <si>
    <t>16:59:00 pm</t>
  </si>
  <si>
    <t>17:18:00 pm</t>
  </si>
  <si>
    <t>17:21:00 pm</t>
  </si>
  <si>
    <t>17:14:00 pm</t>
  </si>
  <si>
    <t>17:43:00 pm</t>
  </si>
  <si>
    <t>18:34:00 pm</t>
  </si>
  <si>
    <t>15:57:00 pm</t>
  </si>
  <si>
    <t>21:26:00 pm</t>
  </si>
  <si>
    <t>20:04:00 pm</t>
  </si>
  <si>
    <t>21:35:00 pm</t>
  </si>
  <si>
    <t>21:58:00 pm</t>
  </si>
  <si>
    <t>20:07:00 pm</t>
  </si>
  <si>
    <t>13:28:00 pm</t>
  </si>
  <si>
    <t>13:26:00 pm</t>
  </si>
  <si>
    <t>13:27:00 pm</t>
  </si>
  <si>
    <t>14:31:00 pm</t>
  </si>
  <si>
    <t>13:32:00 pm</t>
  </si>
  <si>
    <t>20:14:00 pm</t>
  </si>
  <si>
    <t>17:22:00 pm</t>
  </si>
  <si>
    <t>14:41:00 pm</t>
  </si>
  <si>
    <t>15:11:00 pm</t>
  </si>
  <si>
    <t>15:03:00 pm</t>
  </si>
  <si>
    <t>13:34:00 pm</t>
  </si>
  <si>
    <t>16:37:00 pm</t>
  </si>
  <si>
    <t>21:06:00 pm</t>
  </si>
  <si>
    <t>16:38:00 pm</t>
  </si>
  <si>
    <t>17:04:00 pm</t>
  </si>
  <si>
    <t>18:13:00 pm</t>
  </si>
  <si>
    <t>18:39:00 pm</t>
  </si>
  <si>
    <t>18:54:00 pm</t>
  </si>
  <si>
    <t>18:59:00 pm</t>
  </si>
  <si>
    <t>19:18:00 pm</t>
  </si>
  <si>
    <t>20:37:00 pm</t>
  </si>
  <si>
    <t>19:54:00 pm</t>
  </si>
  <si>
    <t>20:02:00 pm</t>
  </si>
  <si>
    <t>22:03:00 pm</t>
  </si>
  <si>
    <t>22:37:00 pm</t>
  </si>
  <si>
    <t>-1:53:00 am</t>
  </si>
  <si>
    <t>17:15:00 pm</t>
  </si>
  <si>
    <t>18:11:00 pm</t>
  </si>
  <si>
    <t>18:00:00 pm</t>
  </si>
  <si>
    <t>17:23:00 pm</t>
  </si>
  <si>
    <t>18:07:00 pm</t>
  </si>
  <si>
    <t>18:45:00 pm</t>
  </si>
  <si>
    <t>20:22:00 pm</t>
  </si>
  <si>
    <t>19:58:00 pm</t>
  </si>
  <si>
    <t>14:21:00 pm</t>
  </si>
  <si>
    <t>19:30:00 pm</t>
  </si>
  <si>
    <t>19:34:00 pm</t>
  </si>
  <si>
    <t>19:50:00 pm</t>
  </si>
  <si>
    <t>19:53:00 pm</t>
  </si>
  <si>
    <t>20:27:00 pm</t>
  </si>
  <si>
    <t>21:51:00 pm</t>
  </si>
  <si>
    <t>20:54:00 pm</t>
  </si>
  <si>
    <t>16:29:00 pm</t>
  </si>
  <si>
    <t>14:18:00 pm</t>
  </si>
  <si>
    <t>21:41:00 pm</t>
  </si>
  <si>
    <t>22:26:00 pm</t>
  </si>
  <si>
    <t>16:00:00 pm</t>
  </si>
  <si>
    <t>17:35:00 pm</t>
  </si>
  <si>
    <t>19:44:00 pm</t>
  </si>
  <si>
    <t>14:39:00 pm</t>
  </si>
  <si>
    <t>16:42:00 pm</t>
  </si>
  <si>
    <t>17:34:00 pm</t>
  </si>
  <si>
    <t>22:33:00 pm</t>
  </si>
  <si>
    <t>21:59:00 pm</t>
  </si>
  <si>
    <t>15:19:00 pm</t>
  </si>
  <si>
    <t>20:53:00 pm</t>
  </si>
  <si>
    <t>13:05:00 pm</t>
  </si>
  <si>
    <t>21:05:00 pm</t>
  </si>
  <si>
    <t>15:34:00 pm</t>
  </si>
  <si>
    <t>20:29:00 pm</t>
  </si>
  <si>
    <t>19:42:00 pm</t>
  </si>
  <si>
    <t>18:14:00 pm</t>
  </si>
  <si>
    <t>15:49:00 pm</t>
  </si>
  <si>
    <t>13:23:00 pm</t>
  </si>
  <si>
    <t>22:59:00 pm</t>
  </si>
  <si>
    <t>15:46:00 pm</t>
  </si>
  <si>
    <t>16:17:00 pm</t>
  </si>
  <si>
    <t>21:30:00 pm</t>
  </si>
  <si>
    <t>18:47:00 pm</t>
  </si>
  <si>
    <t>21:15:00 pm</t>
  </si>
  <si>
    <t>21:49:00 pm</t>
  </si>
  <si>
    <t>20:15:00 pm</t>
  </si>
  <si>
    <t>-1:30:00 am</t>
  </si>
  <si>
    <t>21:45:00 pm</t>
  </si>
  <si>
    <t>17:39:00 pm</t>
  </si>
  <si>
    <t>19:08:00 pm</t>
  </si>
  <si>
    <t>18:12:00 pm</t>
  </si>
  <si>
    <t>13:09:00 pm</t>
  </si>
  <si>
    <t>13:51:00 pm</t>
  </si>
  <si>
    <t>14:12:00 pm</t>
  </si>
  <si>
    <t>14:10:00 pm</t>
  </si>
  <si>
    <t>14:24:00 pm</t>
  </si>
  <si>
    <t>14:33:00 pm</t>
  </si>
  <si>
    <t>14:45:00 pm</t>
  </si>
  <si>
    <t>14:50:00 pm</t>
  </si>
  <si>
    <t>15:37:00 pm</t>
  </si>
  <si>
    <t>17:02:00 pm</t>
  </si>
  <si>
    <t>17:11:00 pm</t>
  </si>
  <si>
    <t>17:19:00 pm</t>
  </si>
  <si>
    <t>18:29:00 pm</t>
  </si>
  <si>
    <t>18:48:00 pm</t>
  </si>
  <si>
    <t>14:37:00 pm</t>
  </si>
  <si>
    <t>21:22:00 pm</t>
  </si>
  <si>
    <t>15:16:00 pm</t>
  </si>
  <si>
    <t>14:17:00 pm</t>
  </si>
  <si>
    <t>14:46:00 pm</t>
  </si>
  <si>
    <t>18:24:00 pm</t>
  </si>
  <si>
    <t>19:55:00 pm</t>
  </si>
  <si>
    <t>20:41:00 pm</t>
  </si>
  <si>
    <t>13:33:00 pm</t>
  </si>
  <si>
    <t>13:01:00 pm</t>
  </si>
  <si>
    <t>15:40:00 pm</t>
  </si>
  <si>
    <t>16:26:00 pm</t>
  </si>
  <si>
    <t>16:32:00 pm</t>
  </si>
  <si>
    <t>17:30:00 pm</t>
  </si>
  <si>
    <t>21:03:00 pm</t>
  </si>
  <si>
    <t>20:38:00 pm</t>
  </si>
  <si>
    <t>22:34:00 pm</t>
  </si>
  <si>
    <t>13:02:00 pm</t>
  </si>
  <si>
    <t>14:44:00 pm</t>
  </si>
  <si>
    <t>14:48:00 pm</t>
  </si>
  <si>
    <t>16:03:00 pm</t>
  </si>
  <si>
    <t>21:02:00 pm</t>
  </si>
  <si>
    <t>22:39:00 pm</t>
  </si>
  <si>
    <t>-1:32:00 am</t>
  </si>
  <si>
    <t>-1:13:00 am</t>
  </si>
  <si>
    <t>22:44:00 pm</t>
  </si>
  <si>
    <t>13:06:00 pm</t>
  </si>
  <si>
    <t>15:09:00 pm</t>
  </si>
  <si>
    <t>16:24:00 pm</t>
  </si>
  <si>
    <t>15:14:00 pm</t>
  </si>
  <si>
    <t>15:29:00 pm</t>
  </si>
  <si>
    <t>15:50:00 pm</t>
  </si>
  <si>
    <t>16:43:00 pm</t>
  </si>
  <si>
    <t>19:12:00 pm</t>
  </si>
  <si>
    <t>19:20:00 pm</t>
  </si>
  <si>
    <t>21:12:00 pm</t>
  </si>
  <si>
    <t>22:50:00 pm</t>
  </si>
  <si>
    <t>16:53:00 pm</t>
  </si>
  <si>
    <t>22:36:00 pm</t>
  </si>
  <si>
    <t>-1:01:00 am</t>
  </si>
  <si>
    <t>22:09:00 pm</t>
  </si>
  <si>
    <t>14:02:00 pm</t>
  </si>
  <si>
    <t>17:36:00 pm</t>
  </si>
  <si>
    <t>22:04:00 pm</t>
  </si>
  <si>
    <t>18:56:00 pm</t>
  </si>
  <si>
    <t>19:22:00 pm</t>
  </si>
  <si>
    <t>19:52:00 pm</t>
  </si>
  <si>
    <t>20:48:00 pm</t>
  </si>
  <si>
    <t>20:56:00 pm</t>
  </si>
  <si>
    <t>21:19:00 pm</t>
  </si>
  <si>
    <t>21:28:00 pm</t>
  </si>
  <si>
    <t>22:10:00 pm</t>
  </si>
  <si>
    <t>21:33:00 pm</t>
  </si>
  <si>
    <t>14:20:00 pm</t>
  </si>
  <si>
    <t>15:05:00 pm</t>
  </si>
  <si>
    <t>19:49:00 pm</t>
  </si>
  <si>
    <t>18:33:00 pm</t>
  </si>
  <si>
    <t>22:20:00 pm</t>
  </si>
  <si>
    <t>14:53:00 pm</t>
  </si>
  <si>
    <t>14:19:00 pm</t>
  </si>
  <si>
    <t>20:28:00 pm</t>
  </si>
  <si>
    <t>14:25:00 pm</t>
  </si>
  <si>
    <t>14:54:00 pm</t>
  </si>
  <si>
    <t>20:00:00 pm</t>
  </si>
  <si>
    <t>15:30:00 pm</t>
  </si>
  <si>
    <t>15:39:00 pm</t>
  </si>
  <si>
    <t>15:51:00 pm</t>
  </si>
  <si>
    <t>16:01:00 pm</t>
  </si>
  <si>
    <t>19:47:00 pm</t>
  </si>
  <si>
    <t>16:48:00 pm</t>
  </si>
  <si>
    <t>18:37:00 pm</t>
  </si>
  <si>
    <t>17:45:00 pm</t>
  </si>
  <si>
    <t>18:38:00 pm</t>
  </si>
  <si>
    <t>18:19:00 pm</t>
  </si>
  <si>
    <t>-1:20:00 am</t>
  </si>
  <si>
    <t>-1:09:00 am</t>
  </si>
  <si>
    <t>22:25:00 pm</t>
  </si>
  <si>
    <t>22:55:00 pm</t>
  </si>
  <si>
    <t>21:39:00 pm</t>
  </si>
  <si>
    <t>13:18:00 pm</t>
  </si>
  <si>
    <t>16:41:00 pm</t>
  </si>
  <si>
    <t>20:50:00 pm</t>
  </si>
  <si>
    <t>13:00:00 pm</t>
  </si>
  <si>
    <t>18:55:00 pm</t>
  </si>
  <si>
    <t>22:08:00 pm</t>
  </si>
  <si>
    <t>21:16:00 pm</t>
  </si>
  <si>
    <t>-1:10:00 am</t>
  </si>
  <si>
    <t>22:06:00 pm</t>
  </si>
  <si>
    <t>-1:21:00 am</t>
  </si>
  <si>
    <t>20:13:00 pm</t>
  </si>
  <si>
    <t>-1:35:00 am</t>
  </si>
  <si>
    <t>15:27:00 pm</t>
  </si>
  <si>
    <t>-1:44:00 am</t>
  </si>
  <si>
    <t>22:00:00 pm</t>
  </si>
  <si>
    <t>19:26:00 pm</t>
  </si>
  <si>
    <t>14:06:00 pm</t>
  </si>
  <si>
    <t>14:01:00 pm</t>
  </si>
  <si>
    <t>14:23:00 pm</t>
  </si>
  <si>
    <t>22:01:00 pm</t>
  </si>
  <si>
    <t>15:26:00 pm</t>
  </si>
  <si>
    <t>19:00:00 pm</t>
  </si>
  <si>
    <t>17:33:00 pm</t>
  </si>
  <si>
    <t>19:17:00 pm</t>
  </si>
  <si>
    <t>19:35:00 pm</t>
  </si>
  <si>
    <t>22:19:00 pm</t>
  </si>
  <si>
    <t>22:46:00 pm</t>
  </si>
  <si>
    <t>13:45:00 pm</t>
  </si>
  <si>
    <t>16:27:00 pm</t>
  </si>
  <si>
    <t>19:31:00 pm</t>
  </si>
  <si>
    <t>19:38:00 pm</t>
  </si>
  <si>
    <t>19:56:00 pm</t>
  </si>
  <si>
    <t>-1:02:00 am</t>
  </si>
  <si>
    <t>-1:00:00 am</t>
  </si>
  <si>
    <t>-1:06:00 am</t>
  </si>
  <si>
    <t>-1:24:00 am</t>
  </si>
  <si>
    <t>-1:33:00 am</t>
  </si>
  <si>
    <t>20:57:00 pm</t>
  </si>
  <si>
    <t>19:14:00 pm</t>
  </si>
  <si>
    <t>21:14:00 pm</t>
  </si>
  <si>
    <t>22:47:00 pm</t>
  </si>
  <si>
    <t>-1:33:42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</si>
</sst>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A0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A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620721</xdr:colOff>
      <xdr:row>0</xdr:row>
      <xdr:rowOff>51328</xdr:rowOff>
    </xdr:from>
    <xdr:to>
      <xdr:col>15</xdr:col>
      <xdr:colOff>970514</xdr:colOff>
      <xdr:row>0</xdr:row>
      <xdr:rowOff>1051120</xdr:rowOff>
    </xdr:to>
    <xdr:pic>
      <xdr:nvPicPr>
        <xdr:cNvPr id="2" name="Imagen 1" descr="Universidad Anáhuac Puebla | Facebook">
          <a:extLst>
            <a:ext uri="{FF2B5EF4-FFF2-40B4-BE49-F238E27FC236}">
              <a16:creationId xmlns:a16="http://schemas.microsoft.com/office/drawing/2014/main" id="{DB6BD2B8-05AE-DCFB-8477-324E386FCF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68" t="8002" r="9068" b="9693"/>
        <a:stretch/>
      </xdr:blipFill>
      <xdr:spPr bwMode="auto">
        <a:xfrm>
          <a:off x="27132459" y="51328"/>
          <a:ext cx="968916" cy="999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572-81F2-4B0A-990C-1ABC401E1D80}">
  <dimension ref="A1:W3727"/>
  <sheetViews>
    <sheetView tabSelected="1" topLeftCell="T3695" zoomScale="85" zoomScaleNormal="85" workbookViewId="0">
      <selection activeCell="V3727" sqref="V3727"/>
    </sheetView>
  </sheetViews>
  <sheetFormatPr baseColWidth="10" defaultRowHeight="14.4" x14ac:dyDescent="0.3"/>
  <cols>
    <col min="1" max="1" width="17.88671875" bestFit="1" customWidth="1"/>
    <col min="2" max="2" width="19.109375" bestFit="1" customWidth="1"/>
    <col min="3" max="3" width="45.44140625" bestFit="1" customWidth="1"/>
    <col min="4" max="4" width="19.21875" style="7" bestFit="1" customWidth="1"/>
    <col min="5" max="5" width="23.5546875" bestFit="1" customWidth="1"/>
    <col min="6" max="6" width="26" bestFit="1" customWidth="1"/>
    <col min="7" max="7" width="35.44140625" style="1" bestFit="1" customWidth="1"/>
    <col min="8" max="8" width="26" style="1" bestFit="1" customWidth="1"/>
    <col min="9" max="9" width="26" style="1" customWidth="1"/>
    <col min="10" max="10" width="20.77734375" style="1" hidden="1" customWidth="1"/>
    <col min="11" max="11" width="40.21875" bestFit="1" customWidth="1"/>
    <col min="12" max="12" width="40.21875" customWidth="1"/>
    <col min="13" max="13" width="21" hidden="1" customWidth="1"/>
    <col min="14" max="14" width="67.33203125" bestFit="1" customWidth="1"/>
    <col min="15" max="15" width="19.5546875" hidden="1" customWidth="1"/>
    <col min="16" max="16" width="23.21875" style="1" bestFit="1" customWidth="1"/>
    <col min="17" max="17" width="25.5546875" style="7" bestFit="1" customWidth="1"/>
    <col min="18" max="18" width="37.44140625" bestFit="1" customWidth="1"/>
    <col min="19" max="21" width="88.88671875" bestFit="1" customWidth="1"/>
    <col min="22" max="22" width="20.109375" style="1" bestFit="1" customWidth="1"/>
    <col min="23" max="23" width="21.109375" style="1" bestFit="1" customWidth="1"/>
  </cols>
  <sheetData>
    <row r="1" spans="1:23" ht="86.4" customHeigh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25.8" x14ac:dyDescent="0.5">
      <c r="A2" s="9" t="s">
        <v>20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8" x14ac:dyDescent="0.35">
      <c r="A3" s="2" t="s">
        <v>0</v>
      </c>
      <c r="B3" s="2" t="s">
        <v>1</v>
      </c>
      <c r="C3" s="2" t="s">
        <v>2</v>
      </c>
      <c r="D3" s="5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8</v>
      </c>
      <c r="K3" s="2" t="s">
        <v>9</v>
      </c>
      <c r="L3" s="2" t="s">
        <v>10</v>
      </c>
      <c r="M3" s="2" t="s">
        <v>10</v>
      </c>
      <c r="N3" s="2" t="s">
        <v>11</v>
      </c>
      <c r="O3" s="2" t="s">
        <v>198</v>
      </c>
      <c r="P3" s="2" t="s">
        <v>12</v>
      </c>
      <c r="Q3" s="5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</row>
    <row r="4" spans="1:23" x14ac:dyDescent="0.3">
      <c r="A4" t="s">
        <v>1197</v>
      </c>
      <c r="B4" t="s">
        <v>1198</v>
      </c>
      <c r="C4" s="1" t="s">
        <v>1199</v>
      </c>
      <c r="D4" s="6">
        <v>52.222700000000003</v>
      </c>
      <c r="E4" s="1" t="s">
        <v>206</v>
      </c>
      <c r="F4" s="1" t="s">
        <v>206</v>
      </c>
      <c r="G4" s="1" t="s">
        <v>206</v>
      </c>
      <c r="H4" s="1" t="s">
        <v>206</v>
      </c>
      <c r="I4" t="str">
        <f>VLOOKUP(J4,CatalogoEstadoRepublica!$A$1:$B$33,2)</f>
        <v>Puebla</v>
      </c>
      <c r="J4">
        <v>21</v>
      </c>
      <c r="K4" t="s">
        <v>206</v>
      </c>
      <c r="L4" s="1" t="e">
        <f>VLOOKUP(M4,CatalogoPerfil!$A$1:$B$5,2)</f>
        <v>#N/A</v>
      </c>
      <c r="M4">
        <v>0</v>
      </c>
      <c r="N4" t="s">
        <v>206</v>
      </c>
      <c r="O4" s="1">
        <v>0</v>
      </c>
      <c r="P4" s="1" t="str">
        <f>IFERROR(VLOOKUP($O4,PerfilUniversitario!$A$2:$Z$427,16),"N/A")</f>
        <v>N/A</v>
      </c>
      <c r="Q4" s="1" t="str">
        <f>IFERROR(VLOOKUP($O4,PerfilUniversitario!$A$2:$Z$427,16),"N/A")</f>
        <v>N/A</v>
      </c>
      <c r="R4" s="1" t="str">
        <f>IFERROR(VLOOKUP($O4,PerfilUniversitario!$A$2:$Z$427,20),"N/A")</f>
        <v>N/A</v>
      </c>
      <c r="S4" s="1" t="str">
        <f>IFERROR(VLOOKUP($O4,PerfilUniversitario!$A$2:$Z$427,22),"N/A")</f>
        <v>N/A</v>
      </c>
      <c r="T4" s="1" t="str">
        <f>IFERROR(VLOOKUP($O4,PerfilUniversitario!$A$2:$Z$427,24),"N/A")</f>
        <v>N/A</v>
      </c>
      <c r="U4" s="1" t="str">
        <f>IFERROR(VLOOKUP($O4,PerfilUniversitario!$A$2:$Z$427,26),"N/A")</f>
        <v>N/A</v>
      </c>
      <c r="V4" s="3">
        <v>0.43958333333333338</v>
      </c>
      <c r="W4" s="4">
        <v>45189</v>
      </c>
    </row>
    <row r="5" spans="1:23" x14ac:dyDescent="0.3">
      <c r="A5" t="s">
        <v>1476</v>
      </c>
      <c r="B5" t="s">
        <v>1477</v>
      </c>
      <c r="C5" s="1" t="s">
        <v>1478</v>
      </c>
      <c r="D5" s="6">
        <v>2223581214</v>
      </c>
      <c r="E5" s="1" t="s">
        <v>206</v>
      </c>
      <c r="F5" s="1" t="s">
        <v>206</v>
      </c>
      <c r="G5" s="1" t="s">
        <v>206</v>
      </c>
      <c r="H5" s="1" t="s">
        <v>206</v>
      </c>
      <c r="I5" t="str">
        <f>VLOOKUP(J5,CatalogoEstadoRepublica!$A$1:$B$33,2)</f>
        <v>Puebla</v>
      </c>
      <c r="J5">
        <v>21</v>
      </c>
      <c r="K5" t="s">
        <v>206</v>
      </c>
      <c r="L5" s="1" t="e">
        <f>VLOOKUP(M5,CatalogoPerfil!$A$1:$B$5,2)</f>
        <v>#N/A</v>
      </c>
      <c r="M5">
        <v>0</v>
      </c>
      <c r="N5" t="s">
        <v>206</v>
      </c>
      <c r="O5" s="1">
        <v>0</v>
      </c>
      <c r="P5" s="1" t="str">
        <f>IFERROR(VLOOKUP($O5,PerfilUniversitario!$A$2:$Z$427,16),"N/A")</f>
        <v>N/A</v>
      </c>
      <c r="Q5" s="1" t="str">
        <f>IFERROR(VLOOKUP($O5,PerfilUniversitario!$A$2:$Z$427,16),"N/A")</f>
        <v>N/A</v>
      </c>
      <c r="R5" s="1" t="str">
        <f>IFERROR(VLOOKUP($O5,PerfilUniversitario!$A$2:$Z$427,20),"N/A")</f>
        <v>N/A</v>
      </c>
      <c r="S5" s="1" t="str">
        <f>IFERROR(VLOOKUP($O5,PerfilUniversitario!$A$2:$Z$427,22),"N/A")</f>
        <v>N/A</v>
      </c>
      <c r="T5" s="1" t="str">
        <f>IFERROR(VLOOKUP($O5,PerfilUniversitario!$A$2:$Z$427,24),"N/A")</f>
        <v>N/A</v>
      </c>
      <c r="U5" s="1" t="str">
        <f>IFERROR(VLOOKUP($O5,PerfilUniversitario!$A$2:$Z$427,26),"N/A")</f>
        <v>N/A</v>
      </c>
      <c r="V5" s="3">
        <v>0.43958333333333338</v>
      </c>
      <c r="W5" s="4">
        <v>45189</v>
      </c>
    </row>
    <row r="6" spans="1:23" x14ac:dyDescent="0.3">
      <c r="A6" t="s">
        <v>2365</v>
      </c>
      <c r="B6" t="s">
        <v>2366</v>
      </c>
      <c r="C6" s="1" t="s">
        <v>2367</v>
      </c>
      <c r="D6" s="6">
        <v>2231076464</v>
      </c>
      <c r="E6" s="1" t="s">
        <v>206</v>
      </c>
      <c r="F6" s="1" t="s">
        <v>206</v>
      </c>
      <c r="G6" s="1" t="s">
        <v>206</v>
      </c>
      <c r="H6" s="1" t="s">
        <v>206</v>
      </c>
      <c r="I6" t="str">
        <f>VLOOKUP(J6,CatalogoEstadoRepublica!$A$1:$B$33,2)</f>
        <v>Puebla</v>
      </c>
      <c r="J6">
        <v>21</v>
      </c>
      <c r="K6" t="s">
        <v>206</v>
      </c>
      <c r="L6" s="1" t="e">
        <f>VLOOKUP(M6,CatalogoPerfil!$A$1:$B$5,2)</f>
        <v>#N/A</v>
      </c>
      <c r="M6">
        <v>0</v>
      </c>
      <c r="N6" t="s">
        <v>206</v>
      </c>
      <c r="O6" s="1">
        <v>0</v>
      </c>
      <c r="P6" s="1" t="str">
        <f>IFERROR(VLOOKUP($O6,PerfilUniversitario!$A$2:$Z$427,16),"N/A")</f>
        <v>N/A</v>
      </c>
      <c r="Q6" s="1" t="str">
        <f>IFERROR(VLOOKUP($O6,PerfilUniversitario!$A$2:$Z$427,16),"N/A")</f>
        <v>N/A</v>
      </c>
      <c r="R6" s="1" t="str">
        <f>IFERROR(VLOOKUP($O6,PerfilUniversitario!$A$2:$Z$427,20),"N/A")</f>
        <v>N/A</v>
      </c>
      <c r="S6" s="1" t="str">
        <f>IFERROR(VLOOKUP($O6,PerfilUniversitario!$A$2:$Z$427,22),"N/A")</f>
        <v>N/A</v>
      </c>
      <c r="T6" s="1" t="str">
        <f>IFERROR(VLOOKUP($O6,PerfilUniversitario!$A$2:$Z$427,24),"N/A")</f>
        <v>N/A</v>
      </c>
      <c r="U6" s="1" t="str">
        <f>IFERROR(VLOOKUP($O6,PerfilUniversitario!$A$2:$Z$427,26),"N/A")</f>
        <v>N/A</v>
      </c>
      <c r="V6" s="3">
        <v>0.43958333333333338</v>
      </c>
      <c r="W6" s="4">
        <v>45189</v>
      </c>
    </row>
    <row r="7" spans="1:23" x14ac:dyDescent="0.3">
      <c r="A7" t="s">
        <v>2368</v>
      </c>
      <c r="B7" t="s">
        <v>2369</v>
      </c>
      <c r="C7" s="1" t="s">
        <v>2370</v>
      </c>
      <c r="D7" s="6">
        <v>2225283740</v>
      </c>
      <c r="E7" s="1" t="s">
        <v>206</v>
      </c>
      <c r="F7" s="1" t="s">
        <v>206</v>
      </c>
      <c r="G7" s="1" t="s">
        <v>206</v>
      </c>
      <c r="H7" s="1" t="s">
        <v>206</v>
      </c>
      <c r="I7" t="str">
        <f>VLOOKUP(J7,CatalogoEstadoRepublica!$A$1:$B$33,2)</f>
        <v>Puebla</v>
      </c>
      <c r="J7">
        <v>21</v>
      </c>
      <c r="K7" t="s">
        <v>206</v>
      </c>
      <c r="L7" s="1" t="e">
        <f>VLOOKUP(M7,CatalogoPerfil!$A$1:$B$5,2)</f>
        <v>#N/A</v>
      </c>
      <c r="M7">
        <v>0</v>
      </c>
      <c r="N7" t="s">
        <v>206</v>
      </c>
      <c r="O7" s="1">
        <v>0</v>
      </c>
      <c r="P7" s="1" t="str">
        <f>IFERROR(VLOOKUP($O7,PerfilUniversitario!$A$2:$Z$427,16),"N/A")</f>
        <v>N/A</v>
      </c>
      <c r="Q7" s="1" t="str">
        <f>IFERROR(VLOOKUP($O7,PerfilUniversitario!$A$2:$Z$427,16),"N/A")</f>
        <v>N/A</v>
      </c>
      <c r="R7" s="1" t="str">
        <f>IFERROR(VLOOKUP($O7,PerfilUniversitario!$A$2:$Z$427,20),"N/A")</f>
        <v>N/A</v>
      </c>
      <c r="S7" s="1" t="str">
        <f>IFERROR(VLOOKUP($O7,PerfilUniversitario!$A$2:$Z$427,22),"N/A")</f>
        <v>N/A</v>
      </c>
      <c r="T7" s="1" t="str">
        <f>IFERROR(VLOOKUP($O7,PerfilUniversitario!$A$2:$Z$427,24),"N/A")</f>
        <v>N/A</v>
      </c>
      <c r="U7" s="1" t="str">
        <f>IFERROR(VLOOKUP($O7,PerfilUniversitario!$A$2:$Z$427,26),"N/A")</f>
        <v>N/A</v>
      </c>
      <c r="V7" s="3">
        <v>0.43958333333333338</v>
      </c>
      <c r="W7" s="4">
        <v>45189</v>
      </c>
    </row>
    <row r="8" spans="1:23" x14ac:dyDescent="0.3">
      <c r="A8" t="s">
        <v>2374</v>
      </c>
      <c r="B8" t="s">
        <v>1328</v>
      </c>
      <c r="C8" s="1" t="s">
        <v>2375</v>
      </c>
      <c r="D8" s="6">
        <v>2215961663</v>
      </c>
      <c r="E8" s="1" t="s">
        <v>206</v>
      </c>
      <c r="F8" s="1" t="s">
        <v>206</v>
      </c>
      <c r="G8" s="1" t="s">
        <v>206</v>
      </c>
      <c r="H8" s="1" t="s">
        <v>206</v>
      </c>
      <c r="I8" t="str">
        <f>VLOOKUP(J8,CatalogoEstadoRepublica!$A$1:$B$33,2)</f>
        <v>Puebla</v>
      </c>
      <c r="J8">
        <v>21</v>
      </c>
      <c r="K8" t="s">
        <v>206</v>
      </c>
      <c r="L8" s="1" t="e">
        <f>VLOOKUP(M8,CatalogoPerfil!$A$1:$B$5,2)</f>
        <v>#N/A</v>
      </c>
      <c r="M8">
        <v>0</v>
      </c>
      <c r="N8" t="s">
        <v>206</v>
      </c>
      <c r="O8" s="1">
        <v>0</v>
      </c>
      <c r="P8" s="1" t="str">
        <f>IFERROR(VLOOKUP($O8,PerfilUniversitario!$A$2:$Z$427,16),"N/A")</f>
        <v>N/A</v>
      </c>
      <c r="Q8" s="1" t="str">
        <f>IFERROR(VLOOKUP($O8,PerfilUniversitario!$A$2:$Z$427,16),"N/A")</f>
        <v>N/A</v>
      </c>
      <c r="R8" s="1" t="str">
        <f>IFERROR(VLOOKUP($O8,PerfilUniversitario!$A$2:$Z$427,20),"N/A")</f>
        <v>N/A</v>
      </c>
      <c r="S8" s="1" t="str">
        <f>IFERROR(VLOOKUP($O8,PerfilUniversitario!$A$2:$Z$427,22),"N/A")</f>
        <v>N/A</v>
      </c>
      <c r="T8" s="1" t="str">
        <f>IFERROR(VLOOKUP($O8,PerfilUniversitario!$A$2:$Z$427,24),"N/A")</f>
        <v>N/A</v>
      </c>
      <c r="U8" s="1" t="str">
        <f>IFERROR(VLOOKUP($O8,PerfilUniversitario!$A$2:$Z$427,26),"N/A")</f>
        <v>N/A</v>
      </c>
      <c r="V8" s="3">
        <v>0.43958333333333338</v>
      </c>
      <c r="W8" s="4">
        <v>45189</v>
      </c>
    </row>
    <row r="9" spans="1:23" x14ac:dyDescent="0.3">
      <c r="A9" t="s">
        <v>2381</v>
      </c>
      <c r="B9" t="s">
        <v>2382</v>
      </c>
      <c r="C9" s="1" t="s">
        <v>2383</v>
      </c>
      <c r="D9" s="6">
        <v>2217282110</v>
      </c>
      <c r="E9" s="1" t="s">
        <v>206</v>
      </c>
      <c r="F9" s="1" t="s">
        <v>206</v>
      </c>
      <c r="G9" s="1" t="s">
        <v>206</v>
      </c>
      <c r="H9" s="1" t="s">
        <v>206</v>
      </c>
      <c r="I9" t="str">
        <f>VLOOKUP(J9,CatalogoEstadoRepublica!$A$1:$B$33,2)</f>
        <v>Puebla</v>
      </c>
      <c r="J9">
        <v>21</v>
      </c>
      <c r="K9" t="s">
        <v>206</v>
      </c>
      <c r="L9" s="1" t="e">
        <f>VLOOKUP(M9,CatalogoPerfil!$A$1:$B$5,2)</f>
        <v>#N/A</v>
      </c>
      <c r="M9">
        <v>0</v>
      </c>
      <c r="N9" t="s">
        <v>206</v>
      </c>
      <c r="O9" s="1">
        <v>0</v>
      </c>
      <c r="P9" s="1" t="str">
        <f>IFERROR(VLOOKUP($O9,PerfilUniversitario!$A$2:$Z$427,16),"N/A")</f>
        <v>N/A</v>
      </c>
      <c r="Q9" s="1" t="str">
        <f>IFERROR(VLOOKUP($O9,PerfilUniversitario!$A$2:$Z$427,16),"N/A")</f>
        <v>N/A</v>
      </c>
      <c r="R9" s="1" t="str">
        <f>IFERROR(VLOOKUP($O9,PerfilUniversitario!$A$2:$Z$427,20),"N/A")</f>
        <v>N/A</v>
      </c>
      <c r="S9" s="1" t="str">
        <f>IFERROR(VLOOKUP($O9,PerfilUniversitario!$A$2:$Z$427,22),"N/A")</f>
        <v>N/A</v>
      </c>
      <c r="T9" s="1" t="str">
        <f>IFERROR(VLOOKUP($O9,PerfilUniversitario!$A$2:$Z$427,24),"N/A")</f>
        <v>N/A</v>
      </c>
      <c r="U9" s="1" t="str">
        <f>IFERROR(VLOOKUP($O9,PerfilUniversitario!$A$2:$Z$427,26),"N/A")</f>
        <v>N/A</v>
      </c>
      <c r="V9" s="3">
        <v>0.43958333333333338</v>
      </c>
      <c r="W9" s="4">
        <v>45189</v>
      </c>
    </row>
    <row r="10" spans="1:23" x14ac:dyDescent="0.3">
      <c r="A10" t="s">
        <v>2384</v>
      </c>
      <c r="B10" t="s">
        <v>2385</v>
      </c>
      <c r="C10" s="1" t="s">
        <v>2386</v>
      </c>
      <c r="D10" s="6">
        <v>2227095592</v>
      </c>
      <c r="E10" s="1" t="s">
        <v>206</v>
      </c>
      <c r="F10" s="1" t="s">
        <v>206</v>
      </c>
      <c r="G10" s="1" t="s">
        <v>206</v>
      </c>
      <c r="H10" s="1" t="s">
        <v>206</v>
      </c>
      <c r="I10" t="str">
        <f>VLOOKUP(J10,CatalogoEstadoRepublica!$A$1:$B$33,2)</f>
        <v>Puebla</v>
      </c>
      <c r="J10">
        <v>21</v>
      </c>
      <c r="K10" t="s">
        <v>206</v>
      </c>
      <c r="L10" s="1" t="e">
        <f>VLOOKUP(M10,CatalogoPerfil!$A$1:$B$5,2)</f>
        <v>#N/A</v>
      </c>
      <c r="M10">
        <v>0</v>
      </c>
      <c r="N10" t="s">
        <v>206</v>
      </c>
      <c r="O10" s="1">
        <v>0</v>
      </c>
      <c r="P10" s="1" t="str">
        <f>IFERROR(VLOOKUP($O10,PerfilUniversitario!$A$2:$Z$427,16),"N/A")</f>
        <v>N/A</v>
      </c>
      <c r="Q10" s="1" t="str">
        <f>IFERROR(VLOOKUP($O10,PerfilUniversitario!$A$2:$Z$427,16),"N/A")</f>
        <v>N/A</v>
      </c>
      <c r="R10" s="1" t="str">
        <f>IFERROR(VLOOKUP($O10,PerfilUniversitario!$A$2:$Z$427,20),"N/A")</f>
        <v>N/A</v>
      </c>
      <c r="S10" s="1" t="str">
        <f>IFERROR(VLOOKUP($O10,PerfilUniversitario!$A$2:$Z$427,22),"N/A")</f>
        <v>N/A</v>
      </c>
      <c r="T10" s="1" t="str">
        <f>IFERROR(VLOOKUP($O10,PerfilUniversitario!$A$2:$Z$427,24),"N/A")</f>
        <v>N/A</v>
      </c>
      <c r="U10" s="1" t="str">
        <f>IFERROR(VLOOKUP($O10,PerfilUniversitario!$A$2:$Z$427,26),"N/A")</f>
        <v>N/A</v>
      </c>
      <c r="V10" s="3">
        <v>0.43958333333333338</v>
      </c>
      <c r="W10" s="4">
        <v>45189</v>
      </c>
    </row>
    <row r="11" spans="1:23" x14ac:dyDescent="0.3">
      <c r="A11" t="s">
        <v>560</v>
      </c>
      <c r="B11" t="s">
        <v>2387</v>
      </c>
      <c r="C11" s="1" t="s">
        <v>2388</v>
      </c>
      <c r="D11" s="6">
        <v>2214153432</v>
      </c>
      <c r="E11" s="1" t="s">
        <v>206</v>
      </c>
      <c r="F11" s="1" t="s">
        <v>206</v>
      </c>
      <c r="G11" s="1" t="s">
        <v>206</v>
      </c>
      <c r="H11" s="1" t="s">
        <v>206</v>
      </c>
      <c r="I11" t="str">
        <f>VLOOKUP(J11,CatalogoEstadoRepublica!$A$1:$B$33,2)</f>
        <v>Puebla</v>
      </c>
      <c r="J11">
        <v>21</v>
      </c>
      <c r="K11" t="s">
        <v>206</v>
      </c>
      <c r="L11" s="1" t="e">
        <f>VLOOKUP(M11,CatalogoPerfil!$A$1:$B$5,2)</f>
        <v>#N/A</v>
      </c>
      <c r="M11">
        <v>0</v>
      </c>
      <c r="N11" t="s">
        <v>206</v>
      </c>
      <c r="O11" s="1">
        <v>0</v>
      </c>
      <c r="P11" s="1" t="str">
        <f>IFERROR(VLOOKUP($O11,PerfilUniversitario!$A$2:$Z$427,16),"N/A")</f>
        <v>N/A</v>
      </c>
      <c r="Q11" s="1" t="str">
        <f>IFERROR(VLOOKUP($O11,PerfilUniversitario!$A$2:$Z$427,16),"N/A")</f>
        <v>N/A</v>
      </c>
      <c r="R11" s="1" t="str">
        <f>IFERROR(VLOOKUP($O11,PerfilUniversitario!$A$2:$Z$427,20),"N/A")</f>
        <v>N/A</v>
      </c>
      <c r="S11" s="1" t="str">
        <f>IFERROR(VLOOKUP($O11,PerfilUniversitario!$A$2:$Z$427,22),"N/A")</f>
        <v>N/A</v>
      </c>
      <c r="T11" s="1" t="str">
        <f>IFERROR(VLOOKUP($O11,PerfilUniversitario!$A$2:$Z$427,24),"N/A")</f>
        <v>N/A</v>
      </c>
      <c r="U11" s="1" t="str">
        <f>IFERROR(VLOOKUP($O11,PerfilUniversitario!$A$2:$Z$427,26),"N/A")</f>
        <v>N/A</v>
      </c>
      <c r="V11" s="3">
        <v>0.43958333333333338</v>
      </c>
      <c r="W11" s="4">
        <v>45189</v>
      </c>
    </row>
    <row r="12" spans="1:23" x14ac:dyDescent="0.3">
      <c r="A12" t="s">
        <v>2389</v>
      </c>
      <c r="B12" t="s">
        <v>2390</v>
      </c>
      <c r="C12" s="1" t="s">
        <v>2391</v>
      </c>
      <c r="D12" s="6">
        <v>2211732249</v>
      </c>
      <c r="E12" s="1" t="s">
        <v>206</v>
      </c>
      <c r="F12" s="1" t="s">
        <v>206</v>
      </c>
      <c r="G12" s="1" t="s">
        <v>206</v>
      </c>
      <c r="H12" s="1" t="s">
        <v>206</v>
      </c>
      <c r="I12" t="str">
        <f>VLOOKUP(J12,CatalogoEstadoRepublica!$A$1:$B$33,2)</f>
        <v>Puebla</v>
      </c>
      <c r="J12">
        <v>21</v>
      </c>
      <c r="K12" t="s">
        <v>206</v>
      </c>
      <c r="L12" s="1" t="e">
        <f>VLOOKUP(M12,CatalogoPerfil!$A$1:$B$5,2)</f>
        <v>#N/A</v>
      </c>
      <c r="M12">
        <v>0</v>
      </c>
      <c r="N12" t="s">
        <v>206</v>
      </c>
      <c r="O12" s="1">
        <v>0</v>
      </c>
      <c r="P12" s="1" t="str">
        <f>IFERROR(VLOOKUP($O12,PerfilUniversitario!$A$2:$Z$427,16),"N/A")</f>
        <v>N/A</v>
      </c>
      <c r="Q12" s="1" t="str">
        <f>IFERROR(VLOOKUP($O12,PerfilUniversitario!$A$2:$Z$427,16),"N/A")</f>
        <v>N/A</v>
      </c>
      <c r="R12" s="1" t="str">
        <f>IFERROR(VLOOKUP($O12,PerfilUniversitario!$A$2:$Z$427,20),"N/A")</f>
        <v>N/A</v>
      </c>
      <c r="S12" s="1" t="str">
        <f>IFERROR(VLOOKUP($O12,PerfilUniversitario!$A$2:$Z$427,22),"N/A")</f>
        <v>N/A</v>
      </c>
      <c r="T12" s="1" t="str">
        <f>IFERROR(VLOOKUP($O12,PerfilUniversitario!$A$2:$Z$427,24),"N/A")</f>
        <v>N/A</v>
      </c>
      <c r="U12" s="1" t="str">
        <f>IFERROR(VLOOKUP($O12,PerfilUniversitario!$A$2:$Z$427,26),"N/A")</f>
        <v>N/A</v>
      </c>
      <c r="V12" s="3">
        <v>0.43958333333333338</v>
      </c>
      <c r="W12" s="4">
        <v>45189</v>
      </c>
    </row>
    <row r="13" spans="1:23" x14ac:dyDescent="0.3">
      <c r="A13" t="s">
        <v>2392</v>
      </c>
      <c r="B13" t="s">
        <v>2393</v>
      </c>
      <c r="C13" s="1" t="s">
        <v>2394</v>
      </c>
      <c r="D13" s="6">
        <v>2226108078</v>
      </c>
      <c r="E13" s="1" t="s">
        <v>206</v>
      </c>
      <c r="F13" s="1" t="s">
        <v>206</v>
      </c>
      <c r="G13" s="1" t="s">
        <v>206</v>
      </c>
      <c r="H13" s="1" t="s">
        <v>206</v>
      </c>
      <c r="I13" t="str">
        <f>VLOOKUP(J13,CatalogoEstadoRepublica!$A$1:$B$33,2)</f>
        <v>Puebla</v>
      </c>
      <c r="J13">
        <v>21</v>
      </c>
      <c r="K13" t="s">
        <v>206</v>
      </c>
      <c r="L13" s="1" t="e">
        <f>VLOOKUP(M13,CatalogoPerfil!$A$1:$B$5,2)</f>
        <v>#N/A</v>
      </c>
      <c r="M13">
        <v>0</v>
      </c>
      <c r="N13" t="s">
        <v>206</v>
      </c>
      <c r="O13" s="1">
        <v>0</v>
      </c>
      <c r="P13" s="1" t="str">
        <f>IFERROR(VLOOKUP($O13,PerfilUniversitario!$A$2:$Z$427,16),"N/A")</f>
        <v>N/A</v>
      </c>
      <c r="Q13" s="1" t="str">
        <f>IFERROR(VLOOKUP($O13,PerfilUniversitario!$A$2:$Z$427,16),"N/A")</f>
        <v>N/A</v>
      </c>
      <c r="R13" s="1" t="str">
        <f>IFERROR(VLOOKUP($O13,PerfilUniversitario!$A$2:$Z$427,20),"N/A")</f>
        <v>N/A</v>
      </c>
      <c r="S13" s="1" t="str">
        <f>IFERROR(VLOOKUP($O13,PerfilUniversitario!$A$2:$Z$427,22),"N/A")</f>
        <v>N/A</v>
      </c>
      <c r="T13" s="1" t="str">
        <f>IFERROR(VLOOKUP($O13,PerfilUniversitario!$A$2:$Z$427,24),"N/A")</f>
        <v>N/A</v>
      </c>
      <c r="U13" s="1" t="str">
        <f>IFERROR(VLOOKUP($O13,PerfilUniversitario!$A$2:$Z$427,26),"N/A")</f>
        <v>N/A</v>
      </c>
      <c r="V13" s="3">
        <v>0.43958333333333338</v>
      </c>
      <c r="W13" s="4">
        <v>45189</v>
      </c>
    </row>
    <row r="14" spans="1:23" x14ac:dyDescent="0.3">
      <c r="A14" t="s">
        <v>1216</v>
      </c>
      <c r="B14" t="s">
        <v>2395</v>
      </c>
      <c r="C14" s="1" t="s">
        <v>2396</v>
      </c>
      <c r="D14" s="6">
        <v>2212760606</v>
      </c>
      <c r="E14" s="1" t="s">
        <v>206</v>
      </c>
      <c r="F14" s="1" t="s">
        <v>206</v>
      </c>
      <c r="G14" s="1" t="s">
        <v>206</v>
      </c>
      <c r="H14" s="1" t="s">
        <v>206</v>
      </c>
      <c r="I14" t="str">
        <f>VLOOKUP(J14,CatalogoEstadoRepublica!$A$1:$B$33,2)</f>
        <v>Puebla</v>
      </c>
      <c r="J14">
        <v>21</v>
      </c>
      <c r="K14" t="s">
        <v>206</v>
      </c>
      <c r="L14" s="1" t="e">
        <f>VLOOKUP(M14,CatalogoPerfil!$A$1:$B$5,2)</f>
        <v>#N/A</v>
      </c>
      <c r="M14">
        <v>0</v>
      </c>
      <c r="N14" t="s">
        <v>206</v>
      </c>
      <c r="O14" s="1">
        <v>0</v>
      </c>
      <c r="P14" s="1" t="str">
        <f>IFERROR(VLOOKUP($O14,PerfilUniversitario!$A$2:$Z$427,16),"N/A")</f>
        <v>N/A</v>
      </c>
      <c r="Q14" s="1" t="str">
        <f>IFERROR(VLOOKUP($O14,PerfilUniversitario!$A$2:$Z$427,16),"N/A")</f>
        <v>N/A</v>
      </c>
      <c r="R14" s="1" t="str">
        <f>IFERROR(VLOOKUP($O14,PerfilUniversitario!$A$2:$Z$427,20),"N/A")</f>
        <v>N/A</v>
      </c>
      <c r="S14" s="1" t="str">
        <f>IFERROR(VLOOKUP($O14,PerfilUniversitario!$A$2:$Z$427,22),"N/A")</f>
        <v>N/A</v>
      </c>
      <c r="T14" s="1" t="str">
        <f>IFERROR(VLOOKUP($O14,PerfilUniversitario!$A$2:$Z$427,24),"N/A")</f>
        <v>N/A</v>
      </c>
      <c r="U14" s="1" t="str">
        <f>IFERROR(VLOOKUP($O14,PerfilUniversitario!$A$2:$Z$427,26),"N/A")</f>
        <v>N/A</v>
      </c>
      <c r="V14" s="3">
        <v>0.43958333333333338</v>
      </c>
      <c r="W14" s="4">
        <v>45189</v>
      </c>
    </row>
    <row r="15" spans="1:23" x14ac:dyDescent="0.3">
      <c r="A15" t="s">
        <v>398</v>
      </c>
      <c r="B15" t="s">
        <v>2397</v>
      </c>
      <c r="C15" s="1" t="s">
        <v>2398</v>
      </c>
      <c r="D15" s="6">
        <v>2211087868</v>
      </c>
      <c r="E15" s="1" t="s">
        <v>206</v>
      </c>
      <c r="F15" s="1" t="s">
        <v>206</v>
      </c>
      <c r="G15" s="1" t="s">
        <v>206</v>
      </c>
      <c r="H15" s="1" t="s">
        <v>206</v>
      </c>
      <c r="I15" t="str">
        <f>VLOOKUP(J15,CatalogoEstadoRepublica!$A$1:$B$33,2)</f>
        <v>Puebla</v>
      </c>
      <c r="J15">
        <v>21</v>
      </c>
      <c r="K15" t="s">
        <v>206</v>
      </c>
      <c r="L15" s="1" t="e">
        <f>VLOOKUP(M15,CatalogoPerfil!$A$1:$B$5,2)</f>
        <v>#N/A</v>
      </c>
      <c r="M15">
        <v>0</v>
      </c>
      <c r="N15" t="s">
        <v>206</v>
      </c>
      <c r="O15" s="1">
        <v>0</v>
      </c>
      <c r="P15" s="1" t="str">
        <f>IFERROR(VLOOKUP($O15,PerfilUniversitario!$A$2:$Z$427,16),"N/A")</f>
        <v>N/A</v>
      </c>
      <c r="Q15" s="1" t="str">
        <f>IFERROR(VLOOKUP($O15,PerfilUniversitario!$A$2:$Z$427,16),"N/A")</f>
        <v>N/A</v>
      </c>
      <c r="R15" s="1" t="str">
        <f>IFERROR(VLOOKUP($O15,PerfilUniversitario!$A$2:$Z$427,20),"N/A")</f>
        <v>N/A</v>
      </c>
      <c r="S15" s="1" t="str">
        <f>IFERROR(VLOOKUP($O15,PerfilUniversitario!$A$2:$Z$427,22),"N/A")</f>
        <v>N/A</v>
      </c>
      <c r="T15" s="1" t="str">
        <f>IFERROR(VLOOKUP($O15,PerfilUniversitario!$A$2:$Z$427,24),"N/A")</f>
        <v>N/A</v>
      </c>
      <c r="U15" s="1" t="str">
        <f>IFERROR(VLOOKUP($O15,PerfilUniversitario!$A$2:$Z$427,26),"N/A")</f>
        <v>N/A</v>
      </c>
      <c r="V15" s="3">
        <v>0.43958333333333338</v>
      </c>
      <c r="W15" s="4">
        <v>45189</v>
      </c>
    </row>
    <row r="16" spans="1:23" x14ac:dyDescent="0.3">
      <c r="A16" t="s">
        <v>2399</v>
      </c>
      <c r="B16" t="s">
        <v>2400</v>
      </c>
      <c r="C16" s="1" t="s">
        <v>2401</v>
      </c>
      <c r="D16" s="6">
        <v>2212034105</v>
      </c>
      <c r="E16" s="1" t="s">
        <v>206</v>
      </c>
      <c r="F16" s="1" t="s">
        <v>206</v>
      </c>
      <c r="G16" s="1" t="s">
        <v>206</v>
      </c>
      <c r="H16" s="1" t="s">
        <v>206</v>
      </c>
      <c r="I16" t="str">
        <f>VLOOKUP(J16,CatalogoEstadoRepublica!$A$1:$B$33,2)</f>
        <v>Puebla</v>
      </c>
      <c r="J16">
        <v>21</v>
      </c>
      <c r="K16" t="s">
        <v>206</v>
      </c>
      <c r="L16" s="1" t="e">
        <f>VLOOKUP(M16,CatalogoPerfil!$A$1:$B$5,2)</f>
        <v>#N/A</v>
      </c>
      <c r="M16">
        <v>0</v>
      </c>
      <c r="N16" t="s">
        <v>206</v>
      </c>
      <c r="O16" s="1">
        <v>0</v>
      </c>
      <c r="P16" s="1" t="str">
        <f>IFERROR(VLOOKUP($O16,PerfilUniversitario!$A$2:$Z$427,16),"N/A")</f>
        <v>N/A</v>
      </c>
      <c r="Q16" s="1" t="str">
        <f>IFERROR(VLOOKUP($O16,PerfilUniversitario!$A$2:$Z$427,16),"N/A")</f>
        <v>N/A</v>
      </c>
      <c r="R16" s="1" t="str">
        <f>IFERROR(VLOOKUP($O16,PerfilUniversitario!$A$2:$Z$427,20),"N/A")</f>
        <v>N/A</v>
      </c>
      <c r="S16" s="1" t="str">
        <f>IFERROR(VLOOKUP($O16,PerfilUniversitario!$A$2:$Z$427,22),"N/A")</f>
        <v>N/A</v>
      </c>
      <c r="T16" s="1" t="str">
        <f>IFERROR(VLOOKUP($O16,PerfilUniversitario!$A$2:$Z$427,24),"N/A")</f>
        <v>N/A</v>
      </c>
      <c r="U16" s="1" t="str">
        <f>IFERROR(VLOOKUP($O16,PerfilUniversitario!$A$2:$Z$427,26),"N/A")</f>
        <v>N/A</v>
      </c>
      <c r="V16" s="3">
        <v>0.43958333333333338</v>
      </c>
      <c r="W16" s="4">
        <v>45189</v>
      </c>
    </row>
    <row r="17" spans="1:23" x14ac:dyDescent="0.3">
      <c r="A17" t="s">
        <v>1328</v>
      </c>
      <c r="B17" t="s">
        <v>2405</v>
      </c>
      <c r="C17" s="1" t="s">
        <v>2406</v>
      </c>
      <c r="D17" s="6">
        <v>2224347468</v>
      </c>
      <c r="E17" s="1" t="s">
        <v>206</v>
      </c>
      <c r="F17" s="1" t="s">
        <v>206</v>
      </c>
      <c r="G17" s="1" t="s">
        <v>206</v>
      </c>
      <c r="H17" s="1" t="s">
        <v>206</v>
      </c>
      <c r="I17" t="str">
        <f>VLOOKUP(J17,CatalogoEstadoRepublica!$A$1:$B$33,2)</f>
        <v>Puebla</v>
      </c>
      <c r="J17">
        <v>21</v>
      </c>
      <c r="K17" t="s">
        <v>206</v>
      </c>
      <c r="L17" s="1" t="e">
        <f>VLOOKUP(M17,CatalogoPerfil!$A$1:$B$5,2)</f>
        <v>#N/A</v>
      </c>
      <c r="M17">
        <v>0</v>
      </c>
      <c r="N17" t="s">
        <v>206</v>
      </c>
      <c r="O17" s="1">
        <v>0</v>
      </c>
      <c r="P17" s="1" t="str">
        <f>IFERROR(VLOOKUP($O17,PerfilUniversitario!$A$2:$Z$427,16),"N/A")</f>
        <v>N/A</v>
      </c>
      <c r="Q17" s="1" t="str">
        <f>IFERROR(VLOOKUP($O17,PerfilUniversitario!$A$2:$Z$427,16),"N/A")</f>
        <v>N/A</v>
      </c>
      <c r="R17" s="1" t="str">
        <f>IFERROR(VLOOKUP($O17,PerfilUniversitario!$A$2:$Z$427,20),"N/A")</f>
        <v>N/A</v>
      </c>
      <c r="S17" s="1" t="str">
        <f>IFERROR(VLOOKUP($O17,PerfilUniversitario!$A$2:$Z$427,22),"N/A")</f>
        <v>N/A</v>
      </c>
      <c r="T17" s="1" t="str">
        <f>IFERROR(VLOOKUP($O17,PerfilUniversitario!$A$2:$Z$427,24),"N/A")</f>
        <v>N/A</v>
      </c>
      <c r="U17" s="1" t="str">
        <f>IFERROR(VLOOKUP($O17,PerfilUniversitario!$A$2:$Z$427,26),"N/A")</f>
        <v>N/A</v>
      </c>
      <c r="V17" s="3">
        <v>0.43958333333333338</v>
      </c>
      <c r="W17" s="4">
        <v>45189</v>
      </c>
    </row>
    <row r="18" spans="1:23" x14ac:dyDescent="0.3">
      <c r="A18" t="s">
        <v>2407</v>
      </c>
      <c r="B18" t="s">
        <v>2408</v>
      </c>
      <c r="C18" s="1" t="s">
        <v>2409</v>
      </c>
      <c r="D18" s="6">
        <v>2223472771</v>
      </c>
      <c r="E18" s="1" t="s">
        <v>206</v>
      </c>
      <c r="F18" s="1" t="s">
        <v>206</v>
      </c>
      <c r="G18" s="1" t="s">
        <v>206</v>
      </c>
      <c r="H18" s="1" t="s">
        <v>206</v>
      </c>
      <c r="I18" t="str">
        <f>VLOOKUP(J18,CatalogoEstadoRepublica!$A$1:$B$33,2)</f>
        <v>Puebla</v>
      </c>
      <c r="J18">
        <v>21</v>
      </c>
      <c r="K18" t="s">
        <v>206</v>
      </c>
      <c r="L18" s="1" t="e">
        <f>VLOOKUP(M18,CatalogoPerfil!$A$1:$B$5,2)</f>
        <v>#N/A</v>
      </c>
      <c r="M18">
        <v>0</v>
      </c>
      <c r="N18" t="s">
        <v>206</v>
      </c>
      <c r="O18" s="1">
        <v>0</v>
      </c>
      <c r="P18" s="1" t="str">
        <f>IFERROR(VLOOKUP($O18,PerfilUniversitario!$A$2:$Z$427,16),"N/A")</f>
        <v>N/A</v>
      </c>
      <c r="Q18" s="1" t="str">
        <f>IFERROR(VLOOKUP($O18,PerfilUniversitario!$A$2:$Z$427,16),"N/A")</f>
        <v>N/A</v>
      </c>
      <c r="R18" s="1" t="str">
        <f>IFERROR(VLOOKUP($O18,PerfilUniversitario!$A$2:$Z$427,20),"N/A")</f>
        <v>N/A</v>
      </c>
      <c r="S18" s="1" t="str">
        <f>IFERROR(VLOOKUP($O18,PerfilUniversitario!$A$2:$Z$427,22),"N/A")</f>
        <v>N/A</v>
      </c>
      <c r="T18" s="1" t="str">
        <f>IFERROR(VLOOKUP($O18,PerfilUniversitario!$A$2:$Z$427,24),"N/A")</f>
        <v>N/A</v>
      </c>
      <c r="U18" s="1" t="str">
        <f>IFERROR(VLOOKUP($O18,PerfilUniversitario!$A$2:$Z$427,26),"N/A")</f>
        <v>N/A</v>
      </c>
      <c r="V18" s="3">
        <v>0.43958333333333338</v>
      </c>
      <c r="W18" s="4">
        <v>45189</v>
      </c>
    </row>
    <row r="19" spans="1:23" x14ac:dyDescent="0.3">
      <c r="A19" t="s">
        <v>2410</v>
      </c>
      <c r="B19" t="s">
        <v>2411</v>
      </c>
      <c r="C19" s="1" t="s">
        <v>2412</v>
      </c>
      <c r="D19" s="6">
        <v>2227471911</v>
      </c>
      <c r="E19" s="1" t="s">
        <v>206</v>
      </c>
      <c r="F19" s="1" t="s">
        <v>206</v>
      </c>
      <c r="G19" s="1" t="s">
        <v>206</v>
      </c>
      <c r="H19" s="1" t="s">
        <v>206</v>
      </c>
      <c r="I19" t="str">
        <f>VLOOKUP(J19,CatalogoEstadoRepublica!$A$1:$B$33,2)</f>
        <v>Puebla</v>
      </c>
      <c r="J19">
        <v>21</v>
      </c>
      <c r="K19" t="s">
        <v>206</v>
      </c>
      <c r="L19" s="1" t="e">
        <f>VLOOKUP(M19,CatalogoPerfil!$A$1:$B$5,2)</f>
        <v>#N/A</v>
      </c>
      <c r="M19">
        <v>0</v>
      </c>
      <c r="N19" t="s">
        <v>206</v>
      </c>
      <c r="O19" s="1">
        <v>0</v>
      </c>
      <c r="P19" s="1" t="str">
        <f>IFERROR(VLOOKUP($O19,PerfilUniversitario!$A$2:$Z$427,16),"N/A")</f>
        <v>N/A</v>
      </c>
      <c r="Q19" s="1" t="str">
        <f>IFERROR(VLOOKUP($O19,PerfilUniversitario!$A$2:$Z$427,16),"N/A")</f>
        <v>N/A</v>
      </c>
      <c r="R19" s="1" t="str">
        <f>IFERROR(VLOOKUP($O19,PerfilUniversitario!$A$2:$Z$427,20),"N/A")</f>
        <v>N/A</v>
      </c>
      <c r="S19" s="1" t="str">
        <f>IFERROR(VLOOKUP($O19,PerfilUniversitario!$A$2:$Z$427,22),"N/A")</f>
        <v>N/A</v>
      </c>
      <c r="T19" s="1" t="str">
        <f>IFERROR(VLOOKUP($O19,PerfilUniversitario!$A$2:$Z$427,24),"N/A")</f>
        <v>N/A</v>
      </c>
      <c r="U19" s="1" t="str">
        <f>IFERROR(VLOOKUP($O19,PerfilUniversitario!$A$2:$Z$427,26),"N/A")</f>
        <v>N/A</v>
      </c>
      <c r="V19" s="3">
        <v>0.43958333333333338</v>
      </c>
      <c r="W19" s="4">
        <v>45189</v>
      </c>
    </row>
    <row r="20" spans="1:23" x14ac:dyDescent="0.3">
      <c r="A20" t="s">
        <v>872</v>
      </c>
      <c r="B20" t="s">
        <v>2413</v>
      </c>
      <c r="C20" s="1" t="s">
        <v>2414</v>
      </c>
      <c r="D20" s="6">
        <v>2212085744</v>
      </c>
      <c r="E20" s="1" t="s">
        <v>206</v>
      </c>
      <c r="F20" s="1" t="s">
        <v>206</v>
      </c>
      <c r="G20" s="1" t="s">
        <v>206</v>
      </c>
      <c r="H20" s="1" t="s">
        <v>206</v>
      </c>
      <c r="I20" t="str">
        <f>VLOOKUP(J20,CatalogoEstadoRepublica!$A$1:$B$33,2)</f>
        <v>Puebla</v>
      </c>
      <c r="J20">
        <v>21</v>
      </c>
      <c r="K20" t="s">
        <v>206</v>
      </c>
      <c r="L20" s="1" t="e">
        <f>VLOOKUP(M20,CatalogoPerfil!$A$1:$B$5,2)</f>
        <v>#N/A</v>
      </c>
      <c r="M20">
        <v>0</v>
      </c>
      <c r="N20" t="s">
        <v>206</v>
      </c>
      <c r="O20" s="1">
        <v>0</v>
      </c>
      <c r="P20" s="1" t="str">
        <f>IFERROR(VLOOKUP($O20,PerfilUniversitario!$A$2:$Z$427,16),"N/A")</f>
        <v>N/A</v>
      </c>
      <c r="Q20" s="1" t="str">
        <f>IFERROR(VLOOKUP($O20,PerfilUniversitario!$A$2:$Z$427,16),"N/A")</f>
        <v>N/A</v>
      </c>
      <c r="R20" s="1" t="str">
        <f>IFERROR(VLOOKUP($O20,PerfilUniversitario!$A$2:$Z$427,20),"N/A")</f>
        <v>N/A</v>
      </c>
      <c r="S20" s="1" t="str">
        <f>IFERROR(VLOOKUP($O20,PerfilUniversitario!$A$2:$Z$427,22),"N/A")</f>
        <v>N/A</v>
      </c>
      <c r="T20" s="1" t="str">
        <f>IFERROR(VLOOKUP($O20,PerfilUniversitario!$A$2:$Z$427,24),"N/A")</f>
        <v>N/A</v>
      </c>
      <c r="U20" s="1" t="str">
        <f>IFERROR(VLOOKUP($O20,PerfilUniversitario!$A$2:$Z$427,26),"N/A")</f>
        <v>N/A</v>
      </c>
      <c r="V20" s="3">
        <v>0.43958333333333338</v>
      </c>
      <c r="W20" s="4">
        <v>45189</v>
      </c>
    </row>
    <row r="21" spans="1:23" x14ac:dyDescent="0.3">
      <c r="A21" t="s">
        <v>2415</v>
      </c>
      <c r="B21" t="s">
        <v>2416</v>
      </c>
      <c r="C21" s="1" t="s">
        <v>2417</v>
      </c>
      <c r="D21" s="6">
        <v>2211912992</v>
      </c>
      <c r="E21" s="1" t="s">
        <v>206</v>
      </c>
      <c r="F21" s="1" t="s">
        <v>206</v>
      </c>
      <c r="G21" s="1" t="s">
        <v>206</v>
      </c>
      <c r="H21" s="1" t="s">
        <v>206</v>
      </c>
      <c r="I21" t="str">
        <f>VLOOKUP(J21,CatalogoEstadoRepublica!$A$1:$B$33,2)</f>
        <v>Puebla</v>
      </c>
      <c r="J21">
        <v>21</v>
      </c>
      <c r="K21" t="s">
        <v>206</v>
      </c>
      <c r="L21" s="1" t="e">
        <f>VLOOKUP(M21,CatalogoPerfil!$A$1:$B$5,2)</f>
        <v>#N/A</v>
      </c>
      <c r="M21">
        <v>0</v>
      </c>
      <c r="N21" t="s">
        <v>206</v>
      </c>
      <c r="O21" s="1">
        <v>0</v>
      </c>
      <c r="P21" s="1" t="str">
        <f>IFERROR(VLOOKUP($O21,PerfilUniversitario!$A$2:$Z$427,16),"N/A")</f>
        <v>N/A</v>
      </c>
      <c r="Q21" s="1" t="str">
        <f>IFERROR(VLOOKUP($O21,PerfilUniversitario!$A$2:$Z$427,16),"N/A")</f>
        <v>N/A</v>
      </c>
      <c r="R21" s="1" t="str">
        <f>IFERROR(VLOOKUP($O21,PerfilUniversitario!$A$2:$Z$427,20),"N/A")</f>
        <v>N/A</v>
      </c>
      <c r="S21" s="1" t="str">
        <f>IFERROR(VLOOKUP($O21,PerfilUniversitario!$A$2:$Z$427,22),"N/A")</f>
        <v>N/A</v>
      </c>
      <c r="T21" s="1" t="str">
        <f>IFERROR(VLOOKUP($O21,PerfilUniversitario!$A$2:$Z$427,24),"N/A")</f>
        <v>N/A</v>
      </c>
      <c r="U21" s="1" t="str">
        <f>IFERROR(VLOOKUP($O21,PerfilUniversitario!$A$2:$Z$427,26),"N/A")</f>
        <v>N/A</v>
      </c>
      <c r="V21" s="3">
        <v>0.43958333333333338</v>
      </c>
      <c r="W21" s="4">
        <v>45189</v>
      </c>
    </row>
    <row r="22" spans="1:23" x14ac:dyDescent="0.3">
      <c r="A22" t="s">
        <v>367</v>
      </c>
      <c r="B22" t="s">
        <v>2418</v>
      </c>
      <c r="C22" s="1" t="s">
        <v>2419</v>
      </c>
      <c r="D22" s="6">
        <v>2212377451</v>
      </c>
      <c r="E22" s="1" t="s">
        <v>206</v>
      </c>
      <c r="F22" s="1" t="s">
        <v>206</v>
      </c>
      <c r="G22" s="1" t="s">
        <v>206</v>
      </c>
      <c r="H22" s="1" t="s">
        <v>206</v>
      </c>
      <c r="I22" t="str">
        <f>VLOOKUP(J22,CatalogoEstadoRepublica!$A$1:$B$33,2)</f>
        <v>Puebla</v>
      </c>
      <c r="J22">
        <v>21</v>
      </c>
      <c r="K22" t="s">
        <v>206</v>
      </c>
      <c r="L22" s="1" t="e">
        <f>VLOOKUP(M22,CatalogoPerfil!$A$1:$B$5,2)</f>
        <v>#N/A</v>
      </c>
      <c r="M22">
        <v>0</v>
      </c>
      <c r="N22" t="s">
        <v>206</v>
      </c>
      <c r="O22" s="1">
        <v>0</v>
      </c>
      <c r="P22" s="1" t="str">
        <f>IFERROR(VLOOKUP($O22,PerfilUniversitario!$A$2:$Z$427,16),"N/A")</f>
        <v>N/A</v>
      </c>
      <c r="Q22" s="1" t="str">
        <f>IFERROR(VLOOKUP($O22,PerfilUniversitario!$A$2:$Z$427,16),"N/A")</f>
        <v>N/A</v>
      </c>
      <c r="R22" s="1" t="str">
        <f>IFERROR(VLOOKUP($O22,PerfilUniversitario!$A$2:$Z$427,20),"N/A")</f>
        <v>N/A</v>
      </c>
      <c r="S22" s="1" t="str">
        <f>IFERROR(VLOOKUP($O22,PerfilUniversitario!$A$2:$Z$427,22),"N/A")</f>
        <v>N/A</v>
      </c>
      <c r="T22" s="1" t="str">
        <f>IFERROR(VLOOKUP($O22,PerfilUniversitario!$A$2:$Z$427,24),"N/A")</f>
        <v>N/A</v>
      </c>
      <c r="U22" s="1" t="str">
        <f>IFERROR(VLOOKUP($O22,PerfilUniversitario!$A$2:$Z$427,26),"N/A")</f>
        <v>N/A</v>
      </c>
      <c r="V22" s="3">
        <v>0.43958333333333338</v>
      </c>
      <c r="W22" s="4">
        <v>45189</v>
      </c>
    </row>
    <row r="23" spans="1:23" x14ac:dyDescent="0.3">
      <c r="A23" t="s">
        <v>2422</v>
      </c>
      <c r="B23" t="s">
        <v>747</v>
      </c>
      <c r="C23" s="1" t="s">
        <v>2423</v>
      </c>
      <c r="D23" s="6">
        <v>2224415948</v>
      </c>
      <c r="E23" s="1" t="s">
        <v>206</v>
      </c>
      <c r="F23" s="1" t="s">
        <v>206</v>
      </c>
      <c r="G23" s="1" t="s">
        <v>206</v>
      </c>
      <c r="H23" s="1" t="s">
        <v>206</v>
      </c>
      <c r="I23" t="str">
        <f>VLOOKUP(J23,CatalogoEstadoRepublica!$A$1:$B$33,2)</f>
        <v>Puebla</v>
      </c>
      <c r="J23">
        <v>21</v>
      </c>
      <c r="K23" t="s">
        <v>206</v>
      </c>
      <c r="L23" s="1" t="e">
        <f>VLOOKUP(M23,CatalogoPerfil!$A$1:$B$5,2)</f>
        <v>#N/A</v>
      </c>
      <c r="M23">
        <v>0</v>
      </c>
      <c r="N23" t="s">
        <v>206</v>
      </c>
      <c r="O23" s="1">
        <v>0</v>
      </c>
      <c r="P23" s="1" t="str">
        <f>IFERROR(VLOOKUP($O23,PerfilUniversitario!$A$2:$Z$427,16),"N/A")</f>
        <v>N/A</v>
      </c>
      <c r="Q23" s="1" t="str">
        <f>IFERROR(VLOOKUP($O23,PerfilUniversitario!$A$2:$Z$427,16),"N/A")</f>
        <v>N/A</v>
      </c>
      <c r="R23" s="1" t="str">
        <f>IFERROR(VLOOKUP($O23,PerfilUniversitario!$A$2:$Z$427,20),"N/A")</f>
        <v>N/A</v>
      </c>
      <c r="S23" s="1" t="str">
        <f>IFERROR(VLOOKUP($O23,PerfilUniversitario!$A$2:$Z$427,22),"N/A")</f>
        <v>N/A</v>
      </c>
      <c r="T23" s="1" t="str">
        <f>IFERROR(VLOOKUP($O23,PerfilUniversitario!$A$2:$Z$427,24),"N/A")</f>
        <v>N/A</v>
      </c>
      <c r="U23" s="1" t="str">
        <f>IFERROR(VLOOKUP($O23,PerfilUniversitario!$A$2:$Z$427,26),"N/A")</f>
        <v>N/A</v>
      </c>
      <c r="V23" s="3">
        <v>0.43958333333333338</v>
      </c>
      <c r="W23" s="4">
        <v>45189</v>
      </c>
    </row>
    <row r="24" spans="1:23" x14ac:dyDescent="0.3">
      <c r="A24" t="s">
        <v>1818</v>
      </c>
      <c r="B24" t="s">
        <v>2424</v>
      </c>
      <c r="C24" s="1" t="s">
        <v>2425</v>
      </c>
      <c r="D24" s="6">
        <v>2221945458</v>
      </c>
      <c r="E24" s="1" t="s">
        <v>206</v>
      </c>
      <c r="F24" s="1" t="s">
        <v>206</v>
      </c>
      <c r="G24" s="1" t="s">
        <v>206</v>
      </c>
      <c r="H24" s="1" t="s">
        <v>206</v>
      </c>
      <c r="I24" t="str">
        <f>VLOOKUP(J24,CatalogoEstadoRepublica!$A$1:$B$33,2)</f>
        <v>Puebla</v>
      </c>
      <c r="J24">
        <v>21</v>
      </c>
      <c r="K24" t="s">
        <v>206</v>
      </c>
      <c r="L24" s="1" t="e">
        <f>VLOOKUP(M24,CatalogoPerfil!$A$1:$B$5,2)</f>
        <v>#N/A</v>
      </c>
      <c r="M24">
        <v>0</v>
      </c>
      <c r="N24" t="s">
        <v>206</v>
      </c>
      <c r="O24" s="1">
        <v>0</v>
      </c>
      <c r="P24" s="1" t="str">
        <f>IFERROR(VLOOKUP($O24,PerfilUniversitario!$A$2:$Z$427,16),"N/A")</f>
        <v>N/A</v>
      </c>
      <c r="Q24" s="1" t="str">
        <f>IFERROR(VLOOKUP($O24,PerfilUniversitario!$A$2:$Z$427,16),"N/A")</f>
        <v>N/A</v>
      </c>
      <c r="R24" s="1" t="str">
        <f>IFERROR(VLOOKUP($O24,PerfilUniversitario!$A$2:$Z$427,20),"N/A")</f>
        <v>N/A</v>
      </c>
      <c r="S24" s="1" t="str">
        <f>IFERROR(VLOOKUP($O24,PerfilUniversitario!$A$2:$Z$427,22),"N/A")</f>
        <v>N/A</v>
      </c>
      <c r="T24" s="1" t="str">
        <f>IFERROR(VLOOKUP($O24,PerfilUniversitario!$A$2:$Z$427,24),"N/A")</f>
        <v>N/A</v>
      </c>
      <c r="U24" s="1" t="str">
        <f>IFERROR(VLOOKUP($O24,PerfilUniversitario!$A$2:$Z$427,26),"N/A")</f>
        <v>N/A</v>
      </c>
      <c r="V24" s="3">
        <v>0.43958333333333338</v>
      </c>
      <c r="W24" s="4">
        <v>45189</v>
      </c>
    </row>
    <row r="25" spans="1:23" x14ac:dyDescent="0.3">
      <c r="A25" t="s">
        <v>659</v>
      </c>
      <c r="B25" t="s">
        <v>2426</v>
      </c>
      <c r="C25" s="1" t="s">
        <v>2427</v>
      </c>
      <c r="D25" s="6">
        <v>2225316511</v>
      </c>
      <c r="E25" s="1" t="s">
        <v>206</v>
      </c>
      <c r="F25" s="1" t="s">
        <v>206</v>
      </c>
      <c r="G25" s="1" t="s">
        <v>206</v>
      </c>
      <c r="H25" s="1" t="s">
        <v>206</v>
      </c>
      <c r="I25" t="str">
        <f>VLOOKUP(J25,CatalogoEstadoRepublica!$A$1:$B$33,2)</f>
        <v>Puebla</v>
      </c>
      <c r="J25">
        <v>21</v>
      </c>
      <c r="K25" t="s">
        <v>206</v>
      </c>
      <c r="L25" s="1" t="e">
        <f>VLOOKUP(M25,CatalogoPerfil!$A$1:$B$5,2)</f>
        <v>#N/A</v>
      </c>
      <c r="M25">
        <v>0</v>
      </c>
      <c r="N25" t="s">
        <v>206</v>
      </c>
      <c r="O25" s="1">
        <v>0</v>
      </c>
      <c r="P25" s="1" t="str">
        <f>IFERROR(VLOOKUP($O25,PerfilUniversitario!$A$2:$Z$427,16),"N/A")</f>
        <v>N/A</v>
      </c>
      <c r="Q25" s="1" t="str">
        <f>IFERROR(VLOOKUP($O25,PerfilUniversitario!$A$2:$Z$427,16),"N/A")</f>
        <v>N/A</v>
      </c>
      <c r="R25" s="1" t="str">
        <f>IFERROR(VLOOKUP($O25,PerfilUniversitario!$A$2:$Z$427,20),"N/A")</f>
        <v>N/A</v>
      </c>
      <c r="S25" s="1" t="str">
        <f>IFERROR(VLOOKUP($O25,PerfilUniversitario!$A$2:$Z$427,22),"N/A")</f>
        <v>N/A</v>
      </c>
      <c r="T25" s="1" t="str">
        <f>IFERROR(VLOOKUP($O25,PerfilUniversitario!$A$2:$Z$427,24),"N/A")</f>
        <v>N/A</v>
      </c>
      <c r="U25" s="1" t="str">
        <f>IFERROR(VLOOKUP($O25,PerfilUniversitario!$A$2:$Z$427,26),"N/A")</f>
        <v>N/A</v>
      </c>
      <c r="V25" s="3">
        <v>0.43958333333333338</v>
      </c>
      <c r="W25" s="4">
        <v>45189</v>
      </c>
    </row>
    <row r="26" spans="1:23" x14ac:dyDescent="0.3">
      <c r="A26" t="s">
        <v>2428</v>
      </c>
      <c r="B26" t="s">
        <v>2429</v>
      </c>
      <c r="C26" s="1" t="s">
        <v>2430</v>
      </c>
      <c r="D26" s="6">
        <v>2223801519</v>
      </c>
      <c r="E26" s="1" t="s">
        <v>206</v>
      </c>
      <c r="F26" s="1" t="s">
        <v>206</v>
      </c>
      <c r="G26" s="1" t="s">
        <v>206</v>
      </c>
      <c r="H26" s="1" t="s">
        <v>206</v>
      </c>
      <c r="I26" t="str">
        <f>VLOOKUP(J26,CatalogoEstadoRepublica!$A$1:$B$33,2)</f>
        <v>Puebla</v>
      </c>
      <c r="J26">
        <v>21</v>
      </c>
      <c r="K26" t="s">
        <v>206</v>
      </c>
      <c r="L26" s="1" t="e">
        <f>VLOOKUP(M26,CatalogoPerfil!$A$1:$B$5,2)</f>
        <v>#N/A</v>
      </c>
      <c r="M26">
        <v>0</v>
      </c>
      <c r="N26" t="s">
        <v>206</v>
      </c>
      <c r="O26" s="1">
        <v>0</v>
      </c>
      <c r="P26" s="1" t="str">
        <f>IFERROR(VLOOKUP($O26,PerfilUniversitario!$A$2:$Z$427,16),"N/A")</f>
        <v>N/A</v>
      </c>
      <c r="Q26" s="1" t="str">
        <f>IFERROR(VLOOKUP($O26,PerfilUniversitario!$A$2:$Z$427,16),"N/A")</f>
        <v>N/A</v>
      </c>
      <c r="R26" s="1" t="str">
        <f>IFERROR(VLOOKUP($O26,PerfilUniversitario!$A$2:$Z$427,20),"N/A")</f>
        <v>N/A</v>
      </c>
      <c r="S26" s="1" t="str">
        <f>IFERROR(VLOOKUP($O26,PerfilUniversitario!$A$2:$Z$427,22),"N/A")</f>
        <v>N/A</v>
      </c>
      <c r="T26" s="1" t="str">
        <f>IFERROR(VLOOKUP($O26,PerfilUniversitario!$A$2:$Z$427,24),"N/A")</f>
        <v>N/A</v>
      </c>
      <c r="U26" s="1" t="str">
        <f>IFERROR(VLOOKUP($O26,PerfilUniversitario!$A$2:$Z$427,26),"N/A")</f>
        <v>N/A</v>
      </c>
      <c r="V26" s="3">
        <v>0.43958333333333338</v>
      </c>
      <c r="W26" s="4">
        <v>45189</v>
      </c>
    </row>
    <row r="27" spans="1:23" x14ac:dyDescent="0.3">
      <c r="A27" t="s">
        <v>2431</v>
      </c>
      <c r="B27" t="s">
        <v>2185</v>
      </c>
      <c r="C27" s="1" t="s">
        <v>2432</v>
      </c>
      <c r="D27" s="6">
        <v>2223968320</v>
      </c>
      <c r="E27" s="1" t="s">
        <v>206</v>
      </c>
      <c r="F27" s="1" t="s">
        <v>206</v>
      </c>
      <c r="G27" s="1" t="s">
        <v>206</v>
      </c>
      <c r="H27" s="1" t="s">
        <v>206</v>
      </c>
      <c r="I27" t="str">
        <f>VLOOKUP(J27,CatalogoEstadoRepublica!$A$1:$B$33,2)</f>
        <v>Puebla</v>
      </c>
      <c r="J27">
        <v>21</v>
      </c>
      <c r="K27" t="s">
        <v>206</v>
      </c>
      <c r="L27" s="1" t="e">
        <f>VLOOKUP(M27,CatalogoPerfil!$A$1:$B$5,2)</f>
        <v>#N/A</v>
      </c>
      <c r="M27">
        <v>0</v>
      </c>
      <c r="N27" t="s">
        <v>206</v>
      </c>
      <c r="O27" s="1">
        <v>0</v>
      </c>
      <c r="P27" s="1" t="str">
        <f>IFERROR(VLOOKUP($O27,PerfilUniversitario!$A$2:$Z$427,16),"N/A")</f>
        <v>N/A</v>
      </c>
      <c r="Q27" s="1" t="str">
        <f>IFERROR(VLOOKUP($O27,PerfilUniversitario!$A$2:$Z$427,16),"N/A")</f>
        <v>N/A</v>
      </c>
      <c r="R27" s="1" t="str">
        <f>IFERROR(VLOOKUP($O27,PerfilUniversitario!$A$2:$Z$427,20),"N/A")</f>
        <v>N/A</v>
      </c>
      <c r="S27" s="1" t="str">
        <f>IFERROR(VLOOKUP($O27,PerfilUniversitario!$A$2:$Z$427,22),"N/A")</f>
        <v>N/A</v>
      </c>
      <c r="T27" s="1" t="str">
        <f>IFERROR(VLOOKUP($O27,PerfilUniversitario!$A$2:$Z$427,24),"N/A")</f>
        <v>N/A</v>
      </c>
      <c r="U27" s="1" t="str">
        <f>IFERROR(VLOOKUP($O27,PerfilUniversitario!$A$2:$Z$427,26),"N/A")</f>
        <v>N/A</v>
      </c>
      <c r="V27" s="3">
        <v>0.43958333333333338</v>
      </c>
      <c r="W27" s="4">
        <v>45189</v>
      </c>
    </row>
    <row r="28" spans="1:23" x14ac:dyDescent="0.3">
      <c r="A28" t="s">
        <v>2433</v>
      </c>
      <c r="B28" t="s">
        <v>2434</v>
      </c>
      <c r="C28" s="1" t="s">
        <v>2435</v>
      </c>
      <c r="D28" s="6">
        <v>2228040870</v>
      </c>
      <c r="E28" s="1" t="s">
        <v>206</v>
      </c>
      <c r="F28" s="1" t="s">
        <v>206</v>
      </c>
      <c r="G28" s="1" t="s">
        <v>206</v>
      </c>
      <c r="H28" s="1" t="s">
        <v>206</v>
      </c>
      <c r="I28" t="str">
        <f>VLOOKUP(J28,CatalogoEstadoRepublica!$A$1:$B$33,2)</f>
        <v>Puebla</v>
      </c>
      <c r="J28">
        <v>21</v>
      </c>
      <c r="K28" t="s">
        <v>206</v>
      </c>
      <c r="L28" s="1" t="e">
        <f>VLOOKUP(M28,CatalogoPerfil!$A$1:$B$5,2)</f>
        <v>#N/A</v>
      </c>
      <c r="M28">
        <v>0</v>
      </c>
      <c r="N28" t="s">
        <v>206</v>
      </c>
      <c r="O28" s="1">
        <v>0</v>
      </c>
      <c r="P28" s="1" t="str">
        <f>IFERROR(VLOOKUP($O28,PerfilUniversitario!$A$2:$Z$427,16),"N/A")</f>
        <v>N/A</v>
      </c>
      <c r="Q28" s="1" t="str">
        <f>IFERROR(VLOOKUP($O28,PerfilUniversitario!$A$2:$Z$427,16),"N/A")</f>
        <v>N/A</v>
      </c>
      <c r="R28" s="1" t="str">
        <f>IFERROR(VLOOKUP($O28,PerfilUniversitario!$A$2:$Z$427,20),"N/A")</f>
        <v>N/A</v>
      </c>
      <c r="S28" s="1" t="str">
        <f>IFERROR(VLOOKUP($O28,PerfilUniversitario!$A$2:$Z$427,22),"N/A")</f>
        <v>N/A</v>
      </c>
      <c r="T28" s="1" t="str">
        <f>IFERROR(VLOOKUP($O28,PerfilUniversitario!$A$2:$Z$427,24),"N/A")</f>
        <v>N/A</v>
      </c>
      <c r="U28" s="1" t="str">
        <f>IFERROR(VLOOKUP($O28,PerfilUniversitario!$A$2:$Z$427,26),"N/A")</f>
        <v>N/A</v>
      </c>
      <c r="V28" s="3">
        <v>0.43958333333333338</v>
      </c>
      <c r="W28" s="4">
        <v>45189</v>
      </c>
    </row>
    <row r="29" spans="1:23" x14ac:dyDescent="0.3">
      <c r="A29" t="s">
        <v>2436</v>
      </c>
      <c r="B29" t="s">
        <v>2437</v>
      </c>
      <c r="C29" s="1" t="s">
        <v>2438</v>
      </c>
      <c r="D29" s="6">
        <v>2211727476</v>
      </c>
      <c r="E29" s="1" t="s">
        <v>206</v>
      </c>
      <c r="F29" s="1" t="s">
        <v>206</v>
      </c>
      <c r="G29" s="1" t="s">
        <v>206</v>
      </c>
      <c r="H29" s="1" t="s">
        <v>206</v>
      </c>
      <c r="I29" t="str">
        <f>VLOOKUP(J29,CatalogoEstadoRepublica!$A$1:$B$33,2)</f>
        <v>Puebla</v>
      </c>
      <c r="J29">
        <v>21</v>
      </c>
      <c r="K29" t="s">
        <v>206</v>
      </c>
      <c r="L29" s="1" t="e">
        <f>VLOOKUP(M29,CatalogoPerfil!$A$1:$B$5,2)</f>
        <v>#N/A</v>
      </c>
      <c r="M29">
        <v>0</v>
      </c>
      <c r="N29" t="s">
        <v>206</v>
      </c>
      <c r="O29" s="1">
        <v>0</v>
      </c>
      <c r="P29" s="1" t="str">
        <f>IFERROR(VLOOKUP($O29,PerfilUniversitario!$A$2:$Z$427,16),"N/A")</f>
        <v>N/A</v>
      </c>
      <c r="Q29" s="1" t="str">
        <f>IFERROR(VLOOKUP($O29,PerfilUniversitario!$A$2:$Z$427,16),"N/A")</f>
        <v>N/A</v>
      </c>
      <c r="R29" s="1" t="str">
        <f>IFERROR(VLOOKUP($O29,PerfilUniversitario!$A$2:$Z$427,20),"N/A")</f>
        <v>N/A</v>
      </c>
      <c r="S29" s="1" t="str">
        <f>IFERROR(VLOOKUP($O29,PerfilUniversitario!$A$2:$Z$427,22),"N/A")</f>
        <v>N/A</v>
      </c>
      <c r="T29" s="1" t="str">
        <f>IFERROR(VLOOKUP($O29,PerfilUniversitario!$A$2:$Z$427,24),"N/A")</f>
        <v>N/A</v>
      </c>
      <c r="U29" s="1" t="str">
        <f>IFERROR(VLOOKUP($O29,PerfilUniversitario!$A$2:$Z$427,26),"N/A")</f>
        <v>N/A</v>
      </c>
      <c r="V29" s="3">
        <v>0.43958333333333338</v>
      </c>
      <c r="W29" s="4">
        <v>45189</v>
      </c>
    </row>
    <row r="30" spans="1:23" x14ac:dyDescent="0.3">
      <c r="A30" t="s">
        <v>2439</v>
      </c>
      <c r="B30" t="s">
        <v>2440</v>
      </c>
      <c r="C30" s="1" t="s">
        <v>2441</v>
      </c>
      <c r="D30" s="6">
        <v>2213505194</v>
      </c>
      <c r="E30" s="1" t="s">
        <v>206</v>
      </c>
      <c r="F30" s="1" t="s">
        <v>206</v>
      </c>
      <c r="G30" s="1" t="s">
        <v>206</v>
      </c>
      <c r="H30" s="1" t="s">
        <v>206</v>
      </c>
      <c r="I30" t="str">
        <f>VLOOKUP(J30,CatalogoEstadoRepublica!$A$1:$B$33,2)</f>
        <v>Puebla</v>
      </c>
      <c r="J30">
        <v>21</v>
      </c>
      <c r="K30" t="s">
        <v>206</v>
      </c>
      <c r="L30" s="1" t="e">
        <f>VLOOKUP(M30,CatalogoPerfil!$A$1:$B$5,2)</f>
        <v>#N/A</v>
      </c>
      <c r="M30">
        <v>0</v>
      </c>
      <c r="N30" t="s">
        <v>206</v>
      </c>
      <c r="O30" s="1">
        <v>0</v>
      </c>
      <c r="P30" s="1" t="str">
        <f>IFERROR(VLOOKUP($O30,PerfilUniversitario!$A$2:$Z$427,16),"N/A")</f>
        <v>N/A</v>
      </c>
      <c r="Q30" s="1" t="str">
        <f>IFERROR(VLOOKUP($O30,PerfilUniversitario!$A$2:$Z$427,16),"N/A")</f>
        <v>N/A</v>
      </c>
      <c r="R30" s="1" t="str">
        <f>IFERROR(VLOOKUP($O30,PerfilUniversitario!$A$2:$Z$427,20),"N/A")</f>
        <v>N/A</v>
      </c>
      <c r="S30" s="1" t="str">
        <f>IFERROR(VLOOKUP($O30,PerfilUniversitario!$A$2:$Z$427,22),"N/A")</f>
        <v>N/A</v>
      </c>
      <c r="T30" s="1" t="str">
        <f>IFERROR(VLOOKUP($O30,PerfilUniversitario!$A$2:$Z$427,24),"N/A")</f>
        <v>N/A</v>
      </c>
      <c r="U30" s="1" t="str">
        <f>IFERROR(VLOOKUP($O30,PerfilUniversitario!$A$2:$Z$427,26),"N/A")</f>
        <v>N/A</v>
      </c>
      <c r="V30" s="3">
        <v>0.43958333333333338</v>
      </c>
      <c r="W30" s="4">
        <v>45189</v>
      </c>
    </row>
    <row r="31" spans="1:23" x14ac:dyDescent="0.3">
      <c r="A31" t="s">
        <v>701</v>
      </c>
      <c r="B31" t="s">
        <v>260</v>
      </c>
      <c r="C31" s="1" t="s">
        <v>2442</v>
      </c>
      <c r="D31" s="6">
        <v>2213492435</v>
      </c>
      <c r="E31" s="1" t="s">
        <v>206</v>
      </c>
      <c r="F31" s="1" t="s">
        <v>206</v>
      </c>
      <c r="G31" s="1" t="s">
        <v>206</v>
      </c>
      <c r="H31" s="1" t="s">
        <v>206</v>
      </c>
      <c r="I31" t="str">
        <f>VLOOKUP(J31,CatalogoEstadoRepublica!$A$1:$B$33,2)</f>
        <v>Puebla</v>
      </c>
      <c r="J31">
        <v>21</v>
      </c>
      <c r="K31" t="s">
        <v>206</v>
      </c>
      <c r="L31" s="1" t="e">
        <f>VLOOKUP(M31,CatalogoPerfil!$A$1:$B$5,2)</f>
        <v>#N/A</v>
      </c>
      <c r="M31">
        <v>0</v>
      </c>
      <c r="N31" t="s">
        <v>206</v>
      </c>
      <c r="O31" s="1">
        <v>0</v>
      </c>
      <c r="P31" s="1" t="str">
        <f>IFERROR(VLOOKUP($O31,PerfilUniversitario!$A$2:$Z$427,16),"N/A")</f>
        <v>N/A</v>
      </c>
      <c r="Q31" s="1" t="str">
        <f>IFERROR(VLOOKUP($O31,PerfilUniversitario!$A$2:$Z$427,16),"N/A")</f>
        <v>N/A</v>
      </c>
      <c r="R31" s="1" t="str">
        <f>IFERROR(VLOOKUP($O31,PerfilUniversitario!$A$2:$Z$427,20),"N/A")</f>
        <v>N/A</v>
      </c>
      <c r="S31" s="1" t="str">
        <f>IFERROR(VLOOKUP($O31,PerfilUniversitario!$A$2:$Z$427,22),"N/A")</f>
        <v>N/A</v>
      </c>
      <c r="T31" s="1" t="str">
        <f>IFERROR(VLOOKUP($O31,PerfilUniversitario!$A$2:$Z$427,24),"N/A")</f>
        <v>N/A</v>
      </c>
      <c r="U31" s="1" t="str">
        <f>IFERROR(VLOOKUP($O31,PerfilUniversitario!$A$2:$Z$427,26),"N/A")</f>
        <v>N/A</v>
      </c>
      <c r="V31" s="3">
        <v>0.43958333333333338</v>
      </c>
      <c r="W31" s="4">
        <v>45189</v>
      </c>
    </row>
    <row r="32" spans="1:23" x14ac:dyDescent="0.3">
      <c r="A32" t="s">
        <v>2443</v>
      </c>
      <c r="B32" t="s">
        <v>526</v>
      </c>
      <c r="C32" s="1" t="s">
        <v>2444</v>
      </c>
      <c r="D32" s="6">
        <v>2212012838</v>
      </c>
      <c r="E32" s="1" t="s">
        <v>206</v>
      </c>
      <c r="F32" s="1" t="s">
        <v>206</v>
      </c>
      <c r="G32" s="1" t="s">
        <v>206</v>
      </c>
      <c r="H32" s="1" t="s">
        <v>206</v>
      </c>
      <c r="I32" t="str">
        <f>VLOOKUP(J32,CatalogoEstadoRepublica!$A$1:$B$33,2)</f>
        <v>Puebla</v>
      </c>
      <c r="J32">
        <v>21</v>
      </c>
      <c r="K32" t="s">
        <v>206</v>
      </c>
      <c r="L32" s="1" t="e">
        <f>VLOOKUP(M32,CatalogoPerfil!$A$1:$B$5,2)</f>
        <v>#N/A</v>
      </c>
      <c r="M32">
        <v>0</v>
      </c>
      <c r="N32" t="s">
        <v>206</v>
      </c>
      <c r="O32" s="1">
        <v>0</v>
      </c>
      <c r="P32" s="1" t="str">
        <f>IFERROR(VLOOKUP($O32,PerfilUniversitario!$A$2:$Z$427,16),"N/A")</f>
        <v>N/A</v>
      </c>
      <c r="Q32" s="1" t="str">
        <f>IFERROR(VLOOKUP($O32,PerfilUniversitario!$A$2:$Z$427,16),"N/A")</f>
        <v>N/A</v>
      </c>
      <c r="R32" s="1" t="str">
        <f>IFERROR(VLOOKUP($O32,PerfilUniversitario!$A$2:$Z$427,20),"N/A")</f>
        <v>N/A</v>
      </c>
      <c r="S32" s="1" t="str">
        <f>IFERROR(VLOOKUP($O32,PerfilUniversitario!$A$2:$Z$427,22),"N/A")</f>
        <v>N/A</v>
      </c>
      <c r="T32" s="1" t="str">
        <f>IFERROR(VLOOKUP($O32,PerfilUniversitario!$A$2:$Z$427,24),"N/A")</f>
        <v>N/A</v>
      </c>
      <c r="U32" s="1" t="str">
        <f>IFERROR(VLOOKUP($O32,PerfilUniversitario!$A$2:$Z$427,26),"N/A")</f>
        <v>N/A</v>
      </c>
      <c r="V32" s="3">
        <v>0.43958333333333338</v>
      </c>
      <c r="W32" s="4">
        <v>45189</v>
      </c>
    </row>
    <row r="33" spans="1:23" x14ac:dyDescent="0.3">
      <c r="A33" t="s">
        <v>2445</v>
      </c>
      <c r="B33" t="s">
        <v>286</v>
      </c>
      <c r="C33" s="1" t="s">
        <v>2446</v>
      </c>
      <c r="D33" s="6">
        <v>2215985641</v>
      </c>
      <c r="E33" s="1" t="s">
        <v>206</v>
      </c>
      <c r="F33" s="1" t="s">
        <v>206</v>
      </c>
      <c r="G33" s="1" t="s">
        <v>206</v>
      </c>
      <c r="H33" s="1" t="s">
        <v>206</v>
      </c>
      <c r="I33" t="str">
        <f>VLOOKUP(J33,CatalogoEstadoRepublica!$A$1:$B$33,2)</f>
        <v>Puebla</v>
      </c>
      <c r="J33">
        <v>21</v>
      </c>
      <c r="K33" t="s">
        <v>206</v>
      </c>
      <c r="L33" s="1" t="e">
        <f>VLOOKUP(M33,CatalogoPerfil!$A$1:$B$5,2)</f>
        <v>#N/A</v>
      </c>
      <c r="M33">
        <v>0</v>
      </c>
      <c r="N33" t="s">
        <v>206</v>
      </c>
      <c r="O33" s="1">
        <v>0</v>
      </c>
      <c r="P33" s="1" t="str">
        <f>IFERROR(VLOOKUP($O33,PerfilUniversitario!$A$2:$Z$427,16),"N/A")</f>
        <v>N/A</v>
      </c>
      <c r="Q33" s="1" t="str">
        <f>IFERROR(VLOOKUP($O33,PerfilUniversitario!$A$2:$Z$427,16),"N/A")</f>
        <v>N/A</v>
      </c>
      <c r="R33" s="1" t="str">
        <f>IFERROR(VLOOKUP($O33,PerfilUniversitario!$A$2:$Z$427,20),"N/A")</f>
        <v>N/A</v>
      </c>
      <c r="S33" s="1" t="str">
        <f>IFERROR(VLOOKUP($O33,PerfilUniversitario!$A$2:$Z$427,22),"N/A")</f>
        <v>N/A</v>
      </c>
      <c r="T33" s="1" t="str">
        <f>IFERROR(VLOOKUP($O33,PerfilUniversitario!$A$2:$Z$427,24),"N/A")</f>
        <v>N/A</v>
      </c>
      <c r="U33" s="1" t="str">
        <f>IFERROR(VLOOKUP($O33,PerfilUniversitario!$A$2:$Z$427,26),"N/A")</f>
        <v>N/A</v>
      </c>
      <c r="V33" s="3">
        <v>0.43958333333333338</v>
      </c>
      <c r="W33" s="4">
        <v>45189</v>
      </c>
    </row>
    <row r="34" spans="1:23" x14ac:dyDescent="0.3">
      <c r="A34" t="s">
        <v>2447</v>
      </c>
      <c r="B34" t="s">
        <v>2448</v>
      </c>
      <c r="C34" s="1" t="s">
        <v>2449</v>
      </c>
      <c r="D34" s="6">
        <v>2212663887</v>
      </c>
      <c r="E34" s="1" t="s">
        <v>206</v>
      </c>
      <c r="F34" s="1" t="s">
        <v>206</v>
      </c>
      <c r="G34" s="1" t="s">
        <v>206</v>
      </c>
      <c r="H34" s="1" t="s">
        <v>206</v>
      </c>
      <c r="I34" t="str">
        <f>VLOOKUP(J34,CatalogoEstadoRepublica!$A$1:$B$33,2)</f>
        <v>Puebla</v>
      </c>
      <c r="J34">
        <v>21</v>
      </c>
      <c r="K34" t="s">
        <v>206</v>
      </c>
      <c r="L34" s="1" t="e">
        <f>VLOOKUP(M34,CatalogoPerfil!$A$1:$B$5,2)</f>
        <v>#N/A</v>
      </c>
      <c r="M34">
        <v>0</v>
      </c>
      <c r="N34" t="s">
        <v>206</v>
      </c>
      <c r="O34" s="1">
        <v>0</v>
      </c>
      <c r="P34" s="1" t="str">
        <f>IFERROR(VLOOKUP($O34,PerfilUniversitario!$A$2:$Z$427,16),"N/A")</f>
        <v>N/A</v>
      </c>
      <c r="Q34" s="1" t="str">
        <f>IFERROR(VLOOKUP($O34,PerfilUniversitario!$A$2:$Z$427,16),"N/A")</f>
        <v>N/A</v>
      </c>
      <c r="R34" s="1" t="str">
        <f>IFERROR(VLOOKUP($O34,PerfilUniversitario!$A$2:$Z$427,20),"N/A")</f>
        <v>N/A</v>
      </c>
      <c r="S34" s="1" t="str">
        <f>IFERROR(VLOOKUP($O34,PerfilUniversitario!$A$2:$Z$427,22),"N/A")</f>
        <v>N/A</v>
      </c>
      <c r="T34" s="1" t="str">
        <f>IFERROR(VLOOKUP($O34,PerfilUniversitario!$A$2:$Z$427,24),"N/A")</f>
        <v>N/A</v>
      </c>
      <c r="U34" s="1" t="str">
        <f>IFERROR(VLOOKUP($O34,PerfilUniversitario!$A$2:$Z$427,26),"N/A")</f>
        <v>N/A</v>
      </c>
      <c r="V34" s="3">
        <v>0.43958333333333338</v>
      </c>
      <c r="W34" s="4">
        <v>45189</v>
      </c>
    </row>
    <row r="35" spans="1:23" x14ac:dyDescent="0.3">
      <c r="A35" t="s">
        <v>820</v>
      </c>
      <c r="B35" t="s">
        <v>2452</v>
      </c>
      <c r="C35" s="1" t="s">
        <v>2453</v>
      </c>
      <c r="D35" s="6">
        <v>2212525958</v>
      </c>
      <c r="E35" s="1" t="s">
        <v>206</v>
      </c>
      <c r="F35" s="1" t="s">
        <v>206</v>
      </c>
      <c r="G35" s="1" t="s">
        <v>206</v>
      </c>
      <c r="H35" s="1" t="s">
        <v>206</v>
      </c>
      <c r="I35" t="str">
        <f>VLOOKUP(J35,CatalogoEstadoRepublica!$A$1:$B$33,2)</f>
        <v>Puebla</v>
      </c>
      <c r="J35">
        <v>21</v>
      </c>
      <c r="K35" t="s">
        <v>206</v>
      </c>
      <c r="L35" s="1" t="e">
        <f>VLOOKUP(M35,CatalogoPerfil!$A$1:$B$5,2)</f>
        <v>#N/A</v>
      </c>
      <c r="M35">
        <v>0</v>
      </c>
      <c r="N35" t="s">
        <v>206</v>
      </c>
      <c r="O35" s="1">
        <v>0</v>
      </c>
      <c r="P35" s="1" t="str">
        <f>IFERROR(VLOOKUP($O35,PerfilUniversitario!$A$2:$Z$427,16),"N/A")</f>
        <v>N/A</v>
      </c>
      <c r="Q35" s="1" t="str">
        <f>IFERROR(VLOOKUP($O35,PerfilUniversitario!$A$2:$Z$427,16),"N/A")</f>
        <v>N/A</v>
      </c>
      <c r="R35" s="1" t="str">
        <f>IFERROR(VLOOKUP($O35,PerfilUniversitario!$A$2:$Z$427,20),"N/A")</f>
        <v>N/A</v>
      </c>
      <c r="S35" s="1" t="str">
        <f>IFERROR(VLOOKUP($O35,PerfilUniversitario!$A$2:$Z$427,22),"N/A")</f>
        <v>N/A</v>
      </c>
      <c r="T35" s="1" t="str">
        <f>IFERROR(VLOOKUP($O35,PerfilUniversitario!$A$2:$Z$427,24),"N/A")</f>
        <v>N/A</v>
      </c>
      <c r="U35" s="1" t="str">
        <f>IFERROR(VLOOKUP($O35,PerfilUniversitario!$A$2:$Z$427,26),"N/A")</f>
        <v>N/A</v>
      </c>
      <c r="V35" s="3">
        <v>0.43958333333333338</v>
      </c>
      <c r="W35" s="4">
        <v>45189</v>
      </c>
    </row>
    <row r="36" spans="1:23" x14ac:dyDescent="0.3">
      <c r="A36" t="s">
        <v>2454</v>
      </c>
      <c r="B36" t="s">
        <v>2455</v>
      </c>
      <c r="C36" s="1" t="s">
        <v>2456</v>
      </c>
      <c r="D36" s="6">
        <v>2223277305</v>
      </c>
      <c r="E36" s="1" t="s">
        <v>2457</v>
      </c>
      <c r="F36" s="1" t="s">
        <v>2458</v>
      </c>
      <c r="G36" s="1" t="s">
        <v>2459</v>
      </c>
      <c r="H36" s="1">
        <v>2221140126</v>
      </c>
      <c r="I36" t="str">
        <f>VLOOKUP(J36,CatalogoEstadoRepublica!$A$1:$B$33,2)</f>
        <v>Puebla</v>
      </c>
      <c r="J36">
        <v>21</v>
      </c>
      <c r="K36" t="s">
        <v>2460</v>
      </c>
      <c r="L36" s="1" t="str">
        <f>VLOOKUP(M36,CatalogoPerfil!$A$1:$B$5,2)</f>
        <v>Preuniversitario</v>
      </c>
      <c r="M36">
        <v>1</v>
      </c>
      <c r="O36" s="1">
        <v>13042</v>
      </c>
      <c r="P36" s="1" t="str">
        <f>IFERROR(VLOOKUP($O36,PerfilUniversitario!$A$2:$Z$427,16),"N/A")</f>
        <v>5º - 6º Semestre</v>
      </c>
      <c r="Q36" s="1" t="str">
        <f>IFERROR(VLOOKUP($O36,PerfilUniversitario!$A$2:$Z$427,16),"N/A")</f>
        <v>5º - 6º Semestre</v>
      </c>
      <c r="R36" s="1" t="str">
        <f>IFERROR(VLOOKUP($O36,PerfilUniversitario!$A$2:$Z$427,20),"N/A")</f>
        <v>Ingeniería Mecatrónica</v>
      </c>
      <c r="S36" s="1" t="str">
        <f>IFERROR(VLOOKUP($O36,PerfilUniversitario!$A$2:$Z$427,22),"N/A")</f>
        <v>• Ingeniería Mecatrónica - Medición Inalámbrica</v>
      </c>
      <c r="T36" s="1" t="str">
        <f>IFERROR(VLOOKUP($O36,PerfilUniversitario!$A$2:$Z$427,24),"N/A")</f>
        <v>• Ingeniería Mecatrónica - Medición Inalámbrica</v>
      </c>
      <c r="U36" s="1" t="str">
        <f>IFERROR(VLOOKUP($O36,PerfilUniversitario!$A$2:$Z$427,26),"N/A")</f>
        <v>• Ingeniería Mecatrónica - Medición Inalámbrica</v>
      </c>
      <c r="V36" s="3">
        <v>0.43958333333333338</v>
      </c>
      <c r="W36" s="4">
        <v>45189</v>
      </c>
    </row>
    <row r="37" spans="1:23" x14ac:dyDescent="0.3">
      <c r="A37" t="s">
        <v>1014</v>
      </c>
      <c r="B37" t="s">
        <v>2461</v>
      </c>
      <c r="C37" s="1" t="s">
        <v>2462</v>
      </c>
      <c r="D37" s="6">
        <v>2221609885</v>
      </c>
      <c r="E37" s="1" t="s">
        <v>206</v>
      </c>
      <c r="F37" s="1" t="s">
        <v>206</v>
      </c>
      <c r="G37" s="1" t="s">
        <v>206</v>
      </c>
      <c r="H37" s="1" t="s">
        <v>206</v>
      </c>
      <c r="I37" t="str">
        <f>VLOOKUP(J37,CatalogoEstadoRepublica!$A$1:$B$33,2)</f>
        <v>Puebla</v>
      </c>
      <c r="J37">
        <v>21</v>
      </c>
      <c r="K37" t="s">
        <v>206</v>
      </c>
      <c r="L37" s="1" t="e">
        <f>VLOOKUP(M37,CatalogoPerfil!$A$1:$B$5,2)</f>
        <v>#N/A</v>
      </c>
      <c r="M37">
        <v>0</v>
      </c>
      <c r="N37" t="s">
        <v>206</v>
      </c>
      <c r="O37" s="1">
        <v>0</v>
      </c>
      <c r="P37" s="1" t="str">
        <f>IFERROR(VLOOKUP($O37,PerfilUniversitario!$A$2:$Z$427,16),"N/A")</f>
        <v>N/A</v>
      </c>
      <c r="Q37" s="1" t="str">
        <f>IFERROR(VLOOKUP($O37,PerfilUniversitario!$A$2:$Z$427,16),"N/A")</f>
        <v>N/A</v>
      </c>
      <c r="R37" s="1" t="str">
        <f>IFERROR(VLOOKUP($O37,PerfilUniversitario!$A$2:$Z$427,20),"N/A")</f>
        <v>N/A</v>
      </c>
      <c r="S37" s="1" t="str">
        <f>IFERROR(VLOOKUP($O37,PerfilUniversitario!$A$2:$Z$427,22),"N/A")</f>
        <v>N/A</v>
      </c>
      <c r="T37" s="1" t="str">
        <f>IFERROR(VLOOKUP($O37,PerfilUniversitario!$A$2:$Z$427,24),"N/A")</f>
        <v>N/A</v>
      </c>
      <c r="U37" s="1" t="str">
        <f>IFERROR(VLOOKUP($O37,PerfilUniversitario!$A$2:$Z$427,26),"N/A")</f>
        <v>N/A</v>
      </c>
      <c r="V37" s="3">
        <v>0.43958333333333338</v>
      </c>
      <c r="W37" s="4">
        <v>45189</v>
      </c>
    </row>
    <row r="38" spans="1:23" x14ac:dyDescent="0.3">
      <c r="A38" t="s">
        <v>387</v>
      </c>
      <c r="B38" t="s">
        <v>2463</v>
      </c>
      <c r="C38" s="1" t="s">
        <v>2464</v>
      </c>
      <c r="D38" s="6">
        <v>2227599484</v>
      </c>
      <c r="E38" s="1" t="s">
        <v>206</v>
      </c>
      <c r="F38" s="1" t="s">
        <v>206</v>
      </c>
      <c r="G38" s="1" t="s">
        <v>206</v>
      </c>
      <c r="H38" s="1" t="s">
        <v>206</v>
      </c>
      <c r="I38" t="str">
        <f>VLOOKUP(J38,CatalogoEstadoRepublica!$A$1:$B$33,2)</f>
        <v>Puebla</v>
      </c>
      <c r="J38">
        <v>21</v>
      </c>
      <c r="K38" t="s">
        <v>206</v>
      </c>
      <c r="L38" s="1" t="e">
        <f>VLOOKUP(M38,CatalogoPerfil!$A$1:$B$5,2)</f>
        <v>#N/A</v>
      </c>
      <c r="M38">
        <v>0</v>
      </c>
      <c r="N38" t="s">
        <v>206</v>
      </c>
      <c r="O38" s="1">
        <v>0</v>
      </c>
      <c r="P38" s="1" t="str">
        <f>IFERROR(VLOOKUP($O38,PerfilUniversitario!$A$2:$Z$427,16),"N/A")</f>
        <v>N/A</v>
      </c>
      <c r="Q38" s="1" t="str">
        <f>IFERROR(VLOOKUP($O38,PerfilUniversitario!$A$2:$Z$427,16),"N/A")</f>
        <v>N/A</v>
      </c>
      <c r="R38" s="1" t="str">
        <f>IFERROR(VLOOKUP($O38,PerfilUniversitario!$A$2:$Z$427,20),"N/A")</f>
        <v>N/A</v>
      </c>
      <c r="S38" s="1" t="str">
        <f>IFERROR(VLOOKUP($O38,PerfilUniversitario!$A$2:$Z$427,22),"N/A")</f>
        <v>N/A</v>
      </c>
      <c r="T38" s="1" t="str">
        <f>IFERROR(VLOOKUP($O38,PerfilUniversitario!$A$2:$Z$427,24),"N/A")</f>
        <v>N/A</v>
      </c>
      <c r="U38" s="1" t="str">
        <f>IFERROR(VLOOKUP($O38,PerfilUniversitario!$A$2:$Z$427,26),"N/A")</f>
        <v>N/A</v>
      </c>
      <c r="V38" s="3">
        <v>0.43958333333333338</v>
      </c>
      <c r="W38" s="4">
        <v>45189</v>
      </c>
    </row>
    <row r="39" spans="1:23" x14ac:dyDescent="0.3">
      <c r="A39" t="s">
        <v>2465</v>
      </c>
      <c r="B39" t="s">
        <v>2466</v>
      </c>
      <c r="C39" s="1" t="s">
        <v>2467</v>
      </c>
      <c r="D39" s="6">
        <v>2225815972</v>
      </c>
      <c r="E39" s="1" t="s">
        <v>206</v>
      </c>
      <c r="F39" s="1" t="s">
        <v>206</v>
      </c>
      <c r="G39" s="1" t="s">
        <v>206</v>
      </c>
      <c r="H39" s="1" t="s">
        <v>206</v>
      </c>
      <c r="I39" t="str">
        <f>VLOOKUP(J39,CatalogoEstadoRepublica!$A$1:$B$33,2)</f>
        <v>Puebla</v>
      </c>
      <c r="J39">
        <v>21</v>
      </c>
      <c r="K39" t="s">
        <v>206</v>
      </c>
      <c r="L39" s="1" t="e">
        <f>VLOOKUP(M39,CatalogoPerfil!$A$1:$B$5,2)</f>
        <v>#N/A</v>
      </c>
      <c r="M39">
        <v>0</v>
      </c>
      <c r="N39" t="s">
        <v>206</v>
      </c>
      <c r="O39" s="1">
        <v>0</v>
      </c>
      <c r="P39" s="1" t="str">
        <f>IFERROR(VLOOKUP($O39,PerfilUniversitario!$A$2:$Z$427,16),"N/A")</f>
        <v>N/A</v>
      </c>
      <c r="Q39" s="1" t="str">
        <f>IFERROR(VLOOKUP($O39,PerfilUniversitario!$A$2:$Z$427,16),"N/A")</f>
        <v>N/A</v>
      </c>
      <c r="R39" s="1" t="str">
        <f>IFERROR(VLOOKUP($O39,PerfilUniversitario!$A$2:$Z$427,20),"N/A")</f>
        <v>N/A</v>
      </c>
      <c r="S39" s="1" t="str">
        <f>IFERROR(VLOOKUP($O39,PerfilUniversitario!$A$2:$Z$427,22),"N/A")</f>
        <v>N/A</v>
      </c>
      <c r="T39" s="1" t="str">
        <f>IFERROR(VLOOKUP($O39,PerfilUniversitario!$A$2:$Z$427,24),"N/A")</f>
        <v>N/A</v>
      </c>
      <c r="U39" s="1" t="str">
        <f>IFERROR(VLOOKUP($O39,PerfilUniversitario!$A$2:$Z$427,26),"N/A")</f>
        <v>N/A</v>
      </c>
      <c r="V39" s="3">
        <v>0.43958333333333338</v>
      </c>
      <c r="W39" s="4">
        <v>45189</v>
      </c>
    </row>
    <row r="40" spans="1:23" x14ac:dyDescent="0.3">
      <c r="A40" t="s">
        <v>2468</v>
      </c>
      <c r="B40" t="s">
        <v>2469</v>
      </c>
      <c r="C40" s="1" t="s">
        <v>2470</v>
      </c>
      <c r="D40" s="6">
        <v>2215169641</v>
      </c>
      <c r="E40" s="1" t="s">
        <v>206</v>
      </c>
      <c r="F40" s="1" t="s">
        <v>206</v>
      </c>
      <c r="G40" s="1" t="s">
        <v>206</v>
      </c>
      <c r="H40" s="1" t="s">
        <v>206</v>
      </c>
      <c r="I40" t="str">
        <f>VLOOKUP(J40,CatalogoEstadoRepublica!$A$1:$B$33,2)</f>
        <v>Puebla</v>
      </c>
      <c r="J40">
        <v>21</v>
      </c>
      <c r="K40" t="s">
        <v>206</v>
      </c>
      <c r="L40" s="1" t="e">
        <f>VLOOKUP(M40,CatalogoPerfil!$A$1:$B$5,2)</f>
        <v>#N/A</v>
      </c>
      <c r="M40">
        <v>0</v>
      </c>
      <c r="N40" t="s">
        <v>206</v>
      </c>
      <c r="O40" s="1">
        <v>0</v>
      </c>
      <c r="P40" s="1" t="str">
        <f>IFERROR(VLOOKUP($O40,PerfilUniversitario!$A$2:$Z$427,16),"N/A")</f>
        <v>N/A</v>
      </c>
      <c r="Q40" s="1" t="str">
        <f>IFERROR(VLOOKUP($O40,PerfilUniversitario!$A$2:$Z$427,16),"N/A")</f>
        <v>N/A</v>
      </c>
      <c r="R40" s="1" t="str">
        <f>IFERROR(VLOOKUP($O40,PerfilUniversitario!$A$2:$Z$427,20),"N/A")</f>
        <v>N/A</v>
      </c>
      <c r="S40" s="1" t="str">
        <f>IFERROR(VLOOKUP($O40,PerfilUniversitario!$A$2:$Z$427,22),"N/A")</f>
        <v>N/A</v>
      </c>
      <c r="T40" s="1" t="str">
        <f>IFERROR(VLOOKUP($O40,PerfilUniversitario!$A$2:$Z$427,24),"N/A")</f>
        <v>N/A</v>
      </c>
      <c r="U40" s="1" t="str">
        <f>IFERROR(VLOOKUP($O40,PerfilUniversitario!$A$2:$Z$427,26),"N/A")</f>
        <v>N/A</v>
      </c>
      <c r="V40" s="3">
        <v>0.43958333333333338</v>
      </c>
      <c r="W40" s="4">
        <v>45189</v>
      </c>
    </row>
    <row r="41" spans="1:23" x14ac:dyDescent="0.3">
      <c r="A41" t="s">
        <v>2471</v>
      </c>
      <c r="B41" t="s">
        <v>2472</v>
      </c>
      <c r="C41" s="1" t="s">
        <v>2473</v>
      </c>
      <c r="D41" s="6">
        <v>2491193634</v>
      </c>
      <c r="E41" s="1" t="s">
        <v>206</v>
      </c>
      <c r="F41" s="1" t="s">
        <v>206</v>
      </c>
      <c r="G41" s="1" t="s">
        <v>206</v>
      </c>
      <c r="H41" s="1" t="s">
        <v>206</v>
      </c>
      <c r="I41" t="str">
        <f>VLOOKUP(J41,CatalogoEstadoRepublica!$A$1:$B$33,2)</f>
        <v>Puebla</v>
      </c>
      <c r="J41">
        <v>21</v>
      </c>
      <c r="K41" t="s">
        <v>206</v>
      </c>
      <c r="L41" s="1" t="e">
        <f>VLOOKUP(M41,CatalogoPerfil!$A$1:$B$5,2)</f>
        <v>#N/A</v>
      </c>
      <c r="M41">
        <v>0</v>
      </c>
      <c r="N41" t="s">
        <v>206</v>
      </c>
      <c r="O41" s="1">
        <v>0</v>
      </c>
      <c r="P41" s="1" t="str">
        <f>IFERROR(VLOOKUP($O41,PerfilUniversitario!$A$2:$Z$427,16),"N/A")</f>
        <v>N/A</v>
      </c>
      <c r="Q41" s="1" t="str">
        <f>IFERROR(VLOOKUP($O41,PerfilUniversitario!$A$2:$Z$427,16),"N/A")</f>
        <v>N/A</v>
      </c>
      <c r="R41" s="1" t="str">
        <f>IFERROR(VLOOKUP($O41,PerfilUniversitario!$A$2:$Z$427,20),"N/A")</f>
        <v>N/A</v>
      </c>
      <c r="S41" s="1" t="str">
        <f>IFERROR(VLOOKUP($O41,PerfilUniversitario!$A$2:$Z$427,22),"N/A")</f>
        <v>N/A</v>
      </c>
      <c r="T41" s="1" t="str">
        <f>IFERROR(VLOOKUP($O41,PerfilUniversitario!$A$2:$Z$427,24),"N/A")</f>
        <v>N/A</v>
      </c>
      <c r="U41" s="1" t="str">
        <f>IFERROR(VLOOKUP($O41,PerfilUniversitario!$A$2:$Z$427,26),"N/A")</f>
        <v>N/A</v>
      </c>
      <c r="V41" s="3">
        <v>0.43958333333333338</v>
      </c>
      <c r="W41" s="4">
        <v>45189</v>
      </c>
    </row>
    <row r="42" spans="1:23" x14ac:dyDescent="0.3">
      <c r="A42" t="s">
        <v>701</v>
      </c>
      <c r="B42" t="s">
        <v>2474</v>
      </c>
      <c r="C42" s="1" t="s">
        <v>2475</v>
      </c>
      <c r="D42" s="6">
        <v>2225967468</v>
      </c>
      <c r="E42" s="1" t="s">
        <v>206</v>
      </c>
      <c r="F42" s="1" t="s">
        <v>206</v>
      </c>
      <c r="G42" s="1" t="s">
        <v>206</v>
      </c>
      <c r="H42" s="1" t="s">
        <v>206</v>
      </c>
      <c r="I42" t="str">
        <f>VLOOKUP(J42,CatalogoEstadoRepublica!$A$1:$B$33,2)</f>
        <v>Puebla</v>
      </c>
      <c r="J42">
        <v>21</v>
      </c>
      <c r="K42" t="s">
        <v>206</v>
      </c>
      <c r="L42" s="1" t="e">
        <f>VLOOKUP(M42,CatalogoPerfil!$A$1:$B$5,2)</f>
        <v>#N/A</v>
      </c>
      <c r="M42">
        <v>0</v>
      </c>
      <c r="N42" t="s">
        <v>206</v>
      </c>
      <c r="O42" s="1">
        <v>0</v>
      </c>
      <c r="P42" s="1" t="str">
        <f>IFERROR(VLOOKUP($O42,PerfilUniversitario!$A$2:$Z$427,16),"N/A")</f>
        <v>N/A</v>
      </c>
      <c r="Q42" s="1" t="str">
        <f>IFERROR(VLOOKUP($O42,PerfilUniversitario!$A$2:$Z$427,16),"N/A")</f>
        <v>N/A</v>
      </c>
      <c r="R42" s="1" t="str">
        <f>IFERROR(VLOOKUP($O42,PerfilUniversitario!$A$2:$Z$427,20),"N/A")</f>
        <v>N/A</v>
      </c>
      <c r="S42" s="1" t="str">
        <f>IFERROR(VLOOKUP($O42,PerfilUniversitario!$A$2:$Z$427,22),"N/A")</f>
        <v>N/A</v>
      </c>
      <c r="T42" s="1" t="str">
        <f>IFERROR(VLOOKUP($O42,PerfilUniversitario!$A$2:$Z$427,24),"N/A")</f>
        <v>N/A</v>
      </c>
      <c r="U42" s="1" t="str">
        <f>IFERROR(VLOOKUP($O42,PerfilUniversitario!$A$2:$Z$427,26),"N/A")</f>
        <v>N/A</v>
      </c>
      <c r="V42" s="3">
        <v>0.43958333333333338</v>
      </c>
      <c r="W42" s="4">
        <v>45189</v>
      </c>
    </row>
    <row r="43" spans="1:23" x14ac:dyDescent="0.3">
      <c r="A43" t="s">
        <v>2479</v>
      </c>
      <c r="B43" t="s">
        <v>2480</v>
      </c>
      <c r="C43" s="1" t="s">
        <v>2481</v>
      </c>
      <c r="D43" s="6">
        <v>2212277119</v>
      </c>
      <c r="E43" s="1" t="s">
        <v>206</v>
      </c>
      <c r="F43" s="1" t="s">
        <v>206</v>
      </c>
      <c r="G43" s="1" t="s">
        <v>206</v>
      </c>
      <c r="H43" s="1" t="s">
        <v>206</v>
      </c>
      <c r="I43" t="str">
        <f>VLOOKUP(J43,CatalogoEstadoRepublica!$A$1:$B$33,2)</f>
        <v>Puebla</v>
      </c>
      <c r="J43">
        <v>21</v>
      </c>
      <c r="K43" t="s">
        <v>206</v>
      </c>
      <c r="L43" s="1" t="e">
        <f>VLOOKUP(M43,CatalogoPerfil!$A$1:$B$5,2)</f>
        <v>#N/A</v>
      </c>
      <c r="M43">
        <v>0</v>
      </c>
      <c r="N43" t="s">
        <v>206</v>
      </c>
      <c r="O43" s="1">
        <v>0</v>
      </c>
      <c r="P43" s="1" t="str">
        <f>IFERROR(VLOOKUP($O43,PerfilUniversitario!$A$2:$Z$427,16),"N/A")</f>
        <v>N/A</v>
      </c>
      <c r="Q43" s="1" t="str">
        <f>IFERROR(VLOOKUP($O43,PerfilUniversitario!$A$2:$Z$427,16),"N/A")</f>
        <v>N/A</v>
      </c>
      <c r="R43" s="1" t="str">
        <f>IFERROR(VLOOKUP($O43,PerfilUniversitario!$A$2:$Z$427,20),"N/A")</f>
        <v>N/A</v>
      </c>
      <c r="S43" s="1" t="str">
        <f>IFERROR(VLOOKUP($O43,PerfilUniversitario!$A$2:$Z$427,22),"N/A")</f>
        <v>N/A</v>
      </c>
      <c r="T43" s="1" t="str">
        <f>IFERROR(VLOOKUP($O43,PerfilUniversitario!$A$2:$Z$427,24),"N/A")</f>
        <v>N/A</v>
      </c>
      <c r="U43" s="1" t="str">
        <f>IFERROR(VLOOKUP($O43,PerfilUniversitario!$A$2:$Z$427,26),"N/A")</f>
        <v>N/A</v>
      </c>
      <c r="V43" s="3">
        <v>0.43958333333333338</v>
      </c>
      <c r="W43" s="4">
        <v>45189</v>
      </c>
    </row>
    <row r="44" spans="1:23" x14ac:dyDescent="0.3">
      <c r="A44" t="s">
        <v>2487</v>
      </c>
      <c r="B44" t="s">
        <v>2488</v>
      </c>
      <c r="C44" s="1" t="s">
        <v>2489</v>
      </c>
      <c r="D44" s="6">
        <v>2445934533</v>
      </c>
      <c r="E44" s="1" t="s">
        <v>206</v>
      </c>
      <c r="F44" s="1" t="s">
        <v>206</v>
      </c>
      <c r="G44" s="1" t="s">
        <v>206</v>
      </c>
      <c r="H44" s="1" t="s">
        <v>206</v>
      </c>
      <c r="I44" t="str">
        <f>VLOOKUP(J44,CatalogoEstadoRepublica!$A$1:$B$33,2)</f>
        <v>Puebla</v>
      </c>
      <c r="J44">
        <v>21</v>
      </c>
      <c r="K44" t="s">
        <v>206</v>
      </c>
      <c r="L44" s="1" t="e">
        <f>VLOOKUP(M44,CatalogoPerfil!$A$1:$B$5,2)</f>
        <v>#N/A</v>
      </c>
      <c r="M44">
        <v>0</v>
      </c>
      <c r="N44" t="s">
        <v>206</v>
      </c>
      <c r="O44" s="1">
        <v>0</v>
      </c>
      <c r="P44" s="1" t="str">
        <f>IFERROR(VLOOKUP($O44,PerfilUniversitario!$A$2:$Z$427,16),"N/A")</f>
        <v>N/A</v>
      </c>
      <c r="Q44" s="1" t="str">
        <f>IFERROR(VLOOKUP($O44,PerfilUniversitario!$A$2:$Z$427,16),"N/A")</f>
        <v>N/A</v>
      </c>
      <c r="R44" s="1" t="str">
        <f>IFERROR(VLOOKUP($O44,PerfilUniversitario!$A$2:$Z$427,20),"N/A")</f>
        <v>N/A</v>
      </c>
      <c r="S44" s="1" t="str">
        <f>IFERROR(VLOOKUP($O44,PerfilUniversitario!$A$2:$Z$427,22),"N/A")</f>
        <v>N/A</v>
      </c>
      <c r="T44" s="1" t="str">
        <f>IFERROR(VLOOKUP($O44,PerfilUniversitario!$A$2:$Z$427,24),"N/A")</f>
        <v>N/A</v>
      </c>
      <c r="U44" s="1" t="str">
        <f>IFERROR(VLOOKUP($O44,PerfilUniversitario!$A$2:$Z$427,26),"N/A")</f>
        <v>N/A</v>
      </c>
      <c r="V44" s="3">
        <v>0.43958333333333338</v>
      </c>
      <c r="W44" s="4">
        <v>45189</v>
      </c>
    </row>
    <row r="45" spans="1:23" x14ac:dyDescent="0.3">
      <c r="A45" t="s">
        <v>474</v>
      </c>
      <c r="B45" s="1" t="s">
        <v>475</v>
      </c>
      <c r="C45" t="s">
        <v>476</v>
      </c>
      <c r="D45" s="7" t="s">
        <v>477</v>
      </c>
      <c r="E45" s="1" t="s">
        <v>206</v>
      </c>
      <c r="F45" t="s">
        <v>206</v>
      </c>
      <c r="G45" t="s">
        <v>206</v>
      </c>
      <c r="H45" t="s">
        <v>206</v>
      </c>
      <c r="I45" t="str">
        <f>VLOOKUP(J45,CatalogoEstadoRepublica!$A$1:$B$33,2)</f>
        <v>Puebla</v>
      </c>
      <c r="J45" s="1">
        <v>21</v>
      </c>
      <c r="K45" s="1" t="s">
        <v>206</v>
      </c>
      <c r="L45" s="1" t="e">
        <f>VLOOKUP(M45,CatalogoPerfil!$A$1:$B$5,2)</f>
        <v>#N/A</v>
      </c>
      <c r="M45">
        <v>0</v>
      </c>
      <c r="N45" t="s">
        <v>206</v>
      </c>
      <c r="O45" s="1">
        <v>0</v>
      </c>
      <c r="P45" s="1" t="str">
        <f>IFERROR(VLOOKUP($O45,PerfilUniversitario!$A$2:$Z$427,16),"N/A")</f>
        <v>N/A</v>
      </c>
      <c r="Q45" s="1" t="str">
        <f>IFERROR(VLOOKUP($O45,PerfilUniversitario!$A$2:$Z$427,16),"N/A")</f>
        <v>N/A</v>
      </c>
      <c r="R45" s="1" t="str">
        <f>IFERROR(VLOOKUP($O45,PerfilUniversitario!$A$2:$Z$427,20),"N/A")</f>
        <v>N/A</v>
      </c>
      <c r="S45" s="1" t="str">
        <f>IFERROR(VLOOKUP($O45,PerfilUniversitario!$A$2:$Z$427,22),"N/A")</f>
        <v>N/A</v>
      </c>
      <c r="T45" s="1" t="str">
        <f>IFERROR(VLOOKUP($O45,PerfilUniversitario!$A$2:$Z$427,24),"N/A")</f>
        <v>N/A</v>
      </c>
      <c r="U45" s="1" t="str">
        <f>IFERROR(VLOOKUP($O45,PerfilUniversitario!$A$2:$Z$427,26),"N/A")</f>
        <v>N/A</v>
      </c>
      <c r="V45" s="3">
        <v>0.45763888888888887</v>
      </c>
      <c r="W45" s="4">
        <v>45189</v>
      </c>
    </row>
    <row r="46" spans="1:23" x14ac:dyDescent="0.3">
      <c r="A46" t="s">
        <v>487</v>
      </c>
      <c r="B46" s="1" t="s">
        <v>488</v>
      </c>
      <c r="C46" t="s">
        <v>489</v>
      </c>
      <c r="D46" s="7" t="s">
        <v>490</v>
      </c>
      <c r="E46" s="1" t="s">
        <v>206</v>
      </c>
      <c r="F46" t="s">
        <v>206</v>
      </c>
      <c r="G46" t="s">
        <v>206</v>
      </c>
      <c r="H46" t="s">
        <v>206</v>
      </c>
      <c r="I46" t="str">
        <f>VLOOKUP(J46,CatalogoEstadoRepublica!$A$1:$B$33,2)</f>
        <v>Puebla</v>
      </c>
      <c r="J46" s="1">
        <v>21</v>
      </c>
      <c r="K46" s="1" t="s">
        <v>206</v>
      </c>
      <c r="L46" s="1" t="e">
        <f>VLOOKUP(M46,CatalogoPerfil!$A$1:$B$5,2)</f>
        <v>#N/A</v>
      </c>
      <c r="M46">
        <v>0</v>
      </c>
      <c r="N46" t="s">
        <v>206</v>
      </c>
      <c r="O46" s="1">
        <v>0</v>
      </c>
      <c r="P46" s="1" t="str">
        <f>IFERROR(VLOOKUP($O46,PerfilUniversitario!$A$2:$Z$427,16),"N/A")</f>
        <v>N/A</v>
      </c>
      <c r="Q46" s="1" t="str">
        <f>IFERROR(VLOOKUP($O46,PerfilUniversitario!$A$2:$Z$427,16),"N/A")</f>
        <v>N/A</v>
      </c>
      <c r="R46" s="1" t="str">
        <f>IFERROR(VLOOKUP($O46,PerfilUniversitario!$A$2:$Z$427,20),"N/A")</f>
        <v>N/A</v>
      </c>
      <c r="S46" s="1" t="str">
        <f>IFERROR(VLOOKUP($O46,PerfilUniversitario!$A$2:$Z$427,22),"N/A")</f>
        <v>N/A</v>
      </c>
      <c r="T46" s="1" t="str">
        <f>IFERROR(VLOOKUP($O46,PerfilUniversitario!$A$2:$Z$427,24),"N/A")</f>
        <v>N/A</v>
      </c>
      <c r="U46" s="1" t="str">
        <f>IFERROR(VLOOKUP($O46,PerfilUniversitario!$A$2:$Z$427,26),"N/A")</f>
        <v>N/A</v>
      </c>
      <c r="V46" s="3">
        <v>0.4597222222222222</v>
      </c>
      <c r="W46" s="4">
        <v>45189</v>
      </c>
    </row>
    <row r="47" spans="1:23" x14ac:dyDescent="0.3">
      <c r="A47" t="s">
        <v>2536</v>
      </c>
      <c r="B47" t="s">
        <v>2537</v>
      </c>
      <c r="C47" s="1" t="s">
        <v>2538</v>
      </c>
      <c r="D47" s="6">
        <v>2213618723</v>
      </c>
      <c r="E47" s="1" t="s">
        <v>206</v>
      </c>
      <c r="F47" s="1" t="s">
        <v>206</v>
      </c>
      <c r="G47" s="1" t="s">
        <v>206</v>
      </c>
      <c r="H47" s="1" t="s">
        <v>206</v>
      </c>
      <c r="I47" t="str">
        <f>VLOOKUP(J47,CatalogoEstadoRepublica!$A$1:$B$33,2)</f>
        <v>Puebla</v>
      </c>
      <c r="J47">
        <v>21</v>
      </c>
      <c r="K47" t="s">
        <v>206</v>
      </c>
      <c r="L47" s="1" t="e">
        <f>VLOOKUP(M47,CatalogoPerfil!$A$1:$B$5,2)</f>
        <v>#N/A</v>
      </c>
      <c r="M47">
        <v>0</v>
      </c>
      <c r="N47" t="s">
        <v>206</v>
      </c>
      <c r="O47" s="1">
        <v>0</v>
      </c>
      <c r="P47" s="1" t="str">
        <f>IFERROR(VLOOKUP($O47,PerfilUniversitario!$A$2:$Z$427,16),"N/A")</f>
        <v>N/A</v>
      </c>
      <c r="Q47" s="1" t="str">
        <f>IFERROR(VLOOKUP($O47,PerfilUniversitario!$A$2:$Z$427,16),"N/A")</f>
        <v>N/A</v>
      </c>
      <c r="R47" s="1" t="str">
        <f>IFERROR(VLOOKUP($O47,PerfilUniversitario!$A$2:$Z$427,20),"N/A")</f>
        <v>N/A</v>
      </c>
      <c r="S47" s="1" t="str">
        <f>IFERROR(VLOOKUP($O47,PerfilUniversitario!$A$2:$Z$427,22),"N/A")</f>
        <v>N/A</v>
      </c>
      <c r="T47" s="1" t="str">
        <f>IFERROR(VLOOKUP($O47,PerfilUniversitario!$A$2:$Z$427,24),"N/A")</f>
        <v>N/A</v>
      </c>
      <c r="U47" s="1" t="str">
        <f>IFERROR(VLOOKUP($O47,PerfilUniversitario!$A$2:$Z$427,26),"N/A")</f>
        <v>N/A</v>
      </c>
      <c r="V47" s="3">
        <v>0.4604166666666667</v>
      </c>
      <c r="W47" s="4">
        <v>45189</v>
      </c>
    </row>
    <row r="48" spans="1:23" x14ac:dyDescent="0.3">
      <c r="A48" t="s">
        <v>340</v>
      </c>
      <c r="B48" s="1" t="s">
        <v>485</v>
      </c>
      <c r="C48" t="s">
        <v>486</v>
      </c>
      <c r="D48" s="7">
        <v>2213320182</v>
      </c>
      <c r="E48" s="1" t="s">
        <v>206</v>
      </c>
      <c r="F48" t="s">
        <v>206</v>
      </c>
      <c r="G48" t="s">
        <v>206</v>
      </c>
      <c r="H48" t="s">
        <v>206</v>
      </c>
      <c r="I48" t="str">
        <f>VLOOKUP(J48,CatalogoEstadoRepublica!$A$1:$B$33,2)</f>
        <v>Puebla</v>
      </c>
      <c r="J48" s="1">
        <v>21</v>
      </c>
      <c r="K48" s="1" t="s">
        <v>206</v>
      </c>
      <c r="L48" s="1" t="e">
        <f>VLOOKUP(M48,CatalogoPerfil!$A$1:$B$5,2)</f>
        <v>#N/A</v>
      </c>
      <c r="M48">
        <v>0</v>
      </c>
      <c r="N48" t="s">
        <v>206</v>
      </c>
      <c r="O48" s="1">
        <v>0</v>
      </c>
      <c r="P48" s="1" t="str">
        <f>IFERROR(VLOOKUP($O48,PerfilUniversitario!$A$2:$Z$427,16),"N/A")</f>
        <v>N/A</v>
      </c>
      <c r="Q48" s="1" t="str">
        <f>IFERROR(VLOOKUP($O48,PerfilUniversitario!$A$2:$Z$427,16),"N/A")</f>
        <v>N/A</v>
      </c>
      <c r="R48" s="1" t="str">
        <f>IFERROR(VLOOKUP($O48,PerfilUniversitario!$A$2:$Z$427,20),"N/A")</f>
        <v>N/A</v>
      </c>
      <c r="S48" s="1" t="str">
        <f>IFERROR(VLOOKUP($O48,PerfilUniversitario!$A$2:$Z$427,22),"N/A")</f>
        <v>N/A</v>
      </c>
      <c r="T48" s="1" t="str">
        <f>IFERROR(VLOOKUP($O48,PerfilUniversitario!$A$2:$Z$427,24),"N/A")</f>
        <v>N/A</v>
      </c>
      <c r="U48" s="1" t="str">
        <f>IFERROR(VLOOKUP($O48,PerfilUniversitario!$A$2:$Z$427,26),"N/A")</f>
        <v>N/A</v>
      </c>
      <c r="V48" s="3">
        <v>0.4694444444444445</v>
      </c>
      <c r="W48" s="4">
        <v>45189</v>
      </c>
    </row>
    <row r="49" spans="1:23" x14ac:dyDescent="0.3">
      <c r="A49" t="s">
        <v>1987</v>
      </c>
      <c r="B49" t="s">
        <v>1988</v>
      </c>
      <c r="C49" s="1" t="s">
        <v>1989</v>
      </c>
      <c r="D49" s="6">
        <v>2228155120</v>
      </c>
      <c r="E49" s="1" t="s">
        <v>206</v>
      </c>
      <c r="F49" s="1" t="s">
        <v>206</v>
      </c>
      <c r="G49" s="1" t="s">
        <v>206</v>
      </c>
      <c r="H49" s="1" t="s">
        <v>206</v>
      </c>
      <c r="I49" t="str">
        <f>VLOOKUP(J49,CatalogoEstadoRepublica!$A$1:$B$33,2)</f>
        <v>Puebla</v>
      </c>
      <c r="J49">
        <v>21</v>
      </c>
      <c r="K49" t="s">
        <v>206</v>
      </c>
      <c r="L49" s="1" t="e">
        <f>VLOOKUP(M49,CatalogoPerfil!$A$1:$B$5,2)</f>
        <v>#N/A</v>
      </c>
      <c r="M49">
        <v>0</v>
      </c>
      <c r="N49" t="s">
        <v>206</v>
      </c>
      <c r="O49" s="1">
        <v>0</v>
      </c>
      <c r="P49" s="1" t="str">
        <f>IFERROR(VLOOKUP($O49,PerfilUniversitario!$A$2:$Z$427,16),"N/A")</f>
        <v>N/A</v>
      </c>
      <c r="Q49" s="1" t="str">
        <f>IFERROR(VLOOKUP($O49,PerfilUniversitario!$A$2:$Z$427,16),"N/A")</f>
        <v>N/A</v>
      </c>
      <c r="R49" s="1" t="str">
        <f>IFERROR(VLOOKUP($O49,PerfilUniversitario!$A$2:$Z$427,20),"N/A")</f>
        <v>N/A</v>
      </c>
      <c r="S49" s="1" t="str">
        <f>IFERROR(VLOOKUP($O49,PerfilUniversitario!$A$2:$Z$427,22),"N/A")</f>
        <v>N/A</v>
      </c>
      <c r="T49" s="1" t="str">
        <f>IFERROR(VLOOKUP($O49,PerfilUniversitario!$A$2:$Z$427,24),"N/A")</f>
        <v>N/A</v>
      </c>
      <c r="U49" s="1" t="str">
        <f>IFERROR(VLOOKUP($O49,PerfilUniversitario!$A$2:$Z$427,26),"N/A")</f>
        <v>N/A</v>
      </c>
      <c r="V49" s="3">
        <v>0.48958333333333331</v>
      </c>
      <c r="W49" s="4">
        <v>45189</v>
      </c>
    </row>
    <row r="50" spans="1:23" x14ac:dyDescent="0.3">
      <c r="A50" t="s">
        <v>2574</v>
      </c>
      <c r="B50" t="s">
        <v>2575</v>
      </c>
      <c r="C50" s="1" t="s">
        <v>2576</v>
      </c>
      <c r="D50" s="6">
        <v>2441065295</v>
      </c>
      <c r="E50" s="1" t="s">
        <v>206</v>
      </c>
      <c r="F50" s="1" t="s">
        <v>206</v>
      </c>
      <c r="G50" s="1" t="s">
        <v>206</v>
      </c>
      <c r="H50" s="1" t="s">
        <v>206</v>
      </c>
      <c r="I50" t="str">
        <f>VLOOKUP(J50,CatalogoEstadoRepublica!$A$1:$B$33,2)</f>
        <v>Puebla</v>
      </c>
      <c r="J50">
        <v>21</v>
      </c>
      <c r="K50" t="s">
        <v>206</v>
      </c>
      <c r="L50" s="1" t="e">
        <f>VLOOKUP(M50,CatalogoPerfil!$A$1:$B$5,2)</f>
        <v>#N/A</v>
      </c>
      <c r="M50">
        <v>0</v>
      </c>
      <c r="N50" t="s">
        <v>206</v>
      </c>
      <c r="O50" s="1">
        <v>0</v>
      </c>
      <c r="P50" s="1" t="str">
        <f>IFERROR(VLOOKUP($O50,PerfilUniversitario!$A$2:$Z$427,16),"N/A")</f>
        <v>N/A</v>
      </c>
      <c r="Q50" s="1" t="str">
        <f>IFERROR(VLOOKUP($O50,PerfilUniversitario!$A$2:$Z$427,16),"N/A")</f>
        <v>N/A</v>
      </c>
      <c r="R50" s="1" t="str">
        <f>IFERROR(VLOOKUP($O50,PerfilUniversitario!$A$2:$Z$427,20),"N/A")</f>
        <v>N/A</v>
      </c>
      <c r="S50" s="1" t="str">
        <f>IFERROR(VLOOKUP($O50,PerfilUniversitario!$A$2:$Z$427,22),"N/A")</f>
        <v>N/A</v>
      </c>
      <c r="T50" s="1" t="str">
        <f>IFERROR(VLOOKUP($O50,PerfilUniversitario!$A$2:$Z$427,24),"N/A")</f>
        <v>N/A</v>
      </c>
      <c r="U50" s="1" t="str">
        <f>IFERROR(VLOOKUP($O50,PerfilUniversitario!$A$2:$Z$427,26),"N/A")</f>
        <v>N/A</v>
      </c>
      <c r="V50" s="1" t="s">
        <v>9960</v>
      </c>
      <c r="W50" s="4">
        <v>45189</v>
      </c>
    </row>
    <row r="51" spans="1:23" x14ac:dyDescent="0.3">
      <c r="A51" t="s">
        <v>1242</v>
      </c>
      <c r="B51" t="s">
        <v>2494</v>
      </c>
      <c r="C51" s="1" t="s">
        <v>2577</v>
      </c>
      <c r="D51" s="6">
        <v>2211976689</v>
      </c>
      <c r="E51" s="1" t="s">
        <v>206</v>
      </c>
      <c r="F51" s="1" t="s">
        <v>206</v>
      </c>
      <c r="G51" s="1" t="s">
        <v>206</v>
      </c>
      <c r="H51" s="1" t="s">
        <v>206</v>
      </c>
      <c r="I51" t="str">
        <f>VLOOKUP(J51,CatalogoEstadoRepublica!$A$1:$B$33,2)</f>
        <v>Puebla</v>
      </c>
      <c r="J51">
        <v>21</v>
      </c>
      <c r="K51" t="s">
        <v>206</v>
      </c>
      <c r="L51" s="1" t="e">
        <f>VLOOKUP(M51,CatalogoPerfil!$A$1:$B$5,2)</f>
        <v>#N/A</v>
      </c>
      <c r="M51">
        <v>0</v>
      </c>
      <c r="N51" t="s">
        <v>206</v>
      </c>
      <c r="O51" s="1">
        <v>0</v>
      </c>
      <c r="P51" s="1" t="str">
        <f>IFERROR(VLOOKUP($O51,PerfilUniversitario!$A$2:$Z$427,16),"N/A")</f>
        <v>N/A</v>
      </c>
      <c r="Q51" s="1" t="str">
        <f>IFERROR(VLOOKUP($O51,PerfilUniversitario!$A$2:$Z$427,16),"N/A")</f>
        <v>N/A</v>
      </c>
      <c r="R51" s="1" t="str">
        <f>IFERROR(VLOOKUP($O51,PerfilUniversitario!$A$2:$Z$427,20),"N/A")</f>
        <v>N/A</v>
      </c>
      <c r="S51" s="1" t="str">
        <f>IFERROR(VLOOKUP($O51,PerfilUniversitario!$A$2:$Z$427,22),"N/A")</f>
        <v>N/A</v>
      </c>
      <c r="T51" s="1" t="str">
        <f>IFERROR(VLOOKUP($O51,PerfilUniversitario!$A$2:$Z$427,24),"N/A")</f>
        <v>N/A</v>
      </c>
      <c r="U51" s="1" t="str">
        <f>IFERROR(VLOOKUP($O51,PerfilUniversitario!$A$2:$Z$427,26),"N/A")</f>
        <v>N/A</v>
      </c>
      <c r="V51" s="1" t="s">
        <v>9961</v>
      </c>
      <c r="W51" s="4">
        <v>45189</v>
      </c>
    </row>
    <row r="52" spans="1:23" x14ac:dyDescent="0.3">
      <c r="A52" t="s">
        <v>1662</v>
      </c>
      <c r="B52" t="s">
        <v>2237</v>
      </c>
      <c r="C52" s="1" t="s">
        <v>2238</v>
      </c>
      <c r="D52" s="6">
        <v>7761232091</v>
      </c>
      <c r="E52" s="1" t="s">
        <v>206</v>
      </c>
      <c r="F52" s="1" t="s">
        <v>206</v>
      </c>
      <c r="G52" s="1" t="s">
        <v>206</v>
      </c>
      <c r="H52" s="1" t="s">
        <v>206</v>
      </c>
      <c r="I52" t="str">
        <f>VLOOKUP(J52,CatalogoEstadoRepublica!$A$1:$B$33,2)</f>
        <v>Puebla</v>
      </c>
      <c r="J52">
        <v>21</v>
      </c>
      <c r="K52" t="s">
        <v>206</v>
      </c>
      <c r="L52" s="1" t="e">
        <f>VLOOKUP(M52,CatalogoPerfil!$A$1:$B$5,2)</f>
        <v>#N/A</v>
      </c>
      <c r="M52">
        <v>0</v>
      </c>
      <c r="N52" t="s">
        <v>206</v>
      </c>
      <c r="O52" s="1">
        <v>0</v>
      </c>
      <c r="P52" s="1" t="str">
        <f>IFERROR(VLOOKUP($O52,PerfilUniversitario!$A$2:$Z$427,16),"N/A")</f>
        <v>N/A</v>
      </c>
      <c r="Q52" s="1" t="str">
        <f>IFERROR(VLOOKUP($O52,PerfilUniversitario!$A$2:$Z$427,16),"N/A")</f>
        <v>N/A</v>
      </c>
      <c r="R52" s="1" t="str">
        <f>IFERROR(VLOOKUP($O52,PerfilUniversitario!$A$2:$Z$427,20),"N/A")</f>
        <v>N/A</v>
      </c>
      <c r="S52" s="1" t="str">
        <f>IFERROR(VLOOKUP($O52,PerfilUniversitario!$A$2:$Z$427,22),"N/A")</f>
        <v>N/A</v>
      </c>
      <c r="T52" s="1" t="str">
        <f>IFERROR(VLOOKUP($O52,PerfilUniversitario!$A$2:$Z$427,24),"N/A")</f>
        <v>N/A</v>
      </c>
      <c r="U52" s="1" t="str">
        <f>IFERROR(VLOOKUP($O52,PerfilUniversitario!$A$2:$Z$427,26),"N/A")</f>
        <v>N/A</v>
      </c>
      <c r="V52" s="1" t="s">
        <v>9939</v>
      </c>
      <c r="W52" s="4">
        <v>45189</v>
      </c>
    </row>
    <row r="53" spans="1:23" x14ac:dyDescent="0.3">
      <c r="A53" t="s">
        <v>2402</v>
      </c>
      <c r="B53" t="s">
        <v>2403</v>
      </c>
      <c r="C53" s="1" t="s">
        <v>2404</v>
      </c>
      <c r="D53" s="6">
        <v>2229262577</v>
      </c>
      <c r="E53" s="1" t="s">
        <v>206</v>
      </c>
      <c r="F53" s="1" t="s">
        <v>206</v>
      </c>
      <c r="G53" s="1" t="s">
        <v>206</v>
      </c>
      <c r="H53" s="1" t="s">
        <v>206</v>
      </c>
      <c r="I53" t="str">
        <f>VLOOKUP(J53,CatalogoEstadoRepublica!$A$1:$B$33,2)</f>
        <v>Puebla</v>
      </c>
      <c r="J53">
        <v>21</v>
      </c>
      <c r="K53" t="s">
        <v>206</v>
      </c>
      <c r="L53" s="1" t="e">
        <f>VLOOKUP(M53,CatalogoPerfil!$A$1:$B$5,2)</f>
        <v>#N/A</v>
      </c>
      <c r="M53">
        <v>0</v>
      </c>
      <c r="N53" t="s">
        <v>206</v>
      </c>
      <c r="O53" s="1">
        <v>0</v>
      </c>
      <c r="P53" s="1" t="str">
        <f>IFERROR(VLOOKUP($O53,PerfilUniversitario!$A$2:$Z$427,16),"N/A")</f>
        <v>N/A</v>
      </c>
      <c r="Q53" s="1" t="str">
        <f>IFERROR(VLOOKUP($O53,PerfilUniversitario!$A$2:$Z$427,16),"N/A")</f>
        <v>N/A</v>
      </c>
      <c r="R53" s="1" t="str">
        <f>IFERROR(VLOOKUP($O53,PerfilUniversitario!$A$2:$Z$427,20),"N/A")</f>
        <v>N/A</v>
      </c>
      <c r="S53" s="1" t="str">
        <f>IFERROR(VLOOKUP($O53,PerfilUniversitario!$A$2:$Z$427,22),"N/A")</f>
        <v>N/A</v>
      </c>
      <c r="T53" s="1" t="str">
        <f>IFERROR(VLOOKUP($O53,PerfilUniversitario!$A$2:$Z$427,24),"N/A")</f>
        <v>N/A</v>
      </c>
      <c r="U53" s="1" t="str">
        <f>IFERROR(VLOOKUP($O53,PerfilUniversitario!$A$2:$Z$427,26),"N/A")</f>
        <v>N/A</v>
      </c>
      <c r="V53" s="3">
        <v>9.6527777777777768E-2</v>
      </c>
      <c r="W53" s="4">
        <v>45190</v>
      </c>
    </row>
    <row r="54" spans="1:23" x14ac:dyDescent="0.3">
      <c r="A54" t="s">
        <v>383</v>
      </c>
      <c r="B54" s="1" t="s">
        <v>478</v>
      </c>
      <c r="C54" t="s">
        <v>479</v>
      </c>
      <c r="D54" s="7">
        <v>2212061790</v>
      </c>
      <c r="E54" s="1" t="s">
        <v>206</v>
      </c>
      <c r="F54" t="s">
        <v>206</v>
      </c>
      <c r="G54" t="s">
        <v>206</v>
      </c>
      <c r="H54" t="s">
        <v>206</v>
      </c>
      <c r="I54" t="str">
        <f>VLOOKUP(J54,CatalogoEstadoRepublica!$A$1:$B$33,2)</f>
        <v>Puebla</v>
      </c>
      <c r="J54" s="1">
        <v>21</v>
      </c>
      <c r="K54" s="1" t="s">
        <v>206</v>
      </c>
      <c r="L54" s="1" t="e">
        <f>VLOOKUP(M54,CatalogoPerfil!$A$1:$B$5,2)</f>
        <v>#N/A</v>
      </c>
      <c r="M54">
        <v>0</v>
      </c>
      <c r="N54" t="s">
        <v>206</v>
      </c>
      <c r="O54" s="1">
        <v>0</v>
      </c>
      <c r="P54" s="1" t="str">
        <f>IFERROR(VLOOKUP($O54,PerfilUniversitario!$A$2:$Z$427,16),"N/A")</f>
        <v>N/A</v>
      </c>
      <c r="Q54" s="1" t="str">
        <f>IFERROR(VLOOKUP($O54,PerfilUniversitario!$A$2:$Z$427,16),"N/A")</f>
        <v>N/A</v>
      </c>
      <c r="R54" s="1" t="str">
        <f>IFERROR(VLOOKUP($O54,PerfilUniversitario!$A$2:$Z$427,20),"N/A")</f>
        <v>N/A</v>
      </c>
      <c r="S54" s="1" t="str">
        <f>IFERROR(VLOOKUP($O54,PerfilUniversitario!$A$2:$Z$427,22),"N/A")</f>
        <v>N/A</v>
      </c>
      <c r="T54" s="1" t="str">
        <f>IFERROR(VLOOKUP($O54,PerfilUniversitario!$A$2:$Z$427,24),"N/A")</f>
        <v>N/A</v>
      </c>
      <c r="U54" s="1" t="str">
        <f>IFERROR(VLOOKUP($O54,PerfilUniversitario!$A$2:$Z$427,26),"N/A")</f>
        <v>N/A</v>
      </c>
      <c r="V54" s="1" t="s">
        <v>9683</v>
      </c>
      <c r="W54" s="4">
        <v>45190</v>
      </c>
    </row>
    <row r="55" spans="1:23" x14ac:dyDescent="0.3">
      <c r="A55" t="s">
        <v>2609</v>
      </c>
      <c r="B55" t="s">
        <v>2610</v>
      </c>
      <c r="C55" s="1" t="s">
        <v>2611</v>
      </c>
      <c r="D55" s="6">
        <v>2441871806</v>
      </c>
      <c r="E55" s="1" t="s">
        <v>206</v>
      </c>
      <c r="F55" s="1" t="s">
        <v>206</v>
      </c>
      <c r="G55" s="1" t="s">
        <v>206</v>
      </c>
      <c r="H55" s="1" t="s">
        <v>206</v>
      </c>
      <c r="I55" t="str">
        <f>VLOOKUP(J55,CatalogoEstadoRepublica!$A$1:$B$33,2)</f>
        <v>Puebla</v>
      </c>
      <c r="J55">
        <v>21</v>
      </c>
      <c r="K55" t="s">
        <v>206</v>
      </c>
      <c r="L55" s="1" t="e">
        <f>VLOOKUP(M55,CatalogoPerfil!$A$1:$B$5,2)</f>
        <v>#N/A</v>
      </c>
      <c r="M55">
        <v>0</v>
      </c>
      <c r="N55" t="s">
        <v>206</v>
      </c>
      <c r="O55" s="1">
        <v>0</v>
      </c>
      <c r="P55" s="1" t="str">
        <f>IFERROR(VLOOKUP($O55,PerfilUniversitario!$A$2:$Z$427,16),"N/A")</f>
        <v>N/A</v>
      </c>
      <c r="Q55" s="1" t="str">
        <f>IFERROR(VLOOKUP($O55,PerfilUniversitario!$A$2:$Z$427,16),"N/A")</f>
        <v>N/A</v>
      </c>
      <c r="R55" s="1" t="str">
        <f>IFERROR(VLOOKUP($O55,PerfilUniversitario!$A$2:$Z$427,20),"N/A")</f>
        <v>N/A</v>
      </c>
      <c r="S55" s="1" t="str">
        <f>IFERROR(VLOOKUP($O55,PerfilUniversitario!$A$2:$Z$427,22),"N/A")</f>
        <v>N/A</v>
      </c>
      <c r="T55" s="1" t="str">
        <f>IFERROR(VLOOKUP($O55,PerfilUniversitario!$A$2:$Z$427,24),"N/A")</f>
        <v>N/A</v>
      </c>
      <c r="U55" s="1" t="str">
        <f>IFERROR(VLOOKUP($O55,PerfilUniversitario!$A$2:$Z$427,26),"N/A")</f>
        <v>N/A</v>
      </c>
      <c r="V55" s="3">
        <v>0.28819444444444448</v>
      </c>
      <c r="W55" s="4">
        <v>45191</v>
      </c>
    </row>
    <row r="56" spans="1:23" x14ac:dyDescent="0.3">
      <c r="A56" t="s">
        <v>1818</v>
      </c>
      <c r="B56" t="s">
        <v>561</v>
      </c>
      <c r="C56" s="1" t="s">
        <v>2614</v>
      </c>
      <c r="D56" s="6">
        <v>2225054572</v>
      </c>
      <c r="E56" s="1" t="s">
        <v>206</v>
      </c>
      <c r="F56" s="1" t="s">
        <v>206</v>
      </c>
      <c r="G56" s="1" t="s">
        <v>206</v>
      </c>
      <c r="H56" s="1" t="s">
        <v>206</v>
      </c>
      <c r="I56" t="str">
        <f>VLOOKUP(J56,CatalogoEstadoRepublica!$A$1:$B$33,2)</f>
        <v>Puebla</v>
      </c>
      <c r="J56">
        <v>21</v>
      </c>
      <c r="K56" t="s">
        <v>206</v>
      </c>
      <c r="L56" s="1" t="e">
        <f>VLOOKUP(M56,CatalogoPerfil!$A$1:$B$5,2)</f>
        <v>#N/A</v>
      </c>
      <c r="M56">
        <v>0</v>
      </c>
      <c r="N56" t="s">
        <v>206</v>
      </c>
      <c r="O56" s="1">
        <v>0</v>
      </c>
      <c r="P56" s="1" t="str">
        <f>IFERROR(VLOOKUP($O56,PerfilUniversitario!$A$2:$Z$427,16),"N/A")</f>
        <v>N/A</v>
      </c>
      <c r="Q56" s="1" t="str">
        <f>IFERROR(VLOOKUP($O56,PerfilUniversitario!$A$2:$Z$427,16),"N/A")</f>
        <v>N/A</v>
      </c>
      <c r="R56" s="1" t="str">
        <f>IFERROR(VLOOKUP($O56,PerfilUniversitario!$A$2:$Z$427,20),"N/A")</f>
        <v>N/A</v>
      </c>
      <c r="S56" s="1" t="str">
        <f>IFERROR(VLOOKUP($O56,PerfilUniversitario!$A$2:$Z$427,22),"N/A")</f>
        <v>N/A</v>
      </c>
      <c r="T56" s="1" t="str">
        <f>IFERROR(VLOOKUP($O56,PerfilUniversitario!$A$2:$Z$427,24),"N/A")</f>
        <v>N/A</v>
      </c>
      <c r="U56" s="1" t="str">
        <f>IFERROR(VLOOKUP($O56,PerfilUniversitario!$A$2:$Z$427,26),"N/A")</f>
        <v>N/A</v>
      </c>
      <c r="V56" s="3">
        <v>0.32083333333333336</v>
      </c>
      <c r="W56" s="4">
        <v>45191</v>
      </c>
    </row>
    <row r="57" spans="1:23" x14ac:dyDescent="0.3">
      <c r="A57" t="s">
        <v>210</v>
      </c>
      <c r="B57" t="s">
        <v>2617</v>
      </c>
      <c r="C57" s="1" t="s">
        <v>2618</v>
      </c>
      <c r="D57" s="6">
        <v>2228032714</v>
      </c>
      <c r="E57" s="1" t="s">
        <v>206</v>
      </c>
      <c r="F57" s="1" t="s">
        <v>206</v>
      </c>
      <c r="G57" s="1" t="s">
        <v>206</v>
      </c>
      <c r="H57" s="1" t="s">
        <v>206</v>
      </c>
      <c r="I57" t="str">
        <f>VLOOKUP(J57,CatalogoEstadoRepublica!$A$1:$B$33,2)</f>
        <v>Puebla</v>
      </c>
      <c r="J57">
        <v>21</v>
      </c>
      <c r="K57" t="s">
        <v>206</v>
      </c>
      <c r="L57" s="1" t="e">
        <f>VLOOKUP(M57,CatalogoPerfil!$A$1:$B$5,2)</f>
        <v>#N/A</v>
      </c>
      <c r="M57">
        <v>0</v>
      </c>
      <c r="N57" t="s">
        <v>206</v>
      </c>
      <c r="O57" s="1">
        <v>0</v>
      </c>
      <c r="P57" s="1" t="str">
        <f>IFERROR(VLOOKUP($O57,PerfilUniversitario!$A$2:$Z$427,16),"N/A")</f>
        <v>N/A</v>
      </c>
      <c r="Q57" s="1" t="str">
        <f>IFERROR(VLOOKUP($O57,PerfilUniversitario!$A$2:$Z$427,16),"N/A")</f>
        <v>N/A</v>
      </c>
      <c r="R57" s="1" t="str">
        <f>IFERROR(VLOOKUP($O57,PerfilUniversitario!$A$2:$Z$427,20),"N/A")</f>
        <v>N/A</v>
      </c>
      <c r="S57" s="1" t="str">
        <f>IFERROR(VLOOKUP($O57,PerfilUniversitario!$A$2:$Z$427,22),"N/A")</f>
        <v>N/A</v>
      </c>
      <c r="T57" s="1" t="str">
        <f>IFERROR(VLOOKUP($O57,PerfilUniversitario!$A$2:$Z$427,24),"N/A")</f>
        <v>N/A</v>
      </c>
      <c r="U57" s="1" t="str">
        <f>IFERROR(VLOOKUP($O57,PerfilUniversitario!$A$2:$Z$427,26),"N/A")</f>
        <v>N/A</v>
      </c>
      <c r="V57" s="3">
        <v>0.50069444444444444</v>
      </c>
      <c r="W57" s="4">
        <v>45191</v>
      </c>
    </row>
    <row r="58" spans="1:23" x14ac:dyDescent="0.3">
      <c r="A58" t="s">
        <v>531</v>
      </c>
      <c r="B58" t="s">
        <v>621</v>
      </c>
      <c r="C58" s="1" t="s">
        <v>2633</v>
      </c>
      <c r="D58" s="6">
        <v>9293833477</v>
      </c>
      <c r="E58" s="1" t="s">
        <v>206</v>
      </c>
      <c r="F58" s="1" t="s">
        <v>206</v>
      </c>
      <c r="G58" s="1" t="s">
        <v>206</v>
      </c>
      <c r="H58" s="1" t="s">
        <v>206</v>
      </c>
      <c r="I58" t="str">
        <f>VLOOKUP(J58,CatalogoEstadoRepublica!$A$1:$B$33,2)</f>
        <v>Puebla</v>
      </c>
      <c r="J58">
        <v>21</v>
      </c>
      <c r="K58" t="s">
        <v>206</v>
      </c>
      <c r="L58" s="1" t="e">
        <f>VLOOKUP(M58,CatalogoPerfil!$A$1:$B$5,2)</f>
        <v>#N/A</v>
      </c>
      <c r="M58">
        <v>0</v>
      </c>
      <c r="N58" t="s">
        <v>206</v>
      </c>
      <c r="O58" s="1">
        <v>0</v>
      </c>
      <c r="P58" s="1" t="str">
        <f>IFERROR(VLOOKUP($O58,PerfilUniversitario!$A$2:$Z$427,16),"N/A")</f>
        <v>N/A</v>
      </c>
      <c r="Q58" s="1" t="str">
        <f>IFERROR(VLOOKUP($O58,PerfilUniversitario!$A$2:$Z$427,16),"N/A")</f>
        <v>N/A</v>
      </c>
      <c r="R58" s="1" t="str">
        <f>IFERROR(VLOOKUP($O58,PerfilUniversitario!$A$2:$Z$427,20),"N/A")</f>
        <v>N/A</v>
      </c>
      <c r="S58" s="1" t="str">
        <f>IFERROR(VLOOKUP($O58,PerfilUniversitario!$A$2:$Z$427,22),"N/A")</f>
        <v>N/A</v>
      </c>
      <c r="T58" s="1" t="str">
        <f>IFERROR(VLOOKUP($O58,PerfilUniversitario!$A$2:$Z$427,24),"N/A")</f>
        <v>N/A</v>
      </c>
      <c r="U58" s="1" t="str">
        <f>IFERROR(VLOOKUP($O58,PerfilUniversitario!$A$2:$Z$427,26),"N/A")</f>
        <v>N/A</v>
      </c>
      <c r="V58" s="1" t="s">
        <v>9935</v>
      </c>
      <c r="W58" s="4">
        <v>45191</v>
      </c>
    </row>
    <row r="59" spans="1:23" x14ac:dyDescent="0.3">
      <c r="A59" t="s">
        <v>250</v>
      </c>
      <c r="B59" t="s">
        <v>1027</v>
      </c>
      <c r="C59" s="1" t="s">
        <v>2640</v>
      </c>
      <c r="D59" s="6">
        <v>2223393051</v>
      </c>
      <c r="E59" s="1" t="s">
        <v>206</v>
      </c>
      <c r="F59" s="1" t="s">
        <v>206</v>
      </c>
      <c r="G59" s="1" t="s">
        <v>206</v>
      </c>
      <c r="H59" s="1" t="s">
        <v>206</v>
      </c>
      <c r="I59" t="str">
        <f>VLOOKUP(J59,CatalogoEstadoRepublica!$A$1:$B$33,2)</f>
        <v>Puebla</v>
      </c>
      <c r="J59">
        <v>21</v>
      </c>
      <c r="K59" t="s">
        <v>206</v>
      </c>
      <c r="L59" s="1" t="e">
        <f>VLOOKUP(M59,CatalogoPerfil!$A$1:$B$5,2)</f>
        <v>#N/A</v>
      </c>
      <c r="M59">
        <v>0</v>
      </c>
      <c r="N59" t="s">
        <v>206</v>
      </c>
      <c r="O59" s="1">
        <v>0</v>
      </c>
      <c r="P59" s="1" t="str">
        <f>IFERROR(VLOOKUP($O59,PerfilUniversitario!$A$2:$Z$427,16),"N/A")</f>
        <v>N/A</v>
      </c>
      <c r="Q59" s="1" t="str">
        <f>IFERROR(VLOOKUP($O59,PerfilUniversitario!$A$2:$Z$427,16),"N/A")</f>
        <v>N/A</v>
      </c>
      <c r="R59" s="1" t="str">
        <f>IFERROR(VLOOKUP($O59,PerfilUniversitario!$A$2:$Z$427,20),"N/A")</f>
        <v>N/A</v>
      </c>
      <c r="S59" s="1" t="str">
        <f>IFERROR(VLOOKUP($O59,PerfilUniversitario!$A$2:$Z$427,22),"N/A")</f>
        <v>N/A</v>
      </c>
      <c r="T59" s="1" t="str">
        <f>IFERROR(VLOOKUP($O59,PerfilUniversitario!$A$2:$Z$427,24),"N/A")</f>
        <v>N/A</v>
      </c>
      <c r="U59" s="1" t="str">
        <f>IFERROR(VLOOKUP($O59,PerfilUniversitario!$A$2:$Z$427,26),"N/A")</f>
        <v>N/A</v>
      </c>
      <c r="V59" s="1" t="s">
        <v>9968</v>
      </c>
      <c r="W59" s="4">
        <v>45191</v>
      </c>
    </row>
    <row r="60" spans="1:23" x14ac:dyDescent="0.3">
      <c r="A60" t="s">
        <v>1555</v>
      </c>
      <c r="B60" t="s">
        <v>1556</v>
      </c>
      <c r="C60" s="1" t="s">
        <v>1557</v>
      </c>
      <c r="D60" s="6">
        <v>2381734276</v>
      </c>
      <c r="E60" s="1" t="s">
        <v>206</v>
      </c>
      <c r="F60" s="1" t="s">
        <v>206</v>
      </c>
      <c r="G60" s="1" t="s">
        <v>206</v>
      </c>
      <c r="H60" s="1" t="s">
        <v>206</v>
      </c>
      <c r="I60" t="str">
        <f>VLOOKUP(J60,CatalogoEstadoRepublica!$A$1:$B$33,2)</f>
        <v>Puebla</v>
      </c>
      <c r="J60">
        <v>21</v>
      </c>
      <c r="K60" t="s">
        <v>206</v>
      </c>
      <c r="L60" s="1" t="e">
        <f>VLOOKUP(M60,CatalogoPerfil!$A$1:$B$5,2)</f>
        <v>#N/A</v>
      </c>
      <c r="M60">
        <v>0</v>
      </c>
      <c r="N60" t="s">
        <v>206</v>
      </c>
      <c r="O60" s="1">
        <v>0</v>
      </c>
      <c r="P60" s="1" t="str">
        <f>IFERROR(VLOOKUP($O60,PerfilUniversitario!$A$2:$Z$427,16),"N/A")</f>
        <v>N/A</v>
      </c>
      <c r="Q60" s="1" t="str">
        <f>IFERROR(VLOOKUP($O60,PerfilUniversitario!$A$2:$Z$427,16),"N/A")</f>
        <v>N/A</v>
      </c>
      <c r="R60" s="1" t="str">
        <f>IFERROR(VLOOKUP($O60,PerfilUniversitario!$A$2:$Z$427,20),"N/A")</f>
        <v>N/A</v>
      </c>
      <c r="S60" s="1" t="str">
        <f>IFERROR(VLOOKUP($O60,PerfilUniversitario!$A$2:$Z$427,22),"N/A")</f>
        <v>N/A</v>
      </c>
      <c r="T60" s="1" t="str">
        <f>IFERROR(VLOOKUP($O60,PerfilUniversitario!$A$2:$Z$427,24),"N/A")</f>
        <v>N/A</v>
      </c>
      <c r="U60" s="1" t="str">
        <f>IFERROR(VLOOKUP($O60,PerfilUniversitario!$A$2:$Z$427,26),"N/A")</f>
        <v>N/A</v>
      </c>
      <c r="V60" s="3">
        <v>0.4465277777777778</v>
      </c>
      <c r="W60" s="4">
        <v>45192</v>
      </c>
    </row>
    <row r="61" spans="1:23" x14ac:dyDescent="0.3">
      <c r="A61" t="s">
        <v>1281</v>
      </c>
      <c r="B61" t="s">
        <v>1000</v>
      </c>
      <c r="C61" s="1" t="s">
        <v>2600</v>
      </c>
      <c r="D61" s="6">
        <v>2381881408</v>
      </c>
      <c r="E61" s="1" t="s">
        <v>206</v>
      </c>
      <c r="F61" s="1" t="s">
        <v>206</v>
      </c>
      <c r="G61" s="1" t="s">
        <v>206</v>
      </c>
      <c r="H61" s="1" t="s">
        <v>206</v>
      </c>
      <c r="I61" t="str">
        <f>VLOOKUP(J61,CatalogoEstadoRepublica!$A$1:$B$33,2)</f>
        <v>Puebla</v>
      </c>
      <c r="J61">
        <v>21</v>
      </c>
      <c r="K61" t="s">
        <v>206</v>
      </c>
      <c r="L61" s="1" t="e">
        <f>VLOOKUP(M61,CatalogoPerfil!$A$1:$B$5,2)</f>
        <v>#N/A</v>
      </c>
      <c r="M61">
        <v>0</v>
      </c>
      <c r="N61" t="s">
        <v>206</v>
      </c>
      <c r="O61" s="1">
        <v>0</v>
      </c>
      <c r="P61" s="1" t="str">
        <f>IFERROR(VLOOKUP($O61,PerfilUniversitario!$A$2:$Z$427,16),"N/A")</f>
        <v>N/A</v>
      </c>
      <c r="Q61" s="1" t="str">
        <f>IFERROR(VLOOKUP($O61,PerfilUniversitario!$A$2:$Z$427,16),"N/A")</f>
        <v>N/A</v>
      </c>
      <c r="R61" s="1" t="str">
        <f>IFERROR(VLOOKUP($O61,PerfilUniversitario!$A$2:$Z$427,20),"N/A")</f>
        <v>N/A</v>
      </c>
      <c r="S61" s="1" t="str">
        <f>IFERROR(VLOOKUP($O61,PerfilUniversitario!$A$2:$Z$427,22),"N/A")</f>
        <v>N/A</v>
      </c>
      <c r="T61" s="1" t="str">
        <f>IFERROR(VLOOKUP($O61,PerfilUniversitario!$A$2:$Z$427,24),"N/A")</f>
        <v>N/A</v>
      </c>
      <c r="U61" s="1" t="str">
        <f>IFERROR(VLOOKUP($O61,PerfilUniversitario!$A$2:$Z$427,26),"N/A")</f>
        <v>N/A</v>
      </c>
      <c r="V61" s="3">
        <v>0.4513888888888889</v>
      </c>
      <c r="W61" s="4">
        <v>45192</v>
      </c>
    </row>
    <row r="62" spans="1:23" x14ac:dyDescent="0.3">
      <c r="A62" t="s">
        <v>1327</v>
      </c>
      <c r="B62" t="s">
        <v>2641</v>
      </c>
      <c r="C62" s="1" t="s">
        <v>2642</v>
      </c>
      <c r="D62" s="6">
        <v>2383047841</v>
      </c>
      <c r="E62" s="1" t="s">
        <v>206</v>
      </c>
      <c r="F62" s="1" t="s">
        <v>206</v>
      </c>
      <c r="G62" s="1" t="s">
        <v>206</v>
      </c>
      <c r="H62" s="1" t="s">
        <v>206</v>
      </c>
      <c r="I62" t="str">
        <f>VLOOKUP(J62,CatalogoEstadoRepublica!$A$1:$B$33,2)</f>
        <v>Puebla</v>
      </c>
      <c r="J62">
        <v>21</v>
      </c>
      <c r="K62" t="s">
        <v>206</v>
      </c>
      <c r="L62" s="1" t="e">
        <f>VLOOKUP(M62,CatalogoPerfil!$A$1:$B$5,2)</f>
        <v>#N/A</v>
      </c>
      <c r="M62">
        <v>0</v>
      </c>
      <c r="N62" t="s">
        <v>206</v>
      </c>
      <c r="O62" s="1">
        <v>0</v>
      </c>
      <c r="P62" s="1" t="str">
        <f>IFERROR(VLOOKUP($O62,PerfilUniversitario!$A$2:$Z$427,16),"N/A")</f>
        <v>N/A</v>
      </c>
      <c r="Q62" s="1" t="str">
        <f>IFERROR(VLOOKUP($O62,PerfilUniversitario!$A$2:$Z$427,16),"N/A")</f>
        <v>N/A</v>
      </c>
      <c r="R62" s="1" t="str">
        <f>IFERROR(VLOOKUP($O62,PerfilUniversitario!$A$2:$Z$427,20),"N/A")</f>
        <v>N/A</v>
      </c>
      <c r="S62" s="1" t="str">
        <f>IFERROR(VLOOKUP($O62,PerfilUniversitario!$A$2:$Z$427,22),"N/A")</f>
        <v>N/A</v>
      </c>
      <c r="T62" s="1" t="str">
        <f>IFERROR(VLOOKUP($O62,PerfilUniversitario!$A$2:$Z$427,24),"N/A")</f>
        <v>N/A</v>
      </c>
      <c r="U62" s="1" t="str">
        <f>IFERROR(VLOOKUP($O62,PerfilUniversitario!$A$2:$Z$427,26),"N/A")</f>
        <v>N/A</v>
      </c>
      <c r="V62" s="1" t="s">
        <v>9790</v>
      </c>
      <c r="W62" s="4">
        <v>45192</v>
      </c>
    </row>
    <row r="63" spans="1:23" x14ac:dyDescent="0.3">
      <c r="A63" t="s">
        <v>1216</v>
      </c>
      <c r="B63" t="s">
        <v>1374</v>
      </c>
      <c r="C63" s="1" t="s">
        <v>2648</v>
      </c>
      <c r="D63" s="6">
        <v>2382538949</v>
      </c>
      <c r="E63" s="1" t="s">
        <v>206</v>
      </c>
      <c r="F63" s="1" t="s">
        <v>206</v>
      </c>
      <c r="G63" s="1" t="s">
        <v>206</v>
      </c>
      <c r="H63" s="1" t="s">
        <v>206</v>
      </c>
      <c r="I63" t="str">
        <f>VLOOKUP(J63,CatalogoEstadoRepublica!$A$1:$B$33,2)</f>
        <v>Puebla</v>
      </c>
      <c r="J63">
        <v>21</v>
      </c>
      <c r="K63" t="s">
        <v>206</v>
      </c>
      <c r="L63" s="1" t="e">
        <f>VLOOKUP(M63,CatalogoPerfil!$A$1:$B$5,2)</f>
        <v>#N/A</v>
      </c>
      <c r="M63">
        <v>0</v>
      </c>
      <c r="N63" t="s">
        <v>206</v>
      </c>
      <c r="O63" s="1">
        <v>0</v>
      </c>
      <c r="P63" s="1" t="str">
        <f>IFERROR(VLOOKUP($O63,PerfilUniversitario!$A$2:$Z$427,16),"N/A")</f>
        <v>N/A</v>
      </c>
      <c r="Q63" s="1" t="str">
        <f>IFERROR(VLOOKUP($O63,PerfilUniversitario!$A$2:$Z$427,16),"N/A")</f>
        <v>N/A</v>
      </c>
      <c r="R63" s="1" t="str">
        <f>IFERROR(VLOOKUP($O63,PerfilUniversitario!$A$2:$Z$427,20),"N/A")</f>
        <v>N/A</v>
      </c>
      <c r="S63" s="1" t="str">
        <f>IFERROR(VLOOKUP($O63,PerfilUniversitario!$A$2:$Z$427,22),"N/A")</f>
        <v>N/A</v>
      </c>
      <c r="T63" s="1" t="str">
        <f>IFERROR(VLOOKUP($O63,PerfilUniversitario!$A$2:$Z$427,24),"N/A")</f>
        <v>N/A</v>
      </c>
      <c r="U63" s="1" t="str">
        <f>IFERROR(VLOOKUP($O63,PerfilUniversitario!$A$2:$Z$427,26),"N/A")</f>
        <v>N/A</v>
      </c>
      <c r="V63" s="1" t="s">
        <v>9970</v>
      </c>
      <c r="W63" s="4">
        <v>45192</v>
      </c>
    </row>
    <row r="64" spans="1:23" x14ac:dyDescent="0.3">
      <c r="A64" t="s">
        <v>352</v>
      </c>
      <c r="B64" t="s">
        <v>2638</v>
      </c>
      <c r="C64" s="1" t="s">
        <v>2639</v>
      </c>
      <c r="D64" s="6">
        <v>2382259178</v>
      </c>
      <c r="E64" s="1" t="s">
        <v>206</v>
      </c>
      <c r="F64" s="1" t="s">
        <v>206</v>
      </c>
      <c r="G64" s="1" t="s">
        <v>206</v>
      </c>
      <c r="H64" s="1" t="s">
        <v>206</v>
      </c>
      <c r="I64" t="str">
        <f>VLOOKUP(J64,CatalogoEstadoRepublica!$A$1:$B$33,2)</f>
        <v>Puebla</v>
      </c>
      <c r="J64">
        <v>21</v>
      </c>
      <c r="K64" t="s">
        <v>206</v>
      </c>
      <c r="L64" s="1" t="e">
        <f>VLOOKUP(M64,CatalogoPerfil!$A$1:$B$5,2)</f>
        <v>#N/A</v>
      </c>
      <c r="M64">
        <v>0</v>
      </c>
      <c r="N64" t="s">
        <v>206</v>
      </c>
      <c r="O64" s="1">
        <v>0</v>
      </c>
      <c r="P64" s="1" t="str">
        <f>IFERROR(VLOOKUP($O64,PerfilUniversitario!$A$2:$Z$427,16),"N/A")</f>
        <v>N/A</v>
      </c>
      <c r="Q64" s="1" t="str">
        <f>IFERROR(VLOOKUP($O64,PerfilUniversitario!$A$2:$Z$427,16),"N/A")</f>
        <v>N/A</v>
      </c>
      <c r="R64" s="1" t="str">
        <f>IFERROR(VLOOKUP($O64,PerfilUniversitario!$A$2:$Z$427,20),"N/A")</f>
        <v>N/A</v>
      </c>
      <c r="S64" s="1" t="str">
        <f>IFERROR(VLOOKUP($O64,PerfilUniversitario!$A$2:$Z$427,22),"N/A")</f>
        <v>N/A</v>
      </c>
      <c r="T64" s="1" t="str">
        <f>IFERROR(VLOOKUP($O64,PerfilUniversitario!$A$2:$Z$427,24),"N/A")</f>
        <v>N/A</v>
      </c>
      <c r="U64" s="1" t="str">
        <f>IFERROR(VLOOKUP($O64,PerfilUniversitario!$A$2:$Z$427,26),"N/A")</f>
        <v>N/A</v>
      </c>
      <c r="V64" s="1" t="s">
        <v>9870</v>
      </c>
      <c r="W64" s="4">
        <v>45192</v>
      </c>
    </row>
    <row r="65" spans="1:23" x14ac:dyDescent="0.3">
      <c r="A65" t="s">
        <v>2657</v>
      </c>
      <c r="B65" t="s">
        <v>2658</v>
      </c>
      <c r="C65" s="1" t="s">
        <v>2659</v>
      </c>
      <c r="D65" s="6">
        <v>2371063047</v>
      </c>
      <c r="E65" s="1" t="s">
        <v>2253</v>
      </c>
      <c r="F65" s="1" t="s">
        <v>2660</v>
      </c>
      <c r="G65" s="1" t="s">
        <v>2661</v>
      </c>
      <c r="H65" s="1">
        <v>2371082255</v>
      </c>
      <c r="I65" t="str">
        <f>VLOOKUP(J65,CatalogoEstadoRepublica!$A$1:$B$33,2)</f>
        <v>Puebla</v>
      </c>
      <c r="J65">
        <v>21</v>
      </c>
      <c r="K65" t="s">
        <v>2662</v>
      </c>
      <c r="L65" s="1" t="str">
        <f>VLOOKUP(M65,CatalogoPerfil!$A$1:$B$5,2)</f>
        <v>Preuniversitario</v>
      </c>
      <c r="M65">
        <v>1</v>
      </c>
      <c r="O65" s="1">
        <v>13041</v>
      </c>
      <c r="P65" s="1" t="str">
        <f>IFERROR(VLOOKUP($O65,PerfilUniversitario!$A$2:$Z$427,16),"N/A")</f>
        <v>3º - 4º Semestre</v>
      </c>
      <c r="Q65" s="1" t="str">
        <f>IFERROR(VLOOKUP($O65,PerfilUniversitario!$A$2:$Z$427,16),"N/A")</f>
        <v>3º - 4º Semestre</v>
      </c>
      <c r="R65" s="1" t="str">
        <f>IFERROR(VLOOKUP($O65,PerfilUniversitario!$A$2:$Z$427,20),"N/A")</f>
        <v>Médico Cirujano</v>
      </c>
      <c r="S65" s="1" t="str">
        <f>IFERROR(VLOOKUP($O65,PerfilUniversitario!$A$2:$Z$427,22),"N/A")</f>
        <v>• Médico cirujano - Atiende tú primer paciente</v>
      </c>
      <c r="T65" s="1" t="str">
        <f>IFERROR(VLOOKUP($O65,PerfilUniversitario!$A$2:$Z$427,24),"N/A")</f>
        <v>• Gastronomía - Evaluación sensorial de hierbas aromáticas</v>
      </c>
      <c r="U65" s="1" t="str">
        <f>IFERROR(VLOOKUP($O65,PerfilUniversitario!$A$2:$Z$427,26),"N/A")</f>
        <v>• Médico cirujano - Primeros minutos de vida</v>
      </c>
      <c r="V65" s="1" t="s">
        <v>9774</v>
      </c>
      <c r="W65" s="4">
        <v>45193</v>
      </c>
    </row>
    <row r="66" spans="1:23" x14ac:dyDescent="0.3">
      <c r="A66" t="s">
        <v>1216</v>
      </c>
      <c r="B66" t="s">
        <v>2668</v>
      </c>
      <c r="C66" s="1" t="s">
        <v>2669</v>
      </c>
      <c r="D66" s="6">
        <v>2441319318</v>
      </c>
      <c r="E66" s="1" t="s">
        <v>206</v>
      </c>
      <c r="F66" s="1" t="s">
        <v>206</v>
      </c>
      <c r="G66" s="1" t="s">
        <v>206</v>
      </c>
      <c r="H66" s="1" t="s">
        <v>206</v>
      </c>
      <c r="I66" t="str">
        <f>VLOOKUP(J66,CatalogoEstadoRepublica!$A$1:$B$33,2)</f>
        <v>Puebla</v>
      </c>
      <c r="J66">
        <v>21</v>
      </c>
      <c r="K66" t="s">
        <v>206</v>
      </c>
      <c r="L66" s="1" t="e">
        <f>VLOOKUP(M66,CatalogoPerfil!$A$1:$B$5,2)</f>
        <v>#N/A</v>
      </c>
      <c r="M66">
        <v>0</v>
      </c>
      <c r="N66" t="s">
        <v>206</v>
      </c>
      <c r="O66" s="1">
        <v>0</v>
      </c>
      <c r="P66" s="1" t="str">
        <f>IFERROR(VLOOKUP($O66,PerfilUniversitario!$A$2:$Z$427,16),"N/A")</f>
        <v>N/A</v>
      </c>
      <c r="Q66" s="1" t="str">
        <f>IFERROR(VLOOKUP($O66,PerfilUniversitario!$A$2:$Z$427,16),"N/A")</f>
        <v>N/A</v>
      </c>
      <c r="R66" s="1" t="str">
        <f>IFERROR(VLOOKUP($O66,PerfilUniversitario!$A$2:$Z$427,20),"N/A")</f>
        <v>N/A</v>
      </c>
      <c r="S66" s="1" t="str">
        <f>IFERROR(VLOOKUP($O66,PerfilUniversitario!$A$2:$Z$427,22),"N/A")</f>
        <v>N/A</v>
      </c>
      <c r="T66" s="1" t="str">
        <f>IFERROR(VLOOKUP($O66,PerfilUniversitario!$A$2:$Z$427,24),"N/A")</f>
        <v>N/A</v>
      </c>
      <c r="U66" s="1" t="str">
        <f>IFERROR(VLOOKUP($O66,PerfilUniversitario!$A$2:$Z$427,26),"N/A")</f>
        <v>N/A</v>
      </c>
      <c r="V66" s="3">
        <v>0.33611111111111108</v>
      </c>
      <c r="W66" s="4">
        <v>45194</v>
      </c>
    </row>
    <row r="67" spans="1:23" x14ac:dyDescent="0.3">
      <c r="A67" t="s">
        <v>2609</v>
      </c>
      <c r="B67" t="s">
        <v>2679</v>
      </c>
      <c r="C67" s="1" t="s">
        <v>2680</v>
      </c>
      <c r="D67" s="6">
        <v>2212565755</v>
      </c>
      <c r="E67" s="1" t="s">
        <v>206</v>
      </c>
      <c r="F67" s="1" t="s">
        <v>206</v>
      </c>
      <c r="G67" s="1" t="s">
        <v>206</v>
      </c>
      <c r="H67" s="1" t="s">
        <v>206</v>
      </c>
      <c r="I67" t="str">
        <f>VLOOKUP(J67,CatalogoEstadoRepublica!$A$1:$B$33,2)</f>
        <v>Puebla</v>
      </c>
      <c r="J67">
        <v>21</v>
      </c>
      <c r="K67" t="s">
        <v>206</v>
      </c>
      <c r="L67" s="1" t="e">
        <f>VLOOKUP(M67,CatalogoPerfil!$A$1:$B$5,2)</f>
        <v>#N/A</v>
      </c>
      <c r="M67">
        <v>0</v>
      </c>
      <c r="N67" t="s">
        <v>206</v>
      </c>
      <c r="O67" s="1">
        <v>0</v>
      </c>
      <c r="P67" s="1" t="str">
        <f>IFERROR(VLOOKUP($O67,PerfilUniversitario!$A$2:$Z$427,16),"N/A")</f>
        <v>N/A</v>
      </c>
      <c r="Q67" s="1" t="str">
        <f>IFERROR(VLOOKUP($O67,PerfilUniversitario!$A$2:$Z$427,16),"N/A")</f>
        <v>N/A</v>
      </c>
      <c r="R67" s="1" t="str">
        <f>IFERROR(VLOOKUP($O67,PerfilUniversitario!$A$2:$Z$427,20),"N/A")</f>
        <v>N/A</v>
      </c>
      <c r="S67" s="1" t="str">
        <f>IFERROR(VLOOKUP($O67,PerfilUniversitario!$A$2:$Z$427,22),"N/A")</f>
        <v>N/A</v>
      </c>
      <c r="T67" s="1" t="str">
        <f>IFERROR(VLOOKUP($O67,PerfilUniversitario!$A$2:$Z$427,24),"N/A")</f>
        <v>N/A</v>
      </c>
      <c r="U67" s="1" t="str">
        <f>IFERROR(VLOOKUP($O67,PerfilUniversitario!$A$2:$Z$427,26),"N/A")</f>
        <v>N/A</v>
      </c>
      <c r="V67" s="3">
        <v>0.39861111111111108</v>
      </c>
      <c r="W67" s="4">
        <v>45194</v>
      </c>
    </row>
    <row r="68" spans="1:23" x14ac:dyDescent="0.3">
      <c r="A68" t="s">
        <v>548</v>
      </c>
      <c r="B68" t="s">
        <v>1000</v>
      </c>
      <c r="C68" s="1" t="s">
        <v>2681</v>
      </c>
      <c r="D68" s="6">
        <v>2221344981</v>
      </c>
      <c r="E68" s="1" t="s">
        <v>206</v>
      </c>
      <c r="F68" s="1" t="s">
        <v>206</v>
      </c>
      <c r="G68" s="1" t="s">
        <v>206</v>
      </c>
      <c r="H68" s="1" t="s">
        <v>206</v>
      </c>
      <c r="I68" t="str">
        <f>VLOOKUP(J68,CatalogoEstadoRepublica!$A$1:$B$33,2)</f>
        <v>Puebla</v>
      </c>
      <c r="J68">
        <v>21</v>
      </c>
      <c r="K68" t="s">
        <v>206</v>
      </c>
      <c r="L68" s="1" t="e">
        <f>VLOOKUP(M68,CatalogoPerfil!$A$1:$B$5,2)</f>
        <v>#N/A</v>
      </c>
      <c r="M68">
        <v>0</v>
      </c>
      <c r="N68" t="s">
        <v>206</v>
      </c>
      <c r="O68" s="1">
        <v>0</v>
      </c>
      <c r="P68" s="1" t="str">
        <f>IFERROR(VLOOKUP($O68,PerfilUniversitario!$A$2:$Z$427,16),"N/A")</f>
        <v>N/A</v>
      </c>
      <c r="Q68" s="1" t="str">
        <f>IFERROR(VLOOKUP($O68,PerfilUniversitario!$A$2:$Z$427,16),"N/A")</f>
        <v>N/A</v>
      </c>
      <c r="R68" s="1" t="str">
        <f>IFERROR(VLOOKUP($O68,PerfilUniversitario!$A$2:$Z$427,20),"N/A")</f>
        <v>N/A</v>
      </c>
      <c r="S68" s="1" t="str">
        <f>IFERROR(VLOOKUP($O68,PerfilUniversitario!$A$2:$Z$427,22),"N/A")</f>
        <v>N/A</v>
      </c>
      <c r="T68" s="1" t="str">
        <f>IFERROR(VLOOKUP($O68,PerfilUniversitario!$A$2:$Z$427,24),"N/A")</f>
        <v>N/A</v>
      </c>
      <c r="U68" s="1" t="str">
        <f>IFERROR(VLOOKUP($O68,PerfilUniversitario!$A$2:$Z$427,26),"N/A")</f>
        <v>N/A</v>
      </c>
      <c r="V68" s="3">
        <v>0.40138888888888885</v>
      </c>
      <c r="W68" s="4">
        <v>45194</v>
      </c>
    </row>
    <row r="69" spans="1:23" x14ac:dyDescent="0.3">
      <c r="A69" t="s">
        <v>1405</v>
      </c>
      <c r="B69" t="s">
        <v>70</v>
      </c>
      <c r="C69" s="1" t="s">
        <v>2670</v>
      </c>
      <c r="D69" s="6">
        <v>2212413121</v>
      </c>
      <c r="E69" s="1" t="s">
        <v>206</v>
      </c>
      <c r="F69" s="1" t="s">
        <v>206</v>
      </c>
      <c r="G69" s="1" t="s">
        <v>206</v>
      </c>
      <c r="H69" s="1" t="s">
        <v>206</v>
      </c>
      <c r="I69" t="str">
        <f>VLOOKUP(J69,CatalogoEstadoRepublica!$A$1:$B$33,2)</f>
        <v>Puebla</v>
      </c>
      <c r="J69">
        <v>21</v>
      </c>
      <c r="K69" t="s">
        <v>206</v>
      </c>
      <c r="L69" s="1" t="e">
        <f>VLOOKUP(M69,CatalogoPerfil!$A$1:$B$5,2)</f>
        <v>#N/A</v>
      </c>
      <c r="M69">
        <v>0</v>
      </c>
      <c r="N69" t="s">
        <v>206</v>
      </c>
      <c r="O69" s="1">
        <v>0</v>
      </c>
      <c r="P69" s="1" t="str">
        <f>IFERROR(VLOOKUP($O69,PerfilUniversitario!$A$2:$Z$427,16),"N/A")</f>
        <v>N/A</v>
      </c>
      <c r="Q69" s="1" t="str">
        <f>IFERROR(VLOOKUP($O69,PerfilUniversitario!$A$2:$Z$427,16),"N/A")</f>
        <v>N/A</v>
      </c>
      <c r="R69" s="1" t="str">
        <f>IFERROR(VLOOKUP($O69,PerfilUniversitario!$A$2:$Z$427,20),"N/A")</f>
        <v>N/A</v>
      </c>
      <c r="S69" s="1" t="str">
        <f>IFERROR(VLOOKUP($O69,PerfilUniversitario!$A$2:$Z$427,22),"N/A")</f>
        <v>N/A</v>
      </c>
      <c r="T69" s="1" t="str">
        <f>IFERROR(VLOOKUP($O69,PerfilUniversitario!$A$2:$Z$427,24),"N/A")</f>
        <v>N/A</v>
      </c>
      <c r="U69" s="1" t="str">
        <f>IFERROR(VLOOKUP($O69,PerfilUniversitario!$A$2:$Z$427,26),"N/A")</f>
        <v>N/A</v>
      </c>
      <c r="V69" s="3">
        <v>0.40208333333333335</v>
      </c>
      <c r="W69" s="4">
        <v>45194</v>
      </c>
    </row>
    <row r="70" spans="1:23" x14ac:dyDescent="0.3">
      <c r="A70" t="s">
        <v>2682</v>
      </c>
      <c r="B70" t="s">
        <v>1133</v>
      </c>
      <c r="C70" s="1" t="s">
        <v>2683</v>
      </c>
      <c r="D70" s="6">
        <v>2221176031</v>
      </c>
      <c r="E70" s="1" t="s">
        <v>206</v>
      </c>
      <c r="F70" s="1" t="s">
        <v>206</v>
      </c>
      <c r="G70" s="1" t="s">
        <v>206</v>
      </c>
      <c r="H70" s="1" t="s">
        <v>206</v>
      </c>
      <c r="I70" t="str">
        <f>VLOOKUP(J70,CatalogoEstadoRepublica!$A$1:$B$33,2)</f>
        <v>Puebla</v>
      </c>
      <c r="J70">
        <v>21</v>
      </c>
      <c r="K70" t="s">
        <v>206</v>
      </c>
      <c r="L70" s="1" t="e">
        <f>VLOOKUP(M70,CatalogoPerfil!$A$1:$B$5,2)</f>
        <v>#N/A</v>
      </c>
      <c r="M70">
        <v>0</v>
      </c>
      <c r="N70" t="s">
        <v>206</v>
      </c>
      <c r="O70" s="1">
        <v>0</v>
      </c>
      <c r="P70" s="1" t="str">
        <f>IFERROR(VLOOKUP($O70,PerfilUniversitario!$A$2:$Z$427,16),"N/A")</f>
        <v>N/A</v>
      </c>
      <c r="Q70" s="1" t="str">
        <f>IFERROR(VLOOKUP($O70,PerfilUniversitario!$A$2:$Z$427,16),"N/A")</f>
        <v>N/A</v>
      </c>
      <c r="R70" s="1" t="str">
        <f>IFERROR(VLOOKUP($O70,PerfilUniversitario!$A$2:$Z$427,20),"N/A")</f>
        <v>N/A</v>
      </c>
      <c r="S70" s="1" t="str">
        <f>IFERROR(VLOOKUP($O70,PerfilUniversitario!$A$2:$Z$427,22),"N/A")</f>
        <v>N/A</v>
      </c>
      <c r="T70" s="1" t="str">
        <f>IFERROR(VLOOKUP($O70,PerfilUniversitario!$A$2:$Z$427,24),"N/A")</f>
        <v>N/A</v>
      </c>
      <c r="U70" s="1" t="str">
        <f>IFERROR(VLOOKUP($O70,PerfilUniversitario!$A$2:$Z$427,26),"N/A")</f>
        <v>N/A</v>
      </c>
      <c r="V70" s="3">
        <v>0.40347222222222223</v>
      </c>
      <c r="W70" s="4">
        <v>45194</v>
      </c>
    </row>
    <row r="71" spans="1:23" x14ac:dyDescent="0.3">
      <c r="A71" t="s">
        <v>2511</v>
      </c>
      <c r="B71" t="s">
        <v>2512</v>
      </c>
      <c r="C71" s="1" t="s">
        <v>2513</v>
      </c>
      <c r="D71" s="6">
        <v>2212019672</v>
      </c>
      <c r="E71" s="1" t="s">
        <v>206</v>
      </c>
      <c r="F71" s="1" t="s">
        <v>206</v>
      </c>
      <c r="G71" s="1" t="s">
        <v>206</v>
      </c>
      <c r="H71" s="1" t="s">
        <v>206</v>
      </c>
      <c r="I71" t="str">
        <f>VLOOKUP(J71,CatalogoEstadoRepublica!$A$1:$B$33,2)</f>
        <v>Puebla</v>
      </c>
      <c r="J71">
        <v>21</v>
      </c>
      <c r="K71" t="s">
        <v>206</v>
      </c>
      <c r="L71" s="1" t="e">
        <f>VLOOKUP(M71,CatalogoPerfil!$A$1:$B$5,2)</f>
        <v>#N/A</v>
      </c>
      <c r="M71">
        <v>0</v>
      </c>
      <c r="N71" t="s">
        <v>206</v>
      </c>
      <c r="O71" s="1">
        <v>0</v>
      </c>
      <c r="P71" s="1" t="str">
        <f>IFERROR(VLOOKUP($O71,PerfilUniversitario!$A$2:$Z$427,16),"N/A")</f>
        <v>N/A</v>
      </c>
      <c r="Q71" s="1" t="str">
        <f>IFERROR(VLOOKUP($O71,PerfilUniversitario!$A$2:$Z$427,16),"N/A")</f>
        <v>N/A</v>
      </c>
      <c r="R71" s="1" t="str">
        <f>IFERROR(VLOOKUP($O71,PerfilUniversitario!$A$2:$Z$427,20),"N/A")</f>
        <v>N/A</v>
      </c>
      <c r="S71" s="1" t="str">
        <f>IFERROR(VLOOKUP($O71,PerfilUniversitario!$A$2:$Z$427,22),"N/A")</f>
        <v>N/A</v>
      </c>
      <c r="T71" s="1" t="str">
        <f>IFERROR(VLOOKUP($O71,PerfilUniversitario!$A$2:$Z$427,24),"N/A")</f>
        <v>N/A</v>
      </c>
      <c r="U71" s="1" t="str">
        <f>IFERROR(VLOOKUP($O71,PerfilUniversitario!$A$2:$Z$427,26),"N/A")</f>
        <v>N/A</v>
      </c>
      <c r="V71" s="3">
        <v>0.49513888888888885</v>
      </c>
      <c r="W71" s="4">
        <v>45194</v>
      </c>
    </row>
    <row r="72" spans="1:23" x14ac:dyDescent="0.3">
      <c r="A72" t="s">
        <v>1242</v>
      </c>
      <c r="B72" t="s">
        <v>2690</v>
      </c>
      <c r="C72" s="1" t="s">
        <v>2691</v>
      </c>
      <c r="D72" s="6">
        <v>2294508308</v>
      </c>
      <c r="E72" s="1" t="s">
        <v>206</v>
      </c>
      <c r="F72" s="1" t="s">
        <v>206</v>
      </c>
      <c r="G72" s="1" t="s">
        <v>206</v>
      </c>
      <c r="H72" s="1" t="s">
        <v>206</v>
      </c>
      <c r="I72" t="str">
        <f>VLOOKUP(J72,CatalogoEstadoRepublica!$A$1:$B$33,2)</f>
        <v>Veracruz</v>
      </c>
      <c r="J72">
        <v>30</v>
      </c>
      <c r="K72" t="s">
        <v>206</v>
      </c>
      <c r="L72" s="1" t="e">
        <f>VLOOKUP(M72,CatalogoPerfil!$A$1:$B$5,2)</f>
        <v>#N/A</v>
      </c>
      <c r="M72">
        <v>0</v>
      </c>
      <c r="N72" t="s">
        <v>206</v>
      </c>
      <c r="O72" s="1">
        <v>0</v>
      </c>
      <c r="P72" s="1" t="str">
        <f>IFERROR(VLOOKUP($O72,PerfilUniversitario!$A$2:$Z$427,16),"N/A")</f>
        <v>N/A</v>
      </c>
      <c r="Q72" s="1" t="str">
        <f>IFERROR(VLOOKUP($O72,PerfilUniversitario!$A$2:$Z$427,16),"N/A")</f>
        <v>N/A</v>
      </c>
      <c r="R72" s="1" t="str">
        <f>IFERROR(VLOOKUP($O72,PerfilUniversitario!$A$2:$Z$427,20),"N/A")</f>
        <v>N/A</v>
      </c>
      <c r="S72" s="1" t="str">
        <f>IFERROR(VLOOKUP($O72,PerfilUniversitario!$A$2:$Z$427,22),"N/A")</f>
        <v>N/A</v>
      </c>
      <c r="T72" s="1" t="str">
        <f>IFERROR(VLOOKUP($O72,PerfilUniversitario!$A$2:$Z$427,24),"N/A")</f>
        <v>N/A</v>
      </c>
      <c r="U72" s="1" t="str">
        <f>IFERROR(VLOOKUP($O72,PerfilUniversitario!$A$2:$Z$427,26),"N/A")</f>
        <v>N/A</v>
      </c>
      <c r="V72" s="1" t="s">
        <v>9684</v>
      </c>
      <c r="W72" s="4">
        <v>45194</v>
      </c>
    </row>
    <row r="73" spans="1:23" x14ac:dyDescent="0.3">
      <c r="A73" t="s">
        <v>2696</v>
      </c>
      <c r="B73" t="s">
        <v>2697</v>
      </c>
      <c r="C73" s="1" t="s">
        <v>2698</v>
      </c>
      <c r="D73" s="6">
        <v>52.923099999999998</v>
      </c>
      <c r="E73" s="1" t="s">
        <v>206</v>
      </c>
      <c r="F73" s="1" t="s">
        <v>206</v>
      </c>
      <c r="G73" s="1" t="s">
        <v>206</v>
      </c>
      <c r="H73" s="1" t="s">
        <v>206</v>
      </c>
      <c r="I73" t="str">
        <f>VLOOKUP(J73,CatalogoEstadoRepublica!$A$1:$B$33,2)</f>
        <v>Veracruz</v>
      </c>
      <c r="J73">
        <v>30</v>
      </c>
      <c r="K73" t="s">
        <v>206</v>
      </c>
      <c r="L73" s="1" t="e">
        <f>VLOOKUP(M73,CatalogoPerfil!$A$1:$B$5,2)</f>
        <v>#N/A</v>
      </c>
      <c r="M73">
        <v>0</v>
      </c>
      <c r="N73" t="s">
        <v>206</v>
      </c>
      <c r="O73" s="1">
        <v>0</v>
      </c>
      <c r="P73" s="1" t="str">
        <f>IFERROR(VLOOKUP($O73,PerfilUniversitario!$A$2:$Z$427,16),"N/A")</f>
        <v>N/A</v>
      </c>
      <c r="Q73" s="1" t="str">
        <f>IFERROR(VLOOKUP($O73,PerfilUniversitario!$A$2:$Z$427,16),"N/A")</f>
        <v>N/A</v>
      </c>
      <c r="R73" s="1" t="str">
        <f>IFERROR(VLOOKUP($O73,PerfilUniversitario!$A$2:$Z$427,20),"N/A")</f>
        <v>N/A</v>
      </c>
      <c r="S73" s="1" t="str">
        <f>IFERROR(VLOOKUP($O73,PerfilUniversitario!$A$2:$Z$427,22),"N/A")</f>
        <v>N/A</v>
      </c>
      <c r="T73" s="1" t="str">
        <f>IFERROR(VLOOKUP($O73,PerfilUniversitario!$A$2:$Z$427,24),"N/A")</f>
        <v>N/A</v>
      </c>
      <c r="U73" s="1" t="str">
        <f>IFERROR(VLOOKUP($O73,PerfilUniversitario!$A$2:$Z$427,26),"N/A")</f>
        <v>N/A</v>
      </c>
      <c r="V73" s="1" t="s">
        <v>9965</v>
      </c>
      <c r="W73" s="4">
        <v>45194</v>
      </c>
    </row>
    <row r="74" spans="1:23" x14ac:dyDescent="0.3">
      <c r="A74" t="s">
        <v>2399</v>
      </c>
      <c r="B74" t="s">
        <v>2699</v>
      </c>
      <c r="C74" s="1" t="s">
        <v>2700</v>
      </c>
      <c r="D74" s="6">
        <v>2224119910</v>
      </c>
      <c r="E74" s="1" t="s">
        <v>206</v>
      </c>
      <c r="F74" s="1" t="s">
        <v>206</v>
      </c>
      <c r="G74" s="1" t="s">
        <v>206</v>
      </c>
      <c r="H74" s="1" t="s">
        <v>206</v>
      </c>
      <c r="I74" t="str">
        <f>VLOOKUP(J74,CatalogoEstadoRepublica!$A$1:$B$33,2)</f>
        <v>Puebla</v>
      </c>
      <c r="J74">
        <v>21</v>
      </c>
      <c r="K74" t="s">
        <v>206</v>
      </c>
      <c r="L74" s="1" t="e">
        <f>VLOOKUP(M74,CatalogoPerfil!$A$1:$B$5,2)</f>
        <v>#N/A</v>
      </c>
      <c r="M74">
        <v>0</v>
      </c>
      <c r="N74" t="s">
        <v>206</v>
      </c>
      <c r="O74" s="1">
        <v>0</v>
      </c>
      <c r="P74" s="1" t="str">
        <f>IFERROR(VLOOKUP($O74,PerfilUniversitario!$A$2:$Z$427,16),"N/A")</f>
        <v>N/A</v>
      </c>
      <c r="Q74" s="1" t="str">
        <f>IFERROR(VLOOKUP($O74,PerfilUniversitario!$A$2:$Z$427,16),"N/A")</f>
        <v>N/A</v>
      </c>
      <c r="R74" s="1" t="str">
        <f>IFERROR(VLOOKUP($O74,PerfilUniversitario!$A$2:$Z$427,20),"N/A")</f>
        <v>N/A</v>
      </c>
      <c r="S74" s="1" t="str">
        <f>IFERROR(VLOOKUP($O74,PerfilUniversitario!$A$2:$Z$427,22),"N/A")</f>
        <v>N/A</v>
      </c>
      <c r="T74" s="1" t="str">
        <f>IFERROR(VLOOKUP($O74,PerfilUniversitario!$A$2:$Z$427,24),"N/A")</f>
        <v>N/A</v>
      </c>
      <c r="U74" s="1" t="str">
        <f>IFERROR(VLOOKUP($O74,PerfilUniversitario!$A$2:$Z$427,26),"N/A")</f>
        <v>N/A</v>
      </c>
      <c r="V74" s="1" t="s">
        <v>9973</v>
      </c>
      <c r="W74" s="4">
        <v>45194</v>
      </c>
    </row>
    <row r="75" spans="1:23" x14ac:dyDescent="0.3">
      <c r="A75" t="s">
        <v>234</v>
      </c>
      <c r="B75" t="s">
        <v>748</v>
      </c>
      <c r="C75" s="1" t="s">
        <v>2701</v>
      </c>
      <c r="D75" s="6">
        <v>2225178518</v>
      </c>
      <c r="E75" s="1" t="s">
        <v>206</v>
      </c>
      <c r="F75" s="1" t="s">
        <v>206</v>
      </c>
      <c r="G75" s="1" t="s">
        <v>206</v>
      </c>
      <c r="H75" s="1" t="s">
        <v>206</v>
      </c>
      <c r="I75" t="str">
        <f>VLOOKUP(J75,CatalogoEstadoRepublica!$A$1:$B$33,2)</f>
        <v>Puebla</v>
      </c>
      <c r="J75">
        <v>21</v>
      </c>
      <c r="K75" t="s">
        <v>206</v>
      </c>
      <c r="L75" s="1" t="e">
        <f>VLOOKUP(M75,CatalogoPerfil!$A$1:$B$5,2)</f>
        <v>#N/A</v>
      </c>
      <c r="M75">
        <v>0</v>
      </c>
      <c r="N75" t="s">
        <v>206</v>
      </c>
      <c r="O75" s="1">
        <v>0</v>
      </c>
      <c r="P75" s="1" t="str">
        <f>IFERROR(VLOOKUP($O75,PerfilUniversitario!$A$2:$Z$427,16),"N/A")</f>
        <v>N/A</v>
      </c>
      <c r="Q75" s="1" t="str">
        <f>IFERROR(VLOOKUP($O75,PerfilUniversitario!$A$2:$Z$427,16),"N/A")</f>
        <v>N/A</v>
      </c>
      <c r="R75" s="1" t="str">
        <f>IFERROR(VLOOKUP($O75,PerfilUniversitario!$A$2:$Z$427,20),"N/A")</f>
        <v>N/A</v>
      </c>
      <c r="S75" s="1" t="str">
        <f>IFERROR(VLOOKUP($O75,PerfilUniversitario!$A$2:$Z$427,22),"N/A")</f>
        <v>N/A</v>
      </c>
      <c r="T75" s="1" t="str">
        <f>IFERROR(VLOOKUP($O75,PerfilUniversitario!$A$2:$Z$427,24),"N/A")</f>
        <v>N/A</v>
      </c>
      <c r="U75" s="1" t="str">
        <f>IFERROR(VLOOKUP($O75,PerfilUniversitario!$A$2:$Z$427,26),"N/A")</f>
        <v>N/A</v>
      </c>
      <c r="V75" s="1" t="s">
        <v>9973</v>
      </c>
      <c r="W75" s="4">
        <v>45194</v>
      </c>
    </row>
    <row r="76" spans="1:23" x14ac:dyDescent="0.3">
      <c r="A76" t="s">
        <v>223</v>
      </c>
      <c r="B76" t="s">
        <v>2699</v>
      </c>
      <c r="C76" s="1" t="s">
        <v>2702</v>
      </c>
      <c r="D76" s="6">
        <v>2224400293</v>
      </c>
      <c r="E76" s="1" t="s">
        <v>206</v>
      </c>
      <c r="F76" s="1" t="s">
        <v>206</v>
      </c>
      <c r="G76" s="1" t="s">
        <v>206</v>
      </c>
      <c r="H76" s="1" t="s">
        <v>206</v>
      </c>
      <c r="I76" t="str">
        <f>VLOOKUP(J76,CatalogoEstadoRepublica!$A$1:$B$33,2)</f>
        <v>Puebla</v>
      </c>
      <c r="J76">
        <v>21</v>
      </c>
      <c r="K76" t="s">
        <v>206</v>
      </c>
      <c r="L76" s="1" t="e">
        <f>VLOOKUP(M76,CatalogoPerfil!$A$1:$B$5,2)</f>
        <v>#N/A</v>
      </c>
      <c r="M76">
        <v>0</v>
      </c>
      <c r="N76" t="s">
        <v>206</v>
      </c>
      <c r="O76" s="1">
        <v>0</v>
      </c>
      <c r="P76" s="1" t="str">
        <f>IFERROR(VLOOKUP($O76,PerfilUniversitario!$A$2:$Z$427,16),"N/A")</f>
        <v>N/A</v>
      </c>
      <c r="Q76" s="1" t="str">
        <f>IFERROR(VLOOKUP($O76,PerfilUniversitario!$A$2:$Z$427,16),"N/A")</f>
        <v>N/A</v>
      </c>
      <c r="R76" s="1" t="str">
        <f>IFERROR(VLOOKUP($O76,PerfilUniversitario!$A$2:$Z$427,20),"N/A")</f>
        <v>N/A</v>
      </c>
      <c r="S76" s="1" t="str">
        <f>IFERROR(VLOOKUP($O76,PerfilUniversitario!$A$2:$Z$427,22),"N/A")</f>
        <v>N/A</v>
      </c>
      <c r="T76" s="1" t="str">
        <f>IFERROR(VLOOKUP($O76,PerfilUniversitario!$A$2:$Z$427,24),"N/A")</f>
        <v>N/A</v>
      </c>
      <c r="U76" s="1" t="str">
        <f>IFERROR(VLOOKUP($O76,PerfilUniversitario!$A$2:$Z$427,26),"N/A")</f>
        <v>N/A</v>
      </c>
      <c r="V76" s="1" t="s">
        <v>9973</v>
      </c>
      <c r="W76" s="4">
        <v>45194</v>
      </c>
    </row>
    <row r="77" spans="1:23" x14ac:dyDescent="0.3">
      <c r="A77" t="s">
        <v>2703</v>
      </c>
      <c r="B77" t="s">
        <v>523</v>
      </c>
      <c r="C77" s="1" t="s">
        <v>2704</v>
      </c>
      <c r="D77" s="6">
        <v>2211100048</v>
      </c>
      <c r="E77" s="1" t="s">
        <v>206</v>
      </c>
      <c r="F77" s="1" t="s">
        <v>206</v>
      </c>
      <c r="G77" s="1" t="s">
        <v>206</v>
      </c>
      <c r="H77" s="1" t="s">
        <v>206</v>
      </c>
      <c r="I77" t="str">
        <f>VLOOKUP(J77,CatalogoEstadoRepublica!$A$1:$B$33,2)</f>
        <v>Puebla</v>
      </c>
      <c r="J77">
        <v>21</v>
      </c>
      <c r="K77" t="s">
        <v>206</v>
      </c>
      <c r="L77" s="1" t="e">
        <f>VLOOKUP(M77,CatalogoPerfil!$A$1:$B$5,2)</f>
        <v>#N/A</v>
      </c>
      <c r="M77">
        <v>0</v>
      </c>
      <c r="N77" t="s">
        <v>206</v>
      </c>
      <c r="O77" s="1">
        <v>0</v>
      </c>
      <c r="P77" s="1" t="str">
        <f>IFERROR(VLOOKUP($O77,PerfilUniversitario!$A$2:$Z$427,16),"N/A")</f>
        <v>N/A</v>
      </c>
      <c r="Q77" s="1" t="str">
        <f>IFERROR(VLOOKUP($O77,PerfilUniversitario!$A$2:$Z$427,16),"N/A")</f>
        <v>N/A</v>
      </c>
      <c r="R77" s="1" t="str">
        <f>IFERROR(VLOOKUP($O77,PerfilUniversitario!$A$2:$Z$427,20),"N/A")</f>
        <v>N/A</v>
      </c>
      <c r="S77" s="1" t="str">
        <f>IFERROR(VLOOKUP($O77,PerfilUniversitario!$A$2:$Z$427,22),"N/A")</f>
        <v>N/A</v>
      </c>
      <c r="T77" s="1" t="str">
        <f>IFERROR(VLOOKUP($O77,PerfilUniversitario!$A$2:$Z$427,24),"N/A")</f>
        <v>N/A</v>
      </c>
      <c r="U77" s="1" t="str">
        <f>IFERROR(VLOOKUP($O77,PerfilUniversitario!$A$2:$Z$427,26),"N/A")</f>
        <v>N/A</v>
      </c>
      <c r="V77" s="1" t="s">
        <v>9958</v>
      </c>
      <c r="W77" s="4">
        <v>45194</v>
      </c>
    </row>
    <row r="78" spans="1:23" x14ac:dyDescent="0.3">
      <c r="A78" t="s">
        <v>401</v>
      </c>
      <c r="B78" t="s">
        <v>2692</v>
      </c>
      <c r="C78" s="1" t="s">
        <v>2693</v>
      </c>
      <c r="D78" s="6">
        <v>2213416025</v>
      </c>
      <c r="E78" s="1" t="s">
        <v>206</v>
      </c>
      <c r="F78" s="1" t="s">
        <v>206</v>
      </c>
      <c r="G78" s="1" t="s">
        <v>206</v>
      </c>
      <c r="H78" s="1" t="s">
        <v>206</v>
      </c>
      <c r="I78" t="str">
        <f>VLOOKUP(J78,CatalogoEstadoRepublica!$A$1:$B$33,2)</f>
        <v>Puebla</v>
      </c>
      <c r="J78">
        <v>21</v>
      </c>
      <c r="K78" t="s">
        <v>206</v>
      </c>
      <c r="L78" s="1" t="e">
        <f>VLOOKUP(M78,CatalogoPerfil!$A$1:$B$5,2)</f>
        <v>#N/A</v>
      </c>
      <c r="M78">
        <v>0</v>
      </c>
      <c r="N78" t="s">
        <v>206</v>
      </c>
      <c r="O78" s="1">
        <v>0</v>
      </c>
      <c r="P78" s="1" t="str">
        <f>IFERROR(VLOOKUP($O78,PerfilUniversitario!$A$2:$Z$427,16),"N/A")</f>
        <v>N/A</v>
      </c>
      <c r="Q78" s="1" t="str">
        <f>IFERROR(VLOOKUP($O78,PerfilUniversitario!$A$2:$Z$427,16),"N/A")</f>
        <v>N/A</v>
      </c>
      <c r="R78" s="1" t="str">
        <f>IFERROR(VLOOKUP($O78,PerfilUniversitario!$A$2:$Z$427,20),"N/A")</f>
        <v>N/A</v>
      </c>
      <c r="S78" s="1" t="str">
        <f>IFERROR(VLOOKUP($O78,PerfilUniversitario!$A$2:$Z$427,22),"N/A")</f>
        <v>N/A</v>
      </c>
      <c r="T78" s="1" t="str">
        <f>IFERROR(VLOOKUP($O78,PerfilUniversitario!$A$2:$Z$427,24),"N/A")</f>
        <v>N/A</v>
      </c>
      <c r="U78" s="1" t="str">
        <f>IFERROR(VLOOKUP($O78,PerfilUniversitario!$A$2:$Z$427,26),"N/A")</f>
        <v>N/A</v>
      </c>
      <c r="V78" s="1" t="s">
        <v>9972</v>
      </c>
      <c r="W78" s="4">
        <v>45194</v>
      </c>
    </row>
    <row r="79" spans="1:23" x14ac:dyDescent="0.3">
      <c r="A79" t="s">
        <v>973</v>
      </c>
      <c r="B79" t="s">
        <v>2705</v>
      </c>
      <c r="C79" s="1" t="s">
        <v>2706</v>
      </c>
      <c r="D79" s="6">
        <v>2484925516</v>
      </c>
      <c r="E79" s="1" t="s">
        <v>206</v>
      </c>
      <c r="F79" s="1" t="s">
        <v>206</v>
      </c>
      <c r="G79" s="1" t="s">
        <v>206</v>
      </c>
      <c r="H79" s="1" t="s">
        <v>206</v>
      </c>
      <c r="I79" t="str">
        <f>VLOOKUP(J79,CatalogoEstadoRepublica!$A$1:$B$33,2)</f>
        <v>Puebla</v>
      </c>
      <c r="J79">
        <v>21</v>
      </c>
      <c r="K79" t="s">
        <v>206</v>
      </c>
      <c r="L79" s="1" t="e">
        <f>VLOOKUP(M79,CatalogoPerfil!$A$1:$B$5,2)</f>
        <v>#N/A</v>
      </c>
      <c r="M79">
        <v>0</v>
      </c>
      <c r="N79" t="s">
        <v>206</v>
      </c>
      <c r="O79" s="1">
        <v>0</v>
      </c>
      <c r="P79" s="1" t="str">
        <f>IFERROR(VLOOKUP($O79,PerfilUniversitario!$A$2:$Z$427,16),"N/A")</f>
        <v>N/A</v>
      </c>
      <c r="Q79" s="1" t="str">
        <f>IFERROR(VLOOKUP($O79,PerfilUniversitario!$A$2:$Z$427,16),"N/A")</f>
        <v>N/A</v>
      </c>
      <c r="R79" s="1" t="str">
        <f>IFERROR(VLOOKUP($O79,PerfilUniversitario!$A$2:$Z$427,20),"N/A")</f>
        <v>N/A</v>
      </c>
      <c r="S79" s="1" t="str">
        <f>IFERROR(VLOOKUP($O79,PerfilUniversitario!$A$2:$Z$427,22),"N/A")</f>
        <v>N/A</v>
      </c>
      <c r="T79" s="1" t="str">
        <f>IFERROR(VLOOKUP($O79,PerfilUniversitario!$A$2:$Z$427,24),"N/A")</f>
        <v>N/A</v>
      </c>
      <c r="U79" s="1" t="str">
        <f>IFERROR(VLOOKUP($O79,PerfilUniversitario!$A$2:$Z$427,26),"N/A")</f>
        <v>N/A</v>
      </c>
      <c r="V79" s="1" t="s">
        <v>9906</v>
      </c>
      <c r="W79" s="4">
        <v>45194</v>
      </c>
    </row>
    <row r="80" spans="1:23" x14ac:dyDescent="0.3">
      <c r="A80" t="s">
        <v>223</v>
      </c>
      <c r="B80" t="s">
        <v>260</v>
      </c>
      <c r="C80" s="1" t="s">
        <v>2707</v>
      </c>
      <c r="D80" s="6">
        <v>2224500293</v>
      </c>
      <c r="E80" s="1" t="s">
        <v>206</v>
      </c>
      <c r="F80" s="1" t="s">
        <v>206</v>
      </c>
      <c r="G80" s="1" t="s">
        <v>206</v>
      </c>
      <c r="H80" s="1" t="s">
        <v>206</v>
      </c>
      <c r="I80" t="str">
        <f>VLOOKUP(J80,CatalogoEstadoRepublica!$A$1:$B$33,2)</f>
        <v>Puebla</v>
      </c>
      <c r="J80">
        <v>21</v>
      </c>
      <c r="K80" t="s">
        <v>206</v>
      </c>
      <c r="L80" s="1" t="e">
        <f>VLOOKUP(M80,CatalogoPerfil!$A$1:$B$5,2)</f>
        <v>#N/A</v>
      </c>
      <c r="M80">
        <v>0</v>
      </c>
      <c r="N80" t="s">
        <v>206</v>
      </c>
      <c r="O80" s="1">
        <v>0</v>
      </c>
      <c r="P80" s="1" t="str">
        <f>IFERROR(VLOOKUP($O80,PerfilUniversitario!$A$2:$Z$427,16),"N/A")</f>
        <v>N/A</v>
      </c>
      <c r="Q80" s="1" t="str">
        <f>IFERROR(VLOOKUP($O80,PerfilUniversitario!$A$2:$Z$427,16),"N/A")</f>
        <v>N/A</v>
      </c>
      <c r="R80" s="1" t="str">
        <f>IFERROR(VLOOKUP($O80,PerfilUniversitario!$A$2:$Z$427,20),"N/A")</f>
        <v>N/A</v>
      </c>
      <c r="S80" s="1" t="str">
        <f>IFERROR(VLOOKUP($O80,PerfilUniversitario!$A$2:$Z$427,22),"N/A")</f>
        <v>N/A</v>
      </c>
      <c r="T80" s="1" t="str">
        <f>IFERROR(VLOOKUP($O80,PerfilUniversitario!$A$2:$Z$427,24),"N/A")</f>
        <v>N/A</v>
      </c>
      <c r="U80" s="1" t="str">
        <f>IFERROR(VLOOKUP($O80,PerfilUniversitario!$A$2:$Z$427,26),"N/A")</f>
        <v>N/A</v>
      </c>
      <c r="V80" s="1" t="s">
        <v>9974</v>
      </c>
      <c r="W80" s="4">
        <v>45194</v>
      </c>
    </row>
    <row r="81" spans="1:23" x14ac:dyDescent="0.3">
      <c r="A81" t="s">
        <v>1327</v>
      </c>
      <c r="B81" t="s">
        <v>1328</v>
      </c>
      <c r="C81" s="1" t="s">
        <v>1329</v>
      </c>
      <c r="D81" s="6">
        <v>52.222200000000001</v>
      </c>
      <c r="E81" s="1" t="s">
        <v>206</v>
      </c>
      <c r="F81" s="1" t="s">
        <v>206</v>
      </c>
      <c r="G81" s="1" t="s">
        <v>206</v>
      </c>
      <c r="H81" s="1" t="s">
        <v>206</v>
      </c>
      <c r="I81" t="str">
        <f>VLOOKUP(J81,CatalogoEstadoRepublica!$A$1:$B$33,2)</f>
        <v>Tlaxcala</v>
      </c>
      <c r="J81">
        <v>29</v>
      </c>
      <c r="K81" t="s">
        <v>206</v>
      </c>
      <c r="L81" s="1" t="e">
        <f>VLOOKUP(M81,CatalogoPerfil!$A$1:$B$5,2)</f>
        <v>#N/A</v>
      </c>
      <c r="M81">
        <v>0</v>
      </c>
      <c r="N81" t="s">
        <v>206</v>
      </c>
      <c r="O81" s="1">
        <v>0</v>
      </c>
      <c r="P81" s="1" t="str">
        <f>IFERROR(VLOOKUP($O81,PerfilUniversitario!$A$2:$Z$427,16),"N/A")</f>
        <v>N/A</v>
      </c>
      <c r="Q81" s="1" t="str">
        <f>IFERROR(VLOOKUP($O81,PerfilUniversitario!$A$2:$Z$427,16),"N/A")</f>
        <v>N/A</v>
      </c>
      <c r="R81" s="1" t="str">
        <f>IFERROR(VLOOKUP($O81,PerfilUniversitario!$A$2:$Z$427,20),"N/A")</f>
        <v>N/A</v>
      </c>
      <c r="S81" s="1" t="str">
        <f>IFERROR(VLOOKUP($O81,PerfilUniversitario!$A$2:$Z$427,22),"N/A")</f>
        <v>N/A</v>
      </c>
      <c r="T81" s="1" t="str">
        <f>IFERROR(VLOOKUP($O81,PerfilUniversitario!$A$2:$Z$427,24),"N/A")</f>
        <v>N/A</v>
      </c>
      <c r="U81" s="1" t="str">
        <f>IFERROR(VLOOKUP($O81,PerfilUniversitario!$A$2:$Z$427,26),"N/A")</f>
        <v>N/A</v>
      </c>
      <c r="V81" s="1" t="s">
        <v>9823</v>
      </c>
      <c r="W81" s="4">
        <v>45194</v>
      </c>
    </row>
    <row r="82" spans="1:23" x14ac:dyDescent="0.3">
      <c r="A82" t="s">
        <v>2290</v>
      </c>
      <c r="B82" t="s">
        <v>1707</v>
      </c>
      <c r="C82" s="1" t="s">
        <v>2291</v>
      </c>
      <c r="D82" s="6">
        <v>2229029821</v>
      </c>
      <c r="E82" s="1" t="s">
        <v>206</v>
      </c>
      <c r="F82" s="1" t="s">
        <v>206</v>
      </c>
      <c r="G82" s="1" t="s">
        <v>206</v>
      </c>
      <c r="H82" s="1" t="s">
        <v>206</v>
      </c>
      <c r="I82" t="str">
        <f>VLOOKUP(J82,CatalogoEstadoRepublica!$A$1:$B$33,2)</f>
        <v>Puebla</v>
      </c>
      <c r="J82">
        <v>21</v>
      </c>
      <c r="K82" t="s">
        <v>206</v>
      </c>
      <c r="L82" s="1" t="e">
        <f>VLOOKUP(M82,CatalogoPerfil!$A$1:$B$5,2)</f>
        <v>#N/A</v>
      </c>
      <c r="M82">
        <v>0</v>
      </c>
      <c r="N82" t="s">
        <v>206</v>
      </c>
      <c r="O82" s="1">
        <v>0</v>
      </c>
      <c r="P82" s="1" t="str">
        <f>IFERROR(VLOOKUP($O82,PerfilUniversitario!$A$2:$Z$427,16),"N/A")</f>
        <v>N/A</v>
      </c>
      <c r="Q82" s="1" t="str">
        <f>IFERROR(VLOOKUP($O82,PerfilUniversitario!$A$2:$Z$427,16),"N/A")</f>
        <v>N/A</v>
      </c>
      <c r="R82" s="1" t="str">
        <f>IFERROR(VLOOKUP($O82,PerfilUniversitario!$A$2:$Z$427,20),"N/A")</f>
        <v>N/A</v>
      </c>
      <c r="S82" s="1" t="str">
        <f>IFERROR(VLOOKUP($O82,PerfilUniversitario!$A$2:$Z$427,22),"N/A")</f>
        <v>N/A</v>
      </c>
      <c r="T82" s="1" t="str">
        <f>IFERROR(VLOOKUP($O82,PerfilUniversitario!$A$2:$Z$427,24),"N/A")</f>
        <v>N/A</v>
      </c>
      <c r="U82" s="1" t="str">
        <f>IFERROR(VLOOKUP($O82,PerfilUniversitario!$A$2:$Z$427,26),"N/A")</f>
        <v>N/A</v>
      </c>
      <c r="V82" s="1" t="s">
        <v>9807</v>
      </c>
      <c r="W82" s="4">
        <v>45194</v>
      </c>
    </row>
    <row r="83" spans="1:23" x14ac:dyDescent="0.3">
      <c r="A83" t="s">
        <v>1315</v>
      </c>
      <c r="B83" t="s">
        <v>1316</v>
      </c>
      <c r="C83" s="1" t="s">
        <v>1317</v>
      </c>
      <c r="D83" s="6">
        <v>2411533928</v>
      </c>
      <c r="E83" s="1" t="s">
        <v>206</v>
      </c>
      <c r="F83" s="1" t="s">
        <v>206</v>
      </c>
      <c r="G83" s="1" t="s">
        <v>206</v>
      </c>
      <c r="H83" s="1" t="s">
        <v>206</v>
      </c>
      <c r="I83" t="str">
        <f>VLOOKUP(J83,CatalogoEstadoRepublica!$A$1:$B$33,2)</f>
        <v>Tlaxcala</v>
      </c>
      <c r="J83">
        <v>29</v>
      </c>
      <c r="K83" t="s">
        <v>206</v>
      </c>
      <c r="L83" s="1" t="e">
        <f>VLOOKUP(M83,CatalogoPerfil!$A$1:$B$5,2)</f>
        <v>#N/A</v>
      </c>
      <c r="M83">
        <v>0</v>
      </c>
      <c r="N83" t="s">
        <v>206</v>
      </c>
      <c r="O83" s="1">
        <v>0</v>
      </c>
      <c r="P83" s="1" t="str">
        <f>IFERROR(VLOOKUP($O83,PerfilUniversitario!$A$2:$Z$427,16),"N/A")</f>
        <v>N/A</v>
      </c>
      <c r="Q83" s="1" t="str">
        <f>IFERROR(VLOOKUP($O83,PerfilUniversitario!$A$2:$Z$427,16),"N/A")</f>
        <v>N/A</v>
      </c>
      <c r="R83" s="1" t="str">
        <f>IFERROR(VLOOKUP($O83,PerfilUniversitario!$A$2:$Z$427,20),"N/A")</f>
        <v>N/A</v>
      </c>
      <c r="S83" s="1" t="str">
        <f>IFERROR(VLOOKUP($O83,PerfilUniversitario!$A$2:$Z$427,22),"N/A")</f>
        <v>N/A</v>
      </c>
      <c r="T83" s="1" t="str">
        <f>IFERROR(VLOOKUP($O83,PerfilUniversitario!$A$2:$Z$427,24),"N/A")</f>
        <v>N/A</v>
      </c>
      <c r="U83" s="1" t="str">
        <f>IFERROR(VLOOKUP($O83,PerfilUniversitario!$A$2:$Z$427,26),"N/A")</f>
        <v>N/A</v>
      </c>
      <c r="V83" s="1" t="s">
        <v>9819</v>
      </c>
      <c r="W83" s="4">
        <v>45194</v>
      </c>
    </row>
    <row r="84" spans="1:23" x14ac:dyDescent="0.3">
      <c r="A84" t="s">
        <v>387</v>
      </c>
      <c r="B84" t="s">
        <v>2711</v>
      </c>
      <c r="C84" s="1" t="s">
        <v>2712</v>
      </c>
      <c r="D84" s="6">
        <v>2228814301</v>
      </c>
      <c r="E84" s="1" t="s">
        <v>206</v>
      </c>
      <c r="F84" s="1" t="s">
        <v>206</v>
      </c>
      <c r="G84" s="1" t="s">
        <v>206</v>
      </c>
      <c r="H84" s="1" t="s">
        <v>206</v>
      </c>
      <c r="I84" t="str">
        <f>VLOOKUP(J84,CatalogoEstadoRepublica!$A$1:$B$33,2)</f>
        <v>Puebla</v>
      </c>
      <c r="J84">
        <v>21</v>
      </c>
      <c r="K84" t="s">
        <v>206</v>
      </c>
      <c r="L84" s="1" t="e">
        <f>VLOOKUP(M84,CatalogoPerfil!$A$1:$B$5,2)</f>
        <v>#N/A</v>
      </c>
      <c r="M84">
        <v>0</v>
      </c>
      <c r="N84" t="s">
        <v>206</v>
      </c>
      <c r="O84" s="1">
        <v>0</v>
      </c>
      <c r="P84" s="1" t="str">
        <f>IFERROR(VLOOKUP($O84,PerfilUniversitario!$A$2:$Z$427,16),"N/A")</f>
        <v>N/A</v>
      </c>
      <c r="Q84" s="1" t="str">
        <f>IFERROR(VLOOKUP($O84,PerfilUniversitario!$A$2:$Z$427,16),"N/A")</f>
        <v>N/A</v>
      </c>
      <c r="R84" s="1" t="str">
        <f>IFERROR(VLOOKUP($O84,PerfilUniversitario!$A$2:$Z$427,20),"N/A")</f>
        <v>N/A</v>
      </c>
      <c r="S84" s="1" t="str">
        <f>IFERROR(VLOOKUP($O84,PerfilUniversitario!$A$2:$Z$427,22),"N/A")</f>
        <v>N/A</v>
      </c>
      <c r="T84" s="1" t="str">
        <f>IFERROR(VLOOKUP($O84,PerfilUniversitario!$A$2:$Z$427,24),"N/A")</f>
        <v>N/A</v>
      </c>
      <c r="U84" s="1" t="str">
        <f>IFERROR(VLOOKUP($O84,PerfilUniversitario!$A$2:$Z$427,26),"N/A")</f>
        <v>N/A</v>
      </c>
      <c r="V84" s="1" t="s">
        <v>9797</v>
      </c>
      <c r="W84" s="4">
        <v>45194</v>
      </c>
    </row>
    <row r="85" spans="1:23" x14ac:dyDescent="0.3">
      <c r="A85" t="s">
        <v>2708</v>
      </c>
      <c r="B85" t="s">
        <v>2709</v>
      </c>
      <c r="C85" s="1" t="s">
        <v>2710</v>
      </c>
      <c r="D85" s="6">
        <v>2227791850</v>
      </c>
      <c r="E85" s="1" t="s">
        <v>206</v>
      </c>
      <c r="F85" s="1" t="s">
        <v>206</v>
      </c>
      <c r="G85" s="1" t="s">
        <v>206</v>
      </c>
      <c r="H85" s="1" t="s">
        <v>206</v>
      </c>
      <c r="I85" t="str">
        <f>VLOOKUP(J85,CatalogoEstadoRepublica!$A$1:$B$33,2)</f>
        <v>Puebla</v>
      </c>
      <c r="J85">
        <v>21</v>
      </c>
      <c r="K85" t="s">
        <v>206</v>
      </c>
      <c r="L85" s="1" t="e">
        <f>VLOOKUP(M85,CatalogoPerfil!$A$1:$B$5,2)</f>
        <v>#N/A</v>
      </c>
      <c r="M85">
        <v>0</v>
      </c>
      <c r="N85" t="s">
        <v>206</v>
      </c>
      <c r="O85" s="1">
        <v>0</v>
      </c>
      <c r="P85" s="1" t="str">
        <f>IFERROR(VLOOKUP($O85,PerfilUniversitario!$A$2:$Z$427,16),"N/A")</f>
        <v>N/A</v>
      </c>
      <c r="Q85" s="1" t="str">
        <f>IFERROR(VLOOKUP($O85,PerfilUniversitario!$A$2:$Z$427,16),"N/A")</f>
        <v>N/A</v>
      </c>
      <c r="R85" s="1" t="str">
        <f>IFERROR(VLOOKUP($O85,PerfilUniversitario!$A$2:$Z$427,20),"N/A")</f>
        <v>N/A</v>
      </c>
      <c r="S85" s="1" t="str">
        <f>IFERROR(VLOOKUP($O85,PerfilUniversitario!$A$2:$Z$427,22),"N/A")</f>
        <v>N/A</v>
      </c>
      <c r="T85" s="1" t="str">
        <f>IFERROR(VLOOKUP($O85,PerfilUniversitario!$A$2:$Z$427,24),"N/A")</f>
        <v>N/A</v>
      </c>
      <c r="U85" s="1" t="str">
        <f>IFERROR(VLOOKUP($O85,PerfilUniversitario!$A$2:$Z$427,26),"N/A")</f>
        <v>N/A</v>
      </c>
      <c r="V85" s="1" t="s">
        <v>9909</v>
      </c>
      <c r="W85" s="4">
        <v>45194</v>
      </c>
    </row>
    <row r="86" spans="1:23" x14ac:dyDescent="0.3">
      <c r="A86" t="s">
        <v>701</v>
      </c>
      <c r="B86" t="s">
        <v>2713</v>
      </c>
      <c r="C86" s="1" t="s">
        <v>2714</v>
      </c>
      <c r="D86" s="6" t="s">
        <v>2715</v>
      </c>
      <c r="E86" s="1" t="s">
        <v>206</v>
      </c>
      <c r="F86" s="1" t="s">
        <v>206</v>
      </c>
      <c r="G86" s="1" t="s">
        <v>206</v>
      </c>
      <c r="H86" s="1" t="s">
        <v>206</v>
      </c>
      <c r="I86" t="str">
        <f>VLOOKUP(J86,CatalogoEstadoRepublica!$A$1:$B$33,2)</f>
        <v>Puebla</v>
      </c>
      <c r="J86">
        <v>21</v>
      </c>
      <c r="K86" t="s">
        <v>206</v>
      </c>
      <c r="L86" s="1" t="e">
        <f>VLOOKUP(M86,CatalogoPerfil!$A$1:$B$5,2)</f>
        <v>#N/A</v>
      </c>
      <c r="M86">
        <v>0</v>
      </c>
      <c r="N86" t="s">
        <v>206</v>
      </c>
      <c r="O86" s="1">
        <v>0</v>
      </c>
      <c r="P86" s="1" t="str">
        <f>IFERROR(VLOOKUP($O86,PerfilUniversitario!$A$2:$Z$427,16),"N/A")</f>
        <v>N/A</v>
      </c>
      <c r="Q86" s="1" t="str">
        <f>IFERROR(VLOOKUP($O86,PerfilUniversitario!$A$2:$Z$427,16),"N/A")</f>
        <v>N/A</v>
      </c>
      <c r="R86" s="1" t="str">
        <f>IFERROR(VLOOKUP($O86,PerfilUniversitario!$A$2:$Z$427,20),"N/A")</f>
        <v>N/A</v>
      </c>
      <c r="S86" s="1" t="str">
        <f>IFERROR(VLOOKUP($O86,PerfilUniversitario!$A$2:$Z$427,22),"N/A")</f>
        <v>N/A</v>
      </c>
      <c r="T86" s="1" t="str">
        <f>IFERROR(VLOOKUP($O86,PerfilUniversitario!$A$2:$Z$427,24),"N/A")</f>
        <v>N/A</v>
      </c>
      <c r="U86" s="1" t="str">
        <f>IFERROR(VLOOKUP($O86,PerfilUniversitario!$A$2:$Z$427,26),"N/A")</f>
        <v>N/A</v>
      </c>
      <c r="V86" s="1" t="s">
        <v>9870</v>
      </c>
      <c r="W86" s="4">
        <v>45194</v>
      </c>
    </row>
    <row r="87" spans="1:23" x14ac:dyDescent="0.3">
      <c r="A87" t="s">
        <v>387</v>
      </c>
      <c r="B87" t="s">
        <v>1471</v>
      </c>
      <c r="C87" s="1" t="s">
        <v>1472</v>
      </c>
      <c r="D87" s="6">
        <v>5548033045</v>
      </c>
      <c r="E87" s="1" t="s">
        <v>206</v>
      </c>
      <c r="F87" s="1" t="s">
        <v>206</v>
      </c>
      <c r="G87" s="1" t="s">
        <v>206</v>
      </c>
      <c r="H87" s="1" t="s">
        <v>206</v>
      </c>
      <c r="I87" t="str">
        <f>VLOOKUP(J87,CatalogoEstadoRepublica!$A$1:$B$33,2)</f>
        <v>Estado de México</v>
      </c>
      <c r="J87">
        <v>15</v>
      </c>
      <c r="K87" t="s">
        <v>206</v>
      </c>
      <c r="L87" s="1" t="e">
        <f>VLOOKUP(M87,CatalogoPerfil!$A$1:$B$5,2)</f>
        <v>#N/A</v>
      </c>
      <c r="M87">
        <v>0</v>
      </c>
      <c r="N87" t="s">
        <v>206</v>
      </c>
      <c r="O87" s="1">
        <v>0</v>
      </c>
      <c r="P87" s="1" t="str">
        <f>IFERROR(VLOOKUP($O87,PerfilUniversitario!$A$2:$Z$427,16),"N/A")</f>
        <v>N/A</v>
      </c>
      <c r="Q87" s="1" t="str">
        <f>IFERROR(VLOOKUP($O87,PerfilUniversitario!$A$2:$Z$427,16),"N/A")</f>
        <v>N/A</v>
      </c>
      <c r="R87" s="1" t="str">
        <f>IFERROR(VLOOKUP($O87,PerfilUniversitario!$A$2:$Z$427,20),"N/A")</f>
        <v>N/A</v>
      </c>
      <c r="S87" s="1" t="str">
        <f>IFERROR(VLOOKUP($O87,PerfilUniversitario!$A$2:$Z$427,22),"N/A")</f>
        <v>N/A</v>
      </c>
      <c r="T87" s="1" t="str">
        <f>IFERROR(VLOOKUP($O87,PerfilUniversitario!$A$2:$Z$427,24),"N/A")</f>
        <v>N/A</v>
      </c>
      <c r="U87" s="1" t="str">
        <f>IFERROR(VLOOKUP($O87,PerfilUniversitario!$A$2:$Z$427,26),"N/A")</f>
        <v>N/A</v>
      </c>
      <c r="V87" s="1" t="s">
        <v>9844</v>
      </c>
      <c r="W87" s="4">
        <v>45194</v>
      </c>
    </row>
    <row r="88" spans="1:23" x14ac:dyDescent="0.3">
      <c r="A88" t="s">
        <v>1552</v>
      </c>
      <c r="B88" t="s">
        <v>1553</v>
      </c>
      <c r="C88" s="1" t="s">
        <v>1554</v>
      </c>
      <c r="D88" s="6">
        <v>2215315713</v>
      </c>
      <c r="E88" s="1" t="s">
        <v>206</v>
      </c>
      <c r="F88" s="1" t="s">
        <v>206</v>
      </c>
      <c r="G88" s="1" t="s">
        <v>206</v>
      </c>
      <c r="H88" s="1" t="s">
        <v>206</v>
      </c>
      <c r="I88" t="str">
        <f>VLOOKUP(J88,CatalogoEstadoRepublica!$A$1:$B$33,2)</f>
        <v>Puebla</v>
      </c>
      <c r="J88">
        <v>21</v>
      </c>
      <c r="K88" t="s">
        <v>206</v>
      </c>
      <c r="L88" s="1" t="e">
        <f>VLOOKUP(M88,CatalogoPerfil!$A$1:$B$5,2)</f>
        <v>#N/A</v>
      </c>
      <c r="M88">
        <v>0</v>
      </c>
      <c r="N88" t="s">
        <v>206</v>
      </c>
      <c r="O88" s="1">
        <v>0</v>
      </c>
      <c r="P88" s="1" t="str">
        <f>IFERROR(VLOOKUP($O88,PerfilUniversitario!$A$2:$Z$427,16),"N/A")</f>
        <v>N/A</v>
      </c>
      <c r="Q88" s="1" t="str">
        <f>IFERROR(VLOOKUP($O88,PerfilUniversitario!$A$2:$Z$427,16),"N/A")</f>
        <v>N/A</v>
      </c>
      <c r="R88" s="1" t="str">
        <f>IFERROR(VLOOKUP($O88,PerfilUniversitario!$A$2:$Z$427,20),"N/A")</f>
        <v>N/A</v>
      </c>
      <c r="S88" s="1" t="str">
        <f>IFERROR(VLOOKUP($O88,PerfilUniversitario!$A$2:$Z$427,22),"N/A")</f>
        <v>N/A</v>
      </c>
      <c r="T88" s="1" t="str">
        <f>IFERROR(VLOOKUP($O88,PerfilUniversitario!$A$2:$Z$427,24),"N/A")</f>
        <v>N/A</v>
      </c>
      <c r="U88" s="1" t="str">
        <f>IFERROR(VLOOKUP($O88,PerfilUniversitario!$A$2:$Z$427,26),"N/A")</f>
        <v>N/A</v>
      </c>
      <c r="V88" s="1" t="s">
        <v>9858</v>
      </c>
      <c r="W88" s="4">
        <v>45194</v>
      </c>
    </row>
    <row r="89" spans="1:23" x14ac:dyDescent="0.3">
      <c r="A89" t="s">
        <v>380</v>
      </c>
      <c r="B89" t="s">
        <v>2716</v>
      </c>
      <c r="C89" s="1" t="s">
        <v>2717</v>
      </c>
      <c r="D89" s="6">
        <v>52.773200000000003</v>
      </c>
      <c r="E89" s="1" t="s">
        <v>206</v>
      </c>
      <c r="F89" s="1" t="s">
        <v>206</v>
      </c>
      <c r="G89" s="1" t="s">
        <v>206</v>
      </c>
      <c r="H89" s="1" t="s">
        <v>206</v>
      </c>
      <c r="I89" t="str">
        <f>VLOOKUP(J89,CatalogoEstadoRepublica!$A$1:$B$33,2)</f>
        <v>Hidalgo</v>
      </c>
      <c r="J89">
        <v>13</v>
      </c>
      <c r="K89" t="s">
        <v>206</v>
      </c>
      <c r="L89" s="1" t="e">
        <f>VLOOKUP(M89,CatalogoPerfil!$A$1:$B$5,2)</f>
        <v>#N/A</v>
      </c>
      <c r="M89">
        <v>0</v>
      </c>
      <c r="N89" t="s">
        <v>206</v>
      </c>
      <c r="O89" s="1">
        <v>0</v>
      </c>
      <c r="P89" s="1" t="str">
        <f>IFERROR(VLOOKUP($O89,PerfilUniversitario!$A$2:$Z$427,16),"N/A")</f>
        <v>N/A</v>
      </c>
      <c r="Q89" s="1" t="str">
        <f>IFERROR(VLOOKUP($O89,PerfilUniversitario!$A$2:$Z$427,16),"N/A")</f>
        <v>N/A</v>
      </c>
      <c r="R89" s="1" t="str">
        <f>IFERROR(VLOOKUP($O89,PerfilUniversitario!$A$2:$Z$427,20),"N/A")</f>
        <v>N/A</v>
      </c>
      <c r="S89" s="1" t="str">
        <f>IFERROR(VLOOKUP($O89,PerfilUniversitario!$A$2:$Z$427,22),"N/A")</f>
        <v>N/A</v>
      </c>
      <c r="T89" s="1" t="str">
        <f>IFERROR(VLOOKUP($O89,PerfilUniversitario!$A$2:$Z$427,24),"N/A")</f>
        <v>N/A</v>
      </c>
      <c r="U89" s="1" t="str">
        <f>IFERROR(VLOOKUP($O89,PerfilUniversitario!$A$2:$Z$427,26),"N/A")</f>
        <v>N/A</v>
      </c>
      <c r="V89" s="1" t="s">
        <v>9975</v>
      </c>
      <c r="W89" s="4">
        <v>45194</v>
      </c>
    </row>
    <row r="90" spans="1:23" x14ac:dyDescent="0.3">
      <c r="A90" t="s">
        <v>2724</v>
      </c>
      <c r="B90" t="s">
        <v>357</v>
      </c>
      <c r="C90" s="1" t="s">
        <v>2725</v>
      </c>
      <c r="D90" s="6">
        <v>5516901974</v>
      </c>
      <c r="E90" s="1" t="s">
        <v>206</v>
      </c>
      <c r="F90" s="1" t="s">
        <v>206</v>
      </c>
      <c r="G90" s="1" t="s">
        <v>206</v>
      </c>
      <c r="H90" s="1" t="s">
        <v>206</v>
      </c>
      <c r="I90" t="str">
        <f>VLOOKUP(J90,CatalogoEstadoRepublica!$A$1:$B$33,2)</f>
        <v>Ciudad de México</v>
      </c>
      <c r="J90">
        <v>7</v>
      </c>
      <c r="K90" t="s">
        <v>206</v>
      </c>
      <c r="L90" s="1" t="e">
        <f>VLOOKUP(M90,CatalogoPerfil!$A$1:$B$5,2)</f>
        <v>#N/A</v>
      </c>
      <c r="M90">
        <v>0</v>
      </c>
      <c r="N90" t="s">
        <v>206</v>
      </c>
      <c r="O90" s="1">
        <v>0</v>
      </c>
      <c r="P90" s="1" t="str">
        <f>IFERROR(VLOOKUP($O90,PerfilUniversitario!$A$2:$Z$427,16),"N/A")</f>
        <v>N/A</v>
      </c>
      <c r="Q90" s="1" t="str">
        <f>IFERROR(VLOOKUP($O90,PerfilUniversitario!$A$2:$Z$427,16),"N/A")</f>
        <v>N/A</v>
      </c>
      <c r="R90" s="1" t="str">
        <f>IFERROR(VLOOKUP($O90,PerfilUniversitario!$A$2:$Z$427,20),"N/A")</f>
        <v>N/A</v>
      </c>
      <c r="S90" s="1" t="str">
        <f>IFERROR(VLOOKUP($O90,PerfilUniversitario!$A$2:$Z$427,22),"N/A")</f>
        <v>N/A</v>
      </c>
      <c r="T90" s="1" t="str">
        <f>IFERROR(VLOOKUP($O90,PerfilUniversitario!$A$2:$Z$427,24),"N/A")</f>
        <v>N/A</v>
      </c>
      <c r="U90" s="1" t="str">
        <f>IFERROR(VLOOKUP($O90,PerfilUniversitario!$A$2:$Z$427,26),"N/A")</f>
        <v>N/A</v>
      </c>
      <c r="V90" s="1" t="s">
        <v>9976</v>
      </c>
      <c r="W90" s="4">
        <v>45194</v>
      </c>
    </row>
    <row r="91" spans="1:23" x14ac:dyDescent="0.3">
      <c r="A91" t="s">
        <v>2728</v>
      </c>
      <c r="B91" t="s">
        <v>2729</v>
      </c>
      <c r="C91" s="1" t="s">
        <v>2730</v>
      </c>
      <c r="D91" s="6">
        <v>2481778477</v>
      </c>
      <c r="E91" s="1" t="s">
        <v>206</v>
      </c>
      <c r="F91" s="1" t="s">
        <v>206</v>
      </c>
      <c r="G91" s="1" t="s">
        <v>206</v>
      </c>
      <c r="H91" s="1" t="s">
        <v>206</v>
      </c>
      <c r="I91" t="str">
        <f>VLOOKUP(J91,CatalogoEstadoRepublica!$A$1:$B$33,2)</f>
        <v>Puebla</v>
      </c>
      <c r="J91">
        <v>21</v>
      </c>
      <c r="K91" t="s">
        <v>206</v>
      </c>
      <c r="L91" s="1" t="e">
        <f>VLOOKUP(M91,CatalogoPerfil!$A$1:$B$5,2)</f>
        <v>#N/A</v>
      </c>
      <c r="M91">
        <v>0</v>
      </c>
      <c r="N91" t="s">
        <v>206</v>
      </c>
      <c r="O91" s="1">
        <v>0</v>
      </c>
      <c r="P91" s="1" t="str">
        <f>IFERROR(VLOOKUP($O91,PerfilUniversitario!$A$2:$Z$427,16),"N/A")</f>
        <v>N/A</v>
      </c>
      <c r="Q91" s="1" t="str">
        <f>IFERROR(VLOOKUP($O91,PerfilUniversitario!$A$2:$Z$427,16),"N/A")</f>
        <v>N/A</v>
      </c>
      <c r="R91" s="1" t="str">
        <f>IFERROR(VLOOKUP($O91,PerfilUniversitario!$A$2:$Z$427,20),"N/A")</f>
        <v>N/A</v>
      </c>
      <c r="S91" s="1" t="str">
        <f>IFERROR(VLOOKUP($O91,PerfilUniversitario!$A$2:$Z$427,22),"N/A")</f>
        <v>N/A</v>
      </c>
      <c r="T91" s="1" t="str">
        <f>IFERROR(VLOOKUP($O91,PerfilUniversitario!$A$2:$Z$427,24),"N/A")</f>
        <v>N/A</v>
      </c>
      <c r="U91" s="1" t="str">
        <f>IFERROR(VLOOKUP($O91,PerfilUniversitario!$A$2:$Z$427,26),"N/A")</f>
        <v>N/A</v>
      </c>
      <c r="V91" s="3">
        <v>0.25833333333333336</v>
      </c>
      <c r="W91" s="4">
        <v>45195</v>
      </c>
    </row>
    <row r="92" spans="1:23" x14ac:dyDescent="0.3">
      <c r="A92" t="s">
        <v>578</v>
      </c>
      <c r="B92" t="s">
        <v>2166</v>
      </c>
      <c r="C92" s="1" t="s">
        <v>2731</v>
      </c>
      <c r="D92" s="6">
        <v>2217897559</v>
      </c>
      <c r="E92" s="1" t="s">
        <v>206</v>
      </c>
      <c r="F92" s="1" t="s">
        <v>206</v>
      </c>
      <c r="G92" s="1" t="s">
        <v>206</v>
      </c>
      <c r="H92" s="1" t="s">
        <v>206</v>
      </c>
      <c r="I92" t="str">
        <f>VLOOKUP(J92,CatalogoEstadoRepublica!$A$1:$B$33,2)</f>
        <v>Puebla</v>
      </c>
      <c r="J92">
        <v>21</v>
      </c>
      <c r="K92" t="s">
        <v>206</v>
      </c>
      <c r="L92" s="1" t="e">
        <f>VLOOKUP(M92,CatalogoPerfil!$A$1:$B$5,2)</f>
        <v>#N/A</v>
      </c>
      <c r="M92">
        <v>0</v>
      </c>
      <c r="N92" t="s">
        <v>206</v>
      </c>
      <c r="O92" s="1">
        <v>0</v>
      </c>
      <c r="P92" s="1" t="str">
        <f>IFERROR(VLOOKUP($O92,PerfilUniversitario!$A$2:$Z$427,16),"N/A")</f>
        <v>N/A</v>
      </c>
      <c r="Q92" s="1" t="str">
        <f>IFERROR(VLOOKUP($O92,PerfilUniversitario!$A$2:$Z$427,16),"N/A")</f>
        <v>N/A</v>
      </c>
      <c r="R92" s="1" t="str">
        <f>IFERROR(VLOOKUP($O92,PerfilUniversitario!$A$2:$Z$427,20),"N/A")</f>
        <v>N/A</v>
      </c>
      <c r="S92" s="1" t="str">
        <f>IFERROR(VLOOKUP($O92,PerfilUniversitario!$A$2:$Z$427,22),"N/A")</f>
        <v>N/A</v>
      </c>
      <c r="T92" s="1" t="str">
        <f>IFERROR(VLOOKUP($O92,PerfilUniversitario!$A$2:$Z$427,24),"N/A")</f>
        <v>N/A</v>
      </c>
      <c r="U92" s="1" t="str">
        <f>IFERROR(VLOOKUP($O92,PerfilUniversitario!$A$2:$Z$427,26),"N/A")</f>
        <v>N/A</v>
      </c>
      <c r="V92" s="3">
        <v>0.2590277777777778</v>
      </c>
      <c r="W92" s="4">
        <v>45195</v>
      </c>
    </row>
    <row r="93" spans="1:23" x14ac:dyDescent="0.3">
      <c r="A93" t="s">
        <v>1560</v>
      </c>
      <c r="B93" t="s">
        <v>1561</v>
      </c>
      <c r="C93" s="1" t="s">
        <v>1562</v>
      </c>
      <c r="D93" s="6">
        <v>2227109711</v>
      </c>
      <c r="E93" s="1" t="s">
        <v>206</v>
      </c>
      <c r="F93" s="1" t="s">
        <v>206</v>
      </c>
      <c r="G93" s="1" t="s">
        <v>206</v>
      </c>
      <c r="H93" s="1" t="s">
        <v>206</v>
      </c>
      <c r="I93" t="str">
        <f>VLOOKUP(J93,CatalogoEstadoRepublica!$A$1:$B$33,2)</f>
        <v>Puebla</v>
      </c>
      <c r="J93">
        <v>21</v>
      </c>
      <c r="K93" t="s">
        <v>206</v>
      </c>
      <c r="L93" s="1" t="e">
        <f>VLOOKUP(M93,CatalogoPerfil!$A$1:$B$5,2)</f>
        <v>#N/A</v>
      </c>
      <c r="M93">
        <v>0</v>
      </c>
      <c r="N93" t="s">
        <v>206</v>
      </c>
      <c r="O93" s="1">
        <v>0</v>
      </c>
      <c r="P93" s="1" t="str">
        <f>IFERROR(VLOOKUP($O93,PerfilUniversitario!$A$2:$Z$427,16),"N/A")</f>
        <v>N/A</v>
      </c>
      <c r="Q93" s="1" t="str">
        <f>IFERROR(VLOOKUP($O93,PerfilUniversitario!$A$2:$Z$427,16),"N/A")</f>
        <v>N/A</v>
      </c>
      <c r="R93" s="1" t="str">
        <f>IFERROR(VLOOKUP($O93,PerfilUniversitario!$A$2:$Z$427,20),"N/A")</f>
        <v>N/A</v>
      </c>
      <c r="S93" s="1" t="str">
        <f>IFERROR(VLOOKUP($O93,PerfilUniversitario!$A$2:$Z$427,22),"N/A")</f>
        <v>N/A</v>
      </c>
      <c r="T93" s="1" t="str">
        <f>IFERROR(VLOOKUP($O93,PerfilUniversitario!$A$2:$Z$427,24),"N/A")</f>
        <v>N/A</v>
      </c>
      <c r="U93" s="1" t="str">
        <f>IFERROR(VLOOKUP($O93,PerfilUniversitario!$A$2:$Z$427,26),"N/A")</f>
        <v>N/A</v>
      </c>
      <c r="V93" s="3">
        <v>0.28055555555555556</v>
      </c>
      <c r="W93" s="4">
        <v>45195</v>
      </c>
    </row>
    <row r="94" spans="1:23" x14ac:dyDescent="0.3">
      <c r="A94" t="s">
        <v>2735</v>
      </c>
      <c r="B94" t="s">
        <v>2736</v>
      </c>
      <c r="C94" s="1" t="s">
        <v>2737</v>
      </c>
      <c r="D94" s="6">
        <v>2221067473</v>
      </c>
      <c r="E94" s="1" t="s">
        <v>206</v>
      </c>
      <c r="F94" s="1" t="s">
        <v>206</v>
      </c>
      <c r="G94" s="1" t="s">
        <v>206</v>
      </c>
      <c r="H94" s="1" t="s">
        <v>206</v>
      </c>
      <c r="I94" t="str">
        <f>VLOOKUP(J94,CatalogoEstadoRepublica!$A$1:$B$33,2)</f>
        <v>Puebla</v>
      </c>
      <c r="J94">
        <v>21</v>
      </c>
      <c r="K94" t="s">
        <v>206</v>
      </c>
      <c r="L94" s="1" t="e">
        <f>VLOOKUP(M94,CatalogoPerfil!$A$1:$B$5,2)</f>
        <v>#N/A</v>
      </c>
      <c r="M94">
        <v>0</v>
      </c>
      <c r="N94" t="s">
        <v>206</v>
      </c>
      <c r="O94" s="1">
        <v>0</v>
      </c>
      <c r="P94" s="1" t="str">
        <f>IFERROR(VLOOKUP($O94,PerfilUniversitario!$A$2:$Z$427,16),"N/A")</f>
        <v>N/A</v>
      </c>
      <c r="Q94" s="1" t="str">
        <f>IFERROR(VLOOKUP($O94,PerfilUniversitario!$A$2:$Z$427,16),"N/A")</f>
        <v>N/A</v>
      </c>
      <c r="R94" s="1" t="str">
        <f>IFERROR(VLOOKUP($O94,PerfilUniversitario!$A$2:$Z$427,20),"N/A")</f>
        <v>N/A</v>
      </c>
      <c r="S94" s="1" t="str">
        <f>IFERROR(VLOOKUP($O94,PerfilUniversitario!$A$2:$Z$427,22),"N/A")</f>
        <v>N/A</v>
      </c>
      <c r="T94" s="1" t="str">
        <f>IFERROR(VLOOKUP($O94,PerfilUniversitario!$A$2:$Z$427,24),"N/A")</f>
        <v>N/A</v>
      </c>
      <c r="U94" s="1" t="str">
        <f>IFERROR(VLOOKUP($O94,PerfilUniversitario!$A$2:$Z$427,26),"N/A")</f>
        <v>N/A</v>
      </c>
      <c r="V94" s="3">
        <v>0.28611111111111115</v>
      </c>
      <c r="W94" s="4">
        <v>45195</v>
      </c>
    </row>
    <row r="95" spans="1:23" x14ac:dyDescent="0.3">
      <c r="A95" t="s">
        <v>578</v>
      </c>
      <c r="B95" t="s">
        <v>2738</v>
      </c>
      <c r="C95" s="1" t="s">
        <v>2739</v>
      </c>
      <c r="D95" s="6">
        <v>2227612925</v>
      </c>
      <c r="E95" s="1" t="s">
        <v>206</v>
      </c>
      <c r="F95" s="1" t="s">
        <v>206</v>
      </c>
      <c r="G95" s="1" t="s">
        <v>206</v>
      </c>
      <c r="H95" s="1" t="s">
        <v>206</v>
      </c>
      <c r="I95" t="str">
        <f>VLOOKUP(J95,CatalogoEstadoRepublica!$A$1:$B$33,2)</f>
        <v>Estado de México</v>
      </c>
      <c r="J95">
        <v>15</v>
      </c>
      <c r="K95" t="s">
        <v>206</v>
      </c>
      <c r="L95" s="1" t="e">
        <f>VLOOKUP(M95,CatalogoPerfil!$A$1:$B$5,2)</f>
        <v>#N/A</v>
      </c>
      <c r="M95">
        <v>0</v>
      </c>
      <c r="N95" t="s">
        <v>206</v>
      </c>
      <c r="O95" s="1">
        <v>0</v>
      </c>
      <c r="P95" s="1" t="str">
        <f>IFERROR(VLOOKUP($O95,PerfilUniversitario!$A$2:$Z$427,16),"N/A")</f>
        <v>N/A</v>
      </c>
      <c r="Q95" s="1" t="str">
        <f>IFERROR(VLOOKUP($O95,PerfilUniversitario!$A$2:$Z$427,16),"N/A")</f>
        <v>N/A</v>
      </c>
      <c r="R95" s="1" t="str">
        <f>IFERROR(VLOOKUP($O95,PerfilUniversitario!$A$2:$Z$427,20),"N/A")</f>
        <v>N/A</v>
      </c>
      <c r="S95" s="1" t="str">
        <f>IFERROR(VLOOKUP($O95,PerfilUniversitario!$A$2:$Z$427,22),"N/A")</f>
        <v>N/A</v>
      </c>
      <c r="T95" s="1" t="str">
        <f>IFERROR(VLOOKUP($O95,PerfilUniversitario!$A$2:$Z$427,24),"N/A")</f>
        <v>N/A</v>
      </c>
      <c r="U95" s="1" t="str">
        <f>IFERROR(VLOOKUP($O95,PerfilUniversitario!$A$2:$Z$427,26),"N/A")</f>
        <v>N/A</v>
      </c>
      <c r="V95" s="3">
        <v>0.29305555555555557</v>
      </c>
      <c r="W95" s="4">
        <v>45195</v>
      </c>
    </row>
    <row r="96" spans="1:23" x14ac:dyDescent="0.3">
      <c r="A96" t="s">
        <v>747</v>
      </c>
      <c r="B96" s="1" t="s">
        <v>748</v>
      </c>
      <c r="C96" t="s">
        <v>749</v>
      </c>
      <c r="D96" s="7">
        <v>52.222299999999997</v>
      </c>
      <c r="E96" s="1" t="s">
        <v>206</v>
      </c>
      <c r="F96" t="s">
        <v>206</v>
      </c>
      <c r="G96" t="s">
        <v>206</v>
      </c>
      <c r="H96" t="s">
        <v>206</v>
      </c>
      <c r="I96" t="str">
        <f>VLOOKUP(J96,CatalogoEstadoRepublica!$A$1:$B$33,2)</f>
        <v>Puebla</v>
      </c>
      <c r="J96" s="1">
        <v>21</v>
      </c>
      <c r="K96" s="1" t="s">
        <v>206</v>
      </c>
      <c r="L96" s="1" t="e">
        <f>VLOOKUP(M96,CatalogoPerfil!$A$1:$B$5,2)</f>
        <v>#N/A</v>
      </c>
      <c r="M96">
        <v>0</v>
      </c>
      <c r="N96" t="s">
        <v>206</v>
      </c>
      <c r="O96" s="1">
        <v>0</v>
      </c>
      <c r="P96" s="1" t="str">
        <f>IFERROR(VLOOKUP($O96,PerfilUniversitario!$A$2:$Z$427,16),"N/A")</f>
        <v>N/A</v>
      </c>
      <c r="Q96" s="1" t="str">
        <f>IFERROR(VLOOKUP($O96,PerfilUniversitario!$A$2:$Z$427,16),"N/A")</f>
        <v>N/A</v>
      </c>
      <c r="R96" s="1" t="str">
        <f>IFERROR(VLOOKUP($O96,PerfilUniversitario!$A$2:$Z$427,20),"N/A")</f>
        <v>N/A</v>
      </c>
      <c r="S96" s="1" t="str">
        <f>IFERROR(VLOOKUP($O96,PerfilUniversitario!$A$2:$Z$427,22),"N/A")</f>
        <v>N/A</v>
      </c>
      <c r="T96" s="1" t="str">
        <f>IFERROR(VLOOKUP($O96,PerfilUniversitario!$A$2:$Z$427,24),"N/A")</f>
        <v>N/A</v>
      </c>
      <c r="U96" s="1" t="str">
        <f>IFERROR(VLOOKUP($O96,PerfilUniversitario!$A$2:$Z$427,26),"N/A")</f>
        <v>N/A</v>
      </c>
      <c r="V96" s="3">
        <v>0.34722222222222227</v>
      </c>
      <c r="W96" s="4">
        <v>45195</v>
      </c>
    </row>
    <row r="97" spans="1:23" x14ac:dyDescent="0.3">
      <c r="A97" t="s">
        <v>593</v>
      </c>
      <c r="B97" t="s">
        <v>2514</v>
      </c>
      <c r="C97" s="1" t="s">
        <v>2515</v>
      </c>
      <c r="D97" s="6">
        <v>2223508887</v>
      </c>
      <c r="E97" s="1" t="s">
        <v>206</v>
      </c>
      <c r="F97" s="1" t="s">
        <v>206</v>
      </c>
      <c r="G97" s="1" t="s">
        <v>206</v>
      </c>
      <c r="H97" s="1" t="s">
        <v>206</v>
      </c>
      <c r="I97" t="str">
        <f>VLOOKUP(J97,CatalogoEstadoRepublica!$A$1:$B$33,2)</f>
        <v>Puebla</v>
      </c>
      <c r="J97">
        <v>21</v>
      </c>
      <c r="K97" t="s">
        <v>206</v>
      </c>
      <c r="L97" s="1" t="e">
        <f>VLOOKUP(M97,CatalogoPerfil!$A$1:$B$5,2)</f>
        <v>#N/A</v>
      </c>
      <c r="M97">
        <v>0</v>
      </c>
      <c r="N97" t="s">
        <v>206</v>
      </c>
      <c r="O97" s="1">
        <v>0</v>
      </c>
      <c r="P97" s="1" t="str">
        <f>IFERROR(VLOOKUP($O97,PerfilUniversitario!$A$2:$Z$427,16),"N/A")</f>
        <v>N/A</v>
      </c>
      <c r="Q97" s="1" t="str">
        <f>IFERROR(VLOOKUP($O97,PerfilUniversitario!$A$2:$Z$427,16),"N/A")</f>
        <v>N/A</v>
      </c>
      <c r="R97" s="1" t="str">
        <f>IFERROR(VLOOKUP($O97,PerfilUniversitario!$A$2:$Z$427,20),"N/A")</f>
        <v>N/A</v>
      </c>
      <c r="S97" s="1" t="str">
        <f>IFERROR(VLOOKUP($O97,PerfilUniversitario!$A$2:$Z$427,22),"N/A")</f>
        <v>N/A</v>
      </c>
      <c r="T97" s="1" t="str">
        <f>IFERROR(VLOOKUP($O97,PerfilUniversitario!$A$2:$Z$427,24),"N/A")</f>
        <v>N/A</v>
      </c>
      <c r="U97" s="1" t="str">
        <f>IFERROR(VLOOKUP($O97,PerfilUniversitario!$A$2:$Z$427,26),"N/A")</f>
        <v>N/A</v>
      </c>
      <c r="V97" s="3">
        <v>0.34722222222222227</v>
      </c>
      <c r="W97" s="4">
        <v>45195</v>
      </c>
    </row>
    <row r="98" spans="1:23" x14ac:dyDescent="0.3">
      <c r="A98" t="s">
        <v>387</v>
      </c>
      <c r="B98" t="s">
        <v>2525</v>
      </c>
      <c r="C98" s="1" t="s">
        <v>2526</v>
      </c>
      <c r="D98" s="6">
        <v>2216501940</v>
      </c>
      <c r="E98" s="1" t="s">
        <v>206</v>
      </c>
      <c r="F98" s="1" t="s">
        <v>206</v>
      </c>
      <c r="G98" s="1" t="s">
        <v>206</v>
      </c>
      <c r="H98" s="1" t="s">
        <v>206</v>
      </c>
      <c r="I98" t="str">
        <f>VLOOKUP(J98,CatalogoEstadoRepublica!$A$1:$B$33,2)</f>
        <v>Puebla</v>
      </c>
      <c r="J98">
        <v>21</v>
      </c>
      <c r="K98" t="s">
        <v>206</v>
      </c>
      <c r="L98" s="1" t="e">
        <f>VLOOKUP(M98,CatalogoPerfil!$A$1:$B$5,2)</f>
        <v>#N/A</v>
      </c>
      <c r="M98">
        <v>0</v>
      </c>
      <c r="N98" t="s">
        <v>206</v>
      </c>
      <c r="O98" s="1">
        <v>0</v>
      </c>
      <c r="P98" s="1" t="str">
        <f>IFERROR(VLOOKUP($O98,PerfilUniversitario!$A$2:$Z$427,16),"N/A")</f>
        <v>N/A</v>
      </c>
      <c r="Q98" s="1" t="str">
        <f>IFERROR(VLOOKUP($O98,PerfilUniversitario!$A$2:$Z$427,16),"N/A")</f>
        <v>N/A</v>
      </c>
      <c r="R98" s="1" t="str">
        <f>IFERROR(VLOOKUP($O98,PerfilUniversitario!$A$2:$Z$427,20),"N/A")</f>
        <v>N/A</v>
      </c>
      <c r="S98" s="1" t="str">
        <f>IFERROR(VLOOKUP($O98,PerfilUniversitario!$A$2:$Z$427,22),"N/A")</f>
        <v>N/A</v>
      </c>
      <c r="T98" s="1" t="str">
        <f>IFERROR(VLOOKUP($O98,PerfilUniversitario!$A$2:$Z$427,24),"N/A")</f>
        <v>N/A</v>
      </c>
      <c r="U98" s="1" t="str">
        <f>IFERROR(VLOOKUP($O98,PerfilUniversitario!$A$2:$Z$427,26),"N/A")</f>
        <v>N/A</v>
      </c>
      <c r="V98" s="3">
        <v>0.34722222222222227</v>
      </c>
      <c r="W98" s="4">
        <v>45195</v>
      </c>
    </row>
    <row r="99" spans="1:23" x14ac:dyDescent="0.3">
      <c r="A99" t="s">
        <v>2522</v>
      </c>
      <c r="B99" t="s">
        <v>2523</v>
      </c>
      <c r="C99" s="1" t="s">
        <v>2524</v>
      </c>
      <c r="D99" s="6">
        <v>2211647415</v>
      </c>
      <c r="E99" s="1" t="s">
        <v>206</v>
      </c>
      <c r="F99" s="1" t="s">
        <v>206</v>
      </c>
      <c r="G99" s="1" t="s">
        <v>206</v>
      </c>
      <c r="H99" s="1" t="s">
        <v>206</v>
      </c>
      <c r="I99" t="str">
        <f>VLOOKUP(J99,CatalogoEstadoRepublica!$A$1:$B$33,2)</f>
        <v>Puebla</v>
      </c>
      <c r="J99">
        <v>21</v>
      </c>
      <c r="K99" t="s">
        <v>206</v>
      </c>
      <c r="L99" s="1" t="e">
        <f>VLOOKUP(M99,CatalogoPerfil!$A$1:$B$5,2)</f>
        <v>#N/A</v>
      </c>
      <c r="M99">
        <v>0</v>
      </c>
      <c r="N99" t="s">
        <v>206</v>
      </c>
      <c r="O99" s="1">
        <v>0</v>
      </c>
      <c r="P99" s="1" t="str">
        <f>IFERROR(VLOOKUP($O99,PerfilUniversitario!$A$2:$Z$427,16),"N/A")</f>
        <v>N/A</v>
      </c>
      <c r="Q99" s="1" t="str">
        <f>IFERROR(VLOOKUP($O99,PerfilUniversitario!$A$2:$Z$427,16),"N/A")</f>
        <v>N/A</v>
      </c>
      <c r="R99" s="1" t="str">
        <f>IFERROR(VLOOKUP($O99,PerfilUniversitario!$A$2:$Z$427,20),"N/A")</f>
        <v>N/A</v>
      </c>
      <c r="S99" s="1" t="str">
        <f>IFERROR(VLOOKUP($O99,PerfilUniversitario!$A$2:$Z$427,22),"N/A")</f>
        <v>N/A</v>
      </c>
      <c r="T99" s="1" t="str">
        <f>IFERROR(VLOOKUP($O99,PerfilUniversitario!$A$2:$Z$427,24),"N/A")</f>
        <v>N/A</v>
      </c>
      <c r="U99" s="1" t="str">
        <f>IFERROR(VLOOKUP($O99,PerfilUniversitario!$A$2:$Z$427,26),"N/A")</f>
        <v>N/A</v>
      </c>
      <c r="V99" s="3">
        <v>0.35069444444444442</v>
      </c>
      <c r="W99" s="4">
        <v>45195</v>
      </c>
    </row>
    <row r="100" spans="1:23" x14ac:dyDescent="0.3">
      <c r="A100" t="s">
        <v>387</v>
      </c>
      <c r="B100" s="1" t="s">
        <v>752</v>
      </c>
      <c r="C100" t="s">
        <v>753</v>
      </c>
      <c r="D100" s="7" t="s">
        <v>754</v>
      </c>
      <c r="E100" s="1" t="s">
        <v>206</v>
      </c>
      <c r="F100" t="s">
        <v>206</v>
      </c>
      <c r="G100" t="s">
        <v>206</v>
      </c>
      <c r="H100" t="s">
        <v>206</v>
      </c>
      <c r="I100" t="str">
        <f>VLOOKUP(J100,CatalogoEstadoRepublica!$A$1:$B$33,2)</f>
        <v>Puebla</v>
      </c>
      <c r="J100" s="1">
        <v>21</v>
      </c>
      <c r="K100" s="1" t="s">
        <v>206</v>
      </c>
      <c r="L100" s="1" t="e">
        <f>VLOOKUP(M100,CatalogoPerfil!$A$1:$B$5,2)</f>
        <v>#N/A</v>
      </c>
      <c r="M100">
        <v>0</v>
      </c>
      <c r="N100" t="s">
        <v>206</v>
      </c>
      <c r="O100" s="1">
        <v>0</v>
      </c>
      <c r="P100" s="1" t="str">
        <f>IFERROR(VLOOKUP($O100,PerfilUniversitario!$A$2:$Z$427,16),"N/A")</f>
        <v>N/A</v>
      </c>
      <c r="Q100" s="1" t="str">
        <f>IFERROR(VLOOKUP($O100,PerfilUniversitario!$A$2:$Z$427,16),"N/A")</f>
        <v>N/A</v>
      </c>
      <c r="R100" s="1" t="str">
        <f>IFERROR(VLOOKUP($O100,PerfilUniversitario!$A$2:$Z$427,20),"N/A")</f>
        <v>N/A</v>
      </c>
      <c r="S100" s="1" t="str">
        <f>IFERROR(VLOOKUP($O100,PerfilUniversitario!$A$2:$Z$427,22),"N/A")</f>
        <v>N/A</v>
      </c>
      <c r="T100" s="1" t="str">
        <f>IFERROR(VLOOKUP($O100,PerfilUniversitario!$A$2:$Z$427,24),"N/A")</f>
        <v>N/A</v>
      </c>
      <c r="U100" s="1" t="str">
        <f>IFERROR(VLOOKUP($O100,PerfilUniversitario!$A$2:$Z$427,26),"N/A")</f>
        <v>N/A</v>
      </c>
      <c r="V100" s="3">
        <v>0.35486111111111113</v>
      </c>
      <c r="W100" s="4">
        <v>45195</v>
      </c>
    </row>
    <row r="101" spans="1:23" x14ac:dyDescent="0.3">
      <c r="A101" t="s">
        <v>820</v>
      </c>
      <c r="B101" t="s">
        <v>1482</v>
      </c>
      <c r="C101" s="1" t="s">
        <v>1483</v>
      </c>
      <c r="D101" s="6">
        <v>7712986508</v>
      </c>
      <c r="E101" s="1" t="s">
        <v>206</v>
      </c>
      <c r="F101" s="1" t="s">
        <v>206</v>
      </c>
      <c r="G101" s="1" t="s">
        <v>206</v>
      </c>
      <c r="H101" s="1" t="s">
        <v>206</v>
      </c>
      <c r="I101" t="str">
        <f>VLOOKUP(J101,CatalogoEstadoRepublica!$A$1:$B$33,2)</f>
        <v>Hidalgo</v>
      </c>
      <c r="J101">
        <v>13</v>
      </c>
      <c r="K101" t="s">
        <v>206</v>
      </c>
      <c r="L101" s="1" t="e">
        <f>VLOOKUP(M101,CatalogoPerfil!$A$1:$B$5,2)</f>
        <v>#N/A</v>
      </c>
      <c r="M101">
        <v>0</v>
      </c>
      <c r="N101" t="s">
        <v>206</v>
      </c>
      <c r="O101" s="1">
        <v>0</v>
      </c>
      <c r="P101" s="1" t="str">
        <f>IFERROR(VLOOKUP($O101,PerfilUniversitario!$A$2:$Z$427,16),"N/A")</f>
        <v>N/A</v>
      </c>
      <c r="Q101" s="1" t="str">
        <f>IFERROR(VLOOKUP($O101,PerfilUniversitario!$A$2:$Z$427,16),"N/A")</f>
        <v>N/A</v>
      </c>
      <c r="R101" s="1" t="str">
        <f>IFERROR(VLOOKUP($O101,PerfilUniversitario!$A$2:$Z$427,20),"N/A")</f>
        <v>N/A</v>
      </c>
      <c r="S101" s="1" t="str">
        <f>IFERROR(VLOOKUP($O101,PerfilUniversitario!$A$2:$Z$427,22),"N/A")</f>
        <v>N/A</v>
      </c>
      <c r="T101" s="1" t="str">
        <f>IFERROR(VLOOKUP($O101,PerfilUniversitario!$A$2:$Z$427,24),"N/A")</f>
        <v>N/A</v>
      </c>
      <c r="U101" s="1" t="str">
        <f>IFERROR(VLOOKUP($O101,PerfilUniversitario!$A$2:$Z$427,26),"N/A")</f>
        <v>N/A</v>
      </c>
      <c r="V101" s="3">
        <v>0.38819444444444445</v>
      </c>
      <c r="W101" s="4">
        <v>45195</v>
      </c>
    </row>
    <row r="102" spans="1:23" x14ac:dyDescent="0.3">
      <c r="A102" t="s">
        <v>1020</v>
      </c>
      <c r="B102" t="s">
        <v>2674</v>
      </c>
      <c r="C102" s="1" t="s">
        <v>2675</v>
      </c>
      <c r="D102" s="6">
        <v>2224556178</v>
      </c>
      <c r="E102" s="1" t="s">
        <v>206</v>
      </c>
      <c r="F102" s="1" t="s">
        <v>206</v>
      </c>
      <c r="G102" s="1" t="s">
        <v>206</v>
      </c>
      <c r="H102" s="1" t="s">
        <v>206</v>
      </c>
      <c r="I102" t="str">
        <f>VLOOKUP(J102,CatalogoEstadoRepublica!$A$1:$B$33,2)</f>
        <v>Puebla</v>
      </c>
      <c r="J102">
        <v>21</v>
      </c>
      <c r="K102" t="s">
        <v>206</v>
      </c>
      <c r="L102" s="1" t="e">
        <f>VLOOKUP(M102,CatalogoPerfil!$A$1:$B$5,2)</f>
        <v>#N/A</v>
      </c>
      <c r="M102">
        <v>0</v>
      </c>
      <c r="N102" t="s">
        <v>206</v>
      </c>
      <c r="O102" s="1">
        <v>0</v>
      </c>
      <c r="P102" s="1" t="str">
        <f>IFERROR(VLOOKUP($O102,PerfilUniversitario!$A$2:$Z$427,16),"N/A")</f>
        <v>N/A</v>
      </c>
      <c r="Q102" s="1" t="str">
        <f>IFERROR(VLOOKUP($O102,PerfilUniversitario!$A$2:$Z$427,16),"N/A")</f>
        <v>N/A</v>
      </c>
      <c r="R102" s="1" t="str">
        <f>IFERROR(VLOOKUP($O102,PerfilUniversitario!$A$2:$Z$427,20),"N/A")</f>
        <v>N/A</v>
      </c>
      <c r="S102" s="1" t="str">
        <f>IFERROR(VLOOKUP($O102,PerfilUniversitario!$A$2:$Z$427,22),"N/A")</f>
        <v>N/A</v>
      </c>
      <c r="T102" s="1" t="str">
        <f>IFERROR(VLOOKUP($O102,PerfilUniversitario!$A$2:$Z$427,24),"N/A")</f>
        <v>N/A</v>
      </c>
      <c r="U102" s="1" t="str">
        <f>IFERROR(VLOOKUP($O102,PerfilUniversitario!$A$2:$Z$427,26),"N/A")</f>
        <v>N/A</v>
      </c>
      <c r="V102" s="3">
        <v>0.40208333333333335</v>
      </c>
      <c r="W102" s="4">
        <v>45195</v>
      </c>
    </row>
    <row r="103" spans="1:23" x14ac:dyDescent="0.3">
      <c r="A103" t="s">
        <v>1574</v>
      </c>
      <c r="B103" t="s">
        <v>1575</v>
      </c>
      <c r="C103" s="1" t="s">
        <v>1576</v>
      </c>
      <c r="D103" s="6">
        <v>52.2224</v>
      </c>
      <c r="E103" s="1" t="s">
        <v>206</v>
      </c>
      <c r="F103" s="1" t="s">
        <v>206</v>
      </c>
      <c r="G103" s="1" t="s">
        <v>206</v>
      </c>
      <c r="H103" s="1" t="s">
        <v>206</v>
      </c>
      <c r="I103" t="str">
        <f>VLOOKUP(J103,CatalogoEstadoRepublica!$A$1:$B$33,2)</f>
        <v>Puebla</v>
      </c>
      <c r="J103">
        <v>21</v>
      </c>
      <c r="K103" t="s">
        <v>206</v>
      </c>
      <c r="L103" s="1" t="e">
        <f>VLOOKUP(M103,CatalogoPerfil!$A$1:$B$5,2)</f>
        <v>#N/A</v>
      </c>
      <c r="M103">
        <v>0</v>
      </c>
      <c r="N103" t="s">
        <v>206</v>
      </c>
      <c r="O103" s="1">
        <v>0</v>
      </c>
      <c r="P103" s="1" t="str">
        <f>IFERROR(VLOOKUP($O103,PerfilUniversitario!$A$2:$Z$427,16),"N/A")</f>
        <v>N/A</v>
      </c>
      <c r="Q103" s="1" t="str">
        <f>IFERROR(VLOOKUP($O103,PerfilUniversitario!$A$2:$Z$427,16),"N/A")</f>
        <v>N/A</v>
      </c>
      <c r="R103" s="1" t="str">
        <f>IFERROR(VLOOKUP($O103,PerfilUniversitario!$A$2:$Z$427,20),"N/A")</f>
        <v>N/A</v>
      </c>
      <c r="S103" s="1" t="str">
        <f>IFERROR(VLOOKUP($O103,PerfilUniversitario!$A$2:$Z$427,22),"N/A")</f>
        <v>N/A</v>
      </c>
      <c r="T103" s="1" t="str">
        <f>IFERROR(VLOOKUP($O103,PerfilUniversitario!$A$2:$Z$427,24),"N/A")</f>
        <v>N/A</v>
      </c>
      <c r="U103" s="1" t="str">
        <f>IFERROR(VLOOKUP($O103,PerfilUniversitario!$A$2:$Z$427,26),"N/A")</f>
        <v>N/A</v>
      </c>
      <c r="V103" s="3">
        <v>0.40902777777777777</v>
      </c>
      <c r="W103" s="4">
        <v>45195</v>
      </c>
    </row>
    <row r="104" spans="1:23" x14ac:dyDescent="0.3">
      <c r="A104" t="s">
        <v>2732</v>
      </c>
      <c r="B104" t="s">
        <v>2733</v>
      </c>
      <c r="C104" s="1" t="s">
        <v>2734</v>
      </c>
      <c r="D104" s="6">
        <v>222662870</v>
      </c>
      <c r="E104" s="1" t="s">
        <v>206</v>
      </c>
      <c r="F104" s="1" t="s">
        <v>206</v>
      </c>
      <c r="G104" s="1" t="s">
        <v>206</v>
      </c>
      <c r="H104" s="1" t="s">
        <v>206</v>
      </c>
      <c r="I104" t="str">
        <f>VLOOKUP(J104,CatalogoEstadoRepublica!$A$1:$B$33,2)</f>
        <v>Puebla</v>
      </c>
      <c r="J104">
        <v>21</v>
      </c>
      <c r="K104" t="s">
        <v>206</v>
      </c>
      <c r="L104" s="1" t="e">
        <f>VLOOKUP(M104,CatalogoPerfil!$A$1:$B$5,2)</f>
        <v>#N/A</v>
      </c>
      <c r="M104">
        <v>0</v>
      </c>
      <c r="N104" t="s">
        <v>206</v>
      </c>
      <c r="O104" s="1">
        <v>0</v>
      </c>
      <c r="P104" s="1" t="str">
        <f>IFERROR(VLOOKUP($O104,PerfilUniversitario!$A$2:$Z$427,16),"N/A")</f>
        <v>N/A</v>
      </c>
      <c r="Q104" s="1" t="str">
        <f>IFERROR(VLOOKUP($O104,PerfilUniversitario!$A$2:$Z$427,16),"N/A")</f>
        <v>N/A</v>
      </c>
      <c r="R104" s="1" t="str">
        <f>IFERROR(VLOOKUP($O104,PerfilUniversitario!$A$2:$Z$427,20),"N/A")</f>
        <v>N/A</v>
      </c>
      <c r="S104" s="1" t="str">
        <f>IFERROR(VLOOKUP($O104,PerfilUniversitario!$A$2:$Z$427,22),"N/A")</f>
        <v>N/A</v>
      </c>
      <c r="T104" s="1" t="str">
        <f>IFERROR(VLOOKUP($O104,PerfilUniversitario!$A$2:$Z$427,24),"N/A")</f>
        <v>N/A</v>
      </c>
      <c r="U104" s="1" t="str">
        <f>IFERROR(VLOOKUP($O104,PerfilUniversitario!$A$2:$Z$427,26),"N/A")</f>
        <v>N/A</v>
      </c>
      <c r="V104" s="3">
        <v>0.41111111111111115</v>
      </c>
      <c r="W104" s="4">
        <v>45195</v>
      </c>
    </row>
    <row r="105" spans="1:23" x14ac:dyDescent="0.3">
      <c r="A105" t="s">
        <v>2348</v>
      </c>
      <c r="B105" t="s">
        <v>2349</v>
      </c>
      <c r="C105" s="1" t="s">
        <v>2350</v>
      </c>
      <c r="D105" s="6">
        <v>9932953779</v>
      </c>
      <c r="E105" s="1" t="s">
        <v>206</v>
      </c>
      <c r="F105" s="1" t="s">
        <v>206</v>
      </c>
      <c r="G105" s="1" t="s">
        <v>206</v>
      </c>
      <c r="H105" s="1" t="s">
        <v>206</v>
      </c>
      <c r="I105" t="str">
        <f>VLOOKUP(J105,CatalogoEstadoRepublica!$A$1:$B$33,2)</f>
        <v>Tabasco</v>
      </c>
      <c r="J105">
        <v>27</v>
      </c>
      <c r="K105" t="s">
        <v>206</v>
      </c>
      <c r="L105" s="1" t="e">
        <f>VLOOKUP(M105,CatalogoPerfil!$A$1:$B$5,2)</f>
        <v>#N/A</v>
      </c>
      <c r="M105">
        <v>0</v>
      </c>
      <c r="N105" t="s">
        <v>206</v>
      </c>
      <c r="O105" s="1">
        <v>0</v>
      </c>
      <c r="P105" s="1" t="str">
        <f>IFERROR(VLOOKUP($O105,PerfilUniversitario!$A$2:$Z$427,16),"N/A")</f>
        <v>N/A</v>
      </c>
      <c r="Q105" s="1" t="str">
        <f>IFERROR(VLOOKUP($O105,PerfilUniversitario!$A$2:$Z$427,16),"N/A")</f>
        <v>N/A</v>
      </c>
      <c r="R105" s="1" t="str">
        <f>IFERROR(VLOOKUP($O105,PerfilUniversitario!$A$2:$Z$427,20),"N/A")</f>
        <v>N/A</v>
      </c>
      <c r="S105" s="1" t="str">
        <f>IFERROR(VLOOKUP($O105,PerfilUniversitario!$A$2:$Z$427,22),"N/A")</f>
        <v>N/A</v>
      </c>
      <c r="T105" s="1" t="str">
        <f>IFERROR(VLOOKUP($O105,PerfilUniversitario!$A$2:$Z$427,24),"N/A")</f>
        <v>N/A</v>
      </c>
      <c r="U105" s="1" t="str">
        <f>IFERROR(VLOOKUP($O105,PerfilUniversitario!$A$2:$Z$427,26),"N/A")</f>
        <v>N/A</v>
      </c>
      <c r="V105" s="3">
        <v>0.43472222222222223</v>
      </c>
      <c r="W105" s="4">
        <v>45195</v>
      </c>
    </row>
    <row r="106" spans="1:23" x14ac:dyDescent="0.3">
      <c r="A106" t="s">
        <v>1212</v>
      </c>
      <c r="B106" t="s">
        <v>1213</v>
      </c>
      <c r="C106" s="1" t="s">
        <v>1214</v>
      </c>
      <c r="D106" s="6">
        <v>2223546243</v>
      </c>
      <c r="E106" s="1" t="s">
        <v>206</v>
      </c>
      <c r="F106" s="1" t="s">
        <v>206</v>
      </c>
      <c r="G106" s="1" t="s">
        <v>206</v>
      </c>
      <c r="H106" s="1" t="s">
        <v>206</v>
      </c>
      <c r="I106" t="str">
        <f>VLOOKUP(J106,CatalogoEstadoRepublica!$A$1:$B$33,2)</f>
        <v>Puebla</v>
      </c>
      <c r="J106">
        <v>21</v>
      </c>
      <c r="K106" t="s">
        <v>206</v>
      </c>
      <c r="L106" s="1" t="e">
        <f>VLOOKUP(M106,CatalogoPerfil!$A$1:$B$5,2)</f>
        <v>#N/A</v>
      </c>
      <c r="M106">
        <v>0</v>
      </c>
      <c r="N106" t="s">
        <v>206</v>
      </c>
      <c r="O106" s="1">
        <v>0</v>
      </c>
      <c r="P106" s="1" t="str">
        <f>IFERROR(VLOOKUP($O106,PerfilUniversitario!$A$2:$Z$427,16),"N/A")</f>
        <v>N/A</v>
      </c>
      <c r="Q106" s="1" t="str">
        <f>IFERROR(VLOOKUP($O106,PerfilUniversitario!$A$2:$Z$427,16),"N/A")</f>
        <v>N/A</v>
      </c>
      <c r="R106" s="1" t="str">
        <f>IFERROR(VLOOKUP($O106,PerfilUniversitario!$A$2:$Z$427,20),"N/A")</f>
        <v>N/A</v>
      </c>
      <c r="S106" s="1" t="str">
        <f>IFERROR(VLOOKUP($O106,PerfilUniversitario!$A$2:$Z$427,22),"N/A")</f>
        <v>N/A</v>
      </c>
      <c r="T106" s="1" t="str">
        <f>IFERROR(VLOOKUP($O106,PerfilUniversitario!$A$2:$Z$427,24),"N/A")</f>
        <v>N/A</v>
      </c>
      <c r="U106" s="1" t="str">
        <f>IFERROR(VLOOKUP($O106,PerfilUniversitario!$A$2:$Z$427,26),"N/A")</f>
        <v>N/A</v>
      </c>
      <c r="V106" s="3">
        <v>0.43958333333333338</v>
      </c>
      <c r="W106" s="4">
        <v>45195</v>
      </c>
    </row>
    <row r="107" spans="1:23" x14ac:dyDescent="0.3">
      <c r="A107" t="s">
        <v>2630</v>
      </c>
      <c r="B107" t="s">
        <v>2631</v>
      </c>
      <c r="C107" s="1" t="s">
        <v>2632</v>
      </c>
      <c r="D107" s="6">
        <v>2381685668</v>
      </c>
      <c r="E107" s="1" t="s">
        <v>206</v>
      </c>
      <c r="F107" s="1" t="s">
        <v>206</v>
      </c>
      <c r="G107" s="1" t="s">
        <v>206</v>
      </c>
      <c r="H107" s="1" t="s">
        <v>206</v>
      </c>
      <c r="I107" t="str">
        <f>VLOOKUP(J107,CatalogoEstadoRepublica!$A$1:$B$33,2)</f>
        <v>Puebla</v>
      </c>
      <c r="J107">
        <v>21</v>
      </c>
      <c r="K107" t="s">
        <v>206</v>
      </c>
      <c r="L107" s="1" t="e">
        <f>VLOOKUP(M107,CatalogoPerfil!$A$1:$B$5,2)</f>
        <v>#N/A</v>
      </c>
      <c r="M107">
        <v>0</v>
      </c>
      <c r="N107" t="s">
        <v>206</v>
      </c>
      <c r="O107" s="1">
        <v>0</v>
      </c>
      <c r="P107" s="1" t="str">
        <f>IFERROR(VLOOKUP($O107,PerfilUniversitario!$A$2:$Z$427,16),"N/A")</f>
        <v>N/A</v>
      </c>
      <c r="Q107" s="1" t="str">
        <f>IFERROR(VLOOKUP($O107,PerfilUniversitario!$A$2:$Z$427,16),"N/A")</f>
        <v>N/A</v>
      </c>
      <c r="R107" s="1" t="str">
        <f>IFERROR(VLOOKUP($O107,PerfilUniversitario!$A$2:$Z$427,20),"N/A")</f>
        <v>N/A</v>
      </c>
      <c r="S107" s="1" t="str">
        <f>IFERROR(VLOOKUP($O107,PerfilUniversitario!$A$2:$Z$427,22),"N/A")</f>
        <v>N/A</v>
      </c>
      <c r="T107" s="1" t="str">
        <f>IFERROR(VLOOKUP($O107,PerfilUniversitario!$A$2:$Z$427,24),"N/A")</f>
        <v>N/A</v>
      </c>
      <c r="U107" s="1" t="str">
        <f>IFERROR(VLOOKUP($O107,PerfilUniversitario!$A$2:$Z$427,26),"N/A")</f>
        <v>N/A</v>
      </c>
      <c r="V107" s="3">
        <v>0.45902777777777781</v>
      </c>
      <c r="W107" s="4">
        <v>45195</v>
      </c>
    </row>
    <row r="108" spans="1:23" x14ac:dyDescent="0.3">
      <c r="A108" t="s">
        <v>2818</v>
      </c>
      <c r="B108" t="s">
        <v>2819</v>
      </c>
      <c r="C108" s="1" t="s">
        <v>2820</v>
      </c>
      <c r="D108" s="6">
        <v>52.248199999999997</v>
      </c>
      <c r="E108" s="1" t="s">
        <v>206</v>
      </c>
      <c r="F108" s="1" t="s">
        <v>206</v>
      </c>
      <c r="G108" s="1" t="s">
        <v>206</v>
      </c>
      <c r="H108" s="1" t="s">
        <v>206</v>
      </c>
      <c r="I108" t="str">
        <f>VLOOKUP(J108,CatalogoEstadoRepublica!$A$1:$B$33,2)</f>
        <v>Puebla</v>
      </c>
      <c r="J108">
        <v>21</v>
      </c>
      <c r="K108" t="s">
        <v>206</v>
      </c>
      <c r="L108" s="1" t="e">
        <f>VLOOKUP(M108,CatalogoPerfil!$A$1:$B$5,2)</f>
        <v>#N/A</v>
      </c>
      <c r="M108">
        <v>0</v>
      </c>
      <c r="N108" t="s">
        <v>206</v>
      </c>
      <c r="O108" s="1">
        <v>0</v>
      </c>
      <c r="P108" s="1" t="str">
        <f>IFERROR(VLOOKUP($O108,PerfilUniversitario!$A$2:$Z$427,16),"N/A")</f>
        <v>N/A</v>
      </c>
      <c r="Q108" s="1" t="str">
        <f>IFERROR(VLOOKUP($O108,PerfilUniversitario!$A$2:$Z$427,16),"N/A")</f>
        <v>N/A</v>
      </c>
      <c r="R108" s="1" t="str">
        <f>IFERROR(VLOOKUP($O108,PerfilUniversitario!$A$2:$Z$427,20),"N/A")</f>
        <v>N/A</v>
      </c>
      <c r="S108" s="1" t="str">
        <f>IFERROR(VLOOKUP($O108,PerfilUniversitario!$A$2:$Z$427,22),"N/A")</f>
        <v>N/A</v>
      </c>
      <c r="T108" s="1" t="str">
        <f>IFERROR(VLOOKUP($O108,PerfilUniversitario!$A$2:$Z$427,24),"N/A")</f>
        <v>N/A</v>
      </c>
      <c r="U108" s="1" t="str">
        <f>IFERROR(VLOOKUP($O108,PerfilUniversitario!$A$2:$Z$427,26),"N/A")</f>
        <v>N/A</v>
      </c>
      <c r="V108" s="3">
        <v>0.46527777777777773</v>
      </c>
      <c r="W108" s="4">
        <v>45195</v>
      </c>
    </row>
    <row r="109" spans="1:23" x14ac:dyDescent="0.3">
      <c r="A109" t="s">
        <v>1261</v>
      </c>
      <c r="B109" t="s">
        <v>2726</v>
      </c>
      <c r="C109" s="1" t="s">
        <v>2727</v>
      </c>
      <c r="D109" s="6">
        <v>52.558199999999999</v>
      </c>
      <c r="E109" s="1" t="s">
        <v>206</v>
      </c>
      <c r="F109" s="1" t="s">
        <v>206</v>
      </c>
      <c r="G109" s="1" t="s">
        <v>206</v>
      </c>
      <c r="H109" s="1" t="s">
        <v>206</v>
      </c>
      <c r="I109" t="str">
        <f>VLOOKUP(J109,CatalogoEstadoRepublica!$A$1:$B$33,2)</f>
        <v>Veracruz</v>
      </c>
      <c r="J109">
        <v>30</v>
      </c>
      <c r="K109" t="s">
        <v>206</v>
      </c>
      <c r="L109" s="1" t="e">
        <f>VLOOKUP(M109,CatalogoPerfil!$A$1:$B$5,2)</f>
        <v>#N/A</v>
      </c>
      <c r="M109">
        <v>0</v>
      </c>
      <c r="N109" t="s">
        <v>206</v>
      </c>
      <c r="O109" s="1">
        <v>0</v>
      </c>
      <c r="P109" s="1" t="str">
        <f>IFERROR(VLOOKUP($O109,PerfilUniversitario!$A$2:$Z$427,16),"N/A")</f>
        <v>N/A</v>
      </c>
      <c r="Q109" s="1" t="str">
        <f>IFERROR(VLOOKUP($O109,PerfilUniversitario!$A$2:$Z$427,16),"N/A")</f>
        <v>N/A</v>
      </c>
      <c r="R109" s="1" t="str">
        <f>IFERROR(VLOOKUP($O109,PerfilUniversitario!$A$2:$Z$427,20),"N/A")</f>
        <v>N/A</v>
      </c>
      <c r="S109" s="1" t="str">
        <f>IFERROR(VLOOKUP($O109,PerfilUniversitario!$A$2:$Z$427,22),"N/A")</f>
        <v>N/A</v>
      </c>
      <c r="T109" s="1" t="str">
        <f>IFERROR(VLOOKUP($O109,PerfilUniversitario!$A$2:$Z$427,24),"N/A")</f>
        <v>N/A</v>
      </c>
      <c r="U109" s="1" t="str">
        <f>IFERROR(VLOOKUP($O109,PerfilUniversitario!$A$2:$Z$427,26),"N/A")</f>
        <v>N/A</v>
      </c>
      <c r="V109" s="3">
        <v>0.4770833333333333</v>
      </c>
      <c r="W109" s="4">
        <v>45195</v>
      </c>
    </row>
    <row r="110" spans="1:23" x14ac:dyDescent="0.3">
      <c r="A110" t="s">
        <v>2821</v>
      </c>
      <c r="B110" t="s">
        <v>2822</v>
      </c>
      <c r="C110" s="1" t="s">
        <v>2823</v>
      </c>
      <c r="D110" s="6">
        <v>2221558344</v>
      </c>
      <c r="E110" s="1" t="s">
        <v>206</v>
      </c>
      <c r="F110" s="1" t="s">
        <v>206</v>
      </c>
      <c r="G110" s="1" t="s">
        <v>206</v>
      </c>
      <c r="H110" s="1" t="s">
        <v>206</v>
      </c>
      <c r="I110" t="str">
        <f>VLOOKUP(J110,CatalogoEstadoRepublica!$A$1:$B$33,2)</f>
        <v>Puebla</v>
      </c>
      <c r="J110">
        <v>21</v>
      </c>
      <c r="K110" t="s">
        <v>206</v>
      </c>
      <c r="L110" s="1" t="e">
        <f>VLOOKUP(M110,CatalogoPerfil!$A$1:$B$5,2)</f>
        <v>#N/A</v>
      </c>
      <c r="M110">
        <v>0</v>
      </c>
      <c r="N110" t="s">
        <v>206</v>
      </c>
      <c r="O110" s="1">
        <v>0</v>
      </c>
      <c r="P110" s="1" t="str">
        <f>IFERROR(VLOOKUP($O110,PerfilUniversitario!$A$2:$Z$427,16),"N/A")</f>
        <v>N/A</v>
      </c>
      <c r="Q110" s="1" t="str">
        <f>IFERROR(VLOOKUP($O110,PerfilUniversitario!$A$2:$Z$427,16),"N/A")</f>
        <v>N/A</v>
      </c>
      <c r="R110" s="1" t="str">
        <f>IFERROR(VLOOKUP($O110,PerfilUniversitario!$A$2:$Z$427,20),"N/A")</f>
        <v>N/A</v>
      </c>
      <c r="S110" s="1" t="str">
        <f>IFERROR(VLOOKUP($O110,PerfilUniversitario!$A$2:$Z$427,22),"N/A")</f>
        <v>N/A</v>
      </c>
      <c r="T110" s="1" t="str">
        <f>IFERROR(VLOOKUP($O110,PerfilUniversitario!$A$2:$Z$427,24),"N/A")</f>
        <v>N/A</v>
      </c>
      <c r="U110" s="1" t="str">
        <f>IFERROR(VLOOKUP($O110,PerfilUniversitario!$A$2:$Z$427,26),"N/A")</f>
        <v>N/A</v>
      </c>
      <c r="V110" s="3">
        <v>0.4770833333333333</v>
      </c>
      <c r="W110" s="4">
        <v>45195</v>
      </c>
    </row>
    <row r="111" spans="1:23" x14ac:dyDescent="0.3">
      <c r="A111" t="s">
        <v>2824</v>
      </c>
      <c r="B111" t="s">
        <v>2825</v>
      </c>
      <c r="C111" s="1" t="s">
        <v>2826</v>
      </c>
      <c r="D111" s="6">
        <v>2211096692</v>
      </c>
      <c r="E111" s="1" t="s">
        <v>206</v>
      </c>
      <c r="F111" s="1" t="s">
        <v>206</v>
      </c>
      <c r="G111" s="1" t="s">
        <v>206</v>
      </c>
      <c r="H111" s="1" t="s">
        <v>206</v>
      </c>
      <c r="I111" t="str">
        <f>VLOOKUP(J111,CatalogoEstadoRepublica!$A$1:$B$33,2)</f>
        <v>Puebla</v>
      </c>
      <c r="J111">
        <v>21</v>
      </c>
      <c r="K111" t="s">
        <v>206</v>
      </c>
      <c r="L111" s="1" t="e">
        <f>VLOOKUP(M111,CatalogoPerfil!$A$1:$B$5,2)</f>
        <v>#N/A</v>
      </c>
      <c r="M111">
        <v>0</v>
      </c>
      <c r="N111" t="s">
        <v>206</v>
      </c>
      <c r="O111" s="1">
        <v>0</v>
      </c>
      <c r="P111" s="1" t="str">
        <f>IFERROR(VLOOKUP($O111,PerfilUniversitario!$A$2:$Z$427,16),"N/A")</f>
        <v>N/A</v>
      </c>
      <c r="Q111" s="1" t="str">
        <f>IFERROR(VLOOKUP($O111,PerfilUniversitario!$A$2:$Z$427,16),"N/A")</f>
        <v>N/A</v>
      </c>
      <c r="R111" s="1" t="str">
        <f>IFERROR(VLOOKUP($O111,PerfilUniversitario!$A$2:$Z$427,20),"N/A")</f>
        <v>N/A</v>
      </c>
      <c r="S111" s="1" t="str">
        <f>IFERROR(VLOOKUP($O111,PerfilUniversitario!$A$2:$Z$427,22),"N/A")</f>
        <v>N/A</v>
      </c>
      <c r="T111" s="1" t="str">
        <f>IFERROR(VLOOKUP($O111,PerfilUniversitario!$A$2:$Z$427,24),"N/A")</f>
        <v>N/A</v>
      </c>
      <c r="U111" s="1" t="str">
        <f>IFERROR(VLOOKUP($O111,PerfilUniversitario!$A$2:$Z$427,26),"N/A")</f>
        <v>N/A</v>
      </c>
      <c r="V111" s="3">
        <v>0.4861111111111111</v>
      </c>
      <c r="W111" s="4">
        <v>45195</v>
      </c>
    </row>
    <row r="112" spans="1:23" x14ac:dyDescent="0.3">
      <c r="A112" t="s">
        <v>2687</v>
      </c>
      <c r="B112" t="s">
        <v>2688</v>
      </c>
      <c r="C112" s="1" t="s">
        <v>2689</v>
      </c>
      <c r="D112" s="6">
        <v>2224463637</v>
      </c>
      <c r="E112" s="1" t="s">
        <v>206</v>
      </c>
      <c r="F112" s="1" t="s">
        <v>206</v>
      </c>
      <c r="G112" s="1" t="s">
        <v>206</v>
      </c>
      <c r="H112" s="1" t="s">
        <v>206</v>
      </c>
      <c r="I112" t="str">
        <f>VLOOKUP(J112,CatalogoEstadoRepublica!$A$1:$B$33,2)</f>
        <v>Puebla</v>
      </c>
      <c r="J112">
        <v>21</v>
      </c>
      <c r="K112" t="s">
        <v>206</v>
      </c>
      <c r="L112" s="1" t="e">
        <f>VLOOKUP(M112,CatalogoPerfil!$A$1:$B$5,2)</f>
        <v>#N/A</v>
      </c>
      <c r="M112">
        <v>0</v>
      </c>
      <c r="N112" t="s">
        <v>206</v>
      </c>
      <c r="O112" s="1">
        <v>0</v>
      </c>
      <c r="P112" s="1" t="str">
        <f>IFERROR(VLOOKUP($O112,PerfilUniversitario!$A$2:$Z$427,16),"N/A")</f>
        <v>N/A</v>
      </c>
      <c r="Q112" s="1" t="str">
        <f>IFERROR(VLOOKUP($O112,PerfilUniversitario!$A$2:$Z$427,16),"N/A")</f>
        <v>N/A</v>
      </c>
      <c r="R112" s="1" t="str">
        <f>IFERROR(VLOOKUP($O112,PerfilUniversitario!$A$2:$Z$427,20),"N/A")</f>
        <v>N/A</v>
      </c>
      <c r="S112" s="1" t="str">
        <f>IFERROR(VLOOKUP($O112,PerfilUniversitario!$A$2:$Z$427,22),"N/A")</f>
        <v>N/A</v>
      </c>
      <c r="T112" s="1" t="str">
        <f>IFERROR(VLOOKUP($O112,PerfilUniversitario!$A$2:$Z$427,24),"N/A")</f>
        <v>N/A</v>
      </c>
      <c r="U112" s="1" t="str">
        <f>IFERROR(VLOOKUP($O112,PerfilUniversitario!$A$2:$Z$427,26),"N/A")</f>
        <v>N/A</v>
      </c>
      <c r="V112" s="1" t="s">
        <v>9971</v>
      </c>
      <c r="W112" s="4">
        <v>45195</v>
      </c>
    </row>
    <row r="113" spans="1:23" x14ac:dyDescent="0.3">
      <c r="A113" t="s">
        <v>2827</v>
      </c>
      <c r="B113" t="s">
        <v>2828</v>
      </c>
      <c r="C113" s="1" t="s">
        <v>2829</v>
      </c>
      <c r="D113" s="6">
        <v>2225721310</v>
      </c>
      <c r="E113" s="1" t="s">
        <v>206</v>
      </c>
      <c r="F113" s="1" t="s">
        <v>206</v>
      </c>
      <c r="G113" s="1" t="s">
        <v>206</v>
      </c>
      <c r="H113" s="1" t="s">
        <v>206</v>
      </c>
      <c r="I113" t="str">
        <f>VLOOKUP(J113,CatalogoEstadoRepublica!$A$1:$B$33,2)</f>
        <v>Puebla</v>
      </c>
      <c r="J113">
        <v>21</v>
      </c>
      <c r="K113" t="s">
        <v>206</v>
      </c>
      <c r="L113" s="1" t="e">
        <f>VLOOKUP(M113,CatalogoPerfil!$A$1:$B$5,2)</f>
        <v>#N/A</v>
      </c>
      <c r="M113">
        <v>0</v>
      </c>
      <c r="N113" t="s">
        <v>206</v>
      </c>
      <c r="O113" s="1">
        <v>0</v>
      </c>
      <c r="P113" s="1" t="str">
        <f>IFERROR(VLOOKUP($O113,PerfilUniversitario!$A$2:$Z$427,16),"N/A")</f>
        <v>N/A</v>
      </c>
      <c r="Q113" s="1" t="str">
        <f>IFERROR(VLOOKUP($O113,PerfilUniversitario!$A$2:$Z$427,16),"N/A")</f>
        <v>N/A</v>
      </c>
      <c r="R113" s="1" t="str">
        <f>IFERROR(VLOOKUP($O113,PerfilUniversitario!$A$2:$Z$427,20),"N/A")</f>
        <v>N/A</v>
      </c>
      <c r="S113" s="1" t="str">
        <f>IFERROR(VLOOKUP($O113,PerfilUniversitario!$A$2:$Z$427,22),"N/A")</f>
        <v>N/A</v>
      </c>
      <c r="T113" s="1" t="str">
        <f>IFERROR(VLOOKUP($O113,PerfilUniversitario!$A$2:$Z$427,24),"N/A")</f>
        <v>N/A</v>
      </c>
      <c r="U113" s="1" t="str">
        <f>IFERROR(VLOOKUP($O113,PerfilUniversitario!$A$2:$Z$427,26),"N/A")</f>
        <v>N/A</v>
      </c>
      <c r="V113" s="1" t="s">
        <v>9928</v>
      </c>
      <c r="W113" s="4">
        <v>45195</v>
      </c>
    </row>
    <row r="114" spans="1:23" x14ac:dyDescent="0.3">
      <c r="A114" t="s">
        <v>733</v>
      </c>
      <c r="B114" t="s">
        <v>2813</v>
      </c>
      <c r="C114" s="1" t="s">
        <v>2814</v>
      </c>
      <c r="D114" s="6">
        <v>2213935410</v>
      </c>
      <c r="E114" s="1" t="s">
        <v>206</v>
      </c>
      <c r="F114" s="1" t="s">
        <v>206</v>
      </c>
      <c r="G114" s="1" t="s">
        <v>206</v>
      </c>
      <c r="H114" s="1" t="s">
        <v>206</v>
      </c>
      <c r="I114" t="str">
        <f>VLOOKUP(J114,CatalogoEstadoRepublica!$A$1:$B$33,2)</f>
        <v>Puebla</v>
      </c>
      <c r="J114">
        <v>21</v>
      </c>
      <c r="K114" t="s">
        <v>206</v>
      </c>
      <c r="L114" s="1" t="e">
        <f>VLOOKUP(M114,CatalogoPerfil!$A$1:$B$5,2)</f>
        <v>#N/A</v>
      </c>
      <c r="M114">
        <v>0</v>
      </c>
      <c r="N114" t="s">
        <v>206</v>
      </c>
      <c r="O114" s="1">
        <v>0</v>
      </c>
      <c r="P114" s="1" t="str">
        <f>IFERROR(VLOOKUP($O114,PerfilUniversitario!$A$2:$Z$427,16),"N/A")</f>
        <v>N/A</v>
      </c>
      <c r="Q114" s="1" t="str">
        <f>IFERROR(VLOOKUP($O114,PerfilUniversitario!$A$2:$Z$427,16),"N/A")</f>
        <v>N/A</v>
      </c>
      <c r="R114" s="1" t="str">
        <f>IFERROR(VLOOKUP($O114,PerfilUniversitario!$A$2:$Z$427,20),"N/A")</f>
        <v>N/A</v>
      </c>
      <c r="S114" s="1" t="str">
        <f>IFERROR(VLOOKUP($O114,PerfilUniversitario!$A$2:$Z$427,22),"N/A")</f>
        <v>N/A</v>
      </c>
      <c r="T114" s="1" t="str">
        <f>IFERROR(VLOOKUP($O114,PerfilUniversitario!$A$2:$Z$427,24),"N/A")</f>
        <v>N/A</v>
      </c>
      <c r="U114" s="1" t="str">
        <f>IFERROR(VLOOKUP($O114,PerfilUniversitario!$A$2:$Z$427,26),"N/A")</f>
        <v>N/A</v>
      </c>
      <c r="V114" s="1" t="s">
        <v>9780</v>
      </c>
      <c r="W114" s="4">
        <v>45195</v>
      </c>
    </row>
    <row r="115" spans="1:23" x14ac:dyDescent="0.3">
      <c r="A115" t="s">
        <v>2833</v>
      </c>
      <c r="B115" t="s">
        <v>2834</v>
      </c>
      <c r="C115" s="1" t="s">
        <v>2835</v>
      </c>
      <c r="D115" s="6">
        <v>52.238100000000003</v>
      </c>
      <c r="E115" s="1" t="s">
        <v>206</v>
      </c>
      <c r="F115" s="1" t="s">
        <v>206</v>
      </c>
      <c r="G115" s="1" t="s">
        <v>206</v>
      </c>
      <c r="H115" s="1" t="s">
        <v>206</v>
      </c>
      <c r="I115" t="str">
        <f>VLOOKUP(J115,CatalogoEstadoRepublica!$A$1:$B$33,2)</f>
        <v>Puebla</v>
      </c>
      <c r="J115">
        <v>21</v>
      </c>
      <c r="K115" t="s">
        <v>206</v>
      </c>
      <c r="L115" s="1" t="e">
        <f>VLOOKUP(M115,CatalogoPerfil!$A$1:$B$5,2)</f>
        <v>#N/A</v>
      </c>
      <c r="M115">
        <v>0</v>
      </c>
      <c r="N115" t="s">
        <v>206</v>
      </c>
      <c r="O115" s="1">
        <v>0</v>
      </c>
      <c r="P115" s="1" t="str">
        <f>IFERROR(VLOOKUP($O115,PerfilUniversitario!$A$2:$Z$427,16),"N/A")</f>
        <v>N/A</v>
      </c>
      <c r="Q115" s="1" t="str">
        <f>IFERROR(VLOOKUP($O115,PerfilUniversitario!$A$2:$Z$427,16),"N/A")</f>
        <v>N/A</v>
      </c>
      <c r="R115" s="1" t="str">
        <f>IFERROR(VLOOKUP($O115,PerfilUniversitario!$A$2:$Z$427,20),"N/A")</f>
        <v>N/A</v>
      </c>
      <c r="S115" s="1" t="str">
        <f>IFERROR(VLOOKUP($O115,PerfilUniversitario!$A$2:$Z$427,22),"N/A")</f>
        <v>N/A</v>
      </c>
      <c r="T115" s="1" t="str">
        <f>IFERROR(VLOOKUP($O115,PerfilUniversitario!$A$2:$Z$427,24),"N/A")</f>
        <v>N/A</v>
      </c>
      <c r="U115" s="1" t="str">
        <f>IFERROR(VLOOKUP($O115,PerfilUniversitario!$A$2:$Z$427,26),"N/A")</f>
        <v>N/A</v>
      </c>
      <c r="V115" s="1" t="s">
        <v>9890</v>
      </c>
      <c r="W115" s="4">
        <v>45195</v>
      </c>
    </row>
    <row r="116" spans="1:23" x14ac:dyDescent="0.3">
      <c r="A116" t="s">
        <v>268</v>
      </c>
      <c r="B116" t="s">
        <v>2836</v>
      </c>
      <c r="C116" s="1" t="s">
        <v>2837</v>
      </c>
      <c r="D116" s="6">
        <v>2229276702</v>
      </c>
      <c r="E116" s="1" t="s">
        <v>206</v>
      </c>
      <c r="F116" s="1" t="s">
        <v>206</v>
      </c>
      <c r="G116" s="1" t="s">
        <v>206</v>
      </c>
      <c r="H116" s="1" t="s">
        <v>206</v>
      </c>
      <c r="I116" t="str">
        <f>VLOOKUP(J116,CatalogoEstadoRepublica!$A$1:$B$33,2)</f>
        <v>Puebla</v>
      </c>
      <c r="J116">
        <v>21</v>
      </c>
      <c r="K116" t="s">
        <v>206</v>
      </c>
      <c r="L116" s="1" t="e">
        <f>VLOOKUP(M116,CatalogoPerfil!$A$1:$B$5,2)</f>
        <v>#N/A</v>
      </c>
      <c r="M116">
        <v>0</v>
      </c>
      <c r="N116" t="s">
        <v>206</v>
      </c>
      <c r="O116" s="1">
        <v>0</v>
      </c>
      <c r="P116" s="1" t="str">
        <f>IFERROR(VLOOKUP($O116,PerfilUniversitario!$A$2:$Z$427,16),"N/A")</f>
        <v>N/A</v>
      </c>
      <c r="Q116" s="1" t="str">
        <f>IFERROR(VLOOKUP($O116,PerfilUniversitario!$A$2:$Z$427,16),"N/A")</f>
        <v>N/A</v>
      </c>
      <c r="R116" s="1" t="str">
        <f>IFERROR(VLOOKUP($O116,PerfilUniversitario!$A$2:$Z$427,20),"N/A")</f>
        <v>N/A</v>
      </c>
      <c r="S116" s="1" t="str">
        <f>IFERROR(VLOOKUP($O116,PerfilUniversitario!$A$2:$Z$427,22),"N/A")</f>
        <v>N/A</v>
      </c>
      <c r="T116" s="1" t="str">
        <f>IFERROR(VLOOKUP($O116,PerfilUniversitario!$A$2:$Z$427,24),"N/A")</f>
        <v>N/A</v>
      </c>
      <c r="U116" s="1" t="str">
        <f>IFERROR(VLOOKUP($O116,PerfilUniversitario!$A$2:$Z$427,26),"N/A")</f>
        <v>N/A</v>
      </c>
      <c r="V116" s="1" t="s">
        <v>9982</v>
      </c>
      <c r="W116" s="4">
        <v>45195</v>
      </c>
    </row>
    <row r="117" spans="1:23" x14ac:dyDescent="0.3">
      <c r="A117" t="s">
        <v>268</v>
      </c>
      <c r="B117" t="s">
        <v>1107</v>
      </c>
      <c r="C117" s="1" t="s">
        <v>1108</v>
      </c>
      <c r="D117" s="6">
        <v>2211480198</v>
      </c>
      <c r="E117" s="1" t="s">
        <v>206</v>
      </c>
      <c r="F117" s="1" t="s">
        <v>206</v>
      </c>
      <c r="G117" s="1" t="s">
        <v>206</v>
      </c>
      <c r="H117" s="1" t="s">
        <v>206</v>
      </c>
      <c r="I117" t="str">
        <f>VLOOKUP(J117,CatalogoEstadoRepublica!$A$1:$B$33,2)</f>
        <v>Puebla</v>
      </c>
      <c r="J117">
        <v>21</v>
      </c>
      <c r="K117" t="s">
        <v>206</v>
      </c>
      <c r="L117" s="1" t="e">
        <f>VLOOKUP(M117,CatalogoPerfil!$A$1:$B$5,2)</f>
        <v>#N/A</v>
      </c>
      <c r="M117">
        <v>0</v>
      </c>
      <c r="N117" t="s">
        <v>206</v>
      </c>
      <c r="O117" s="1">
        <v>0</v>
      </c>
      <c r="P117" s="1" t="str">
        <f>IFERROR(VLOOKUP($O117,PerfilUniversitario!$A$2:$Z$427,16),"N/A")</f>
        <v>N/A</v>
      </c>
      <c r="Q117" s="1" t="str">
        <f>IFERROR(VLOOKUP($O117,PerfilUniversitario!$A$2:$Z$427,16),"N/A")</f>
        <v>N/A</v>
      </c>
      <c r="R117" s="1" t="str">
        <f>IFERROR(VLOOKUP($O117,PerfilUniversitario!$A$2:$Z$427,20),"N/A")</f>
        <v>N/A</v>
      </c>
      <c r="S117" s="1" t="str">
        <f>IFERROR(VLOOKUP($O117,PerfilUniversitario!$A$2:$Z$427,22),"N/A")</f>
        <v>N/A</v>
      </c>
      <c r="T117" s="1" t="str">
        <f>IFERROR(VLOOKUP($O117,PerfilUniversitario!$A$2:$Z$427,24),"N/A")</f>
        <v>N/A</v>
      </c>
      <c r="U117" s="1" t="str">
        <f>IFERROR(VLOOKUP($O117,PerfilUniversitario!$A$2:$Z$427,26),"N/A")</f>
        <v>N/A</v>
      </c>
      <c r="V117" s="1" t="s">
        <v>9678</v>
      </c>
      <c r="W117" s="4">
        <v>45195</v>
      </c>
    </row>
    <row r="118" spans="1:23" x14ac:dyDescent="0.3">
      <c r="A118" t="s">
        <v>2838</v>
      </c>
      <c r="B118" t="s">
        <v>2839</v>
      </c>
      <c r="C118" s="1" t="s">
        <v>2840</v>
      </c>
      <c r="D118" s="6">
        <v>52.993299999999998</v>
      </c>
      <c r="E118" s="1" t="s">
        <v>206</v>
      </c>
      <c r="F118" s="1" t="s">
        <v>206</v>
      </c>
      <c r="G118" s="1" t="s">
        <v>206</v>
      </c>
      <c r="H118" s="1" t="s">
        <v>206</v>
      </c>
      <c r="I118" t="str">
        <f>VLOOKUP(J118,CatalogoEstadoRepublica!$A$1:$B$33,2)</f>
        <v>Tabasco</v>
      </c>
      <c r="J118">
        <v>27</v>
      </c>
      <c r="K118" t="s">
        <v>206</v>
      </c>
      <c r="L118" s="1" t="e">
        <f>VLOOKUP(M118,CatalogoPerfil!$A$1:$B$5,2)</f>
        <v>#N/A</v>
      </c>
      <c r="M118">
        <v>0</v>
      </c>
      <c r="N118" t="s">
        <v>206</v>
      </c>
      <c r="O118" s="1">
        <v>0</v>
      </c>
      <c r="P118" s="1" t="str">
        <f>IFERROR(VLOOKUP($O118,PerfilUniversitario!$A$2:$Z$427,16),"N/A")</f>
        <v>N/A</v>
      </c>
      <c r="Q118" s="1" t="str">
        <f>IFERROR(VLOOKUP($O118,PerfilUniversitario!$A$2:$Z$427,16),"N/A")</f>
        <v>N/A</v>
      </c>
      <c r="R118" s="1" t="str">
        <f>IFERROR(VLOOKUP($O118,PerfilUniversitario!$A$2:$Z$427,20),"N/A")</f>
        <v>N/A</v>
      </c>
      <c r="S118" s="1" t="str">
        <f>IFERROR(VLOOKUP($O118,PerfilUniversitario!$A$2:$Z$427,22),"N/A")</f>
        <v>N/A</v>
      </c>
      <c r="T118" s="1" t="str">
        <f>IFERROR(VLOOKUP($O118,PerfilUniversitario!$A$2:$Z$427,24),"N/A")</f>
        <v>N/A</v>
      </c>
      <c r="U118" s="1" t="str">
        <f>IFERROR(VLOOKUP($O118,PerfilUniversitario!$A$2:$Z$427,26),"N/A")</f>
        <v>N/A</v>
      </c>
      <c r="V118" s="1" t="s">
        <v>9728</v>
      </c>
      <c r="W118" s="4">
        <v>45195</v>
      </c>
    </row>
    <row r="119" spans="1:23" x14ac:dyDescent="0.3">
      <c r="A119" t="s">
        <v>1014</v>
      </c>
      <c r="B119" t="s">
        <v>2841</v>
      </c>
      <c r="C119" s="1" t="s">
        <v>2842</v>
      </c>
      <c r="D119" s="6">
        <v>5620865659</v>
      </c>
      <c r="E119" s="1" t="s">
        <v>206</v>
      </c>
      <c r="F119" s="1" t="s">
        <v>206</v>
      </c>
      <c r="G119" s="1" t="s">
        <v>206</v>
      </c>
      <c r="H119" s="1" t="s">
        <v>206</v>
      </c>
      <c r="I119" t="str">
        <f>VLOOKUP(J119,CatalogoEstadoRepublica!$A$1:$B$33,2)</f>
        <v>Puebla</v>
      </c>
      <c r="J119">
        <v>21</v>
      </c>
      <c r="K119" t="s">
        <v>206</v>
      </c>
      <c r="L119" s="1" t="e">
        <f>VLOOKUP(M119,CatalogoPerfil!$A$1:$B$5,2)</f>
        <v>#N/A</v>
      </c>
      <c r="M119">
        <v>0</v>
      </c>
      <c r="N119" t="s">
        <v>206</v>
      </c>
      <c r="O119" s="1">
        <v>0</v>
      </c>
      <c r="P119" s="1" t="str">
        <f>IFERROR(VLOOKUP($O119,PerfilUniversitario!$A$2:$Z$427,16),"N/A")</f>
        <v>N/A</v>
      </c>
      <c r="Q119" s="1" t="str">
        <f>IFERROR(VLOOKUP($O119,PerfilUniversitario!$A$2:$Z$427,16),"N/A")</f>
        <v>N/A</v>
      </c>
      <c r="R119" s="1" t="str">
        <f>IFERROR(VLOOKUP($O119,PerfilUniversitario!$A$2:$Z$427,20),"N/A")</f>
        <v>N/A</v>
      </c>
      <c r="S119" s="1" t="str">
        <f>IFERROR(VLOOKUP($O119,PerfilUniversitario!$A$2:$Z$427,22),"N/A")</f>
        <v>N/A</v>
      </c>
      <c r="T119" s="1" t="str">
        <f>IFERROR(VLOOKUP($O119,PerfilUniversitario!$A$2:$Z$427,24),"N/A")</f>
        <v>N/A</v>
      </c>
      <c r="U119" s="1" t="str">
        <f>IFERROR(VLOOKUP($O119,PerfilUniversitario!$A$2:$Z$427,26),"N/A")</f>
        <v>N/A</v>
      </c>
      <c r="V119" s="1" t="s">
        <v>9830</v>
      </c>
      <c r="W119" s="4">
        <v>45195</v>
      </c>
    </row>
    <row r="120" spans="1:23" x14ac:dyDescent="0.3">
      <c r="A120" t="s">
        <v>2285</v>
      </c>
      <c r="B120" t="s">
        <v>313</v>
      </c>
      <c r="C120" s="1" t="s">
        <v>2852</v>
      </c>
      <c r="D120" s="6">
        <v>52.2211</v>
      </c>
      <c r="E120" s="1" t="s">
        <v>206</v>
      </c>
      <c r="F120" s="1" t="s">
        <v>206</v>
      </c>
      <c r="G120" s="1" t="s">
        <v>206</v>
      </c>
      <c r="H120" s="1" t="s">
        <v>206</v>
      </c>
      <c r="I120" t="str">
        <f>VLOOKUP(J120,CatalogoEstadoRepublica!$A$1:$B$33,2)</f>
        <v>Puebla</v>
      </c>
      <c r="J120">
        <v>21</v>
      </c>
      <c r="K120" t="s">
        <v>206</v>
      </c>
      <c r="L120" s="1" t="e">
        <f>VLOOKUP(M120,CatalogoPerfil!$A$1:$B$5,2)</f>
        <v>#N/A</v>
      </c>
      <c r="M120">
        <v>0</v>
      </c>
      <c r="N120" t="s">
        <v>206</v>
      </c>
      <c r="O120" s="1">
        <v>0</v>
      </c>
      <c r="P120" s="1" t="str">
        <f>IFERROR(VLOOKUP($O120,PerfilUniversitario!$A$2:$Z$427,16),"N/A")</f>
        <v>N/A</v>
      </c>
      <c r="Q120" s="1" t="str">
        <f>IFERROR(VLOOKUP($O120,PerfilUniversitario!$A$2:$Z$427,16),"N/A")</f>
        <v>N/A</v>
      </c>
      <c r="R120" s="1" t="str">
        <f>IFERROR(VLOOKUP($O120,PerfilUniversitario!$A$2:$Z$427,20),"N/A")</f>
        <v>N/A</v>
      </c>
      <c r="S120" s="1" t="str">
        <f>IFERROR(VLOOKUP($O120,PerfilUniversitario!$A$2:$Z$427,22),"N/A")</f>
        <v>N/A</v>
      </c>
      <c r="T120" s="1" t="str">
        <f>IFERROR(VLOOKUP($O120,PerfilUniversitario!$A$2:$Z$427,24),"N/A")</f>
        <v>N/A</v>
      </c>
      <c r="U120" s="1" t="str">
        <f>IFERROR(VLOOKUP($O120,PerfilUniversitario!$A$2:$Z$427,26),"N/A")</f>
        <v>N/A</v>
      </c>
      <c r="V120" s="1" t="s">
        <v>9676</v>
      </c>
      <c r="W120" s="4">
        <v>45195</v>
      </c>
    </row>
    <row r="121" spans="1:23" x14ac:dyDescent="0.3">
      <c r="A121" t="s">
        <v>2853</v>
      </c>
      <c r="B121" t="s">
        <v>2854</v>
      </c>
      <c r="C121" s="1" t="s">
        <v>2855</v>
      </c>
      <c r="D121" s="6" t="s">
        <v>2856</v>
      </c>
      <c r="E121" s="1" t="s">
        <v>206</v>
      </c>
      <c r="F121" s="1" t="s">
        <v>206</v>
      </c>
      <c r="G121" s="1" t="s">
        <v>206</v>
      </c>
      <c r="H121" s="1" t="s">
        <v>206</v>
      </c>
      <c r="I121" t="str">
        <f>VLOOKUP(J121,CatalogoEstadoRepublica!$A$1:$B$33,2)</f>
        <v>Puebla</v>
      </c>
      <c r="J121">
        <v>21</v>
      </c>
      <c r="K121" t="s">
        <v>206</v>
      </c>
      <c r="L121" s="1" t="e">
        <f>VLOOKUP(M121,CatalogoPerfil!$A$1:$B$5,2)</f>
        <v>#N/A</v>
      </c>
      <c r="M121">
        <v>0</v>
      </c>
      <c r="N121" t="s">
        <v>206</v>
      </c>
      <c r="O121" s="1">
        <v>0</v>
      </c>
      <c r="P121" s="1" t="str">
        <f>IFERROR(VLOOKUP($O121,PerfilUniversitario!$A$2:$Z$427,16),"N/A")</f>
        <v>N/A</v>
      </c>
      <c r="Q121" s="1" t="str">
        <f>IFERROR(VLOOKUP($O121,PerfilUniversitario!$A$2:$Z$427,16),"N/A")</f>
        <v>N/A</v>
      </c>
      <c r="R121" s="1" t="str">
        <f>IFERROR(VLOOKUP($O121,PerfilUniversitario!$A$2:$Z$427,20),"N/A")</f>
        <v>N/A</v>
      </c>
      <c r="S121" s="1" t="str">
        <f>IFERROR(VLOOKUP($O121,PerfilUniversitario!$A$2:$Z$427,22),"N/A")</f>
        <v>N/A</v>
      </c>
      <c r="T121" s="1" t="str">
        <f>IFERROR(VLOOKUP($O121,PerfilUniversitario!$A$2:$Z$427,24),"N/A")</f>
        <v>N/A</v>
      </c>
      <c r="U121" s="1" t="str">
        <f>IFERROR(VLOOKUP($O121,PerfilUniversitario!$A$2:$Z$427,26),"N/A")</f>
        <v>N/A</v>
      </c>
      <c r="V121" s="1" t="s">
        <v>9984</v>
      </c>
      <c r="W121" s="4">
        <v>45195</v>
      </c>
    </row>
    <row r="122" spans="1:23" x14ac:dyDescent="0.3">
      <c r="A122" t="s">
        <v>234</v>
      </c>
      <c r="B122" s="1" t="s">
        <v>235</v>
      </c>
      <c r="C122" t="s">
        <v>236</v>
      </c>
      <c r="D122" s="7">
        <v>2227572454</v>
      </c>
      <c r="E122" s="1" t="s">
        <v>206</v>
      </c>
      <c r="F122" t="s">
        <v>206</v>
      </c>
      <c r="G122" t="s">
        <v>206</v>
      </c>
      <c r="H122" t="s">
        <v>206</v>
      </c>
      <c r="I122" t="str">
        <f>VLOOKUP(J122,CatalogoEstadoRepublica!$A$1:$B$33,2)</f>
        <v>Puebla</v>
      </c>
      <c r="J122" s="1">
        <v>21</v>
      </c>
      <c r="K122" s="1" t="s">
        <v>206</v>
      </c>
      <c r="L122" s="1" t="e">
        <f>VLOOKUP(M122,CatalogoPerfil!$A$1:$B$5,2)</f>
        <v>#N/A</v>
      </c>
      <c r="M122">
        <v>0</v>
      </c>
      <c r="N122" t="s">
        <v>206</v>
      </c>
      <c r="O122" s="1">
        <v>0</v>
      </c>
      <c r="P122" s="1" t="str">
        <f>IFERROR(VLOOKUP($O122,PerfilUniversitario!$A$2:$Z$427,16),"N/A")</f>
        <v>N/A</v>
      </c>
      <c r="Q122" s="1" t="str">
        <f>IFERROR(VLOOKUP($O122,PerfilUniversitario!$A$2:$Z$427,16),"N/A")</f>
        <v>N/A</v>
      </c>
      <c r="R122" s="1" t="str">
        <f>IFERROR(VLOOKUP($O122,PerfilUniversitario!$A$2:$Z$427,20),"N/A")</f>
        <v>N/A</v>
      </c>
      <c r="S122" s="1" t="str">
        <f>IFERROR(VLOOKUP($O122,PerfilUniversitario!$A$2:$Z$427,22),"N/A")</f>
        <v>N/A</v>
      </c>
      <c r="T122" s="1" t="str">
        <f>IFERROR(VLOOKUP($O122,PerfilUniversitario!$A$2:$Z$427,24),"N/A")</f>
        <v>N/A</v>
      </c>
      <c r="U122" s="1" t="str">
        <f>IFERROR(VLOOKUP($O122,PerfilUniversitario!$A$2:$Z$427,26),"N/A")</f>
        <v>N/A</v>
      </c>
      <c r="V122" s="1" t="s">
        <v>9665</v>
      </c>
      <c r="W122" s="4">
        <v>45195</v>
      </c>
    </row>
    <row r="123" spans="1:23" x14ac:dyDescent="0.3">
      <c r="A123" t="s">
        <v>2862</v>
      </c>
      <c r="B123" t="s">
        <v>2863</v>
      </c>
      <c r="C123" s="1" t="s">
        <v>2864</v>
      </c>
      <c r="D123" s="6">
        <v>2229096323</v>
      </c>
      <c r="E123" s="1" t="s">
        <v>206</v>
      </c>
      <c r="F123" s="1" t="s">
        <v>206</v>
      </c>
      <c r="G123" s="1" t="s">
        <v>206</v>
      </c>
      <c r="H123" s="1" t="s">
        <v>206</v>
      </c>
      <c r="I123" t="str">
        <f>VLOOKUP(J123,CatalogoEstadoRepublica!$A$1:$B$33,2)</f>
        <v>Puebla</v>
      </c>
      <c r="J123">
        <v>21</v>
      </c>
      <c r="K123" t="s">
        <v>206</v>
      </c>
      <c r="L123" s="1" t="e">
        <f>VLOOKUP(M123,CatalogoPerfil!$A$1:$B$5,2)</f>
        <v>#N/A</v>
      </c>
      <c r="M123">
        <v>0</v>
      </c>
      <c r="N123" t="s">
        <v>206</v>
      </c>
      <c r="O123" s="1">
        <v>0</v>
      </c>
      <c r="P123" s="1" t="str">
        <f>IFERROR(VLOOKUP($O123,PerfilUniversitario!$A$2:$Z$427,16),"N/A")</f>
        <v>N/A</v>
      </c>
      <c r="Q123" s="1" t="str">
        <f>IFERROR(VLOOKUP($O123,PerfilUniversitario!$A$2:$Z$427,16),"N/A")</f>
        <v>N/A</v>
      </c>
      <c r="R123" s="1" t="str">
        <f>IFERROR(VLOOKUP($O123,PerfilUniversitario!$A$2:$Z$427,20),"N/A")</f>
        <v>N/A</v>
      </c>
      <c r="S123" s="1" t="str">
        <f>IFERROR(VLOOKUP($O123,PerfilUniversitario!$A$2:$Z$427,22),"N/A")</f>
        <v>N/A</v>
      </c>
      <c r="T123" s="1" t="str">
        <f>IFERROR(VLOOKUP($O123,PerfilUniversitario!$A$2:$Z$427,24),"N/A")</f>
        <v>N/A</v>
      </c>
      <c r="U123" s="1" t="str">
        <f>IFERROR(VLOOKUP($O123,PerfilUniversitario!$A$2:$Z$427,26),"N/A")</f>
        <v>N/A</v>
      </c>
      <c r="V123" s="1" t="s">
        <v>9820</v>
      </c>
      <c r="W123" s="4">
        <v>45195</v>
      </c>
    </row>
    <row r="124" spans="1:23" x14ac:dyDescent="0.3">
      <c r="A124" t="s">
        <v>2871</v>
      </c>
      <c r="B124" t="s">
        <v>2872</v>
      </c>
      <c r="C124" s="1" t="s">
        <v>2873</v>
      </c>
      <c r="D124" s="6">
        <v>52.221699999999998</v>
      </c>
      <c r="E124" s="1" t="s">
        <v>206</v>
      </c>
      <c r="F124" s="1" t="s">
        <v>206</v>
      </c>
      <c r="G124" s="1" t="s">
        <v>206</v>
      </c>
      <c r="H124" s="1" t="s">
        <v>206</v>
      </c>
      <c r="I124" t="str">
        <f>VLOOKUP(J124,CatalogoEstadoRepublica!$A$1:$B$33,2)</f>
        <v>Puebla</v>
      </c>
      <c r="J124">
        <v>21</v>
      </c>
      <c r="K124" t="s">
        <v>206</v>
      </c>
      <c r="L124" s="1" t="e">
        <f>VLOOKUP(M124,CatalogoPerfil!$A$1:$B$5,2)</f>
        <v>#N/A</v>
      </c>
      <c r="M124">
        <v>0</v>
      </c>
      <c r="N124" t="s">
        <v>206</v>
      </c>
      <c r="O124" s="1">
        <v>0</v>
      </c>
      <c r="P124" s="1" t="str">
        <f>IFERROR(VLOOKUP($O124,PerfilUniversitario!$A$2:$Z$427,16),"N/A")</f>
        <v>N/A</v>
      </c>
      <c r="Q124" s="1" t="str">
        <f>IFERROR(VLOOKUP($O124,PerfilUniversitario!$A$2:$Z$427,16),"N/A")</f>
        <v>N/A</v>
      </c>
      <c r="R124" s="1" t="str">
        <f>IFERROR(VLOOKUP($O124,PerfilUniversitario!$A$2:$Z$427,20),"N/A")</f>
        <v>N/A</v>
      </c>
      <c r="S124" s="1" t="str">
        <f>IFERROR(VLOOKUP($O124,PerfilUniversitario!$A$2:$Z$427,22),"N/A")</f>
        <v>N/A</v>
      </c>
      <c r="T124" s="1" t="str">
        <f>IFERROR(VLOOKUP($O124,PerfilUniversitario!$A$2:$Z$427,24),"N/A")</f>
        <v>N/A</v>
      </c>
      <c r="U124" s="1" t="str">
        <f>IFERROR(VLOOKUP($O124,PerfilUniversitario!$A$2:$Z$427,26),"N/A")</f>
        <v>N/A</v>
      </c>
      <c r="V124" s="1" t="s">
        <v>9985</v>
      </c>
      <c r="W124" s="4">
        <v>45195</v>
      </c>
    </row>
    <row r="125" spans="1:23" x14ac:dyDescent="0.3">
      <c r="A125" t="s">
        <v>2879</v>
      </c>
      <c r="B125" t="s">
        <v>2880</v>
      </c>
      <c r="C125" s="1" t="s">
        <v>2881</v>
      </c>
      <c r="D125" s="6">
        <v>2311080113</v>
      </c>
      <c r="E125" s="1" t="s">
        <v>206</v>
      </c>
      <c r="F125" s="1" t="s">
        <v>206</v>
      </c>
      <c r="G125" s="1" t="s">
        <v>206</v>
      </c>
      <c r="H125" s="1" t="s">
        <v>206</v>
      </c>
      <c r="I125" t="str">
        <f>VLOOKUP(J125,CatalogoEstadoRepublica!$A$1:$B$33,2)</f>
        <v>Puebla</v>
      </c>
      <c r="J125">
        <v>21</v>
      </c>
      <c r="K125" t="s">
        <v>206</v>
      </c>
      <c r="L125" s="1" t="e">
        <f>VLOOKUP(M125,CatalogoPerfil!$A$1:$B$5,2)</f>
        <v>#N/A</v>
      </c>
      <c r="M125">
        <v>0</v>
      </c>
      <c r="N125" t="s">
        <v>206</v>
      </c>
      <c r="O125" s="1">
        <v>0</v>
      </c>
      <c r="P125" s="1" t="str">
        <f>IFERROR(VLOOKUP($O125,PerfilUniversitario!$A$2:$Z$427,16),"N/A")</f>
        <v>N/A</v>
      </c>
      <c r="Q125" s="1" t="str">
        <f>IFERROR(VLOOKUP($O125,PerfilUniversitario!$A$2:$Z$427,16),"N/A")</f>
        <v>N/A</v>
      </c>
      <c r="R125" s="1" t="str">
        <f>IFERROR(VLOOKUP($O125,PerfilUniversitario!$A$2:$Z$427,20),"N/A")</f>
        <v>N/A</v>
      </c>
      <c r="S125" s="1" t="str">
        <f>IFERROR(VLOOKUP($O125,PerfilUniversitario!$A$2:$Z$427,22),"N/A")</f>
        <v>N/A</v>
      </c>
      <c r="T125" s="1" t="str">
        <f>IFERROR(VLOOKUP($O125,PerfilUniversitario!$A$2:$Z$427,24),"N/A")</f>
        <v>N/A</v>
      </c>
      <c r="U125" s="1" t="str">
        <f>IFERROR(VLOOKUP($O125,PerfilUniversitario!$A$2:$Z$427,26),"N/A")</f>
        <v>N/A</v>
      </c>
      <c r="V125" s="1" t="s">
        <v>9988</v>
      </c>
      <c r="W125" s="4">
        <v>45195</v>
      </c>
    </row>
    <row r="126" spans="1:23" x14ac:dyDescent="0.3">
      <c r="A126" t="s">
        <v>2859</v>
      </c>
      <c r="B126" t="s">
        <v>2860</v>
      </c>
      <c r="C126" s="1" t="s">
        <v>2861</v>
      </c>
      <c r="D126" s="6">
        <v>2215944290</v>
      </c>
      <c r="E126" s="1" t="s">
        <v>206</v>
      </c>
      <c r="F126" s="1" t="s">
        <v>206</v>
      </c>
      <c r="G126" s="1" t="s">
        <v>206</v>
      </c>
      <c r="H126" s="1" t="s">
        <v>206</v>
      </c>
      <c r="I126" t="str">
        <f>VLOOKUP(J126,CatalogoEstadoRepublica!$A$1:$B$33,2)</f>
        <v>Puebla</v>
      </c>
      <c r="J126">
        <v>21</v>
      </c>
      <c r="K126" t="s">
        <v>206</v>
      </c>
      <c r="L126" s="1" t="e">
        <f>VLOOKUP(M126,CatalogoPerfil!$A$1:$B$5,2)</f>
        <v>#N/A</v>
      </c>
      <c r="M126">
        <v>0</v>
      </c>
      <c r="N126" t="s">
        <v>206</v>
      </c>
      <c r="O126" s="1">
        <v>0</v>
      </c>
      <c r="P126" s="1" t="str">
        <f>IFERROR(VLOOKUP($O126,PerfilUniversitario!$A$2:$Z$427,16),"N/A")</f>
        <v>N/A</v>
      </c>
      <c r="Q126" s="1" t="str">
        <f>IFERROR(VLOOKUP($O126,PerfilUniversitario!$A$2:$Z$427,16),"N/A")</f>
        <v>N/A</v>
      </c>
      <c r="R126" s="1" t="str">
        <f>IFERROR(VLOOKUP($O126,PerfilUniversitario!$A$2:$Z$427,20),"N/A")</f>
        <v>N/A</v>
      </c>
      <c r="S126" s="1" t="str">
        <f>IFERROR(VLOOKUP($O126,PerfilUniversitario!$A$2:$Z$427,22),"N/A")</f>
        <v>N/A</v>
      </c>
      <c r="T126" s="1" t="str">
        <f>IFERROR(VLOOKUP($O126,PerfilUniversitario!$A$2:$Z$427,24),"N/A")</f>
        <v>N/A</v>
      </c>
      <c r="U126" s="1" t="str">
        <f>IFERROR(VLOOKUP($O126,PerfilUniversitario!$A$2:$Z$427,26),"N/A")</f>
        <v>N/A</v>
      </c>
      <c r="V126" s="1" t="s">
        <v>9793</v>
      </c>
      <c r="W126" s="4">
        <v>45195</v>
      </c>
    </row>
    <row r="127" spans="1:23" x14ac:dyDescent="0.3">
      <c r="A127" t="s">
        <v>2882</v>
      </c>
      <c r="B127" t="s">
        <v>2880</v>
      </c>
      <c r="C127" s="1" t="s">
        <v>2883</v>
      </c>
      <c r="D127" s="6">
        <v>2311211717</v>
      </c>
      <c r="E127" s="1" t="s">
        <v>206</v>
      </c>
      <c r="F127" s="1" t="s">
        <v>206</v>
      </c>
      <c r="G127" s="1" t="s">
        <v>206</v>
      </c>
      <c r="H127" s="1" t="s">
        <v>206</v>
      </c>
      <c r="I127" t="str">
        <f>VLOOKUP(J127,CatalogoEstadoRepublica!$A$1:$B$33,2)</f>
        <v>Puebla</v>
      </c>
      <c r="J127">
        <v>21</v>
      </c>
      <c r="K127" t="s">
        <v>206</v>
      </c>
      <c r="L127" s="1" t="e">
        <f>VLOOKUP(M127,CatalogoPerfil!$A$1:$B$5,2)</f>
        <v>#N/A</v>
      </c>
      <c r="M127">
        <v>0</v>
      </c>
      <c r="N127" t="s">
        <v>206</v>
      </c>
      <c r="O127" s="1">
        <v>0</v>
      </c>
      <c r="P127" s="1" t="str">
        <f>IFERROR(VLOOKUP($O127,PerfilUniversitario!$A$2:$Z$427,16),"N/A")</f>
        <v>N/A</v>
      </c>
      <c r="Q127" s="1" t="str">
        <f>IFERROR(VLOOKUP($O127,PerfilUniversitario!$A$2:$Z$427,16),"N/A")</f>
        <v>N/A</v>
      </c>
      <c r="R127" s="1" t="str">
        <f>IFERROR(VLOOKUP($O127,PerfilUniversitario!$A$2:$Z$427,20),"N/A")</f>
        <v>N/A</v>
      </c>
      <c r="S127" s="1" t="str">
        <f>IFERROR(VLOOKUP($O127,PerfilUniversitario!$A$2:$Z$427,22),"N/A")</f>
        <v>N/A</v>
      </c>
      <c r="T127" s="1" t="str">
        <f>IFERROR(VLOOKUP($O127,PerfilUniversitario!$A$2:$Z$427,24),"N/A")</f>
        <v>N/A</v>
      </c>
      <c r="U127" s="1" t="str">
        <f>IFERROR(VLOOKUP($O127,PerfilUniversitario!$A$2:$Z$427,26),"N/A")</f>
        <v>N/A</v>
      </c>
      <c r="V127" s="1" t="s">
        <v>9799</v>
      </c>
      <c r="W127" s="4">
        <v>45195</v>
      </c>
    </row>
    <row r="128" spans="1:23" x14ac:dyDescent="0.3">
      <c r="A128" t="s">
        <v>285</v>
      </c>
      <c r="B128" s="1" t="s">
        <v>286</v>
      </c>
      <c r="C128" t="s">
        <v>287</v>
      </c>
      <c r="D128" s="7">
        <v>2215210468</v>
      </c>
      <c r="E128" s="1" t="s">
        <v>206</v>
      </c>
      <c r="F128" t="s">
        <v>206</v>
      </c>
      <c r="G128" t="s">
        <v>206</v>
      </c>
      <c r="H128" t="s">
        <v>206</v>
      </c>
      <c r="I128" t="str">
        <f>VLOOKUP(J128,CatalogoEstadoRepublica!$A$1:$B$33,2)</f>
        <v>Puebla</v>
      </c>
      <c r="J128" s="1">
        <v>21</v>
      </c>
      <c r="K128" s="1" t="s">
        <v>206</v>
      </c>
      <c r="L128" s="1" t="e">
        <f>VLOOKUP(M128,CatalogoPerfil!$A$1:$B$5,2)</f>
        <v>#N/A</v>
      </c>
      <c r="M128">
        <v>0</v>
      </c>
      <c r="N128" t="s">
        <v>206</v>
      </c>
      <c r="O128" s="1">
        <v>0</v>
      </c>
      <c r="P128" s="1" t="str">
        <f>IFERROR(VLOOKUP($O128,PerfilUniversitario!$A$2:$Z$427,16),"N/A")</f>
        <v>N/A</v>
      </c>
      <c r="Q128" s="1" t="str">
        <f>IFERROR(VLOOKUP($O128,PerfilUniversitario!$A$2:$Z$427,16),"N/A")</f>
        <v>N/A</v>
      </c>
      <c r="R128" s="1" t="str">
        <f>IFERROR(VLOOKUP($O128,PerfilUniversitario!$A$2:$Z$427,20),"N/A")</f>
        <v>N/A</v>
      </c>
      <c r="S128" s="1" t="str">
        <f>IFERROR(VLOOKUP($O128,PerfilUniversitario!$A$2:$Z$427,22),"N/A")</f>
        <v>N/A</v>
      </c>
      <c r="T128" s="1" t="str">
        <f>IFERROR(VLOOKUP($O128,PerfilUniversitario!$A$2:$Z$427,24),"N/A")</f>
        <v>N/A</v>
      </c>
      <c r="U128" s="1" t="str">
        <f>IFERROR(VLOOKUP($O128,PerfilUniversitario!$A$2:$Z$427,26),"N/A")</f>
        <v>N/A</v>
      </c>
      <c r="V128" s="1" t="s">
        <v>9680</v>
      </c>
      <c r="W128" s="4">
        <v>45195</v>
      </c>
    </row>
    <row r="129" spans="1:23" x14ac:dyDescent="0.3">
      <c r="A129" t="s">
        <v>1658</v>
      </c>
      <c r="B129" t="s">
        <v>2857</v>
      </c>
      <c r="C129" s="1" t="s">
        <v>2858</v>
      </c>
      <c r="D129" s="6">
        <v>2211509797</v>
      </c>
      <c r="E129" s="1" t="s">
        <v>206</v>
      </c>
      <c r="F129" s="1" t="s">
        <v>206</v>
      </c>
      <c r="G129" s="1" t="s">
        <v>206</v>
      </c>
      <c r="H129" s="1" t="s">
        <v>206</v>
      </c>
      <c r="I129" t="str">
        <f>VLOOKUP(J129,CatalogoEstadoRepublica!$A$1:$B$33,2)</f>
        <v>Puebla</v>
      </c>
      <c r="J129">
        <v>21</v>
      </c>
      <c r="K129" t="s">
        <v>206</v>
      </c>
      <c r="L129" s="1" t="e">
        <f>VLOOKUP(M129,CatalogoPerfil!$A$1:$B$5,2)</f>
        <v>#N/A</v>
      </c>
      <c r="M129">
        <v>0</v>
      </c>
      <c r="N129" t="s">
        <v>206</v>
      </c>
      <c r="O129" s="1">
        <v>0</v>
      </c>
      <c r="P129" s="1" t="str">
        <f>IFERROR(VLOOKUP($O129,PerfilUniversitario!$A$2:$Z$427,16),"N/A")</f>
        <v>N/A</v>
      </c>
      <c r="Q129" s="1" t="str">
        <f>IFERROR(VLOOKUP($O129,PerfilUniversitario!$A$2:$Z$427,16),"N/A")</f>
        <v>N/A</v>
      </c>
      <c r="R129" s="1" t="str">
        <f>IFERROR(VLOOKUP($O129,PerfilUniversitario!$A$2:$Z$427,20),"N/A")</f>
        <v>N/A</v>
      </c>
      <c r="S129" s="1" t="str">
        <f>IFERROR(VLOOKUP($O129,PerfilUniversitario!$A$2:$Z$427,22),"N/A")</f>
        <v>N/A</v>
      </c>
      <c r="T129" s="1" t="str">
        <f>IFERROR(VLOOKUP($O129,PerfilUniversitario!$A$2:$Z$427,24),"N/A")</f>
        <v>N/A</v>
      </c>
      <c r="U129" s="1" t="str">
        <f>IFERROR(VLOOKUP($O129,PerfilUniversitario!$A$2:$Z$427,26),"N/A")</f>
        <v>N/A</v>
      </c>
      <c r="V129" s="1" t="s">
        <v>9929</v>
      </c>
      <c r="W129" s="4">
        <v>45195</v>
      </c>
    </row>
    <row r="130" spans="1:23" x14ac:dyDescent="0.3">
      <c r="A130" t="s">
        <v>2868</v>
      </c>
      <c r="B130" t="s">
        <v>2869</v>
      </c>
      <c r="C130" s="1" t="s">
        <v>2870</v>
      </c>
      <c r="D130" s="6">
        <v>2225265768</v>
      </c>
      <c r="E130" s="1" t="s">
        <v>206</v>
      </c>
      <c r="F130" s="1" t="s">
        <v>206</v>
      </c>
      <c r="G130" s="1" t="s">
        <v>206</v>
      </c>
      <c r="H130" s="1" t="s">
        <v>206</v>
      </c>
      <c r="I130" t="str">
        <f>VLOOKUP(J130,CatalogoEstadoRepublica!$A$1:$B$33,2)</f>
        <v>Puebla</v>
      </c>
      <c r="J130">
        <v>21</v>
      </c>
      <c r="K130" t="s">
        <v>206</v>
      </c>
      <c r="L130" s="1" t="e">
        <f>VLOOKUP(M130,CatalogoPerfil!$A$1:$B$5,2)</f>
        <v>#N/A</v>
      </c>
      <c r="M130">
        <v>0</v>
      </c>
      <c r="N130" t="s">
        <v>206</v>
      </c>
      <c r="O130" s="1">
        <v>0</v>
      </c>
      <c r="P130" s="1" t="str">
        <f>IFERROR(VLOOKUP($O130,PerfilUniversitario!$A$2:$Z$427,16),"N/A")</f>
        <v>N/A</v>
      </c>
      <c r="Q130" s="1" t="str">
        <f>IFERROR(VLOOKUP($O130,PerfilUniversitario!$A$2:$Z$427,16),"N/A")</f>
        <v>N/A</v>
      </c>
      <c r="R130" s="1" t="str">
        <f>IFERROR(VLOOKUP($O130,PerfilUniversitario!$A$2:$Z$427,20),"N/A")</f>
        <v>N/A</v>
      </c>
      <c r="S130" s="1" t="str">
        <f>IFERROR(VLOOKUP($O130,PerfilUniversitario!$A$2:$Z$427,22),"N/A")</f>
        <v>N/A</v>
      </c>
      <c r="T130" s="1" t="str">
        <f>IFERROR(VLOOKUP($O130,PerfilUniversitario!$A$2:$Z$427,24),"N/A")</f>
        <v>N/A</v>
      </c>
      <c r="U130" s="1" t="str">
        <f>IFERROR(VLOOKUP($O130,PerfilUniversitario!$A$2:$Z$427,26),"N/A")</f>
        <v>N/A</v>
      </c>
      <c r="V130" s="1" t="s">
        <v>9930</v>
      </c>
      <c r="W130" s="4">
        <v>45195</v>
      </c>
    </row>
    <row r="131" spans="1:23" x14ac:dyDescent="0.3">
      <c r="A131" t="s">
        <v>2887</v>
      </c>
      <c r="B131" t="s">
        <v>1000</v>
      </c>
      <c r="C131" s="1" t="s">
        <v>2888</v>
      </c>
      <c r="D131" s="6">
        <v>5632733097</v>
      </c>
      <c r="E131" s="1" t="s">
        <v>206</v>
      </c>
      <c r="F131" s="1" t="s">
        <v>206</v>
      </c>
      <c r="G131" s="1" t="s">
        <v>206</v>
      </c>
      <c r="H131" s="1" t="s">
        <v>206</v>
      </c>
      <c r="I131" t="str">
        <f>VLOOKUP(J131,CatalogoEstadoRepublica!$A$1:$B$33,2)</f>
        <v>Puebla</v>
      </c>
      <c r="J131">
        <v>21</v>
      </c>
      <c r="K131" t="s">
        <v>206</v>
      </c>
      <c r="L131" s="1" t="e">
        <f>VLOOKUP(M131,CatalogoPerfil!$A$1:$B$5,2)</f>
        <v>#N/A</v>
      </c>
      <c r="M131">
        <v>0</v>
      </c>
      <c r="N131" t="s">
        <v>206</v>
      </c>
      <c r="O131" s="1">
        <v>0</v>
      </c>
      <c r="P131" s="1" t="str">
        <f>IFERROR(VLOOKUP($O131,PerfilUniversitario!$A$2:$Z$427,16),"N/A")</f>
        <v>N/A</v>
      </c>
      <c r="Q131" s="1" t="str">
        <f>IFERROR(VLOOKUP($O131,PerfilUniversitario!$A$2:$Z$427,16),"N/A")</f>
        <v>N/A</v>
      </c>
      <c r="R131" s="1" t="str">
        <f>IFERROR(VLOOKUP($O131,PerfilUniversitario!$A$2:$Z$427,20),"N/A")</f>
        <v>N/A</v>
      </c>
      <c r="S131" s="1" t="str">
        <f>IFERROR(VLOOKUP($O131,PerfilUniversitario!$A$2:$Z$427,22),"N/A")</f>
        <v>N/A</v>
      </c>
      <c r="T131" s="1" t="str">
        <f>IFERROR(VLOOKUP($O131,PerfilUniversitario!$A$2:$Z$427,24),"N/A")</f>
        <v>N/A</v>
      </c>
      <c r="U131" s="1" t="str">
        <f>IFERROR(VLOOKUP($O131,PerfilUniversitario!$A$2:$Z$427,26),"N/A")</f>
        <v>N/A</v>
      </c>
      <c r="V131" s="1" t="s">
        <v>9896</v>
      </c>
      <c r="W131" s="4">
        <v>45195</v>
      </c>
    </row>
    <row r="132" spans="1:23" x14ac:dyDescent="0.3">
      <c r="A132" t="s">
        <v>2889</v>
      </c>
      <c r="B132" t="s">
        <v>2890</v>
      </c>
      <c r="C132" s="1" t="s">
        <v>2891</v>
      </c>
      <c r="D132" s="6">
        <v>2311301496</v>
      </c>
      <c r="E132" s="1" t="s">
        <v>206</v>
      </c>
      <c r="F132" s="1" t="s">
        <v>206</v>
      </c>
      <c r="G132" s="1" t="s">
        <v>206</v>
      </c>
      <c r="H132" s="1" t="s">
        <v>206</v>
      </c>
      <c r="I132" t="str">
        <f>VLOOKUP(J132,CatalogoEstadoRepublica!$A$1:$B$33,2)</f>
        <v>Puebla</v>
      </c>
      <c r="J132">
        <v>21</v>
      </c>
      <c r="K132" t="s">
        <v>206</v>
      </c>
      <c r="L132" s="1" t="e">
        <f>VLOOKUP(M132,CatalogoPerfil!$A$1:$B$5,2)</f>
        <v>#N/A</v>
      </c>
      <c r="M132">
        <v>0</v>
      </c>
      <c r="N132" t="s">
        <v>206</v>
      </c>
      <c r="O132" s="1">
        <v>0</v>
      </c>
      <c r="P132" s="1" t="str">
        <f>IFERROR(VLOOKUP($O132,PerfilUniversitario!$A$2:$Z$427,16),"N/A")</f>
        <v>N/A</v>
      </c>
      <c r="Q132" s="1" t="str">
        <f>IFERROR(VLOOKUP($O132,PerfilUniversitario!$A$2:$Z$427,16),"N/A")</f>
        <v>N/A</v>
      </c>
      <c r="R132" s="1" t="str">
        <f>IFERROR(VLOOKUP($O132,PerfilUniversitario!$A$2:$Z$427,20),"N/A")</f>
        <v>N/A</v>
      </c>
      <c r="S132" s="1" t="str">
        <f>IFERROR(VLOOKUP($O132,PerfilUniversitario!$A$2:$Z$427,22),"N/A")</f>
        <v>N/A</v>
      </c>
      <c r="T132" s="1" t="str">
        <f>IFERROR(VLOOKUP($O132,PerfilUniversitario!$A$2:$Z$427,24),"N/A")</f>
        <v>N/A</v>
      </c>
      <c r="U132" s="1" t="str">
        <f>IFERROR(VLOOKUP($O132,PerfilUniversitario!$A$2:$Z$427,26),"N/A")</f>
        <v>N/A</v>
      </c>
      <c r="V132" s="1" t="s">
        <v>9989</v>
      </c>
      <c r="W132" s="4">
        <v>45195</v>
      </c>
    </row>
    <row r="133" spans="1:23" x14ac:dyDescent="0.3">
      <c r="A133" t="s">
        <v>2288</v>
      </c>
      <c r="B133" t="s">
        <v>1156</v>
      </c>
      <c r="C133" s="1" t="s">
        <v>2289</v>
      </c>
      <c r="D133" s="6">
        <v>2311520172</v>
      </c>
      <c r="E133" s="1" t="s">
        <v>206</v>
      </c>
      <c r="F133" s="1" t="s">
        <v>206</v>
      </c>
      <c r="G133" s="1" t="s">
        <v>206</v>
      </c>
      <c r="H133" s="1" t="s">
        <v>206</v>
      </c>
      <c r="I133" t="str">
        <f>VLOOKUP(J133,CatalogoEstadoRepublica!$A$1:$B$33,2)</f>
        <v>Puebla</v>
      </c>
      <c r="J133">
        <v>21</v>
      </c>
      <c r="K133" t="s">
        <v>206</v>
      </c>
      <c r="L133" s="1" t="e">
        <f>VLOOKUP(M133,CatalogoPerfil!$A$1:$B$5,2)</f>
        <v>#N/A</v>
      </c>
      <c r="M133">
        <v>0</v>
      </c>
      <c r="N133" t="s">
        <v>206</v>
      </c>
      <c r="O133" s="1">
        <v>0</v>
      </c>
      <c r="P133" s="1" t="str">
        <f>IFERROR(VLOOKUP($O133,PerfilUniversitario!$A$2:$Z$427,16),"N/A")</f>
        <v>N/A</v>
      </c>
      <c r="Q133" s="1" t="str">
        <f>IFERROR(VLOOKUP($O133,PerfilUniversitario!$A$2:$Z$427,16),"N/A")</f>
        <v>N/A</v>
      </c>
      <c r="R133" s="1" t="str">
        <f>IFERROR(VLOOKUP($O133,PerfilUniversitario!$A$2:$Z$427,20),"N/A")</f>
        <v>N/A</v>
      </c>
      <c r="S133" s="1" t="str">
        <f>IFERROR(VLOOKUP($O133,PerfilUniversitario!$A$2:$Z$427,22),"N/A")</f>
        <v>N/A</v>
      </c>
      <c r="T133" s="1" t="str">
        <f>IFERROR(VLOOKUP($O133,PerfilUniversitario!$A$2:$Z$427,24),"N/A")</f>
        <v>N/A</v>
      </c>
      <c r="U133" s="1" t="str">
        <f>IFERROR(VLOOKUP($O133,PerfilUniversitario!$A$2:$Z$427,26),"N/A")</f>
        <v>N/A</v>
      </c>
      <c r="V133" s="1" t="s">
        <v>9851</v>
      </c>
      <c r="W133" s="4">
        <v>45195</v>
      </c>
    </row>
    <row r="134" spans="1:23" x14ac:dyDescent="0.3">
      <c r="A134" t="s">
        <v>2849</v>
      </c>
      <c r="B134" t="s">
        <v>2850</v>
      </c>
      <c r="C134" s="1" t="s">
        <v>2851</v>
      </c>
      <c r="D134" s="6">
        <v>2311439067</v>
      </c>
      <c r="E134" s="1" t="s">
        <v>206</v>
      </c>
      <c r="F134" s="1" t="s">
        <v>206</v>
      </c>
      <c r="G134" s="1" t="s">
        <v>206</v>
      </c>
      <c r="H134" s="1" t="s">
        <v>206</v>
      </c>
      <c r="I134" t="str">
        <f>VLOOKUP(J134,CatalogoEstadoRepublica!$A$1:$B$33,2)</f>
        <v>Puebla</v>
      </c>
      <c r="J134">
        <v>21</v>
      </c>
      <c r="K134" t="s">
        <v>206</v>
      </c>
      <c r="L134" s="1" t="e">
        <f>VLOOKUP(M134,CatalogoPerfil!$A$1:$B$5,2)</f>
        <v>#N/A</v>
      </c>
      <c r="M134">
        <v>0</v>
      </c>
      <c r="N134" t="s">
        <v>206</v>
      </c>
      <c r="O134" s="1">
        <v>0</v>
      </c>
      <c r="P134" s="1" t="str">
        <f>IFERROR(VLOOKUP($O134,PerfilUniversitario!$A$2:$Z$427,16),"N/A")</f>
        <v>N/A</v>
      </c>
      <c r="Q134" s="1" t="str">
        <f>IFERROR(VLOOKUP($O134,PerfilUniversitario!$A$2:$Z$427,16),"N/A")</f>
        <v>N/A</v>
      </c>
      <c r="R134" s="1" t="str">
        <f>IFERROR(VLOOKUP($O134,PerfilUniversitario!$A$2:$Z$427,20),"N/A")</f>
        <v>N/A</v>
      </c>
      <c r="S134" s="1" t="str">
        <f>IFERROR(VLOOKUP($O134,PerfilUniversitario!$A$2:$Z$427,22),"N/A")</f>
        <v>N/A</v>
      </c>
      <c r="T134" s="1" t="str">
        <f>IFERROR(VLOOKUP($O134,PerfilUniversitario!$A$2:$Z$427,24),"N/A")</f>
        <v>N/A</v>
      </c>
      <c r="U134" s="1" t="str">
        <f>IFERROR(VLOOKUP($O134,PerfilUniversitario!$A$2:$Z$427,26),"N/A")</f>
        <v>N/A</v>
      </c>
      <c r="V134" s="1" t="s">
        <v>9837</v>
      </c>
      <c r="W134" s="4">
        <v>45195</v>
      </c>
    </row>
    <row r="135" spans="1:23" x14ac:dyDescent="0.3">
      <c r="A135" t="s">
        <v>2562</v>
      </c>
      <c r="B135" t="s">
        <v>2563</v>
      </c>
      <c r="C135" s="1" t="s">
        <v>2564</v>
      </c>
      <c r="D135" s="6">
        <v>52.221299999999999</v>
      </c>
      <c r="E135" s="1" t="s">
        <v>206</v>
      </c>
      <c r="F135" s="1" t="s">
        <v>206</v>
      </c>
      <c r="G135" s="1" t="s">
        <v>206</v>
      </c>
      <c r="H135" s="1" t="s">
        <v>206</v>
      </c>
      <c r="I135" t="str">
        <f>VLOOKUP(J135,CatalogoEstadoRepublica!$A$1:$B$33,2)</f>
        <v>Puebla</v>
      </c>
      <c r="J135">
        <v>21</v>
      </c>
      <c r="K135" t="s">
        <v>206</v>
      </c>
      <c r="L135" s="1" t="e">
        <f>VLOOKUP(M135,CatalogoPerfil!$A$1:$B$5,2)</f>
        <v>#N/A</v>
      </c>
      <c r="M135">
        <v>0</v>
      </c>
      <c r="N135" t="s">
        <v>206</v>
      </c>
      <c r="O135" s="1">
        <v>0</v>
      </c>
      <c r="P135" s="1" t="str">
        <f>IFERROR(VLOOKUP($O135,PerfilUniversitario!$A$2:$Z$427,16),"N/A")</f>
        <v>N/A</v>
      </c>
      <c r="Q135" s="1" t="str">
        <f>IFERROR(VLOOKUP($O135,PerfilUniversitario!$A$2:$Z$427,16),"N/A")</f>
        <v>N/A</v>
      </c>
      <c r="R135" s="1" t="str">
        <f>IFERROR(VLOOKUP($O135,PerfilUniversitario!$A$2:$Z$427,20),"N/A")</f>
        <v>N/A</v>
      </c>
      <c r="S135" s="1" t="str">
        <f>IFERROR(VLOOKUP($O135,PerfilUniversitario!$A$2:$Z$427,22),"N/A")</f>
        <v>N/A</v>
      </c>
      <c r="T135" s="1" t="str">
        <f>IFERROR(VLOOKUP($O135,PerfilUniversitario!$A$2:$Z$427,24),"N/A")</f>
        <v>N/A</v>
      </c>
      <c r="U135" s="1" t="str">
        <f>IFERROR(VLOOKUP($O135,PerfilUniversitario!$A$2:$Z$427,26),"N/A")</f>
        <v>N/A</v>
      </c>
      <c r="V135" s="1" t="s">
        <v>9958</v>
      </c>
      <c r="W135" s="4">
        <v>45195</v>
      </c>
    </row>
    <row r="136" spans="1:23" x14ac:dyDescent="0.3">
      <c r="A136" t="s">
        <v>2897</v>
      </c>
      <c r="B136" t="s">
        <v>2898</v>
      </c>
      <c r="C136" s="1" t="s">
        <v>2899</v>
      </c>
      <c r="D136" s="6">
        <v>2211916054</v>
      </c>
      <c r="E136" s="1" t="s">
        <v>206</v>
      </c>
      <c r="F136" s="1" t="s">
        <v>206</v>
      </c>
      <c r="G136" s="1" t="s">
        <v>206</v>
      </c>
      <c r="H136" s="1" t="s">
        <v>206</v>
      </c>
      <c r="I136" t="str">
        <f>VLOOKUP(J136,CatalogoEstadoRepublica!$A$1:$B$33,2)</f>
        <v>Puebla</v>
      </c>
      <c r="J136">
        <v>21</v>
      </c>
      <c r="K136" t="s">
        <v>206</v>
      </c>
      <c r="L136" s="1" t="e">
        <f>VLOOKUP(M136,CatalogoPerfil!$A$1:$B$5,2)</f>
        <v>#N/A</v>
      </c>
      <c r="M136">
        <v>0</v>
      </c>
      <c r="N136" t="s">
        <v>206</v>
      </c>
      <c r="O136" s="1">
        <v>0</v>
      </c>
      <c r="P136" s="1" t="str">
        <f>IFERROR(VLOOKUP($O136,PerfilUniversitario!$A$2:$Z$427,16),"N/A")</f>
        <v>N/A</v>
      </c>
      <c r="Q136" s="1" t="str">
        <f>IFERROR(VLOOKUP($O136,PerfilUniversitario!$A$2:$Z$427,16),"N/A")</f>
        <v>N/A</v>
      </c>
      <c r="R136" s="1" t="str">
        <f>IFERROR(VLOOKUP($O136,PerfilUniversitario!$A$2:$Z$427,20),"N/A")</f>
        <v>N/A</v>
      </c>
      <c r="S136" s="1" t="str">
        <f>IFERROR(VLOOKUP($O136,PerfilUniversitario!$A$2:$Z$427,22),"N/A")</f>
        <v>N/A</v>
      </c>
      <c r="T136" s="1" t="str">
        <f>IFERROR(VLOOKUP($O136,PerfilUniversitario!$A$2:$Z$427,24),"N/A")</f>
        <v>N/A</v>
      </c>
      <c r="U136" s="1" t="str">
        <f>IFERROR(VLOOKUP($O136,PerfilUniversitario!$A$2:$Z$427,26),"N/A")</f>
        <v>N/A</v>
      </c>
      <c r="V136" s="1" t="s">
        <v>9875</v>
      </c>
      <c r="W136" s="4">
        <v>45195</v>
      </c>
    </row>
    <row r="137" spans="1:23" x14ac:dyDescent="0.3">
      <c r="A137" t="s">
        <v>2884</v>
      </c>
      <c r="B137" t="s">
        <v>2885</v>
      </c>
      <c r="C137" s="1" t="s">
        <v>2886</v>
      </c>
      <c r="D137" s="6">
        <v>2331293312</v>
      </c>
      <c r="E137" s="1" t="s">
        <v>206</v>
      </c>
      <c r="F137" s="1" t="s">
        <v>206</v>
      </c>
      <c r="G137" s="1" t="s">
        <v>206</v>
      </c>
      <c r="H137" s="1" t="s">
        <v>206</v>
      </c>
      <c r="I137" t="str">
        <f>VLOOKUP(J137,CatalogoEstadoRepublica!$A$1:$B$33,2)</f>
        <v>Puebla</v>
      </c>
      <c r="J137">
        <v>21</v>
      </c>
      <c r="K137" t="s">
        <v>206</v>
      </c>
      <c r="L137" s="1" t="e">
        <f>VLOOKUP(M137,CatalogoPerfil!$A$1:$B$5,2)</f>
        <v>#N/A</v>
      </c>
      <c r="M137">
        <v>0</v>
      </c>
      <c r="N137" t="s">
        <v>206</v>
      </c>
      <c r="O137" s="1">
        <v>0</v>
      </c>
      <c r="P137" s="1" t="str">
        <f>IFERROR(VLOOKUP($O137,PerfilUniversitario!$A$2:$Z$427,16),"N/A")</f>
        <v>N/A</v>
      </c>
      <c r="Q137" s="1" t="str">
        <f>IFERROR(VLOOKUP($O137,PerfilUniversitario!$A$2:$Z$427,16),"N/A")</f>
        <v>N/A</v>
      </c>
      <c r="R137" s="1" t="str">
        <f>IFERROR(VLOOKUP($O137,PerfilUniversitario!$A$2:$Z$427,20),"N/A")</f>
        <v>N/A</v>
      </c>
      <c r="S137" s="1" t="str">
        <f>IFERROR(VLOOKUP($O137,PerfilUniversitario!$A$2:$Z$427,22),"N/A")</f>
        <v>N/A</v>
      </c>
      <c r="T137" s="1" t="str">
        <f>IFERROR(VLOOKUP($O137,PerfilUniversitario!$A$2:$Z$427,24),"N/A")</f>
        <v>N/A</v>
      </c>
      <c r="U137" s="1" t="str">
        <f>IFERROR(VLOOKUP($O137,PerfilUniversitario!$A$2:$Z$427,26),"N/A")</f>
        <v>N/A</v>
      </c>
      <c r="V137" s="1" t="s">
        <v>9781</v>
      </c>
      <c r="W137" s="4">
        <v>45195</v>
      </c>
    </row>
    <row r="138" spans="1:23" x14ac:dyDescent="0.3">
      <c r="A138" t="s">
        <v>406</v>
      </c>
      <c r="B138" t="s">
        <v>2874</v>
      </c>
      <c r="C138" s="1" t="s">
        <v>2875</v>
      </c>
      <c r="D138" s="6" t="s">
        <v>2876</v>
      </c>
      <c r="E138" s="1" t="s">
        <v>206</v>
      </c>
      <c r="F138" s="1" t="s">
        <v>206</v>
      </c>
      <c r="G138" s="1" t="s">
        <v>206</v>
      </c>
      <c r="H138" s="1" t="s">
        <v>206</v>
      </c>
      <c r="I138" t="str">
        <f>VLOOKUP(J138,CatalogoEstadoRepublica!$A$1:$B$33,2)</f>
        <v>Puebla</v>
      </c>
      <c r="J138">
        <v>21</v>
      </c>
      <c r="K138" t="s">
        <v>206</v>
      </c>
      <c r="L138" s="1" t="e">
        <f>VLOOKUP(M138,CatalogoPerfil!$A$1:$B$5,2)</f>
        <v>#N/A</v>
      </c>
      <c r="M138">
        <v>0</v>
      </c>
      <c r="N138" t="s">
        <v>206</v>
      </c>
      <c r="O138" s="1">
        <v>0</v>
      </c>
      <c r="P138" s="1" t="str">
        <f>IFERROR(VLOOKUP($O138,PerfilUniversitario!$A$2:$Z$427,16),"N/A")</f>
        <v>N/A</v>
      </c>
      <c r="Q138" s="1" t="str">
        <f>IFERROR(VLOOKUP($O138,PerfilUniversitario!$A$2:$Z$427,16),"N/A")</f>
        <v>N/A</v>
      </c>
      <c r="R138" s="1" t="str">
        <f>IFERROR(VLOOKUP($O138,PerfilUniversitario!$A$2:$Z$427,20),"N/A")</f>
        <v>N/A</v>
      </c>
      <c r="S138" s="1" t="str">
        <f>IFERROR(VLOOKUP($O138,PerfilUniversitario!$A$2:$Z$427,22),"N/A")</f>
        <v>N/A</v>
      </c>
      <c r="T138" s="1" t="str">
        <f>IFERROR(VLOOKUP($O138,PerfilUniversitario!$A$2:$Z$427,24),"N/A")</f>
        <v>N/A</v>
      </c>
      <c r="U138" s="1" t="str">
        <f>IFERROR(VLOOKUP($O138,PerfilUniversitario!$A$2:$Z$427,26),"N/A")</f>
        <v>N/A</v>
      </c>
      <c r="V138" s="1" t="s">
        <v>9986</v>
      </c>
      <c r="W138" s="4">
        <v>45195</v>
      </c>
    </row>
    <row r="139" spans="1:23" x14ac:dyDescent="0.3">
      <c r="A139" t="s">
        <v>349</v>
      </c>
      <c r="B139" t="s">
        <v>2901</v>
      </c>
      <c r="C139" s="1" t="s">
        <v>2902</v>
      </c>
      <c r="D139" s="6">
        <v>2212660488</v>
      </c>
      <c r="E139" s="1" t="s">
        <v>206</v>
      </c>
      <c r="F139" s="1" t="s">
        <v>206</v>
      </c>
      <c r="G139" s="1" t="s">
        <v>206</v>
      </c>
      <c r="H139" s="1" t="s">
        <v>206</v>
      </c>
      <c r="I139" t="str">
        <f>VLOOKUP(J139,CatalogoEstadoRepublica!$A$1:$B$33,2)</f>
        <v>Puebla</v>
      </c>
      <c r="J139">
        <v>21</v>
      </c>
      <c r="K139" t="s">
        <v>206</v>
      </c>
      <c r="L139" s="1" t="e">
        <f>VLOOKUP(M139,CatalogoPerfil!$A$1:$B$5,2)</f>
        <v>#N/A</v>
      </c>
      <c r="M139">
        <v>0</v>
      </c>
      <c r="N139" t="s">
        <v>206</v>
      </c>
      <c r="O139" s="1">
        <v>0</v>
      </c>
      <c r="P139" s="1" t="str">
        <f>IFERROR(VLOOKUP($O139,PerfilUniversitario!$A$2:$Z$427,16),"N/A")</f>
        <v>N/A</v>
      </c>
      <c r="Q139" s="1" t="str">
        <f>IFERROR(VLOOKUP($O139,PerfilUniversitario!$A$2:$Z$427,16),"N/A")</f>
        <v>N/A</v>
      </c>
      <c r="R139" s="1" t="str">
        <f>IFERROR(VLOOKUP($O139,PerfilUniversitario!$A$2:$Z$427,20),"N/A")</f>
        <v>N/A</v>
      </c>
      <c r="S139" s="1" t="str">
        <f>IFERROR(VLOOKUP($O139,PerfilUniversitario!$A$2:$Z$427,22),"N/A")</f>
        <v>N/A</v>
      </c>
      <c r="T139" s="1" t="str">
        <f>IFERROR(VLOOKUP($O139,PerfilUniversitario!$A$2:$Z$427,24),"N/A")</f>
        <v>N/A</v>
      </c>
      <c r="U139" s="1" t="str">
        <f>IFERROR(VLOOKUP($O139,PerfilUniversitario!$A$2:$Z$427,26),"N/A")</f>
        <v>N/A</v>
      </c>
      <c r="V139" s="1" t="s">
        <v>9905</v>
      </c>
      <c r="W139" s="4">
        <v>45195</v>
      </c>
    </row>
    <row r="140" spans="1:23" x14ac:dyDescent="0.3">
      <c r="A140" t="s">
        <v>2081</v>
      </c>
      <c r="B140" t="s">
        <v>2903</v>
      </c>
      <c r="C140" s="1" t="s">
        <v>2904</v>
      </c>
      <c r="D140" s="6" t="s">
        <v>2905</v>
      </c>
      <c r="E140" s="1" t="s">
        <v>206</v>
      </c>
      <c r="F140" s="1" t="s">
        <v>206</v>
      </c>
      <c r="G140" s="1" t="s">
        <v>206</v>
      </c>
      <c r="H140" s="1" t="s">
        <v>206</v>
      </c>
      <c r="I140" t="str">
        <f>VLOOKUP(J140,CatalogoEstadoRepublica!$A$1:$B$33,2)</f>
        <v>Puebla</v>
      </c>
      <c r="J140">
        <v>21</v>
      </c>
      <c r="K140" t="s">
        <v>206</v>
      </c>
      <c r="L140" s="1" t="e">
        <f>VLOOKUP(M140,CatalogoPerfil!$A$1:$B$5,2)</f>
        <v>#N/A</v>
      </c>
      <c r="M140">
        <v>0</v>
      </c>
      <c r="N140" t="s">
        <v>206</v>
      </c>
      <c r="O140" s="1">
        <v>0</v>
      </c>
      <c r="P140" s="1" t="str">
        <f>IFERROR(VLOOKUP($O140,PerfilUniversitario!$A$2:$Z$427,16),"N/A")</f>
        <v>N/A</v>
      </c>
      <c r="Q140" s="1" t="str">
        <f>IFERROR(VLOOKUP($O140,PerfilUniversitario!$A$2:$Z$427,16),"N/A")</f>
        <v>N/A</v>
      </c>
      <c r="R140" s="1" t="str">
        <f>IFERROR(VLOOKUP($O140,PerfilUniversitario!$A$2:$Z$427,20),"N/A")</f>
        <v>N/A</v>
      </c>
      <c r="S140" s="1" t="str">
        <f>IFERROR(VLOOKUP($O140,PerfilUniversitario!$A$2:$Z$427,22),"N/A")</f>
        <v>N/A</v>
      </c>
      <c r="T140" s="1" t="str">
        <f>IFERROR(VLOOKUP($O140,PerfilUniversitario!$A$2:$Z$427,24),"N/A")</f>
        <v>N/A</v>
      </c>
      <c r="U140" s="1" t="str">
        <f>IFERROR(VLOOKUP($O140,PerfilUniversitario!$A$2:$Z$427,26),"N/A")</f>
        <v>N/A</v>
      </c>
      <c r="V140" s="1" t="s">
        <v>9892</v>
      </c>
      <c r="W140" s="4">
        <v>45195</v>
      </c>
    </row>
    <row r="141" spans="1:23" x14ac:dyDescent="0.3">
      <c r="A141" t="s">
        <v>2906</v>
      </c>
      <c r="B141" t="s">
        <v>2907</v>
      </c>
      <c r="C141" s="1" t="s">
        <v>2908</v>
      </c>
      <c r="D141" s="6">
        <v>2216566145</v>
      </c>
      <c r="E141" s="1" t="s">
        <v>206</v>
      </c>
      <c r="F141" s="1" t="s">
        <v>206</v>
      </c>
      <c r="G141" s="1" t="s">
        <v>206</v>
      </c>
      <c r="H141" s="1" t="s">
        <v>206</v>
      </c>
      <c r="I141" t="str">
        <f>VLOOKUP(J141,CatalogoEstadoRepublica!$A$1:$B$33,2)</f>
        <v>Puebla</v>
      </c>
      <c r="J141">
        <v>21</v>
      </c>
      <c r="K141" t="s">
        <v>206</v>
      </c>
      <c r="L141" s="1" t="e">
        <f>VLOOKUP(M141,CatalogoPerfil!$A$1:$B$5,2)</f>
        <v>#N/A</v>
      </c>
      <c r="M141">
        <v>0</v>
      </c>
      <c r="N141" t="s">
        <v>206</v>
      </c>
      <c r="O141" s="1">
        <v>0</v>
      </c>
      <c r="P141" s="1" t="str">
        <f>IFERROR(VLOOKUP($O141,PerfilUniversitario!$A$2:$Z$427,16),"N/A")</f>
        <v>N/A</v>
      </c>
      <c r="Q141" s="1" t="str">
        <f>IFERROR(VLOOKUP($O141,PerfilUniversitario!$A$2:$Z$427,16),"N/A")</f>
        <v>N/A</v>
      </c>
      <c r="R141" s="1" t="str">
        <f>IFERROR(VLOOKUP($O141,PerfilUniversitario!$A$2:$Z$427,20),"N/A")</f>
        <v>N/A</v>
      </c>
      <c r="S141" s="1" t="str">
        <f>IFERROR(VLOOKUP($O141,PerfilUniversitario!$A$2:$Z$427,22),"N/A")</f>
        <v>N/A</v>
      </c>
      <c r="T141" s="1" t="str">
        <f>IFERROR(VLOOKUP($O141,PerfilUniversitario!$A$2:$Z$427,24),"N/A")</f>
        <v>N/A</v>
      </c>
      <c r="U141" s="1" t="str">
        <f>IFERROR(VLOOKUP($O141,PerfilUniversitario!$A$2:$Z$427,26),"N/A")</f>
        <v>N/A</v>
      </c>
      <c r="V141" s="1" t="s">
        <v>9826</v>
      </c>
      <c r="W141" s="4">
        <v>45195</v>
      </c>
    </row>
    <row r="142" spans="1:23" x14ac:dyDescent="0.3">
      <c r="A142" t="s">
        <v>2909</v>
      </c>
      <c r="B142" t="s">
        <v>2910</v>
      </c>
      <c r="C142" s="1" t="s">
        <v>2911</v>
      </c>
      <c r="D142" s="6">
        <v>2311218470</v>
      </c>
      <c r="E142" s="1" t="s">
        <v>206</v>
      </c>
      <c r="F142" s="1" t="s">
        <v>206</v>
      </c>
      <c r="G142" s="1" t="s">
        <v>206</v>
      </c>
      <c r="H142" s="1" t="s">
        <v>206</v>
      </c>
      <c r="I142" t="str">
        <f>VLOOKUP(J142,CatalogoEstadoRepublica!$A$1:$B$33,2)</f>
        <v>Puebla</v>
      </c>
      <c r="J142">
        <v>21</v>
      </c>
      <c r="K142" t="s">
        <v>206</v>
      </c>
      <c r="L142" s="1" t="e">
        <f>VLOOKUP(M142,CatalogoPerfil!$A$1:$B$5,2)</f>
        <v>#N/A</v>
      </c>
      <c r="M142">
        <v>0</v>
      </c>
      <c r="N142" t="s">
        <v>206</v>
      </c>
      <c r="O142" s="1">
        <v>0</v>
      </c>
      <c r="P142" s="1" t="str">
        <f>IFERROR(VLOOKUP($O142,PerfilUniversitario!$A$2:$Z$427,16),"N/A")</f>
        <v>N/A</v>
      </c>
      <c r="Q142" s="1" t="str">
        <f>IFERROR(VLOOKUP($O142,PerfilUniversitario!$A$2:$Z$427,16),"N/A")</f>
        <v>N/A</v>
      </c>
      <c r="R142" s="1" t="str">
        <f>IFERROR(VLOOKUP($O142,PerfilUniversitario!$A$2:$Z$427,20),"N/A")</f>
        <v>N/A</v>
      </c>
      <c r="S142" s="1" t="str">
        <f>IFERROR(VLOOKUP($O142,PerfilUniversitario!$A$2:$Z$427,22),"N/A")</f>
        <v>N/A</v>
      </c>
      <c r="T142" s="1" t="str">
        <f>IFERROR(VLOOKUP($O142,PerfilUniversitario!$A$2:$Z$427,24),"N/A")</f>
        <v>N/A</v>
      </c>
      <c r="U142" s="1" t="str">
        <f>IFERROR(VLOOKUP($O142,PerfilUniversitario!$A$2:$Z$427,26),"N/A")</f>
        <v>N/A</v>
      </c>
      <c r="V142" s="1" t="s">
        <v>9876</v>
      </c>
      <c r="W142" s="4">
        <v>45195</v>
      </c>
    </row>
    <row r="143" spans="1:23" x14ac:dyDescent="0.3">
      <c r="A143" t="s">
        <v>2912</v>
      </c>
      <c r="B143" t="s">
        <v>2913</v>
      </c>
      <c r="C143" s="1" t="s">
        <v>2914</v>
      </c>
      <c r="D143" s="6">
        <v>9932201616</v>
      </c>
      <c r="E143" s="1" t="s">
        <v>206</v>
      </c>
      <c r="F143" s="1" t="s">
        <v>206</v>
      </c>
      <c r="G143" s="1" t="s">
        <v>206</v>
      </c>
      <c r="H143" s="1" t="s">
        <v>206</v>
      </c>
      <c r="I143" t="str">
        <f>VLOOKUP(J143,CatalogoEstadoRepublica!$A$1:$B$33,2)</f>
        <v>Tabasco</v>
      </c>
      <c r="J143">
        <v>27</v>
      </c>
      <c r="K143" t="s">
        <v>206</v>
      </c>
      <c r="L143" s="1" t="e">
        <f>VLOOKUP(M143,CatalogoPerfil!$A$1:$B$5,2)</f>
        <v>#N/A</v>
      </c>
      <c r="M143">
        <v>0</v>
      </c>
      <c r="N143" t="s">
        <v>206</v>
      </c>
      <c r="O143" s="1">
        <v>0</v>
      </c>
      <c r="P143" s="1" t="str">
        <f>IFERROR(VLOOKUP($O143,PerfilUniversitario!$A$2:$Z$427,16),"N/A")</f>
        <v>N/A</v>
      </c>
      <c r="Q143" s="1" t="str">
        <f>IFERROR(VLOOKUP($O143,PerfilUniversitario!$A$2:$Z$427,16),"N/A")</f>
        <v>N/A</v>
      </c>
      <c r="R143" s="1" t="str">
        <f>IFERROR(VLOOKUP($O143,PerfilUniversitario!$A$2:$Z$427,20),"N/A")</f>
        <v>N/A</v>
      </c>
      <c r="S143" s="1" t="str">
        <f>IFERROR(VLOOKUP($O143,PerfilUniversitario!$A$2:$Z$427,22),"N/A")</f>
        <v>N/A</v>
      </c>
      <c r="T143" s="1" t="str">
        <f>IFERROR(VLOOKUP($O143,PerfilUniversitario!$A$2:$Z$427,24),"N/A")</f>
        <v>N/A</v>
      </c>
      <c r="U143" s="1" t="str">
        <f>IFERROR(VLOOKUP($O143,PerfilUniversitario!$A$2:$Z$427,26),"N/A")</f>
        <v>N/A</v>
      </c>
      <c r="V143" s="1" t="s">
        <v>9991</v>
      </c>
      <c r="W143" s="4">
        <v>45195</v>
      </c>
    </row>
    <row r="144" spans="1:23" x14ac:dyDescent="0.3">
      <c r="A144" t="s">
        <v>784</v>
      </c>
      <c r="B144" t="s">
        <v>2895</v>
      </c>
      <c r="C144" s="1" t="s">
        <v>2896</v>
      </c>
      <c r="D144" s="6">
        <v>2211348790</v>
      </c>
      <c r="E144" s="1" t="s">
        <v>206</v>
      </c>
      <c r="F144" s="1" t="s">
        <v>206</v>
      </c>
      <c r="G144" s="1" t="s">
        <v>206</v>
      </c>
      <c r="H144" s="1" t="s">
        <v>206</v>
      </c>
      <c r="I144" t="str">
        <f>VLOOKUP(J144,CatalogoEstadoRepublica!$A$1:$B$33,2)</f>
        <v>Puebla</v>
      </c>
      <c r="J144">
        <v>21</v>
      </c>
      <c r="K144" t="s">
        <v>206</v>
      </c>
      <c r="L144" s="1" t="e">
        <f>VLOOKUP(M144,CatalogoPerfil!$A$1:$B$5,2)</f>
        <v>#N/A</v>
      </c>
      <c r="M144">
        <v>0</v>
      </c>
      <c r="N144" t="s">
        <v>206</v>
      </c>
      <c r="O144" s="1">
        <v>0</v>
      </c>
      <c r="P144" s="1" t="str">
        <f>IFERROR(VLOOKUP($O144,PerfilUniversitario!$A$2:$Z$427,16),"N/A")</f>
        <v>N/A</v>
      </c>
      <c r="Q144" s="1" t="str">
        <f>IFERROR(VLOOKUP($O144,PerfilUniversitario!$A$2:$Z$427,16),"N/A")</f>
        <v>N/A</v>
      </c>
      <c r="R144" s="1" t="str">
        <f>IFERROR(VLOOKUP($O144,PerfilUniversitario!$A$2:$Z$427,20),"N/A")</f>
        <v>N/A</v>
      </c>
      <c r="S144" s="1" t="str">
        <f>IFERROR(VLOOKUP($O144,PerfilUniversitario!$A$2:$Z$427,22),"N/A")</f>
        <v>N/A</v>
      </c>
      <c r="T144" s="1" t="str">
        <f>IFERROR(VLOOKUP($O144,PerfilUniversitario!$A$2:$Z$427,24),"N/A")</f>
        <v>N/A</v>
      </c>
      <c r="U144" s="1" t="str">
        <f>IFERROR(VLOOKUP($O144,PerfilUniversitario!$A$2:$Z$427,26),"N/A")</f>
        <v>N/A</v>
      </c>
      <c r="V144" s="1" t="s">
        <v>9990</v>
      </c>
      <c r="W144" s="4">
        <v>45195</v>
      </c>
    </row>
    <row r="145" spans="1:23" x14ac:dyDescent="0.3">
      <c r="A145" t="s">
        <v>2865</v>
      </c>
      <c r="B145" t="s">
        <v>2866</v>
      </c>
      <c r="C145" s="1" t="s">
        <v>2867</v>
      </c>
      <c r="D145" s="6">
        <v>2224591659</v>
      </c>
      <c r="E145" s="1" t="s">
        <v>206</v>
      </c>
      <c r="F145" s="1" t="s">
        <v>206</v>
      </c>
      <c r="G145" s="1" t="s">
        <v>206</v>
      </c>
      <c r="H145" s="1" t="s">
        <v>206</v>
      </c>
      <c r="I145" t="str">
        <f>VLOOKUP(J145,CatalogoEstadoRepublica!$A$1:$B$33,2)</f>
        <v>Puebla</v>
      </c>
      <c r="J145">
        <v>21</v>
      </c>
      <c r="K145" t="s">
        <v>206</v>
      </c>
      <c r="L145" s="1" t="e">
        <f>VLOOKUP(M145,CatalogoPerfil!$A$1:$B$5,2)</f>
        <v>#N/A</v>
      </c>
      <c r="M145">
        <v>0</v>
      </c>
      <c r="N145" t="s">
        <v>206</v>
      </c>
      <c r="O145" s="1">
        <v>0</v>
      </c>
      <c r="P145" s="1" t="str">
        <f>IFERROR(VLOOKUP($O145,PerfilUniversitario!$A$2:$Z$427,16),"N/A")</f>
        <v>N/A</v>
      </c>
      <c r="Q145" s="1" t="str">
        <f>IFERROR(VLOOKUP($O145,PerfilUniversitario!$A$2:$Z$427,16),"N/A")</f>
        <v>N/A</v>
      </c>
      <c r="R145" s="1" t="str">
        <f>IFERROR(VLOOKUP($O145,PerfilUniversitario!$A$2:$Z$427,20),"N/A")</f>
        <v>N/A</v>
      </c>
      <c r="S145" s="1" t="str">
        <f>IFERROR(VLOOKUP($O145,PerfilUniversitario!$A$2:$Z$427,22),"N/A")</f>
        <v>N/A</v>
      </c>
      <c r="T145" s="1" t="str">
        <f>IFERROR(VLOOKUP($O145,PerfilUniversitario!$A$2:$Z$427,24),"N/A")</f>
        <v>N/A</v>
      </c>
      <c r="U145" s="1" t="str">
        <f>IFERROR(VLOOKUP($O145,PerfilUniversitario!$A$2:$Z$427,26),"N/A")</f>
        <v>N/A</v>
      </c>
      <c r="V145" s="3">
        <v>0.30902777777777779</v>
      </c>
      <c r="W145" s="4">
        <v>45196</v>
      </c>
    </row>
    <row r="146" spans="1:23" x14ac:dyDescent="0.3">
      <c r="A146" t="s">
        <v>1035</v>
      </c>
      <c r="B146" t="s">
        <v>2178</v>
      </c>
      <c r="C146" s="1" t="s">
        <v>2900</v>
      </c>
      <c r="D146" s="6">
        <v>2212708858</v>
      </c>
      <c r="E146" s="1" t="s">
        <v>206</v>
      </c>
      <c r="F146" s="1" t="s">
        <v>206</v>
      </c>
      <c r="G146" s="1" t="s">
        <v>206</v>
      </c>
      <c r="H146" s="1" t="s">
        <v>206</v>
      </c>
      <c r="I146" t="str">
        <f>VLOOKUP(J146,CatalogoEstadoRepublica!$A$1:$B$33,2)</f>
        <v>Puebla</v>
      </c>
      <c r="J146">
        <v>21</v>
      </c>
      <c r="K146" t="s">
        <v>206</v>
      </c>
      <c r="L146" s="1" t="e">
        <f>VLOOKUP(M146,CatalogoPerfil!$A$1:$B$5,2)</f>
        <v>#N/A</v>
      </c>
      <c r="M146">
        <v>0</v>
      </c>
      <c r="N146" t="s">
        <v>206</v>
      </c>
      <c r="O146" s="1">
        <v>0</v>
      </c>
      <c r="P146" s="1" t="str">
        <f>IFERROR(VLOOKUP($O146,PerfilUniversitario!$A$2:$Z$427,16),"N/A")</f>
        <v>N/A</v>
      </c>
      <c r="Q146" s="1" t="str">
        <f>IFERROR(VLOOKUP($O146,PerfilUniversitario!$A$2:$Z$427,16),"N/A")</f>
        <v>N/A</v>
      </c>
      <c r="R146" s="1" t="str">
        <f>IFERROR(VLOOKUP($O146,PerfilUniversitario!$A$2:$Z$427,20),"N/A")</f>
        <v>N/A</v>
      </c>
      <c r="S146" s="1" t="str">
        <f>IFERROR(VLOOKUP($O146,PerfilUniversitario!$A$2:$Z$427,22),"N/A")</f>
        <v>N/A</v>
      </c>
      <c r="T146" s="1" t="str">
        <f>IFERROR(VLOOKUP($O146,PerfilUniversitario!$A$2:$Z$427,24),"N/A")</f>
        <v>N/A</v>
      </c>
      <c r="U146" s="1" t="str">
        <f>IFERROR(VLOOKUP($O146,PerfilUniversitario!$A$2:$Z$427,26),"N/A")</f>
        <v>N/A</v>
      </c>
      <c r="V146" s="3">
        <v>0.31111111111111112</v>
      </c>
      <c r="W146" s="4">
        <v>45196</v>
      </c>
    </row>
    <row r="147" spans="1:23" x14ac:dyDescent="0.3">
      <c r="A147" t="s">
        <v>2917</v>
      </c>
      <c r="B147" t="s">
        <v>2918</v>
      </c>
      <c r="C147" s="1" t="s">
        <v>2919</v>
      </c>
      <c r="D147" s="6">
        <v>2221508311</v>
      </c>
      <c r="E147" s="1" t="s">
        <v>206</v>
      </c>
      <c r="F147" s="1" t="s">
        <v>206</v>
      </c>
      <c r="G147" s="1" t="s">
        <v>206</v>
      </c>
      <c r="H147" s="1" t="s">
        <v>206</v>
      </c>
      <c r="I147" t="str">
        <f>VLOOKUP(J147,CatalogoEstadoRepublica!$A$1:$B$33,2)</f>
        <v>Puebla</v>
      </c>
      <c r="J147">
        <v>21</v>
      </c>
      <c r="K147" t="s">
        <v>206</v>
      </c>
      <c r="L147" s="1" t="e">
        <f>VLOOKUP(M147,CatalogoPerfil!$A$1:$B$5,2)</f>
        <v>#N/A</v>
      </c>
      <c r="M147">
        <v>0</v>
      </c>
      <c r="N147" t="s">
        <v>206</v>
      </c>
      <c r="O147" s="1">
        <v>0</v>
      </c>
      <c r="P147" s="1" t="str">
        <f>IFERROR(VLOOKUP($O147,PerfilUniversitario!$A$2:$Z$427,16),"N/A")</f>
        <v>N/A</v>
      </c>
      <c r="Q147" s="1" t="str">
        <f>IFERROR(VLOOKUP($O147,PerfilUniversitario!$A$2:$Z$427,16),"N/A")</f>
        <v>N/A</v>
      </c>
      <c r="R147" s="1" t="str">
        <f>IFERROR(VLOOKUP($O147,PerfilUniversitario!$A$2:$Z$427,20),"N/A")</f>
        <v>N/A</v>
      </c>
      <c r="S147" s="1" t="str">
        <f>IFERROR(VLOOKUP($O147,PerfilUniversitario!$A$2:$Z$427,22),"N/A")</f>
        <v>N/A</v>
      </c>
      <c r="T147" s="1" t="str">
        <f>IFERROR(VLOOKUP($O147,PerfilUniversitario!$A$2:$Z$427,24),"N/A")</f>
        <v>N/A</v>
      </c>
      <c r="U147" s="1" t="str">
        <f>IFERROR(VLOOKUP($O147,PerfilUniversitario!$A$2:$Z$427,26),"N/A")</f>
        <v>N/A</v>
      </c>
      <c r="V147" s="3">
        <v>0.3125</v>
      </c>
      <c r="W147" s="4">
        <v>45196</v>
      </c>
    </row>
    <row r="148" spans="1:23" x14ac:dyDescent="0.3">
      <c r="A148" t="s">
        <v>2959</v>
      </c>
      <c r="B148" t="s">
        <v>2960</v>
      </c>
      <c r="C148" s="1" t="s">
        <v>2961</v>
      </c>
      <c r="D148" s="6">
        <v>2223578097</v>
      </c>
      <c r="E148" s="1" t="s">
        <v>206</v>
      </c>
      <c r="F148" s="1" t="s">
        <v>206</v>
      </c>
      <c r="G148" s="1" t="s">
        <v>206</v>
      </c>
      <c r="H148" s="1" t="s">
        <v>206</v>
      </c>
      <c r="I148" t="str">
        <f>VLOOKUP(J148,CatalogoEstadoRepublica!$A$1:$B$33,2)</f>
        <v>Puebla</v>
      </c>
      <c r="J148">
        <v>21</v>
      </c>
      <c r="K148" t="s">
        <v>206</v>
      </c>
      <c r="L148" s="1" t="e">
        <f>VLOOKUP(M148,CatalogoPerfil!$A$1:$B$5,2)</f>
        <v>#N/A</v>
      </c>
      <c r="M148">
        <v>0</v>
      </c>
      <c r="N148" t="s">
        <v>206</v>
      </c>
      <c r="O148" s="1">
        <v>0</v>
      </c>
      <c r="P148" s="1" t="str">
        <f>IFERROR(VLOOKUP($O148,PerfilUniversitario!$A$2:$Z$427,16),"N/A")</f>
        <v>N/A</v>
      </c>
      <c r="Q148" s="1" t="str">
        <f>IFERROR(VLOOKUP($O148,PerfilUniversitario!$A$2:$Z$427,16),"N/A")</f>
        <v>N/A</v>
      </c>
      <c r="R148" s="1" t="str">
        <f>IFERROR(VLOOKUP($O148,PerfilUniversitario!$A$2:$Z$427,20),"N/A")</f>
        <v>N/A</v>
      </c>
      <c r="S148" s="1" t="str">
        <f>IFERROR(VLOOKUP($O148,PerfilUniversitario!$A$2:$Z$427,22),"N/A")</f>
        <v>N/A</v>
      </c>
      <c r="T148" s="1" t="str">
        <f>IFERROR(VLOOKUP($O148,PerfilUniversitario!$A$2:$Z$427,24),"N/A")</f>
        <v>N/A</v>
      </c>
      <c r="U148" s="1" t="str">
        <f>IFERROR(VLOOKUP($O148,PerfilUniversitario!$A$2:$Z$427,26),"N/A")</f>
        <v>N/A</v>
      </c>
      <c r="V148" s="3">
        <v>0.34097222222222223</v>
      </c>
      <c r="W148" s="4">
        <v>45196</v>
      </c>
    </row>
    <row r="149" spans="1:23" x14ac:dyDescent="0.3">
      <c r="A149" t="s">
        <v>2527</v>
      </c>
      <c r="B149" t="s">
        <v>2528</v>
      </c>
      <c r="C149" s="1" t="s">
        <v>2529</v>
      </c>
      <c r="D149" s="6">
        <v>2223232104</v>
      </c>
      <c r="E149" s="1" t="s">
        <v>206</v>
      </c>
      <c r="F149" s="1" t="s">
        <v>206</v>
      </c>
      <c r="G149" s="1" t="s">
        <v>206</v>
      </c>
      <c r="H149" s="1" t="s">
        <v>206</v>
      </c>
      <c r="I149" t="str">
        <f>VLOOKUP(J149,CatalogoEstadoRepublica!$A$1:$B$33,2)</f>
        <v>Puebla</v>
      </c>
      <c r="J149">
        <v>21</v>
      </c>
      <c r="K149" t="s">
        <v>206</v>
      </c>
      <c r="L149" s="1" t="e">
        <f>VLOOKUP(M149,CatalogoPerfil!$A$1:$B$5,2)</f>
        <v>#N/A</v>
      </c>
      <c r="M149">
        <v>0</v>
      </c>
      <c r="N149" t="s">
        <v>206</v>
      </c>
      <c r="O149" s="1">
        <v>0</v>
      </c>
      <c r="P149" s="1" t="str">
        <f>IFERROR(VLOOKUP($O149,PerfilUniversitario!$A$2:$Z$427,16),"N/A")</f>
        <v>N/A</v>
      </c>
      <c r="Q149" s="1" t="str">
        <f>IFERROR(VLOOKUP($O149,PerfilUniversitario!$A$2:$Z$427,16),"N/A")</f>
        <v>N/A</v>
      </c>
      <c r="R149" s="1" t="str">
        <f>IFERROR(VLOOKUP($O149,PerfilUniversitario!$A$2:$Z$427,20),"N/A")</f>
        <v>N/A</v>
      </c>
      <c r="S149" s="1" t="str">
        <f>IFERROR(VLOOKUP($O149,PerfilUniversitario!$A$2:$Z$427,22),"N/A")</f>
        <v>N/A</v>
      </c>
      <c r="T149" s="1" t="str">
        <f>IFERROR(VLOOKUP($O149,PerfilUniversitario!$A$2:$Z$427,24),"N/A")</f>
        <v>N/A</v>
      </c>
      <c r="U149" s="1" t="str">
        <f>IFERROR(VLOOKUP($O149,PerfilUniversitario!$A$2:$Z$427,26),"N/A")</f>
        <v>N/A</v>
      </c>
      <c r="V149" s="3">
        <v>0.37222222222222223</v>
      </c>
      <c r="W149" s="4">
        <v>45196</v>
      </c>
    </row>
    <row r="150" spans="1:23" x14ac:dyDescent="0.3">
      <c r="A150" t="s">
        <v>2516</v>
      </c>
      <c r="B150" t="s">
        <v>2517</v>
      </c>
      <c r="C150" s="1" t="s">
        <v>2518</v>
      </c>
      <c r="D150" s="6">
        <v>2224392691</v>
      </c>
      <c r="E150" s="1" t="s">
        <v>206</v>
      </c>
      <c r="F150" s="1" t="s">
        <v>206</v>
      </c>
      <c r="G150" s="1" t="s">
        <v>206</v>
      </c>
      <c r="H150" s="1" t="s">
        <v>206</v>
      </c>
      <c r="I150" t="str">
        <f>VLOOKUP(J150,CatalogoEstadoRepublica!$A$1:$B$33,2)</f>
        <v>Puebla</v>
      </c>
      <c r="J150">
        <v>21</v>
      </c>
      <c r="K150" t="s">
        <v>206</v>
      </c>
      <c r="L150" s="1" t="e">
        <f>VLOOKUP(M150,CatalogoPerfil!$A$1:$B$5,2)</f>
        <v>#N/A</v>
      </c>
      <c r="M150">
        <v>0</v>
      </c>
      <c r="N150" t="s">
        <v>206</v>
      </c>
      <c r="O150" s="1">
        <v>0</v>
      </c>
      <c r="P150" s="1" t="str">
        <f>IFERROR(VLOOKUP($O150,PerfilUniversitario!$A$2:$Z$427,16),"N/A")</f>
        <v>N/A</v>
      </c>
      <c r="Q150" s="1" t="str">
        <f>IFERROR(VLOOKUP($O150,PerfilUniversitario!$A$2:$Z$427,16),"N/A")</f>
        <v>N/A</v>
      </c>
      <c r="R150" s="1" t="str">
        <f>IFERROR(VLOOKUP($O150,PerfilUniversitario!$A$2:$Z$427,20),"N/A")</f>
        <v>N/A</v>
      </c>
      <c r="S150" s="1" t="str">
        <f>IFERROR(VLOOKUP($O150,PerfilUniversitario!$A$2:$Z$427,22),"N/A")</f>
        <v>N/A</v>
      </c>
      <c r="T150" s="1" t="str">
        <f>IFERROR(VLOOKUP($O150,PerfilUniversitario!$A$2:$Z$427,24),"N/A")</f>
        <v>N/A</v>
      </c>
      <c r="U150" s="1" t="str">
        <f>IFERROR(VLOOKUP($O150,PerfilUniversitario!$A$2:$Z$427,26),"N/A")</f>
        <v>N/A</v>
      </c>
      <c r="V150" s="3">
        <v>0.38263888888888892</v>
      </c>
      <c r="W150" s="4">
        <v>45196</v>
      </c>
    </row>
    <row r="151" spans="1:23" x14ac:dyDescent="0.3">
      <c r="A151" t="s">
        <v>968</v>
      </c>
      <c r="B151" t="s">
        <v>2962</v>
      </c>
      <c r="C151" s="1" t="s">
        <v>2963</v>
      </c>
      <c r="D151" s="6">
        <v>2213488304</v>
      </c>
      <c r="E151" s="1" t="s">
        <v>206</v>
      </c>
      <c r="F151" s="1" t="s">
        <v>206</v>
      </c>
      <c r="G151" s="1" t="s">
        <v>206</v>
      </c>
      <c r="H151" s="1" t="s">
        <v>206</v>
      </c>
      <c r="I151" t="str">
        <f>VLOOKUP(J151,CatalogoEstadoRepublica!$A$1:$B$33,2)</f>
        <v>Puebla</v>
      </c>
      <c r="J151">
        <v>21</v>
      </c>
      <c r="K151" t="s">
        <v>206</v>
      </c>
      <c r="L151" s="1" t="e">
        <f>VLOOKUP(M151,CatalogoPerfil!$A$1:$B$5,2)</f>
        <v>#N/A</v>
      </c>
      <c r="M151">
        <v>0</v>
      </c>
      <c r="N151" t="s">
        <v>206</v>
      </c>
      <c r="O151" s="1">
        <v>0</v>
      </c>
      <c r="P151" s="1" t="str">
        <f>IFERROR(VLOOKUP($O151,PerfilUniversitario!$A$2:$Z$427,16),"N/A")</f>
        <v>N/A</v>
      </c>
      <c r="Q151" s="1" t="str">
        <f>IFERROR(VLOOKUP($O151,PerfilUniversitario!$A$2:$Z$427,16),"N/A")</f>
        <v>N/A</v>
      </c>
      <c r="R151" s="1" t="str">
        <f>IFERROR(VLOOKUP($O151,PerfilUniversitario!$A$2:$Z$427,20),"N/A")</f>
        <v>N/A</v>
      </c>
      <c r="S151" s="1" t="str">
        <f>IFERROR(VLOOKUP($O151,PerfilUniversitario!$A$2:$Z$427,22),"N/A")</f>
        <v>N/A</v>
      </c>
      <c r="T151" s="1" t="str">
        <f>IFERROR(VLOOKUP($O151,PerfilUniversitario!$A$2:$Z$427,24),"N/A")</f>
        <v>N/A</v>
      </c>
      <c r="U151" s="1" t="str">
        <f>IFERROR(VLOOKUP($O151,PerfilUniversitario!$A$2:$Z$427,26),"N/A")</f>
        <v>N/A</v>
      </c>
      <c r="V151" s="3">
        <v>0.39097222222222222</v>
      </c>
      <c r="W151" s="4">
        <v>45196</v>
      </c>
    </row>
    <row r="152" spans="1:23" x14ac:dyDescent="0.3">
      <c r="A152" t="s">
        <v>638</v>
      </c>
      <c r="B152" t="s">
        <v>2964</v>
      </c>
      <c r="C152" s="1" t="s">
        <v>2965</v>
      </c>
      <c r="D152" s="6">
        <v>2481731194</v>
      </c>
      <c r="E152" s="1" t="s">
        <v>206</v>
      </c>
      <c r="F152" s="1" t="s">
        <v>206</v>
      </c>
      <c r="G152" s="1" t="s">
        <v>206</v>
      </c>
      <c r="H152" s="1" t="s">
        <v>206</v>
      </c>
      <c r="I152" t="str">
        <f>VLOOKUP(J152,CatalogoEstadoRepublica!$A$1:$B$33,2)</f>
        <v>Puebla</v>
      </c>
      <c r="J152">
        <v>21</v>
      </c>
      <c r="K152" t="s">
        <v>206</v>
      </c>
      <c r="L152" s="1" t="e">
        <f>VLOOKUP(M152,CatalogoPerfil!$A$1:$B$5,2)</f>
        <v>#N/A</v>
      </c>
      <c r="M152">
        <v>0</v>
      </c>
      <c r="N152" t="s">
        <v>206</v>
      </c>
      <c r="O152" s="1">
        <v>0</v>
      </c>
      <c r="P152" s="1" t="str">
        <f>IFERROR(VLOOKUP($O152,PerfilUniversitario!$A$2:$Z$427,16),"N/A")</f>
        <v>N/A</v>
      </c>
      <c r="Q152" s="1" t="str">
        <f>IFERROR(VLOOKUP($O152,PerfilUniversitario!$A$2:$Z$427,16),"N/A")</f>
        <v>N/A</v>
      </c>
      <c r="R152" s="1" t="str">
        <f>IFERROR(VLOOKUP($O152,PerfilUniversitario!$A$2:$Z$427,20),"N/A")</f>
        <v>N/A</v>
      </c>
      <c r="S152" s="1" t="str">
        <f>IFERROR(VLOOKUP($O152,PerfilUniversitario!$A$2:$Z$427,22),"N/A")</f>
        <v>N/A</v>
      </c>
      <c r="T152" s="1" t="str">
        <f>IFERROR(VLOOKUP($O152,PerfilUniversitario!$A$2:$Z$427,24),"N/A")</f>
        <v>N/A</v>
      </c>
      <c r="U152" s="1" t="str">
        <f>IFERROR(VLOOKUP($O152,PerfilUniversitario!$A$2:$Z$427,26),"N/A")</f>
        <v>N/A</v>
      </c>
      <c r="V152" s="3">
        <v>0.39166666666666666</v>
      </c>
      <c r="W152" s="4">
        <v>45196</v>
      </c>
    </row>
    <row r="153" spans="1:23" x14ac:dyDescent="0.3">
      <c r="A153" t="s">
        <v>2966</v>
      </c>
      <c r="B153" t="s">
        <v>2967</v>
      </c>
      <c r="C153" s="1" t="s">
        <v>2968</v>
      </c>
      <c r="D153" s="6">
        <v>7531165367</v>
      </c>
      <c r="E153" s="1" t="s">
        <v>206</v>
      </c>
      <c r="F153" s="1" t="s">
        <v>206</v>
      </c>
      <c r="G153" s="1" t="s">
        <v>206</v>
      </c>
      <c r="H153" s="1" t="s">
        <v>206</v>
      </c>
      <c r="I153" t="str">
        <f>VLOOKUP(J153,CatalogoEstadoRepublica!$A$1:$B$33,2)</f>
        <v>Puebla</v>
      </c>
      <c r="J153">
        <v>21</v>
      </c>
      <c r="K153" t="s">
        <v>206</v>
      </c>
      <c r="L153" s="1" t="e">
        <f>VLOOKUP(M153,CatalogoPerfil!$A$1:$B$5,2)</f>
        <v>#N/A</v>
      </c>
      <c r="M153">
        <v>0</v>
      </c>
      <c r="N153" t="s">
        <v>206</v>
      </c>
      <c r="O153" s="1">
        <v>0</v>
      </c>
      <c r="P153" s="1" t="str">
        <f>IFERROR(VLOOKUP($O153,PerfilUniversitario!$A$2:$Z$427,16),"N/A")</f>
        <v>N/A</v>
      </c>
      <c r="Q153" s="1" t="str">
        <f>IFERROR(VLOOKUP($O153,PerfilUniversitario!$A$2:$Z$427,16),"N/A")</f>
        <v>N/A</v>
      </c>
      <c r="R153" s="1" t="str">
        <f>IFERROR(VLOOKUP($O153,PerfilUniversitario!$A$2:$Z$427,20),"N/A")</f>
        <v>N/A</v>
      </c>
      <c r="S153" s="1" t="str">
        <f>IFERROR(VLOOKUP($O153,PerfilUniversitario!$A$2:$Z$427,22),"N/A")</f>
        <v>N/A</v>
      </c>
      <c r="T153" s="1" t="str">
        <f>IFERROR(VLOOKUP($O153,PerfilUniversitario!$A$2:$Z$427,24),"N/A")</f>
        <v>N/A</v>
      </c>
      <c r="U153" s="1" t="str">
        <f>IFERROR(VLOOKUP($O153,PerfilUniversitario!$A$2:$Z$427,26),"N/A")</f>
        <v>N/A</v>
      </c>
      <c r="V153" s="3">
        <v>0.39374999999999999</v>
      </c>
      <c r="W153" s="4">
        <v>45196</v>
      </c>
    </row>
    <row r="154" spans="1:23" x14ac:dyDescent="0.3">
      <c r="A154" t="s">
        <v>2982</v>
      </c>
      <c r="B154" t="s">
        <v>2983</v>
      </c>
      <c r="C154" s="1" t="s">
        <v>2984</v>
      </c>
      <c r="D154" s="6">
        <v>2212065394</v>
      </c>
      <c r="E154" s="1" t="s">
        <v>206</v>
      </c>
      <c r="F154" s="1" t="s">
        <v>206</v>
      </c>
      <c r="G154" s="1" t="s">
        <v>206</v>
      </c>
      <c r="H154" s="1" t="s">
        <v>206</v>
      </c>
      <c r="I154" t="str">
        <f>VLOOKUP(J154,CatalogoEstadoRepublica!$A$1:$B$33,2)</f>
        <v>Puebla</v>
      </c>
      <c r="J154">
        <v>21</v>
      </c>
      <c r="K154" t="s">
        <v>206</v>
      </c>
      <c r="L154" s="1" t="e">
        <f>VLOOKUP(M154,CatalogoPerfil!$A$1:$B$5,2)</f>
        <v>#N/A</v>
      </c>
      <c r="M154">
        <v>0</v>
      </c>
      <c r="N154" t="s">
        <v>206</v>
      </c>
      <c r="O154" s="1">
        <v>0</v>
      </c>
      <c r="P154" s="1" t="str">
        <f>IFERROR(VLOOKUP($O154,PerfilUniversitario!$A$2:$Z$427,16),"N/A")</f>
        <v>N/A</v>
      </c>
      <c r="Q154" s="1" t="str">
        <f>IFERROR(VLOOKUP($O154,PerfilUniversitario!$A$2:$Z$427,16),"N/A")</f>
        <v>N/A</v>
      </c>
      <c r="R154" s="1" t="str">
        <f>IFERROR(VLOOKUP($O154,PerfilUniversitario!$A$2:$Z$427,20),"N/A")</f>
        <v>N/A</v>
      </c>
      <c r="S154" s="1" t="str">
        <f>IFERROR(VLOOKUP($O154,PerfilUniversitario!$A$2:$Z$427,22),"N/A")</f>
        <v>N/A</v>
      </c>
      <c r="T154" s="1" t="str">
        <f>IFERROR(VLOOKUP($O154,PerfilUniversitario!$A$2:$Z$427,24),"N/A")</f>
        <v>N/A</v>
      </c>
      <c r="U154" s="1" t="str">
        <f>IFERROR(VLOOKUP($O154,PerfilUniversitario!$A$2:$Z$427,26),"N/A")</f>
        <v>N/A</v>
      </c>
      <c r="V154" s="3">
        <v>0.47638888888888892</v>
      </c>
      <c r="W154" s="4">
        <v>45196</v>
      </c>
    </row>
    <row r="155" spans="1:23" x14ac:dyDescent="0.3">
      <c r="A155" t="s">
        <v>1250</v>
      </c>
      <c r="B155" t="s">
        <v>1251</v>
      </c>
      <c r="C155" s="1" t="s">
        <v>1252</v>
      </c>
      <c r="D155" s="6">
        <v>522230000000</v>
      </c>
      <c r="E155" s="1" t="s">
        <v>206</v>
      </c>
      <c r="F155" s="1" t="s">
        <v>206</v>
      </c>
      <c r="G155" s="1" t="s">
        <v>206</v>
      </c>
      <c r="H155" s="1" t="s">
        <v>206</v>
      </c>
      <c r="I155" t="str">
        <f>VLOOKUP(J155,CatalogoEstadoRepublica!$A$1:$B$33,2)</f>
        <v>Puebla</v>
      </c>
      <c r="J155">
        <v>21</v>
      </c>
      <c r="K155" t="s">
        <v>206</v>
      </c>
      <c r="L155" s="1" t="e">
        <f>VLOOKUP(M155,CatalogoPerfil!$A$1:$B$5,2)</f>
        <v>#N/A</v>
      </c>
      <c r="M155">
        <v>0</v>
      </c>
      <c r="N155" t="s">
        <v>206</v>
      </c>
      <c r="O155" s="1">
        <v>0</v>
      </c>
      <c r="P155" s="1" t="str">
        <f>IFERROR(VLOOKUP($O155,PerfilUniversitario!$A$2:$Z$427,16),"N/A")</f>
        <v>N/A</v>
      </c>
      <c r="Q155" s="1" t="str">
        <f>IFERROR(VLOOKUP($O155,PerfilUniversitario!$A$2:$Z$427,16),"N/A")</f>
        <v>N/A</v>
      </c>
      <c r="R155" s="1" t="str">
        <f>IFERROR(VLOOKUP($O155,PerfilUniversitario!$A$2:$Z$427,20),"N/A")</f>
        <v>N/A</v>
      </c>
      <c r="S155" s="1" t="str">
        <f>IFERROR(VLOOKUP($O155,PerfilUniversitario!$A$2:$Z$427,22),"N/A")</f>
        <v>N/A</v>
      </c>
      <c r="T155" s="1" t="str">
        <f>IFERROR(VLOOKUP($O155,PerfilUniversitario!$A$2:$Z$427,24),"N/A")</f>
        <v>N/A</v>
      </c>
      <c r="U155" s="1" t="str">
        <f>IFERROR(VLOOKUP($O155,PerfilUniversitario!$A$2:$Z$427,26),"N/A")</f>
        <v>N/A</v>
      </c>
      <c r="V155" s="3">
        <v>0.49444444444444446</v>
      </c>
      <c r="W155" s="4">
        <v>45196</v>
      </c>
    </row>
    <row r="156" spans="1:23" x14ac:dyDescent="0.3">
      <c r="A156" t="s">
        <v>874</v>
      </c>
      <c r="B156" t="s">
        <v>341</v>
      </c>
      <c r="C156" s="1" t="s">
        <v>1215</v>
      </c>
      <c r="D156" s="6">
        <v>52.222700000000003</v>
      </c>
      <c r="E156" s="1" t="s">
        <v>206</v>
      </c>
      <c r="F156" s="1" t="s">
        <v>206</v>
      </c>
      <c r="G156" s="1" t="s">
        <v>206</v>
      </c>
      <c r="H156" s="1" t="s">
        <v>206</v>
      </c>
      <c r="I156" t="str">
        <f>VLOOKUP(J156,CatalogoEstadoRepublica!$A$1:$B$33,2)</f>
        <v>Puebla</v>
      </c>
      <c r="J156">
        <v>21</v>
      </c>
      <c r="K156" t="s">
        <v>206</v>
      </c>
      <c r="L156" s="1" t="e">
        <f>VLOOKUP(M156,CatalogoPerfil!$A$1:$B$5,2)</f>
        <v>#N/A</v>
      </c>
      <c r="M156">
        <v>0</v>
      </c>
      <c r="N156" t="s">
        <v>206</v>
      </c>
      <c r="O156" s="1">
        <v>0</v>
      </c>
      <c r="P156" s="1" t="str">
        <f>IFERROR(VLOOKUP($O156,PerfilUniversitario!$A$2:$Z$427,16),"N/A")</f>
        <v>N/A</v>
      </c>
      <c r="Q156" s="1" t="str">
        <f>IFERROR(VLOOKUP($O156,PerfilUniversitario!$A$2:$Z$427,16),"N/A")</f>
        <v>N/A</v>
      </c>
      <c r="R156" s="1" t="str">
        <f>IFERROR(VLOOKUP($O156,PerfilUniversitario!$A$2:$Z$427,20),"N/A")</f>
        <v>N/A</v>
      </c>
      <c r="S156" s="1" t="str">
        <f>IFERROR(VLOOKUP($O156,PerfilUniversitario!$A$2:$Z$427,22),"N/A")</f>
        <v>N/A</v>
      </c>
      <c r="T156" s="1" t="str">
        <f>IFERROR(VLOOKUP($O156,PerfilUniversitario!$A$2:$Z$427,24),"N/A")</f>
        <v>N/A</v>
      </c>
      <c r="U156" s="1" t="str">
        <f>IFERROR(VLOOKUP($O156,PerfilUniversitario!$A$2:$Z$427,26),"N/A")</f>
        <v>N/A</v>
      </c>
      <c r="V156" s="3">
        <v>0.49583333333333335</v>
      </c>
      <c r="W156" s="4">
        <v>45196</v>
      </c>
    </row>
    <row r="157" spans="1:23" x14ac:dyDescent="0.3">
      <c r="A157" t="s">
        <v>487</v>
      </c>
      <c r="B157" t="s">
        <v>1230</v>
      </c>
      <c r="C157" s="1" t="s">
        <v>1231</v>
      </c>
      <c r="D157" s="6">
        <v>52.2224</v>
      </c>
      <c r="E157" s="1" t="s">
        <v>206</v>
      </c>
      <c r="F157" s="1" t="s">
        <v>206</v>
      </c>
      <c r="G157" s="1" t="s">
        <v>206</v>
      </c>
      <c r="H157" s="1" t="s">
        <v>206</v>
      </c>
      <c r="I157" t="str">
        <f>VLOOKUP(J157,CatalogoEstadoRepublica!$A$1:$B$33,2)</f>
        <v>Puebla</v>
      </c>
      <c r="J157">
        <v>21</v>
      </c>
      <c r="K157" t="s">
        <v>206</v>
      </c>
      <c r="L157" s="1" t="e">
        <f>VLOOKUP(M157,CatalogoPerfil!$A$1:$B$5,2)</f>
        <v>#N/A</v>
      </c>
      <c r="M157">
        <v>0</v>
      </c>
      <c r="N157" t="s">
        <v>206</v>
      </c>
      <c r="O157" s="1">
        <v>0</v>
      </c>
      <c r="P157" s="1" t="str">
        <f>IFERROR(VLOOKUP($O157,PerfilUniversitario!$A$2:$Z$427,16),"N/A")</f>
        <v>N/A</v>
      </c>
      <c r="Q157" s="1" t="str">
        <f>IFERROR(VLOOKUP($O157,PerfilUniversitario!$A$2:$Z$427,16),"N/A")</f>
        <v>N/A</v>
      </c>
      <c r="R157" s="1" t="str">
        <f>IFERROR(VLOOKUP($O157,PerfilUniversitario!$A$2:$Z$427,20),"N/A")</f>
        <v>N/A</v>
      </c>
      <c r="S157" s="1" t="str">
        <f>IFERROR(VLOOKUP($O157,PerfilUniversitario!$A$2:$Z$427,22),"N/A")</f>
        <v>N/A</v>
      </c>
      <c r="T157" s="1" t="str">
        <f>IFERROR(VLOOKUP($O157,PerfilUniversitario!$A$2:$Z$427,24),"N/A")</f>
        <v>N/A</v>
      </c>
      <c r="U157" s="1" t="str">
        <f>IFERROR(VLOOKUP($O157,PerfilUniversitario!$A$2:$Z$427,26),"N/A")</f>
        <v>N/A</v>
      </c>
      <c r="V157" s="3">
        <v>0.49583333333333335</v>
      </c>
      <c r="W157" s="4">
        <v>45196</v>
      </c>
    </row>
    <row r="158" spans="1:23" x14ac:dyDescent="0.3">
      <c r="A158" t="s">
        <v>667</v>
      </c>
      <c r="B158" t="s">
        <v>2990</v>
      </c>
      <c r="C158" s="1" t="s">
        <v>2991</v>
      </c>
      <c r="D158" s="6">
        <v>2211675525</v>
      </c>
      <c r="E158" s="1" t="s">
        <v>206</v>
      </c>
      <c r="F158" s="1" t="s">
        <v>206</v>
      </c>
      <c r="G158" s="1" t="s">
        <v>206</v>
      </c>
      <c r="H158" s="1" t="s">
        <v>206</v>
      </c>
      <c r="I158" t="str">
        <f>VLOOKUP(J158,CatalogoEstadoRepublica!$A$1:$B$33,2)</f>
        <v>Puebla</v>
      </c>
      <c r="J158">
        <v>21</v>
      </c>
      <c r="K158" t="s">
        <v>206</v>
      </c>
      <c r="L158" s="1" t="e">
        <f>VLOOKUP(M158,CatalogoPerfil!$A$1:$B$5,2)</f>
        <v>#N/A</v>
      </c>
      <c r="M158">
        <v>0</v>
      </c>
      <c r="N158" t="s">
        <v>206</v>
      </c>
      <c r="O158" s="1">
        <v>0</v>
      </c>
      <c r="P158" s="1" t="str">
        <f>IFERROR(VLOOKUP($O158,PerfilUniversitario!$A$2:$Z$427,16),"N/A")</f>
        <v>N/A</v>
      </c>
      <c r="Q158" s="1" t="str">
        <f>IFERROR(VLOOKUP($O158,PerfilUniversitario!$A$2:$Z$427,16),"N/A")</f>
        <v>N/A</v>
      </c>
      <c r="R158" s="1" t="str">
        <f>IFERROR(VLOOKUP($O158,PerfilUniversitario!$A$2:$Z$427,20),"N/A")</f>
        <v>N/A</v>
      </c>
      <c r="S158" s="1" t="str">
        <f>IFERROR(VLOOKUP($O158,PerfilUniversitario!$A$2:$Z$427,22),"N/A")</f>
        <v>N/A</v>
      </c>
      <c r="T158" s="1" t="str">
        <f>IFERROR(VLOOKUP($O158,PerfilUniversitario!$A$2:$Z$427,24),"N/A")</f>
        <v>N/A</v>
      </c>
      <c r="U158" s="1" t="str">
        <f>IFERROR(VLOOKUP($O158,PerfilUniversitario!$A$2:$Z$427,26),"N/A")</f>
        <v>N/A</v>
      </c>
      <c r="V158" s="3">
        <v>0.51250000000000007</v>
      </c>
      <c r="W158" s="4">
        <v>45196</v>
      </c>
    </row>
    <row r="159" spans="1:23" x14ac:dyDescent="0.3">
      <c r="A159" t="s">
        <v>548</v>
      </c>
      <c r="B159" t="s">
        <v>2992</v>
      </c>
      <c r="C159" s="1" t="s">
        <v>2993</v>
      </c>
      <c r="D159" s="6">
        <v>2214325941</v>
      </c>
      <c r="E159" s="1" t="s">
        <v>206</v>
      </c>
      <c r="F159" s="1" t="s">
        <v>206</v>
      </c>
      <c r="G159" s="1" t="s">
        <v>206</v>
      </c>
      <c r="H159" s="1" t="s">
        <v>206</v>
      </c>
      <c r="I159" t="str">
        <f>VLOOKUP(J159,CatalogoEstadoRepublica!$A$1:$B$33,2)</f>
        <v>Puebla</v>
      </c>
      <c r="J159">
        <v>21</v>
      </c>
      <c r="K159" t="s">
        <v>206</v>
      </c>
      <c r="L159" s="1" t="e">
        <f>VLOOKUP(M159,CatalogoPerfil!$A$1:$B$5,2)</f>
        <v>#N/A</v>
      </c>
      <c r="M159">
        <v>0</v>
      </c>
      <c r="N159" t="s">
        <v>206</v>
      </c>
      <c r="O159" s="1">
        <v>0</v>
      </c>
      <c r="P159" s="1" t="str">
        <f>IFERROR(VLOOKUP($O159,PerfilUniversitario!$A$2:$Z$427,16),"N/A")</f>
        <v>N/A</v>
      </c>
      <c r="Q159" s="1" t="str">
        <f>IFERROR(VLOOKUP($O159,PerfilUniversitario!$A$2:$Z$427,16),"N/A")</f>
        <v>N/A</v>
      </c>
      <c r="R159" s="1" t="str">
        <f>IFERROR(VLOOKUP($O159,PerfilUniversitario!$A$2:$Z$427,20),"N/A")</f>
        <v>N/A</v>
      </c>
      <c r="S159" s="1" t="str">
        <f>IFERROR(VLOOKUP($O159,PerfilUniversitario!$A$2:$Z$427,22),"N/A")</f>
        <v>N/A</v>
      </c>
      <c r="T159" s="1" t="str">
        <f>IFERROR(VLOOKUP($O159,PerfilUniversitario!$A$2:$Z$427,24),"N/A")</f>
        <v>N/A</v>
      </c>
      <c r="U159" s="1" t="str">
        <f>IFERROR(VLOOKUP($O159,PerfilUniversitario!$A$2:$Z$427,26),"N/A")</f>
        <v>N/A</v>
      </c>
      <c r="V159" s="3">
        <v>0.5131944444444444</v>
      </c>
      <c r="W159" s="4">
        <v>45196</v>
      </c>
    </row>
    <row r="160" spans="1:23" x14ac:dyDescent="0.3">
      <c r="A160" t="s">
        <v>1098</v>
      </c>
      <c r="B160" t="s">
        <v>2996</v>
      </c>
      <c r="C160" s="1" t="s">
        <v>2997</v>
      </c>
      <c r="D160" s="6">
        <v>5644368841</v>
      </c>
      <c r="E160" s="1" t="s">
        <v>206</v>
      </c>
      <c r="F160" s="1" t="s">
        <v>206</v>
      </c>
      <c r="G160" s="1" t="s">
        <v>206</v>
      </c>
      <c r="H160" s="1" t="s">
        <v>206</v>
      </c>
      <c r="I160" t="str">
        <f>VLOOKUP(J160,CatalogoEstadoRepublica!$A$1:$B$33,2)</f>
        <v>Puebla</v>
      </c>
      <c r="J160">
        <v>21</v>
      </c>
      <c r="K160" t="s">
        <v>206</v>
      </c>
      <c r="L160" s="1" t="e">
        <f>VLOOKUP(M160,CatalogoPerfil!$A$1:$B$5,2)</f>
        <v>#N/A</v>
      </c>
      <c r="M160">
        <v>0</v>
      </c>
      <c r="N160" t="s">
        <v>206</v>
      </c>
      <c r="O160" s="1">
        <v>0</v>
      </c>
      <c r="P160" s="1" t="str">
        <f>IFERROR(VLOOKUP($O160,PerfilUniversitario!$A$2:$Z$427,16),"N/A")</f>
        <v>N/A</v>
      </c>
      <c r="Q160" s="1" t="str">
        <f>IFERROR(VLOOKUP($O160,PerfilUniversitario!$A$2:$Z$427,16),"N/A")</f>
        <v>N/A</v>
      </c>
      <c r="R160" s="1" t="str">
        <f>IFERROR(VLOOKUP($O160,PerfilUniversitario!$A$2:$Z$427,20),"N/A")</f>
        <v>N/A</v>
      </c>
      <c r="S160" s="1" t="str">
        <f>IFERROR(VLOOKUP($O160,PerfilUniversitario!$A$2:$Z$427,22),"N/A")</f>
        <v>N/A</v>
      </c>
      <c r="T160" s="1" t="str">
        <f>IFERROR(VLOOKUP($O160,PerfilUniversitario!$A$2:$Z$427,24),"N/A")</f>
        <v>N/A</v>
      </c>
      <c r="U160" s="1" t="str">
        <f>IFERROR(VLOOKUP($O160,PerfilUniversitario!$A$2:$Z$427,26),"N/A")</f>
        <v>N/A</v>
      </c>
      <c r="V160" s="3">
        <v>0.51597222222222217</v>
      </c>
      <c r="W160" s="4">
        <v>45196</v>
      </c>
    </row>
    <row r="161" spans="1:23" x14ac:dyDescent="0.3">
      <c r="A161" t="s">
        <v>548</v>
      </c>
      <c r="B161" t="s">
        <v>2973</v>
      </c>
      <c r="C161" s="1" t="s">
        <v>2974</v>
      </c>
      <c r="D161" s="6">
        <v>2212125188</v>
      </c>
      <c r="E161" s="1" t="s">
        <v>206</v>
      </c>
      <c r="F161" s="1" t="s">
        <v>206</v>
      </c>
      <c r="G161" s="1" t="s">
        <v>206</v>
      </c>
      <c r="H161" s="1" t="s">
        <v>206</v>
      </c>
      <c r="I161" t="str">
        <f>VLOOKUP(J161,CatalogoEstadoRepublica!$A$1:$B$33,2)</f>
        <v>Puebla</v>
      </c>
      <c r="J161">
        <v>21</v>
      </c>
      <c r="K161" t="s">
        <v>206</v>
      </c>
      <c r="L161" s="1" t="e">
        <f>VLOOKUP(M161,CatalogoPerfil!$A$1:$B$5,2)</f>
        <v>#N/A</v>
      </c>
      <c r="M161">
        <v>0</v>
      </c>
      <c r="N161" t="s">
        <v>206</v>
      </c>
      <c r="O161" s="1">
        <v>0</v>
      </c>
      <c r="P161" s="1" t="str">
        <f>IFERROR(VLOOKUP($O161,PerfilUniversitario!$A$2:$Z$427,16),"N/A")</f>
        <v>N/A</v>
      </c>
      <c r="Q161" s="1" t="str">
        <f>IFERROR(VLOOKUP($O161,PerfilUniversitario!$A$2:$Z$427,16),"N/A")</f>
        <v>N/A</v>
      </c>
      <c r="R161" s="1" t="str">
        <f>IFERROR(VLOOKUP($O161,PerfilUniversitario!$A$2:$Z$427,20),"N/A")</f>
        <v>N/A</v>
      </c>
      <c r="S161" s="1" t="str">
        <f>IFERROR(VLOOKUP($O161,PerfilUniversitario!$A$2:$Z$427,22),"N/A")</f>
        <v>N/A</v>
      </c>
      <c r="T161" s="1" t="str">
        <f>IFERROR(VLOOKUP($O161,PerfilUniversitario!$A$2:$Z$427,24),"N/A")</f>
        <v>N/A</v>
      </c>
      <c r="U161" s="1" t="str">
        <f>IFERROR(VLOOKUP($O161,PerfilUniversitario!$A$2:$Z$427,26),"N/A")</f>
        <v>N/A</v>
      </c>
      <c r="V161" s="3">
        <v>0.52083333333333337</v>
      </c>
      <c r="W161" s="4">
        <v>45196</v>
      </c>
    </row>
    <row r="162" spans="1:23" x14ac:dyDescent="0.3">
      <c r="A162" t="s">
        <v>2998</v>
      </c>
      <c r="B162" t="s">
        <v>2999</v>
      </c>
      <c r="C162" s="1" t="s">
        <v>3000</v>
      </c>
      <c r="D162" s="6">
        <v>9933837476</v>
      </c>
      <c r="E162" s="1" t="s">
        <v>206</v>
      </c>
      <c r="F162" s="1" t="s">
        <v>206</v>
      </c>
      <c r="G162" s="1" t="s">
        <v>206</v>
      </c>
      <c r="H162" s="1" t="s">
        <v>206</v>
      </c>
      <c r="I162" t="str">
        <f>VLOOKUP(J162,CatalogoEstadoRepublica!$A$1:$B$33,2)</f>
        <v>Tabasco</v>
      </c>
      <c r="J162">
        <v>27</v>
      </c>
      <c r="K162" t="s">
        <v>206</v>
      </c>
      <c r="L162" s="1" t="e">
        <f>VLOOKUP(M162,CatalogoPerfil!$A$1:$B$5,2)</f>
        <v>#N/A</v>
      </c>
      <c r="M162">
        <v>0</v>
      </c>
      <c r="N162" t="s">
        <v>206</v>
      </c>
      <c r="O162" s="1">
        <v>0</v>
      </c>
      <c r="P162" s="1" t="str">
        <f>IFERROR(VLOOKUP($O162,PerfilUniversitario!$A$2:$Z$427,16),"N/A")</f>
        <v>N/A</v>
      </c>
      <c r="Q162" s="1" t="str">
        <f>IFERROR(VLOOKUP($O162,PerfilUniversitario!$A$2:$Z$427,16),"N/A")</f>
        <v>N/A</v>
      </c>
      <c r="R162" s="1" t="str">
        <f>IFERROR(VLOOKUP($O162,PerfilUniversitario!$A$2:$Z$427,20),"N/A")</f>
        <v>N/A</v>
      </c>
      <c r="S162" s="1" t="str">
        <f>IFERROR(VLOOKUP($O162,PerfilUniversitario!$A$2:$Z$427,22),"N/A")</f>
        <v>N/A</v>
      </c>
      <c r="T162" s="1" t="str">
        <f>IFERROR(VLOOKUP($O162,PerfilUniversitario!$A$2:$Z$427,24),"N/A")</f>
        <v>N/A</v>
      </c>
      <c r="U162" s="1" t="str">
        <f>IFERROR(VLOOKUP($O162,PerfilUniversitario!$A$2:$Z$427,26),"N/A")</f>
        <v>N/A</v>
      </c>
      <c r="V162" s="3">
        <v>0.52083333333333337</v>
      </c>
      <c r="W162" s="4">
        <v>45196</v>
      </c>
    </row>
    <row r="163" spans="1:23" x14ac:dyDescent="0.3">
      <c r="A163" t="s">
        <v>1014</v>
      </c>
      <c r="B163" t="s">
        <v>1671</v>
      </c>
      <c r="C163" s="1" t="s">
        <v>3008</v>
      </c>
      <c r="D163" s="6">
        <v>222905</v>
      </c>
      <c r="E163" s="1" t="s">
        <v>206</v>
      </c>
      <c r="F163" s="1" t="s">
        <v>206</v>
      </c>
      <c r="G163" s="1" t="s">
        <v>206</v>
      </c>
      <c r="H163" s="1" t="s">
        <v>206</v>
      </c>
      <c r="I163" t="str">
        <f>VLOOKUP(J163,CatalogoEstadoRepublica!$A$1:$B$33,2)</f>
        <v>Puebla</v>
      </c>
      <c r="J163">
        <v>21</v>
      </c>
      <c r="K163" t="s">
        <v>206</v>
      </c>
      <c r="L163" s="1" t="e">
        <f>VLOOKUP(M163,CatalogoPerfil!$A$1:$B$5,2)</f>
        <v>#N/A</v>
      </c>
      <c r="M163">
        <v>0</v>
      </c>
      <c r="N163" t="s">
        <v>206</v>
      </c>
      <c r="O163" s="1">
        <v>0</v>
      </c>
      <c r="P163" s="1" t="str">
        <f>IFERROR(VLOOKUP($O163,PerfilUniversitario!$A$2:$Z$427,16),"N/A")</f>
        <v>N/A</v>
      </c>
      <c r="Q163" s="1" t="str">
        <f>IFERROR(VLOOKUP($O163,PerfilUniversitario!$A$2:$Z$427,16),"N/A")</f>
        <v>N/A</v>
      </c>
      <c r="R163" s="1" t="str">
        <f>IFERROR(VLOOKUP($O163,PerfilUniversitario!$A$2:$Z$427,20),"N/A")</f>
        <v>N/A</v>
      </c>
      <c r="S163" s="1" t="str">
        <f>IFERROR(VLOOKUP($O163,PerfilUniversitario!$A$2:$Z$427,22),"N/A")</f>
        <v>N/A</v>
      </c>
      <c r="T163" s="1" t="str">
        <f>IFERROR(VLOOKUP($O163,PerfilUniversitario!$A$2:$Z$427,24),"N/A")</f>
        <v>N/A</v>
      </c>
      <c r="U163" s="1" t="str">
        <f>IFERROR(VLOOKUP($O163,PerfilUniversitario!$A$2:$Z$427,26),"N/A")</f>
        <v>N/A</v>
      </c>
      <c r="V163" s="3">
        <v>0.52777777777777779</v>
      </c>
      <c r="W163" s="4">
        <v>45196</v>
      </c>
    </row>
    <row r="164" spans="1:23" x14ac:dyDescent="0.3">
      <c r="A164" t="s">
        <v>804</v>
      </c>
      <c r="B164" t="s">
        <v>1187</v>
      </c>
      <c r="C164" s="1" t="s">
        <v>1188</v>
      </c>
      <c r="D164" s="6">
        <v>52.223100000000002</v>
      </c>
      <c r="E164" s="1" t="s">
        <v>206</v>
      </c>
      <c r="F164" s="1" t="s">
        <v>206</v>
      </c>
      <c r="G164" s="1" t="s">
        <v>206</v>
      </c>
      <c r="H164" s="1" t="s">
        <v>206</v>
      </c>
      <c r="I164" t="str">
        <f>VLOOKUP(J164,CatalogoEstadoRepublica!$A$1:$B$33,2)</f>
        <v>Puebla</v>
      </c>
      <c r="J164">
        <v>21</v>
      </c>
      <c r="K164" t="s">
        <v>206</v>
      </c>
      <c r="L164" s="1" t="e">
        <f>VLOOKUP(M164,CatalogoPerfil!$A$1:$B$5,2)</f>
        <v>#N/A</v>
      </c>
      <c r="M164">
        <v>0</v>
      </c>
      <c r="N164" t="s">
        <v>206</v>
      </c>
      <c r="O164" s="1">
        <v>0</v>
      </c>
      <c r="P164" s="1" t="str">
        <f>IFERROR(VLOOKUP($O164,PerfilUniversitario!$A$2:$Z$427,16),"N/A")</f>
        <v>N/A</v>
      </c>
      <c r="Q164" s="1" t="str">
        <f>IFERROR(VLOOKUP($O164,PerfilUniversitario!$A$2:$Z$427,16),"N/A")</f>
        <v>N/A</v>
      </c>
      <c r="R164" s="1" t="str">
        <f>IFERROR(VLOOKUP($O164,PerfilUniversitario!$A$2:$Z$427,20),"N/A")</f>
        <v>N/A</v>
      </c>
      <c r="S164" s="1" t="str">
        <f>IFERROR(VLOOKUP($O164,PerfilUniversitario!$A$2:$Z$427,22),"N/A")</f>
        <v>N/A</v>
      </c>
      <c r="T164" s="1" t="str">
        <f>IFERROR(VLOOKUP($O164,PerfilUniversitario!$A$2:$Z$427,24),"N/A")</f>
        <v>N/A</v>
      </c>
      <c r="U164" s="1" t="str">
        <f>IFERROR(VLOOKUP($O164,PerfilUniversitario!$A$2:$Z$427,26),"N/A")</f>
        <v>N/A</v>
      </c>
      <c r="V164" s="3">
        <v>0.54027777777777775</v>
      </c>
      <c r="W164" s="4">
        <v>45196</v>
      </c>
    </row>
    <row r="165" spans="1:23" x14ac:dyDescent="0.3">
      <c r="A165" t="s">
        <v>2584</v>
      </c>
      <c r="B165" t="s">
        <v>357</v>
      </c>
      <c r="C165" s="1" t="s">
        <v>2585</v>
      </c>
      <c r="D165" s="6">
        <v>2228499696</v>
      </c>
      <c r="E165" s="1" t="s">
        <v>206</v>
      </c>
      <c r="F165" s="1" t="s">
        <v>206</v>
      </c>
      <c r="G165" s="1" t="s">
        <v>206</v>
      </c>
      <c r="H165" s="1" t="s">
        <v>206</v>
      </c>
      <c r="I165" t="str">
        <f>VLOOKUP(J165,CatalogoEstadoRepublica!$A$1:$B$33,2)</f>
        <v>Puebla</v>
      </c>
      <c r="J165">
        <v>21</v>
      </c>
      <c r="K165" t="s">
        <v>206</v>
      </c>
      <c r="L165" s="1" t="e">
        <f>VLOOKUP(M165,CatalogoPerfil!$A$1:$B$5,2)</f>
        <v>#N/A</v>
      </c>
      <c r="M165">
        <v>0</v>
      </c>
      <c r="N165" t="s">
        <v>206</v>
      </c>
      <c r="O165" s="1">
        <v>0</v>
      </c>
      <c r="P165" s="1" t="str">
        <f>IFERROR(VLOOKUP($O165,PerfilUniversitario!$A$2:$Z$427,16),"N/A")</f>
        <v>N/A</v>
      </c>
      <c r="Q165" s="1" t="str">
        <f>IFERROR(VLOOKUP($O165,PerfilUniversitario!$A$2:$Z$427,16),"N/A")</f>
        <v>N/A</v>
      </c>
      <c r="R165" s="1" t="str">
        <f>IFERROR(VLOOKUP($O165,PerfilUniversitario!$A$2:$Z$427,20),"N/A")</f>
        <v>N/A</v>
      </c>
      <c r="S165" s="1" t="str">
        <f>IFERROR(VLOOKUP($O165,PerfilUniversitario!$A$2:$Z$427,22),"N/A")</f>
        <v>N/A</v>
      </c>
      <c r="T165" s="1" t="str">
        <f>IFERROR(VLOOKUP($O165,PerfilUniversitario!$A$2:$Z$427,24),"N/A")</f>
        <v>N/A</v>
      </c>
      <c r="U165" s="1" t="str">
        <f>IFERROR(VLOOKUP($O165,PerfilUniversitario!$A$2:$Z$427,26),"N/A")</f>
        <v>N/A</v>
      </c>
      <c r="V165" s="1" t="s">
        <v>9884</v>
      </c>
      <c r="W165" s="4">
        <v>45196</v>
      </c>
    </row>
    <row r="166" spans="1:23" x14ac:dyDescent="0.3">
      <c r="A166" t="s">
        <v>676</v>
      </c>
      <c r="B166" t="s">
        <v>2612</v>
      </c>
      <c r="C166" s="1" t="s">
        <v>2613</v>
      </c>
      <c r="D166" s="6">
        <v>2213646822</v>
      </c>
      <c r="E166" s="1" t="s">
        <v>206</v>
      </c>
      <c r="F166" s="1" t="s">
        <v>206</v>
      </c>
      <c r="G166" s="1" t="s">
        <v>206</v>
      </c>
      <c r="H166" s="1" t="s">
        <v>206</v>
      </c>
      <c r="I166" t="str">
        <f>VLOOKUP(J166,CatalogoEstadoRepublica!$A$1:$B$33,2)</f>
        <v>Puebla</v>
      </c>
      <c r="J166">
        <v>21</v>
      </c>
      <c r="K166" t="s">
        <v>206</v>
      </c>
      <c r="L166" s="1" t="e">
        <f>VLOOKUP(M166,CatalogoPerfil!$A$1:$B$5,2)</f>
        <v>#N/A</v>
      </c>
      <c r="M166">
        <v>0</v>
      </c>
      <c r="N166" t="s">
        <v>206</v>
      </c>
      <c r="O166" s="1">
        <v>0</v>
      </c>
      <c r="P166" s="1" t="str">
        <f>IFERROR(VLOOKUP($O166,PerfilUniversitario!$A$2:$Z$427,16),"N/A")</f>
        <v>N/A</v>
      </c>
      <c r="Q166" s="1" t="str">
        <f>IFERROR(VLOOKUP($O166,PerfilUniversitario!$A$2:$Z$427,16),"N/A")</f>
        <v>N/A</v>
      </c>
      <c r="R166" s="1" t="str">
        <f>IFERROR(VLOOKUP($O166,PerfilUniversitario!$A$2:$Z$427,20),"N/A")</f>
        <v>N/A</v>
      </c>
      <c r="S166" s="1" t="str">
        <f>IFERROR(VLOOKUP($O166,PerfilUniversitario!$A$2:$Z$427,22),"N/A")</f>
        <v>N/A</v>
      </c>
      <c r="T166" s="1" t="str">
        <f>IFERROR(VLOOKUP($O166,PerfilUniversitario!$A$2:$Z$427,24),"N/A")</f>
        <v>N/A</v>
      </c>
      <c r="U166" s="1" t="str">
        <f>IFERROR(VLOOKUP($O166,PerfilUniversitario!$A$2:$Z$427,26),"N/A")</f>
        <v>N/A</v>
      </c>
      <c r="V166" s="1" t="s">
        <v>9738</v>
      </c>
      <c r="W166" s="4">
        <v>45196</v>
      </c>
    </row>
    <row r="167" spans="1:23" x14ac:dyDescent="0.3">
      <c r="A167" t="s">
        <v>3012</v>
      </c>
      <c r="B167" t="s">
        <v>3013</v>
      </c>
      <c r="C167" s="1" t="s">
        <v>3014</v>
      </c>
      <c r="D167" s="6">
        <v>2215876312</v>
      </c>
      <c r="E167" s="1" t="s">
        <v>206</v>
      </c>
      <c r="F167" s="1" t="s">
        <v>206</v>
      </c>
      <c r="G167" s="1" t="s">
        <v>206</v>
      </c>
      <c r="H167" s="1" t="s">
        <v>206</v>
      </c>
      <c r="I167" t="str">
        <f>VLOOKUP(J167,CatalogoEstadoRepublica!$A$1:$B$33,2)</f>
        <v>Puebla</v>
      </c>
      <c r="J167">
        <v>21</v>
      </c>
      <c r="K167" t="s">
        <v>206</v>
      </c>
      <c r="L167" s="1" t="e">
        <f>VLOOKUP(M167,CatalogoPerfil!$A$1:$B$5,2)</f>
        <v>#N/A</v>
      </c>
      <c r="M167">
        <v>0</v>
      </c>
      <c r="N167" t="s">
        <v>206</v>
      </c>
      <c r="O167" s="1">
        <v>0</v>
      </c>
      <c r="P167" s="1" t="str">
        <f>IFERROR(VLOOKUP($O167,PerfilUniversitario!$A$2:$Z$427,16),"N/A")</f>
        <v>N/A</v>
      </c>
      <c r="Q167" s="1" t="str">
        <f>IFERROR(VLOOKUP($O167,PerfilUniversitario!$A$2:$Z$427,16),"N/A")</f>
        <v>N/A</v>
      </c>
      <c r="R167" s="1" t="str">
        <f>IFERROR(VLOOKUP($O167,PerfilUniversitario!$A$2:$Z$427,20),"N/A")</f>
        <v>N/A</v>
      </c>
      <c r="S167" s="1" t="str">
        <f>IFERROR(VLOOKUP($O167,PerfilUniversitario!$A$2:$Z$427,22),"N/A")</f>
        <v>N/A</v>
      </c>
      <c r="T167" s="1" t="str">
        <f>IFERROR(VLOOKUP($O167,PerfilUniversitario!$A$2:$Z$427,24),"N/A")</f>
        <v>N/A</v>
      </c>
      <c r="U167" s="1" t="str">
        <f>IFERROR(VLOOKUP($O167,PerfilUniversitario!$A$2:$Z$427,26),"N/A")</f>
        <v>N/A</v>
      </c>
      <c r="V167" s="1" t="s">
        <v>9995</v>
      </c>
      <c r="W167" s="4">
        <v>45196</v>
      </c>
    </row>
    <row r="168" spans="1:23" x14ac:dyDescent="0.3">
      <c r="A168" t="s">
        <v>676</v>
      </c>
      <c r="B168" t="s">
        <v>3015</v>
      </c>
      <c r="C168" s="1" t="s">
        <v>3016</v>
      </c>
      <c r="D168" s="6">
        <v>2212233269</v>
      </c>
      <c r="E168" s="1" t="s">
        <v>206</v>
      </c>
      <c r="F168" s="1" t="s">
        <v>206</v>
      </c>
      <c r="G168" s="1" t="s">
        <v>206</v>
      </c>
      <c r="H168" s="1" t="s">
        <v>206</v>
      </c>
      <c r="I168" t="str">
        <f>VLOOKUP(J168,CatalogoEstadoRepublica!$A$1:$B$33,2)</f>
        <v>Puebla</v>
      </c>
      <c r="J168">
        <v>21</v>
      </c>
      <c r="K168" t="s">
        <v>206</v>
      </c>
      <c r="L168" s="1" t="e">
        <f>VLOOKUP(M168,CatalogoPerfil!$A$1:$B$5,2)</f>
        <v>#N/A</v>
      </c>
      <c r="M168">
        <v>0</v>
      </c>
      <c r="N168" t="s">
        <v>206</v>
      </c>
      <c r="O168" s="1">
        <v>0</v>
      </c>
      <c r="P168" s="1" t="str">
        <f>IFERROR(VLOOKUP($O168,PerfilUniversitario!$A$2:$Z$427,16),"N/A")</f>
        <v>N/A</v>
      </c>
      <c r="Q168" s="1" t="str">
        <f>IFERROR(VLOOKUP($O168,PerfilUniversitario!$A$2:$Z$427,16),"N/A")</f>
        <v>N/A</v>
      </c>
      <c r="R168" s="1" t="str">
        <f>IFERROR(VLOOKUP($O168,PerfilUniversitario!$A$2:$Z$427,20),"N/A")</f>
        <v>N/A</v>
      </c>
      <c r="S168" s="1" t="str">
        <f>IFERROR(VLOOKUP($O168,PerfilUniversitario!$A$2:$Z$427,22),"N/A")</f>
        <v>N/A</v>
      </c>
      <c r="T168" s="1" t="str">
        <f>IFERROR(VLOOKUP($O168,PerfilUniversitario!$A$2:$Z$427,24),"N/A")</f>
        <v>N/A</v>
      </c>
      <c r="U168" s="1" t="str">
        <f>IFERROR(VLOOKUP($O168,PerfilUniversitario!$A$2:$Z$427,26),"N/A")</f>
        <v>N/A</v>
      </c>
      <c r="V168" s="1" t="s">
        <v>9802</v>
      </c>
      <c r="W168" s="4">
        <v>45196</v>
      </c>
    </row>
    <row r="169" spans="1:23" x14ac:dyDescent="0.3">
      <c r="A169" t="s">
        <v>820</v>
      </c>
      <c r="B169" t="s">
        <v>3017</v>
      </c>
      <c r="C169" s="1" t="s">
        <v>3018</v>
      </c>
      <c r="D169" s="6">
        <v>2212248549</v>
      </c>
      <c r="E169" s="1" t="s">
        <v>206</v>
      </c>
      <c r="F169" s="1" t="s">
        <v>206</v>
      </c>
      <c r="G169" s="1" t="s">
        <v>206</v>
      </c>
      <c r="H169" s="1" t="s">
        <v>206</v>
      </c>
      <c r="I169" t="str">
        <f>VLOOKUP(J169,CatalogoEstadoRepublica!$A$1:$B$33,2)</f>
        <v>Puebla</v>
      </c>
      <c r="J169">
        <v>21</v>
      </c>
      <c r="K169" t="s">
        <v>206</v>
      </c>
      <c r="L169" s="1" t="e">
        <f>VLOOKUP(M169,CatalogoPerfil!$A$1:$B$5,2)</f>
        <v>#N/A</v>
      </c>
      <c r="M169">
        <v>0</v>
      </c>
      <c r="N169" t="s">
        <v>206</v>
      </c>
      <c r="O169" s="1">
        <v>0</v>
      </c>
      <c r="P169" s="1" t="str">
        <f>IFERROR(VLOOKUP($O169,PerfilUniversitario!$A$2:$Z$427,16),"N/A")</f>
        <v>N/A</v>
      </c>
      <c r="Q169" s="1" t="str">
        <f>IFERROR(VLOOKUP($O169,PerfilUniversitario!$A$2:$Z$427,16),"N/A")</f>
        <v>N/A</v>
      </c>
      <c r="R169" s="1" t="str">
        <f>IFERROR(VLOOKUP($O169,PerfilUniversitario!$A$2:$Z$427,20),"N/A")</f>
        <v>N/A</v>
      </c>
      <c r="S169" s="1" t="str">
        <f>IFERROR(VLOOKUP($O169,PerfilUniversitario!$A$2:$Z$427,22),"N/A")</f>
        <v>N/A</v>
      </c>
      <c r="T169" s="1" t="str">
        <f>IFERROR(VLOOKUP($O169,PerfilUniversitario!$A$2:$Z$427,24),"N/A")</f>
        <v>N/A</v>
      </c>
      <c r="U169" s="1" t="str">
        <f>IFERROR(VLOOKUP($O169,PerfilUniversitario!$A$2:$Z$427,26),"N/A")</f>
        <v>N/A</v>
      </c>
      <c r="V169" s="1" t="s">
        <v>9996</v>
      </c>
      <c r="W169" s="4">
        <v>45196</v>
      </c>
    </row>
    <row r="170" spans="1:23" x14ac:dyDescent="0.3">
      <c r="A170" t="s">
        <v>659</v>
      </c>
      <c r="B170" t="s">
        <v>3006</v>
      </c>
      <c r="C170" s="1" t="s">
        <v>3007</v>
      </c>
      <c r="D170" s="6">
        <v>2216486990</v>
      </c>
      <c r="E170" s="1" t="s">
        <v>206</v>
      </c>
      <c r="F170" s="1" t="s">
        <v>206</v>
      </c>
      <c r="G170" s="1" t="s">
        <v>206</v>
      </c>
      <c r="H170" s="1" t="s">
        <v>206</v>
      </c>
      <c r="I170" t="str">
        <f>VLOOKUP(J170,CatalogoEstadoRepublica!$A$1:$B$33,2)</f>
        <v>Puebla</v>
      </c>
      <c r="J170">
        <v>21</v>
      </c>
      <c r="K170" t="s">
        <v>206</v>
      </c>
      <c r="L170" s="1" t="e">
        <f>VLOOKUP(M170,CatalogoPerfil!$A$1:$B$5,2)</f>
        <v>#N/A</v>
      </c>
      <c r="M170">
        <v>0</v>
      </c>
      <c r="N170" t="s">
        <v>206</v>
      </c>
      <c r="O170" s="1">
        <v>0</v>
      </c>
      <c r="P170" s="1" t="str">
        <f>IFERROR(VLOOKUP($O170,PerfilUniversitario!$A$2:$Z$427,16),"N/A")</f>
        <v>N/A</v>
      </c>
      <c r="Q170" s="1" t="str">
        <f>IFERROR(VLOOKUP($O170,PerfilUniversitario!$A$2:$Z$427,16),"N/A")</f>
        <v>N/A</v>
      </c>
      <c r="R170" s="1" t="str">
        <f>IFERROR(VLOOKUP($O170,PerfilUniversitario!$A$2:$Z$427,20),"N/A")</f>
        <v>N/A</v>
      </c>
      <c r="S170" s="1" t="str">
        <f>IFERROR(VLOOKUP($O170,PerfilUniversitario!$A$2:$Z$427,22),"N/A")</f>
        <v>N/A</v>
      </c>
      <c r="T170" s="1" t="str">
        <f>IFERROR(VLOOKUP($O170,PerfilUniversitario!$A$2:$Z$427,24),"N/A")</f>
        <v>N/A</v>
      </c>
      <c r="U170" s="1" t="str">
        <f>IFERROR(VLOOKUP($O170,PerfilUniversitario!$A$2:$Z$427,26),"N/A")</f>
        <v>N/A</v>
      </c>
      <c r="V170" s="1" t="s">
        <v>9777</v>
      </c>
      <c r="W170" s="4">
        <v>45196</v>
      </c>
    </row>
    <row r="171" spans="1:23" x14ac:dyDescent="0.3">
      <c r="A171" t="s">
        <v>1035</v>
      </c>
      <c r="B171" t="s">
        <v>2975</v>
      </c>
      <c r="C171" s="1" t="s">
        <v>2976</v>
      </c>
      <c r="D171" s="6">
        <v>2221095036</v>
      </c>
      <c r="E171" s="1" t="s">
        <v>206</v>
      </c>
      <c r="F171" s="1" t="s">
        <v>206</v>
      </c>
      <c r="G171" s="1" t="s">
        <v>206</v>
      </c>
      <c r="H171" s="1" t="s">
        <v>206</v>
      </c>
      <c r="I171" t="str">
        <f>VLOOKUP(J171,CatalogoEstadoRepublica!$A$1:$B$33,2)</f>
        <v>Puebla</v>
      </c>
      <c r="J171">
        <v>21</v>
      </c>
      <c r="K171" t="s">
        <v>206</v>
      </c>
      <c r="L171" s="1" t="e">
        <f>VLOOKUP(M171,CatalogoPerfil!$A$1:$B$5,2)</f>
        <v>#N/A</v>
      </c>
      <c r="M171">
        <v>0</v>
      </c>
      <c r="N171" t="s">
        <v>206</v>
      </c>
      <c r="O171" s="1">
        <v>0</v>
      </c>
      <c r="P171" s="1" t="str">
        <f>IFERROR(VLOOKUP($O171,PerfilUniversitario!$A$2:$Z$427,16),"N/A")</f>
        <v>N/A</v>
      </c>
      <c r="Q171" s="1" t="str">
        <f>IFERROR(VLOOKUP($O171,PerfilUniversitario!$A$2:$Z$427,16),"N/A")</f>
        <v>N/A</v>
      </c>
      <c r="R171" s="1" t="str">
        <f>IFERROR(VLOOKUP($O171,PerfilUniversitario!$A$2:$Z$427,20),"N/A")</f>
        <v>N/A</v>
      </c>
      <c r="S171" s="1" t="str">
        <f>IFERROR(VLOOKUP($O171,PerfilUniversitario!$A$2:$Z$427,22),"N/A")</f>
        <v>N/A</v>
      </c>
      <c r="T171" s="1" t="str">
        <f>IFERROR(VLOOKUP($O171,PerfilUniversitario!$A$2:$Z$427,24),"N/A")</f>
        <v>N/A</v>
      </c>
      <c r="U171" s="1" t="str">
        <f>IFERROR(VLOOKUP($O171,PerfilUniversitario!$A$2:$Z$427,26),"N/A")</f>
        <v>N/A</v>
      </c>
      <c r="V171" s="1" t="s">
        <v>9887</v>
      </c>
      <c r="W171" s="4">
        <v>45196</v>
      </c>
    </row>
    <row r="172" spans="1:23" x14ac:dyDescent="0.3">
      <c r="A172" t="s">
        <v>1965</v>
      </c>
      <c r="B172" t="s">
        <v>3019</v>
      </c>
      <c r="C172" s="1" t="s">
        <v>3020</v>
      </c>
      <c r="D172" s="6">
        <v>2211726428</v>
      </c>
      <c r="E172" s="1" t="s">
        <v>206</v>
      </c>
      <c r="F172" s="1" t="s">
        <v>206</v>
      </c>
      <c r="G172" s="1" t="s">
        <v>206</v>
      </c>
      <c r="H172" s="1" t="s">
        <v>206</v>
      </c>
      <c r="I172" t="str">
        <f>VLOOKUP(J172,CatalogoEstadoRepublica!$A$1:$B$33,2)</f>
        <v>Puebla</v>
      </c>
      <c r="J172">
        <v>21</v>
      </c>
      <c r="K172" t="s">
        <v>206</v>
      </c>
      <c r="L172" s="1" t="e">
        <f>VLOOKUP(M172,CatalogoPerfil!$A$1:$B$5,2)</f>
        <v>#N/A</v>
      </c>
      <c r="M172">
        <v>0</v>
      </c>
      <c r="N172" t="s">
        <v>206</v>
      </c>
      <c r="O172" s="1">
        <v>0</v>
      </c>
      <c r="P172" s="1" t="str">
        <f>IFERROR(VLOOKUP($O172,PerfilUniversitario!$A$2:$Z$427,16),"N/A")</f>
        <v>N/A</v>
      </c>
      <c r="Q172" s="1" t="str">
        <f>IFERROR(VLOOKUP($O172,PerfilUniversitario!$A$2:$Z$427,16),"N/A")</f>
        <v>N/A</v>
      </c>
      <c r="R172" s="1" t="str">
        <f>IFERROR(VLOOKUP($O172,PerfilUniversitario!$A$2:$Z$427,20),"N/A")</f>
        <v>N/A</v>
      </c>
      <c r="S172" s="1" t="str">
        <f>IFERROR(VLOOKUP($O172,PerfilUniversitario!$A$2:$Z$427,22),"N/A")</f>
        <v>N/A</v>
      </c>
      <c r="T172" s="1" t="str">
        <f>IFERROR(VLOOKUP($O172,PerfilUniversitario!$A$2:$Z$427,24),"N/A")</f>
        <v>N/A</v>
      </c>
      <c r="U172" s="1" t="str">
        <f>IFERROR(VLOOKUP($O172,PerfilUniversitario!$A$2:$Z$427,26),"N/A")</f>
        <v>N/A</v>
      </c>
      <c r="V172" s="1" t="s">
        <v>9943</v>
      </c>
      <c r="W172" s="4">
        <v>45196</v>
      </c>
    </row>
    <row r="173" spans="1:23" x14ac:dyDescent="0.3">
      <c r="A173" t="s">
        <v>1512</v>
      </c>
      <c r="B173" t="s">
        <v>1513</v>
      </c>
      <c r="C173" s="1" t="s">
        <v>1514</v>
      </c>
      <c r="D173" s="6">
        <v>2222154870</v>
      </c>
      <c r="E173" s="1" t="s">
        <v>206</v>
      </c>
      <c r="F173" s="1" t="s">
        <v>206</v>
      </c>
      <c r="G173" s="1" t="s">
        <v>206</v>
      </c>
      <c r="H173" s="1" t="s">
        <v>206</v>
      </c>
      <c r="I173" t="str">
        <f>VLOOKUP(J173,CatalogoEstadoRepublica!$A$1:$B$33,2)</f>
        <v>Puebla</v>
      </c>
      <c r="J173">
        <v>21</v>
      </c>
      <c r="K173" t="s">
        <v>206</v>
      </c>
      <c r="L173" s="1" t="e">
        <f>VLOOKUP(M173,CatalogoPerfil!$A$1:$B$5,2)</f>
        <v>#N/A</v>
      </c>
      <c r="M173">
        <v>0</v>
      </c>
      <c r="N173" t="s">
        <v>206</v>
      </c>
      <c r="O173" s="1">
        <v>0</v>
      </c>
      <c r="P173" s="1" t="str">
        <f>IFERROR(VLOOKUP($O173,PerfilUniversitario!$A$2:$Z$427,16),"N/A")</f>
        <v>N/A</v>
      </c>
      <c r="Q173" s="1" t="str">
        <f>IFERROR(VLOOKUP($O173,PerfilUniversitario!$A$2:$Z$427,16),"N/A")</f>
        <v>N/A</v>
      </c>
      <c r="R173" s="1" t="str">
        <f>IFERROR(VLOOKUP($O173,PerfilUniversitario!$A$2:$Z$427,20),"N/A")</f>
        <v>N/A</v>
      </c>
      <c r="S173" s="1" t="str">
        <f>IFERROR(VLOOKUP($O173,PerfilUniversitario!$A$2:$Z$427,22),"N/A")</f>
        <v>N/A</v>
      </c>
      <c r="T173" s="1" t="str">
        <f>IFERROR(VLOOKUP($O173,PerfilUniversitario!$A$2:$Z$427,24),"N/A")</f>
        <v>N/A</v>
      </c>
      <c r="U173" s="1" t="str">
        <f>IFERROR(VLOOKUP($O173,PerfilUniversitario!$A$2:$Z$427,26),"N/A")</f>
        <v>N/A</v>
      </c>
      <c r="V173" s="1" t="s">
        <v>9848</v>
      </c>
      <c r="W173" s="4">
        <v>45196</v>
      </c>
    </row>
    <row r="174" spans="1:23" x14ac:dyDescent="0.3">
      <c r="A174" t="s">
        <v>360</v>
      </c>
      <c r="B174" t="s">
        <v>2531</v>
      </c>
      <c r="C174" s="1" t="s">
        <v>2532</v>
      </c>
      <c r="D174" s="6">
        <v>4271683077</v>
      </c>
      <c r="E174" s="1" t="s">
        <v>206</v>
      </c>
      <c r="F174" s="1" t="s">
        <v>206</v>
      </c>
      <c r="G174" s="1" t="s">
        <v>206</v>
      </c>
      <c r="H174" s="1" t="s">
        <v>206</v>
      </c>
      <c r="I174" t="str">
        <f>VLOOKUP(J174,CatalogoEstadoRepublica!$A$1:$B$33,2)</f>
        <v>Puebla</v>
      </c>
      <c r="J174">
        <v>21</v>
      </c>
      <c r="K174" t="s">
        <v>206</v>
      </c>
      <c r="L174" s="1" t="e">
        <f>VLOOKUP(M174,CatalogoPerfil!$A$1:$B$5,2)</f>
        <v>#N/A</v>
      </c>
      <c r="M174">
        <v>0</v>
      </c>
      <c r="N174" t="s">
        <v>206</v>
      </c>
      <c r="O174" s="1">
        <v>0</v>
      </c>
      <c r="P174" s="1" t="str">
        <f>IFERROR(VLOOKUP($O174,PerfilUniversitario!$A$2:$Z$427,16),"N/A")</f>
        <v>N/A</v>
      </c>
      <c r="Q174" s="1" t="str">
        <f>IFERROR(VLOOKUP($O174,PerfilUniversitario!$A$2:$Z$427,16),"N/A")</f>
        <v>N/A</v>
      </c>
      <c r="R174" s="1" t="str">
        <f>IFERROR(VLOOKUP($O174,PerfilUniversitario!$A$2:$Z$427,20),"N/A")</f>
        <v>N/A</v>
      </c>
      <c r="S174" s="1" t="str">
        <f>IFERROR(VLOOKUP($O174,PerfilUniversitario!$A$2:$Z$427,22),"N/A")</f>
        <v>N/A</v>
      </c>
      <c r="T174" s="1" t="str">
        <f>IFERROR(VLOOKUP($O174,PerfilUniversitario!$A$2:$Z$427,24),"N/A")</f>
        <v>N/A</v>
      </c>
      <c r="U174" s="1" t="str">
        <f>IFERROR(VLOOKUP($O174,PerfilUniversitario!$A$2:$Z$427,26),"N/A")</f>
        <v>N/A</v>
      </c>
      <c r="V174" s="1" t="s">
        <v>9955</v>
      </c>
      <c r="W174" s="4">
        <v>45196</v>
      </c>
    </row>
    <row r="175" spans="1:23" x14ac:dyDescent="0.3">
      <c r="A175" t="s">
        <v>2002</v>
      </c>
      <c r="B175" t="s">
        <v>2003</v>
      </c>
      <c r="C175" s="1" t="s">
        <v>2004</v>
      </c>
      <c r="D175" s="6">
        <v>52.993200000000002</v>
      </c>
      <c r="E175" s="1" t="s">
        <v>206</v>
      </c>
      <c r="F175" s="1" t="s">
        <v>206</v>
      </c>
      <c r="G175" s="1" t="s">
        <v>206</v>
      </c>
      <c r="H175" s="1" t="s">
        <v>206</v>
      </c>
      <c r="I175" t="str">
        <f>VLOOKUP(J175,CatalogoEstadoRepublica!$A$1:$B$33,2)</f>
        <v>Tabasco</v>
      </c>
      <c r="J175">
        <v>27</v>
      </c>
      <c r="K175" t="s">
        <v>206</v>
      </c>
      <c r="L175" s="1" t="e">
        <f>VLOOKUP(M175,CatalogoPerfil!$A$1:$B$5,2)</f>
        <v>#N/A</v>
      </c>
      <c r="M175">
        <v>0</v>
      </c>
      <c r="N175" t="s">
        <v>206</v>
      </c>
      <c r="O175" s="1">
        <v>0</v>
      </c>
      <c r="P175" s="1" t="str">
        <f>IFERROR(VLOOKUP($O175,PerfilUniversitario!$A$2:$Z$427,16),"N/A")</f>
        <v>N/A</v>
      </c>
      <c r="Q175" s="1" t="str">
        <f>IFERROR(VLOOKUP($O175,PerfilUniversitario!$A$2:$Z$427,16),"N/A")</f>
        <v>N/A</v>
      </c>
      <c r="R175" s="1" t="str">
        <f>IFERROR(VLOOKUP($O175,PerfilUniversitario!$A$2:$Z$427,20),"N/A")</f>
        <v>N/A</v>
      </c>
      <c r="S175" s="1" t="str">
        <f>IFERROR(VLOOKUP($O175,PerfilUniversitario!$A$2:$Z$427,22),"N/A")</f>
        <v>N/A</v>
      </c>
      <c r="T175" s="1" t="str">
        <f>IFERROR(VLOOKUP($O175,PerfilUniversitario!$A$2:$Z$427,24),"N/A")</f>
        <v>N/A</v>
      </c>
      <c r="U175" s="1" t="str">
        <f>IFERROR(VLOOKUP($O175,PerfilUniversitario!$A$2:$Z$427,26),"N/A")</f>
        <v>N/A</v>
      </c>
      <c r="V175" s="1" t="s">
        <v>9915</v>
      </c>
      <c r="W175" s="4">
        <v>45196</v>
      </c>
    </row>
    <row r="176" spans="1:23" x14ac:dyDescent="0.3">
      <c r="A176" t="s">
        <v>1735</v>
      </c>
      <c r="B176" t="s">
        <v>2229</v>
      </c>
      <c r="C176" s="1" t="s">
        <v>3024</v>
      </c>
      <c r="D176" s="6">
        <v>2212414515</v>
      </c>
      <c r="E176" s="1" t="s">
        <v>206</v>
      </c>
      <c r="F176" s="1" t="s">
        <v>206</v>
      </c>
      <c r="G176" s="1" t="s">
        <v>206</v>
      </c>
      <c r="H176" s="1" t="s">
        <v>206</v>
      </c>
      <c r="I176" t="str">
        <f>VLOOKUP(J176,CatalogoEstadoRepublica!$A$1:$B$33,2)</f>
        <v>Puebla</v>
      </c>
      <c r="J176">
        <v>21</v>
      </c>
      <c r="K176" t="s">
        <v>206</v>
      </c>
      <c r="L176" s="1" t="e">
        <f>VLOOKUP(M176,CatalogoPerfil!$A$1:$B$5,2)</f>
        <v>#N/A</v>
      </c>
      <c r="M176">
        <v>0</v>
      </c>
      <c r="N176" t="s">
        <v>206</v>
      </c>
      <c r="O176" s="1">
        <v>0</v>
      </c>
      <c r="P176" s="1" t="str">
        <f>IFERROR(VLOOKUP($O176,PerfilUniversitario!$A$2:$Z$427,16),"N/A")</f>
        <v>N/A</v>
      </c>
      <c r="Q176" s="1" t="str">
        <f>IFERROR(VLOOKUP($O176,PerfilUniversitario!$A$2:$Z$427,16),"N/A")</f>
        <v>N/A</v>
      </c>
      <c r="R176" s="1" t="str">
        <f>IFERROR(VLOOKUP($O176,PerfilUniversitario!$A$2:$Z$427,20),"N/A")</f>
        <v>N/A</v>
      </c>
      <c r="S176" s="1" t="str">
        <f>IFERROR(VLOOKUP($O176,PerfilUniversitario!$A$2:$Z$427,22),"N/A")</f>
        <v>N/A</v>
      </c>
      <c r="T176" s="1" t="str">
        <f>IFERROR(VLOOKUP($O176,PerfilUniversitario!$A$2:$Z$427,24),"N/A")</f>
        <v>N/A</v>
      </c>
      <c r="U176" s="1" t="str">
        <f>IFERROR(VLOOKUP($O176,PerfilUniversitario!$A$2:$Z$427,26),"N/A")</f>
        <v>N/A</v>
      </c>
      <c r="V176" s="1" t="s">
        <v>9980</v>
      </c>
      <c r="W176" s="4">
        <v>45196</v>
      </c>
    </row>
    <row r="177" spans="1:23" x14ac:dyDescent="0.3">
      <c r="A177" t="s">
        <v>3025</v>
      </c>
      <c r="B177" t="s">
        <v>3026</v>
      </c>
      <c r="C177" s="1" t="s">
        <v>3027</v>
      </c>
      <c r="D177" s="6">
        <v>2211016823</v>
      </c>
      <c r="E177" s="1" t="s">
        <v>206</v>
      </c>
      <c r="F177" s="1" t="s">
        <v>206</v>
      </c>
      <c r="G177" s="1" t="s">
        <v>206</v>
      </c>
      <c r="H177" s="1" t="s">
        <v>206</v>
      </c>
      <c r="I177" t="str">
        <f>VLOOKUP(J177,CatalogoEstadoRepublica!$A$1:$B$33,2)</f>
        <v>Puebla</v>
      </c>
      <c r="J177">
        <v>21</v>
      </c>
      <c r="K177" t="s">
        <v>206</v>
      </c>
      <c r="L177" s="1" t="e">
        <f>VLOOKUP(M177,CatalogoPerfil!$A$1:$B$5,2)</f>
        <v>#N/A</v>
      </c>
      <c r="M177">
        <v>0</v>
      </c>
      <c r="N177" t="s">
        <v>206</v>
      </c>
      <c r="O177" s="1">
        <v>0</v>
      </c>
      <c r="P177" s="1" t="str">
        <f>IFERROR(VLOOKUP($O177,PerfilUniversitario!$A$2:$Z$427,16),"N/A")</f>
        <v>N/A</v>
      </c>
      <c r="Q177" s="1" t="str">
        <f>IFERROR(VLOOKUP($O177,PerfilUniversitario!$A$2:$Z$427,16),"N/A")</f>
        <v>N/A</v>
      </c>
      <c r="R177" s="1" t="str">
        <f>IFERROR(VLOOKUP($O177,PerfilUniversitario!$A$2:$Z$427,20),"N/A")</f>
        <v>N/A</v>
      </c>
      <c r="S177" s="1" t="str">
        <f>IFERROR(VLOOKUP($O177,PerfilUniversitario!$A$2:$Z$427,22),"N/A")</f>
        <v>N/A</v>
      </c>
      <c r="T177" s="1" t="str">
        <f>IFERROR(VLOOKUP($O177,PerfilUniversitario!$A$2:$Z$427,24),"N/A")</f>
        <v>N/A</v>
      </c>
      <c r="U177" s="1" t="str">
        <f>IFERROR(VLOOKUP($O177,PerfilUniversitario!$A$2:$Z$427,26),"N/A")</f>
        <v>N/A</v>
      </c>
      <c r="V177" s="1" t="s">
        <v>9997</v>
      </c>
      <c r="W177" s="4">
        <v>45196</v>
      </c>
    </row>
    <row r="178" spans="1:23" x14ac:dyDescent="0.3">
      <c r="A178" t="s">
        <v>2977</v>
      </c>
      <c r="B178" t="s">
        <v>2978</v>
      </c>
      <c r="C178" s="1" t="s">
        <v>2979</v>
      </c>
      <c r="D178" s="6">
        <v>9241492045</v>
      </c>
      <c r="E178" s="1" t="s">
        <v>206</v>
      </c>
      <c r="F178" s="1" t="s">
        <v>206</v>
      </c>
      <c r="G178" s="1" t="s">
        <v>206</v>
      </c>
      <c r="H178" s="1" t="s">
        <v>206</v>
      </c>
      <c r="I178" t="str">
        <f>VLOOKUP(J178,CatalogoEstadoRepublica!$A$1:$B$33,2)</f>
        <v>Puebla</v>
      </c>
      <c r="J178">
        <v>21</v>
      </c>
      <c r="K178" t="s">
        <v>206</v>
      </c>
      <c r="L178" s="1" t="e">
        <f>VLOOKUP(M178,CatalogoPerfil!$A$1:$B$5,2)</f>
        <v>#N/A</v>
      </c>
      <c r="M178">
        <v>0</v>
      </c>
      <c r="N178" t="s">
        <v>206</v>
      </c>
      <c r="O178" s="1">
        <v>0</v>
      </c>
      <c r="P178" s="1" t="str">
        <f>IFERROR(VLOOKUP($O178,PerfilUniversitario!$A$2:$Z$427,16),"N/A")</f>
        <v>N/A</v>
      </c>
      <c r="Q178" s="1" t="str">
        <f>IFERROR(VLOOKUP($O178,PerfilUniversitario!$A$2:$Z$427,16),"N/A")</f>
        <v>N/A</v>
      </c>
      <c r="R178" s="1" t="str">
        <f>IFERROR(VLOOKUP($O178,PerfilUniversitario!$A$2:$Z$427,20),"N/A")</f>
        <v>N/A</v>
      </c>
      <c r="S178" s="1" t="str">
        <f>IFERROR(VLOOKUP($O178,PerfilUniversitario!$A$2:$Z$427,22),"N/A")</f>
        <v>N/A</v>
      </c>
      <c r="T178" s="1" t="str">
        <f>IFERROR(VLOOKUP($O178,PerfilUniversitario!$A$2:$Z$427,24),"N/A")</f>
        <v>N/A</v>
      </c>
      <c r="U178" s="1" t="str">
        <f>IFERROR(VLOOKUP($O178,PerfilUniversitario!$A$2:$Z$427,26),"N/A")</f>
        <v>N/A</v>
      </c>
      <c r="V178" s="1" t="s">
        <v>9840</v>
      </c>
      <c r="W178" s="4">
        <v>45196</v>
      </c>
    </row>
    <row r="179" spans="1:23" x14ac:dyDescent="0.3">
      <c r="A179" t="s">
        <v>3021</v>
      </c>
      <c r="B179" t="s">
        <v>3022</v>
      </c>
      <c r="C179" s="1" t="s">
        <v>3023</v>
      </c>
      <c r="D179" s="6">
        <v>2224843142</v>
      </c>
      <c r="E179" s="1" t="s">
        <v>206</v>
      </c>
      <c r="F179" s="1" t="s">
        <v>206</v>
      </c>
      <c r="G179" s="1" t="s">
        <v>206</v>
      </c>
      <c r="H179" s="1" t="s">
        <v>206</v>
      </c>
      <c r="I179" t="str">
        <f>VLOOKUP(J179,CatalogoEstadoRepublica!$A$1:$B$33,2)</f>
        <v>Puebla</v>
      </c>
      <c r="J179">
        <v>21</v>
      </c>
      <c r="K179" t="s">
        <v>206</v>
      </c>
      <c r="L179" s="1" t="e">
        <f>VLOOKUP(M179,CatalogoPerfil!$A$1:$B$5,2)</f>
        <v>#N/A</v>
      </c>
      <c r="M179">
        <v>0</v>
      </c>
      <c r="N179" t="s">
        <v>206</v>
      </c>
      <c r="O179" s="1">
        <v>0</v>
      </c>
      <c r="P179" s="1" t="str">
        <f>IFERROR(VLOOKUP($O179,PerfilUniversitario!$A$2:$Z$427,16),"N/A")</f>
        <v>N/A</v>
      </c>
      <c r="Q179" s="1" t="str">
        <f>IFERROR(VLOOKUP($O179,PerfilUniversitario!$A$2:$Z$427,16),"N/A")</f>
        <v>N/A</v>
      </c>
      <c r="R179" s="1" t="str">
        <f>IFERROR(VLOOKUP($O179,PerfilUniversitario!$A$2:$Z$427,20),"N/A")</f>
        <v>N/A</v>
      </c>
      <c r="S179" s="1" t="str">
        <f>IFERROR(VLOOKUP($O179,PerfilUniversitario!$A$2:$Z$427,22),"N/A")</f>
        <v>N/A</v>
      </c>
      <c r="T179" s="1" t="str">
        <f>IFERROR(VLOOKUP($O179,PerfilUniversitario!$A$2:$Z$427,24),"N/A")</f>
        <v>N/A</v>
      </c>
      <c r="U179" s="1" t="str">
        <f>IFERROR(VLOOKUP($O179,PerfilUniversitario!$A$2:$Z$427,26),"N/A")</f>
        <v>N/A</v>
      </c>
      <c r="V179" s="1" t="s">
        <v>9770</v>
      </c>
      <c r="W179" s="4">
        <v>45196</v>
      </c>
    </row>
    <row r="180" spans="1:23" x14ac:dyDescent="0.3">
      <c r="A180" t="s">
        <v>439</v>
      </c>
      <c r="B180" t="s">
        <v>3029</v>
      </c>
      <c r="C180" s="1" t="s">
        <v>3030</v>
      </c>
      <c r="D180" s="6">
        <v>9932387802</v>
      </c>
      <c r="E180" s="1" t="s">
        <v>206</v>
      </c>
      <c r="F180" s="1" t="s">
        <v>206</v>
      </c>
      <c r="G180" s="1" t="s">
        <v>206</v>
      </c>
      <c r="H180" s="1" t="s">
        <v>206</v>
      </c>
      <c r="I180" t="str">
        <f>VLOOKUP(J180,CatalogoEstadoRepublica!$A$1:$B$33,2)</f>
        <v>Tabasco</v>
      </c>
      <c r="J180">
        <v>27</v>
      </c>
      <c r="K180" t="s">
        <v>206</v>
      </c>
      <c r="L180" s="1" t="e">
        <f>VLOOKUP(M180,CatalogoPerfil!$A$1:$B$5,2)</f>
        <v>#N/A</v>
      </c>
      <c r="M180">
        <v>0</v>
      </c>
      <c r="N180" t="s">
        <v>206</v>
      </c>
      <c r="O180" s="1">
        <v>0</v>
      </c>
      <c r="P180" s="1" t="str">
        <f>IFERROR(VLOOKUP($O180,PerfilUniversitario!$A$2:$Z$427,16),"N/A")</f>
        <v>N/A</v>
      </c>
      <c r="Q180" s="1" t="str">
        <f>IFERROR(VLOOKUP($O180,PerfilUniversitario!$A$2:$Z$427,16),"N/A")</f>
        <v>N/A</v>
      </c>
      <c r="R180" s="1" t="str">
        <f>IFERROR(VLOOKUP($O180,PerfilUniversitario!$A$2:$Z$427,20),"N/A")</f>
        <v>N/A</v>
      </c>
      <c r="S180" s="1" t="str">
        <f>IFERROR(VLOOKUP($O180,PerfilUniversitario!$A$2:$Z$427,22),"N/A")</f>
        <v>N/A</v>
      </c>
      <c r="T180" s="1" t="str">
        <f>IFERROR(VLOOKUP($O180,PerfilUniversitario!$A$2:$Z$427,24),"N/A")</f>
        <v>N/A</v>
      </c>
      <c r="U180" s="1" t="str">
        <f>IFERROR(VLOOKUP($O180,PerfilUniversitario!$A$2:$Z$427,26),"N/A")</f>
        <v>N/A</v>
      </c>
      <c r="V180" s="1" t="s">
        <v>9789</v>
      </c>
      <c r="W180" s="4">
        <v>45196</v>
      </c>
    </row>
    <row r="181" spans="1:23" x14ac:dyDescent="0.3">
      <c r="A181" t="s">
        <v>3031</v>
      </c>
      <c r="B181" t="s">
        <v>3032</v>
      </c>
      <c r="C181" s="1" t="s">
        <v>3033</v>
      </c>
      <c r="D181" s="6">
        <v>2216601216</v>
      </c>
      <c r="E181" s="1" t="s">
        <v>206</v>
      </c>
      <c r="F181" s="1" t="s">
        <v>206</v>
      </c>
      <c r="G181" s="1" t="s">
        <v>206</v>
      </c>
      <c r="H181" s="1" t="s">
        <v>206</v>
      </c>
      <c r="I181" t="str">
        <f>VLOOKUP(J181,CatalogoEstadoRepublica!$A$1:$B$33,2)</f>
        <v>Puebla</v>
      </c>
      <c r="J181">
        <v>21</v>
      </c>
      <c r="K181" t="s">
        <v>206</v>
      </c>
      <c r="L181" s="1" t="e">
        <f>VLOOKUP(M181,CatalogoPerfil!$A$1:$B$5,2)</f>
        <v>#N/A</v>
      </c>
      <c r="M181">
        <v>0</v>
      </c>
      <c r="N181" t="s">
        <v>206</v>
      </c>
      <c r="O181" s="1">
        <v>0</v>
      </c>
      <c r="P181" s="1" t="str">
        <f>IFERROR(VLOOKUP($O181,PerfilUniversitario!$A$2:$Z$427,16),"N/A")</f>
        <v>N/A</v>
      </c>
      <c r="Q181" s="1" t="str">
        <f>IFERROR(VLOOKUP($O181,PerfilUniversitario!$A$2:$Z$427,16),"N/A")</f>
        <v>N/A</v>
      </c>
      <c r="R181" s="1" t="str">
        <f>IFERROR(VLOOKUP($O181,PerfilUniversitario!$A$2:$Z$427,20),"N/A")</f>
        <v>N/A</v>
      </c>
      <c r="S181" s="1" t="str">
        <f>IFERROR(VLOOKUP($O181,PerfilUniversitario!$A$2:$Z$427,22),"N/A")</f>
        <v>N/A</v>
      </c>
      <c r="T181" s="1" t="str">
        <f>IFERROR(VLOOKUP($O181,PerfilUniversitario!$A$2:$Z$427,24),"N/A")</f>
        <v>N/A</v>
      </c>
      <c r="U181" s="1" t="str">
        <f>IFERROR(VLOOKUP($O181,PerfilUniversitario!$A$2:$Z$427,26),"N/A")</f>
        <v>N/A</v>
      </c>
      <c r="V181" s="1" t="s">
        <v>9816</v>
      </c>
      <c r="W181" s="4">
        <v>45196</v>
      </c>
    </row>
    <row r="182" spans="1:23" x14ac:dyDescent="0.3">
      <c r="A182" t="s">
        <v>210</v>
      </c>
      <c r="B182" t="s">
        <v>3034</v>
      </c>
      <c r="C182" s="1" t="s">
        <v>3035</v>
      </c>
      <c r="D182" s="6">
        <v>2214434568</v>
      </c>
      <c r="E182" s="1" t="s">
        <v>206</v>
      </c>
      <c r="F182" s="1" t="s">
        <v>206</v>
      </c>
      <c r="G182" s="1" t="s">
        <v>206</v>
      </c>
      <c r="H182" s="1" t="s">
        <v>206</v>
      </c>
      <c r="I182" t="str">
        <f>VLOOKUP(J182,CatalogoEstadoRepublica!$A$1:$B$33,2)</f>
        <v>Puebla</v>
      </c>
      <c r="J182">
        <v>21</v>
      </c>
      <c r="K182" t="s">
        <v>206</v>
      </c>
      <c r="L182" s="1" t="e">
        <f>VLOOKUP(M182,CatalogoPerfil!$A$1:$B$5,2)</f>
        <v>#N/A</v>
      </c>
      <c r="M182">
        <v>0</v>
      </c>
      <c r="N182" t="s">
        <v>206</v>
      </c>
      <c r="O182" s="1">
        <v>0</v>
      </c>
      <c r="P182" s="1" t="str">
        <f>IFERROR(VLOOKUP($O182,PerfilUniversitario!$A$2:$Z$427,16),"N/A")</f>
        <v>N/A</v>
      </c>
      <c r="Q182" s="1" t="str">
        <f>IFERROR(VLOOKUP($O182,PerfilUniversitario!$A$2:$Z$427,16),"N/A")</f>
        <v>N/A</v>
      </c>
      <c r="R182" s="1" t="str">
        <f>IFERROR(VLOOKUP($O182,PerfilUniversitario!$A$2:$Z$427,20),"N/A")</f>
        <v>N/A</v>
      </c>
      <c r="S182" s="1" t="str">
        <f>IFERROR(VLOOKUP($O182,PerfilUniversitario!$A$2:$Z$427,22),"N/A")</f>
        <v>N/A</v>
      </c>
      <c r="T182" s="1" t="str">
        <f>IFERROR(VLOOKUP($O182,PerfilUniversitario!$A$2:$Z$427,24),"N/A")</f>
        <v>N/A</v>
      </c>
      <c r="U182" s="1" t="str">
        <f>IFERROR(VLOOKUP($O182,PerfilUniversitario!$A$2:$Z$427,26),"N/A")</f>
        <v>N/A</v>
      </c>
      <c r="V182" s="1" t="s">
        <v>9999</v>
      </c>
      <c r="W182" s="4">
        <v>45196</v>
      </c>
    </row>
    <row r="183" spans="1:23" x14ac:dyDescent="0.3">
      <c r="A183" t="s">
        <v>3036</v>
      </c>
      <c r="B183" t="s">
        <v>3037</v>
      </c>
      <c r="C183" s="1" t="s">
        <v>3038</v>
      </c>
      <c r="D183" s="6">
        <v>2224654884</v>
      </c>
      <c r="E183" s="1" t="s">
        <v>206</v>
      </c>
      <c r="F183" s="1" t="s">
        <v>206</v>
      </c>
      <c r="G183" s="1" t="s">
        <v>206</v>
      </c>
      <c r="H183" s="1" t="s">
        <v>206</v>
      </c>
      <c r="I183" t="str">
        <f>VLOOKUP(J183,CatalogoEstadoRepublica!$A$1:$B$33,2)</f>
        <v>Puebla</v>
      </c>
      <c r="J183">
        <v>21</v>
      </c>
      <c r="K183" t="s">
        <v>206</v>
      </c>
      <c r="L183" s="1" t="e">
        <f>VLOOKUP(M183,CatalogoPerfil!$A$1:$B$5,2)</f>
        <v>#N/A</v>
      </c>
      <c r="M183">
        <v>0</v>
      </c>
      <c r="N183" t="s">
        <v>206</v>
      </c>
      <c r="O183" s="1">
        <v>0</v>
      </c>
      <c r="P183" s="1" t="str">
        <f>IFERROR(VLOOKUP($O183,PerfilUniversitario!$A$2:$Z$427,16),"N/A")</f>
        <v>N/A</v>
      </c>
      <c r="Q183" s="1" t="str">
        <f>IFERROR(VLOOKUP($O183,PerfilUniversitario!$A$2:$Z$427,16),"N/A")</f>
        <v>N/A</v>
      </c>
      <c r="R183" s="1" t="str">
        <f>IFERROR(VLOOKUP($O183,PerfilUniversitario!$A$2:$Z$427,20),"N/A")</f>
        <v>N/A</v>
      </c>
      <c r="S183" s="1" t="str">
        <f>IFERROR(VLOOKUP($O183,PerfilUniversitario!$A$2:$Z$427,22),"N/A")</f>
        <v>N/A</v>
      </c>
      <c r="T183" s="1" t="str">
        <f>IFERROR(VLOOKUP($O183,PerfilUniversitario!$A$2:$Z$427,24),"N/A")</f>
        <v>N/A</v>
      </c>
      <c r="U183" s="1" t="str">
        <f>IFERROR(VLOOKUP($O183,PerfilUniversitario!$A$2:$Z$427,26),"N/A")</f>
        <v>N/A</v>
      </c>
      <c r="V183" s="1" t="s">
        <v>10000</v>
      </c>
      <c r="W183" s="4">
        <v>45196</v>
      </c>
    </row>
    <row r="184" spans="1:23" x14ac:dyDescent="0.3">
      <c r="A184" t="s">
        <v>3042</v>
      </c>
      <c r="B184" t="s">
        <v>3043</v>
      </c>
      <c r="C184" s="1" t="s">
        <v>3044</v>
      </c>
      <c r="D184" s="6">
        <v>52.993400000000001</v>
      </c>
      <c r="E184" s="1" t="s">
        <v>206</v>
      </c>
      <c r="F184" s="1" t="s">
        <v>206</v>
      </c>
      <c r="G184" s="1" t="s">
        <v>206</v>
      </c>
      <c r="H184" s="1" t="s">
        <v>206</v>
      </c>
      <c r="I184" t="str">
        <f>VLOOKUP(J184,CatalogoEstadoRepublica!$A$1:$B$33,2)</f>
        <v>Tabasco</v>
      </c>
      <c r="J184">
        <v>27</v>
      </c>
      <c r="K184" t="s">
        <v>206</v>
      </c>
      <c r="L184" s="1" t="e">
        <f>VLOOKUP(M184,CatalogoPerfil!$A$1:$B$5,2)</f>
        <v>#N/A</v>
      </c>
      <c r="M184">
        <v>0</v>
      </c>
      <c r="N184" t="s">
        <v>206</v>
      </c>
      <c r="O184" s="1">
        <v>0</v>
      </c>
      <c r="P184" s="1" t="str">
        <f>IFERROR(VLOOKUP($O184,PerfilUniversitario!$A$2:$Z$427,16),"N/A")</f>
        <v>N/A</v>
      </c>
      <c r="Q184" s="1" t="str">
        <f>IFERROR(VLOOKUP($O184,PerfilUniversitario!$A$2:$Z$427,16),"N/A")</f>
        <v>N/A</v>
      </c>
      <c r="R184" s="1" t="str">
        <f>IFERROR(VLOOKUP($O184,PerfilUniversitario!$A$2:$Z$427,20),"N/A")</f>
        <v>N/A</v>
      </c>
      <c r="S184" s="1" t="str">
        <f>IFERROR(VLOOKUP($O184,PerfilUniversitario!$A$2:$Z$427,22),"N/A")</f>
        <v>N/A</v>
      </c>
      <c r="T184" s="1" t="str">
        <f>IFERROR(VLOOKUP($O184,PerfilUniversitario!$A$2:$Z$427,24),"N/A")</f>
        <v>N/A</v>
      </c>
      <c r="U184" s="1" t="str">
        <f>IFERROR(VLOOKUP($O184,PerfilUniversitario!$A$2:$Z$427,26),"N/A")</f>
        <v>N/A</v>
      </c>
      <c r="V184" s="1" t="s">
        <v>10002</v>
      </c>
      <c r="W184" s="4">
        <v>45196</v>
      </c>
    </row>
    <row r="185" spans="1:23" x14ac:dyDescent="0.3">
      <c r="A185" t="s">
        <v>1500</v>
      </c>
      <c r="B185" t="s">
        <v>3045</v>
      </c>
      <c r="C185" s="1" t="s">
        <v>3046</v>
      </c>
      <c r="D185" s="6">
        <v>2229213024</v>
      </c>
      <c r="E185" s="1" t="s">
        <v>206</v>
      </c>
      <c r="F185" s="1" t="s">
        <v>206</v>
      </c>
      <c r="G185" s="1" t="s">
        <v>206</v>
      </c>
      <c r="H185" s="1" t="s">
        <v>206</v>
      </c>
      <c r="I185" t="str">
        <f>VLOOKUP(J185,CatalogoEstadoRepublica!$A$1:$B$33,2)</f>
        <v>Puebla</v>
      </c>
      <c r="J185">
        <v>21</v>
      </c>
      <c r="K185" t="s">
        <v>206</v>
      </c>
      <c r="L185" s="1" t="e">
        <f>VLOOKUP(M185,CatalogoPerfil!$A$1:$B$5,2)</f>
        <v>#N/A</v>
      </c>
      <c r="M185">
        <v>0</v>
      </c>
      <c r="N185" t="s">
        <v>206</v>
      </c>
      <c r="O185" s="1">
        <v>0</v>
      </c>
      <c r="P185" s="1" t="str">
        <f>IFERROR(VLOOKUP($O185,PerfilUniversitario!$A$2:$Z$427,16),"N/A")</f>
        <v>N/A</v>
      </c>
      <c r="Q185" s="1" t="str">
        <f>IFERROR(VLOOKUP($O185,PerfilUniversitario!$A$2:$Z$427,16),"N/A")</f>
        <v>N/A</v>
      </c>
      <c r="R185" s="1" t="str">
        <f>IFERROR(VLOOKUP($O185,PerfilUniversitario!$A$2:$Z$427,20),"N/A")</f>
        <v>N/A</v>
      </c>
      <c r="S185" s="1" t="str">
        <f>IFERROR(VLOOKUP($O185,PerfilUniversitario!$A$2:$Z$427,22),"N/A")</f>
        <v>N/A</v>
      </c>
      <c r="T185" s="1" t="str">
        <f>IFERROR(VLOOKUP($O185,PerfilUniversitario!$A$2:$Z$427,24),"N/A")</f>
        <v>N/A</v>
      </c>
      <c r="U185" s="1" t="str">
        <f>IFERROR(VLOOKUP($O185,PerfilUniversitario!$A$2:$Z$427,26),"N/A")</f>
        <v>N/A</v>
      </c>
      <c r="V185" s="1" t="s">
        <v>10003</v>
      </c>
      <c r="W185" s="4">
        <v>45196</v>
      </c>
    </row>
    <row r="186" spans="1:23" x14ac:dyDescent="0.3">
      <c r="A186" t="s">
        <v>850</v>
      </c>
      <c r="B186" t="s">
        <v>3047</v>
      </c>
      <c r="C186" s="1" t="s">
        <v>3048</v>
      </c>
      <c r="D186" s="6">
        <v>52.993499999999997</v>
      </c>
      <c r="E186" s="1" t="s">
        <v>206</v>
      </c>
      <c r="F186" s="1" t="s">
        <v>206</v>
      </c>
      <c r="G186" s="1" t="s">
        <v>206</v>
      </c>
      <c r="H186" s="1" t="s">
        <v>206</v>
      </c>
      <c r="I186" t="str">
        <f>VLOOKUP(J186,CatalogoEstadoRepublica!$A$1:$B$33,2)</f>
        <v>Tabasco</v>
      </c>
      <c r="J186">
        <v>27</v>
      </c>
      <c r="K186" t="s">
        <v>206</v>
      </c>
      <c r="L186" s="1" t="e">
        <f>VLOOKUP(M186,CatalogoPerfil!$A$1:$B$5,2)</f>
        <v>#N/A</v>
      </c>
      <c r="M186">
        <v>0</v>
      </c>
      <c r="N186" t="s">
        <v>206</v>
      </c>
      <c r="O186" s="1">
        <v>0</v>
      </c>
      <c r="P186" s="1" t="str">
        <f>IFERROR(VLOOKUP($O186,PerfilUniversitario!$A$2:$Z$427,16),"N/A")</f>
        <v>N/A</v>
      </c>
      <c r="Q186" s="1" t="str">
        <f>IFERROR(VLOOKUP($O186,PerfilUniversitario!$A$2:$Z$427,16),"N/A")</f>
        <v>N/A</v>
      </c>
      <c r="R186" s="1" t="str">
        <f>IFERROR(VLOOKUP($O186,PerfilUniversitario!$A$2:$Z$427,20),"N/A")</f>
        <v>N/A</v>
      </c>
      <c r="S186" s="1" t="str">
        <f>IFERROR(VLOOKUP($O186,PerfilUniversitario!$A$2:$Z$427,22),"N/A")</f>
        <v>N/A</v>
      </c>
      <c r="T186" s="1" t="str">
        <f>IFERROR(VLOOKUP($O186,PerfilUniversitario!$A$2:$Z$427,24),"N/A")</f>
        <v>N/A</v>
      </c>
      <c r="U186" s="1" t="str">
        <f>IFERROR(VLOOKUP($O186,PerfilUniversitario!$A$2:$Z$427,26),"N/A")</f>
        <v>N/A</v>
      </c>
      <c r="V186" s="1" t="s">
        <v>10004</v>
      </c>
      <c r="W186" s="4">
        <v>45196</v>
      </c>
    </row>
    <row r="187" spans="1:23" x14ac:dyDescent="0.3">
      <c r="A187" t="s">
        <v>3003</v>
      </c>
      <c r="B187" t="s">
        <v>3004</v>
      </c>
      <c r="C187" s="1" t="s">
        <v>3005</v>
      </c>
      <c r="D187" s="6">
        <v>9931697700</v>
      </c>
      <c r="E187" s="1" t="s">
        <v>206</v>
      </c>
      <c r="F187" s="1" t="s">
        <v>206</v>
      </c>
      <c r="G187" s="1" t="s">
        <v>206</v>
      </c>
      <c r="H187" s="1" t="s">
        <v>206</v>
      </c>
      <c r="I187" t="str">
        <f>VLOOKUP(J187,CatalogoEstadoRepublica!$A$1:$B$33,2)</f>
        <v>Tabasco</v>
      </c>
      <c r="J187">
        <v>27</v>
      </c>
      <c r="K187" t="s">
        <v>206</v>
      </c>
      <c r="L187" s="1" t="e">
        <f>VLOOKUP(M187,CatalogoPerfil!$A$1:$B$5,2)</f>
        <v>#N/A</v>
      </c>
      <c r="M187">
        <v>0</v>
      </c>
      <c r="N187" t="s">
        <v>206</v>
      </c>
      <c r="O187" s="1">
        <v>0</v>
      </c>
      <c r="P187" s="1" t="str">
        <f>IFERROR(VLOOKUP($O187,PerfilUniversitario!$A$2:$Z$427,16),"N/A")</f>
        <v>N/A</v>
      </c>
      <c r="Q187" s="1" t="str">
        <f>IFERROR(VLOOKUP($O187,PerfilUniversitario!$A$2:$Z$427,16),"N/A")</f>
        <v>N/A</v>
      </c>
      <c r="R187" s="1" t="str">
        <f>IFERROR(VLOOKUP($O187,PerfilUniversitario!$A$2:$Z$427,20),"N/A")</f>
        <v>N/A</v>
      </c>
      <c r="S187" s="1" t="str">
        <f>IFERROR(VLOOKUP($O187,PerfilUniversitario!$A$2:$Z$427,22),"N/A")</f>
        <v>N/A</v>
      </c>
      <c r="T187" s="1" t="str">
        <f>IFERROR(VLOOKUP($O187,PerfilUniversitario!$A$2:$Z$427,24),"N/A")</f>
        <v>N/A</v>
      </c>
      <c r="U187" s="1" t="str">
        <f>IFERROR(VLOOKUP($O187,PerfilUniversitario!$A$2:$Z$427,26),"N/A")</f>
        <v>N/A</v>
      </c>
      <c r="V187" s="1" t="s">
        <v>9768</v>
      </c>
      <c r="W187" s="4">
        <v>45196</v>
      </c>
    </row>
    <row r="188" spans="1:23" x14ac:dyDescent="0.3">
      <c r="A188" t="s">
        <v>380</v>
      </c>
      <c r="B188" t="s">
        <v>3049</v>
      </c>
      <c r="C188" s="1" t="s">
        <v>3050</v>
      </c>
      <c r="D188" s="6">
        <v>52.993200000000002</v>
      </c>
      <c r="E188" s="1" t="s">
        <v>206</v>
      </c>
      <c r="F188" s="1" t="s">
        <v>206</v>
      </c>
      <c r="G188" s="1" t="s">
        <v>206</v>
      </c>
      <c r="H188" s="1" t="s">
        <v>206</v>
      </c>
      <c r="I188" t="str">
        <f>VLOOKUP(J188,CatalogoEstadoRepublica!$A$1:$B$33,2)</f>
        <v>Tabasco</v>
      </c>
      <c r="J188">
        <v>27</v>
      </c>
      <c r="K188" t="s">
        <v>206</v>
      </c>
      <c r="L188" s="1" t="e">
        <f>VLOOKUP(M188,CatalogoPerfil!$A$1:$B$5,2)</f>
        <v>#N/A</v>
      </c>
      <c r="M188">
        <v>0</v>
      </c>
      <c r="N188" t="s">
        <v>206</v>
      </c>
      <c r="O188" s="1">
        <v>0</v>
      </c>
      <c r="P188" s="1" t="str">
        <f>IFERROR(VLOOKUP($O188,PerfilUniversitario!$A$2:$Z$427,16),"N/A")</f>
        <v>N/A</v>
      </c>
      <c r="Q188" s="1" t="str">
        <f>IFERROR(VLOOKUP($O188,PerfilUniversitario!$A$2:$Z$427,16),"N/A")</f>
        <v>N/A</v>
      </c>
      <c r="R188" s="1" t="str">
        <f>IFERROR(VLOOKUP($O188,PerfilUniversitario!$A$2:$Z$427,20),"N/A")</f>
        <v>N/A</v>
      </c>
      <c r="S188" s="1" t="str">
        <f>IFERROR(VLOOKUP($O188,PerfilUniversitario!$A$2:$Z$427,22),"N/A")</f>
        <v>N/A</v>
      </c>
      <c r="T188" s="1" t="str">
        <f>IFERROR(VLOOKUP($O188,PerfilUniversitario!$A$2:$Z$427,24),"N/A")</f>
        <v>N/A</v>
      </c>
      <c r="U188" s="1" t="str">
        <f>IFERROR(VLOOKUP($O188,PerfilUniversitario!$A$2:$Z$427,26),"N/A")</f>
        <v>N/A</v>
      </c>
      <c r="V188" s="1" t="s">
        <v>10005</v>
      </c>
      <c r="W188" s="4">
        <v>45196</v>
      </c>
    </row>
    <row r="189" spans="1:23" x14ac:dyDescent="0.3">
      <c r="A189" t="s">
        <v>3051</v>
      </c>
      <c r="B189" t="s">
        <v>3052</v>
      </c>
      <c r="C189" s="1" t="s">
        <v>3053</v>
      </c>
      <c r="D189" s="6">
        <v>2211320305</v>
      </c>
      <c r="E189" s="1" t="s">
        <v>206</v>
      </c>
      <c r="F189" s="1" t="s">
        <v>206</v>
      </c>
      <c r="G189" s="1" t="s">
        <v>206</v>
      </c>
      <c r="H189" s="1" t="s">
        <v>206</v>
      </c>
      <c r="I189" t="str">
        <f>VLOOKUP(J189,CatalogoEstadoRepublica!$A$1:$B$33,2)</f>
        <v>Puebla</v>
      </c>
      <c r="J189">
        <v>21</v>
      </c>
      <c r="K189" t="s">
        <v>206</v>
      </c>
      <c r="L189" s="1" t="e">
        <f>VLOOKUP(M189,CatalogoPerfil!$A$1:$B$5,2)</f>
        <v>#N/A</v>
      </c>
      <c r="M189">
        <v>0</v>
      </c>
      <c r="N189" t="s">
        <v>206</v>
      </c>
      <c r="O189" s="1">
        <v>0</v>
      </c>
      <c r="P189" s="1" t="str">
        <f>IFERROR(VLOOKUP($O189,PerfilUniversitario!$A$2:$Z$427,16),"N/A")</f>
        <v>N/A</v>
      </c>
      <c r="Q189" s="1" t="str">
        <f>IFERROR(VLOOKUP($O189,PerfilUniversitario!$A$2:$Z$427,16),"N/A")</f>
        <v>N/A</v>
      </c>
      <c r="R189" s="1" t="str">
        <f>IFERROR(VLOOKUP($O189,PerfilUniversitario!$A$2:$Z$427,20),"N/A")</f>
        <v>N/A</v>
      </c>
      <c r="S189" s="1" t="str">
        <f>IFERROR(VLOOKUP($O189,PerfilUniversitario!$A$2:$Z$427,22),"N/A")</f>
        <v>N/A</v>
      </c>
      <c r="T189" s="1" t="str">
        <f>IFERROR(VLOOKUP($O189,PerfilUniversitario!$A$2:$Z$427,24),"N/A")</f>
        <v>N/A</v>
      </c>
      <c r="U189" s="1" t="str">
        <f>IFERROR(VLOOKUP($O189,PerfilUniversitario!$A$2:$Z$427,26),"N/A")</f>
        <v>N/A</v>
      </c>
      <c r="V189" s="1" t="s">
        <v>9849</v>
      </c>
      <c r="W189" s="4">
        <v>45196</v>
      </c>
    </row>
    <row r="190" spans="1:23" x14ac:dyDescent="0.3">
      <c r="A190" t="s">
        <v>676</v>
      </c>
      <c r="B190" t="s">
        <v>3055</v>
      </c>
      <c r="C190" s="1" t="s">
        <v>3056</v>
      </c>
      <c r="D190" s="6">
        <v>52.993400000000001</v>
      </c>
      <c r="E190" s="1" t="s">
        <v>206</v>
      </c>
      <c r="F190" s="1" t="s">
        <v>206</v>
      </c>
      <c r="G190" s="1" t="s">
        <v>206</v>
      </c>
      <c r="H190" s="1" t="s">
        <v>206</v>
      </c>
      <c r="I190" t="str">
        <f>VLOOKUP(J190,CatalogoEstadoRepublica!$A$1:$B$33,2)</f>
        <v>Tabasco</v>
      </c>
      <c r="J190">
        <v>27</v>
      </c>
      <c r="K190" t="s">
        <v>206</v>
      </c>
      <c r="L190" s="1" t="e">
        <f>VLOOKUP(M190,CatalogoPerfil!$A$1:$B$5,2)</f>
        <v>#N/A</v>
      </c>
      <c r="M190">
        <v>0</v>
      </c>
      <c r="N190" t="s">
        <v>206</v>
      </c>
      <c r="O190" s="1">
        <v>0</v>
      </c>
      <c r="P190" s="1" t="str">
        <f>IFERROR(VLOOKUP($O190,PerfilUniversitario!$A$2:$Z$427,16),"N/A")</f>
        <v>N/A</v>
      </c>
      <c r="Q190" s="1" t="str">
        <f>IFERROR(VLOOKUP($O190,PerfilUniversitario!$A$2:$Z$427,16),"N/A")</f>
        <v>N/A</v>
      </c>
      <c r="R190" s="1" t="str">
        <f>IFERROR(VLOOKUP($O190,PerfilUniversitario!$A$2:$Z$427,20),"N/A")</f>
        <v>N/A</v>
      </c>
      <c r="S190" s="1" t="str">
        <f>IFERROR(VLOOKUP($O190,PerfilUniversitario!$A$2:$Z$427,22),"N/A")</f>
        <v>N/A</v>
      </c>
      <c r="T190" s="1" t="str">
        <f>IFERROR(VLOOKUP($O190,PerfilUniversitario!$A$2:$Z$427,24),"N/A")</f>
        <v>N/A</v>
      </c>
      <c r="U190" s="1" t="str">
        <f>IFERROR(VLOOKUP($O190,PerfilUniversitario!$A$2:$Z$427,26),"N/A")</f>
        <v>N/A</v>
      </c>
      <c r="V190" s="1" t="s">
        <v>9882</v>
      </c>
      <c r="W190" s="4">
        <v>45196</v>
      </c>
    </row>
    <row r="191" spans="1:23" x14ac:dyDescent="0.3">
      <c r="A191" t="s">
        <v>3057</v>
      </c>
      <c r="B191" t="s">
        <v>3058</v>
      </c>
      <c r="C191" s="1" t="s">
        <v>3059</v>
      </c>
      <c r="D191" s="6">
        <v>2211989901</v>
      </c>
      <c r="E191" s="1" t="s">
        <v>206</v>
      </c>
      <c r="F191" s="1" t="s">
        <v>206</v>
      </c>
      <c r="G191" s="1" t="s">
        <v>206</v>
      </c>
      <c r="H191" s="1" t="s">
        <v>206</v>
      </c>
      <c r="I191" t="str">
        <f>VLOOKUP(J191,CatalogoEstadoRepublica!$A$1:$B$33,2)</f>
        <v>Puebla</v>
      </c>
      <c r="J191">
        <v>21</v>
      </c>
      <c r="K191" t="s">
        <v>206</v>
      </c>
      <c r="L191" s="1" t="e">
        <f>VLOOKUP(M191,CatalogoPerfil!$A$1:$B$5,2)</f>
        <v>#N/A</v>
      </c>
      <c r="M191">
        <v>0</v>
      </c>
      <c r="N191" t="s">
        <v>206</v>
      </c>
      <c r="O191" s="1">
        <v>0</v>
      </c>
      <c r="P191" s="1" t="str">
        <f>IFERROR(VLOOKUP($O191,PerfilUniversitario!$A$2:$Z$427,16),"N/A")</f>
        <v>N/A</v>
      </c>
      <c r="Q191" s="1" t="str">
        <f>IFERROR(VLOOKUP($O191,PerfilUniversitario!$A$2:$Z$427,16),"N/A")</f>
        <v>N/A</v>
      </c>
      <c r="R191" s="1" t="str">
        <f>IFERROR(VLOOKUP($O191,PerfilUniversitario!$A$2:$Z$427,20),"N/A")</f>
        <v>N/A</v>
      </c>
      <c r="S191" s="1" t="str">
        <f>IFERROR(VLOOKUP($O191,PerfilUniversitario!$A$2:$Z$427,22),"N/A")</f>
        <v>N/A</v>
      </c>
      <c r="T191" s="1" t="str">
        <f>IFERROR(VLOOKUP($O191,PerfilUniversitario!$A$2:$Z$427,24),"N/A")</f>
        <v>N/A</v>
      </c>
      <c r="U191" s="1" t="str">
        <f>IFERROR(VLOOKUP($O191,PerfilUniversitario!$A$2:$Z$427,26),"N/A")</f>
        <v>N/A</v>
      </c>
      <c r="V191" s="1" t="s">
        <v>9718</v>
      </c>
      <c r="W191" s="4">
        <v>45196</v>
      </c>
    </row>
    <row r="192" spans="1:23" x14ac:dyDescent="0.3">
      <c r="A192" t="s">
        <v>796</v>
      </c>
      <c r="B192" t="s">
        <v>1297</v>
      </c>
      <c r="C192" s="1" t="s">
        <v>3054</v>
      </c>
      <c r="D192" s="6">
        <v>2225192995</v>
      </c>
      <c r="E192" s="1" t="s">
        <v>206</v>
      </c>
      <c r="F192" s="1" t="s">
        <v>206</v>
      </c>
      <c r="G192" s="1" t="s">
        <v>206</v>
      </c>
      <c r="H192" s="1" t="s">
        <v>206</v>
      </c>
      <c r="I192" t="str">
        <f>VLOOKUP(J192,CatalogoEstadoRepublica!$A$1:$B$33,2)</f>
        <v>Puebla</v>
      </c>
      <c r="J192">
        <v>21</v>
      </c>
      <c r="K192" t="s">
        <v>206</v>
      </c>
      <c r="L192" s="1" t="e">
        <f>VLOOKUP(M192,CatalogoPerfil!$A$1:$B$5,2)</f>
        <v>#N/A</v>
      </c>
      <c r="M192">
        <v>0</v>
      </c>
      <c r="N192" t="s">
        <v>206</v>
      </c>
      <c r="O192" s="1">
        <v>0</v>
      </c>
      <c r="P192" s="1" t="str">
        <f>IFERROR(VLOOKUP($O192,PerfilUniversitario!$A$2:$Z$427,16),"N/A")</f>
        <v>N/A</v>
      </c>
      <c r="Q192" s="1" t="str">
        <f>IFERROR(VLOOKUP($O192,PerfilUniversitario!$A$2:$Z$427,16),"N/A")</f>
        <v>N/A</v>
      </c>
      <c r="R192" s="1" t="str">
        <f>IFERROR(VLOOKUP($O192,PerfilUniversitario!$A$2:$Z$427,20),"N/A")</f>
        <v>N/A</v>
      </c>
      <c r="S192" s="1" t="str">
        <f>IFERROR(VLOOKUP($O192,PerfilUniversitario!$A$2:$Z$427,22),"N/A")</f>
        <v>N/A</v>
      </c>
      <c r="T192" s="1" t="str">
        <f>IFERROR(VLOOKUP($O192,PerfilUniversitario!$A$2:$Z$427,24),"N/A")</f>
        <v>N/A</v>
      </c>
      <c r="U192" s="1" t="str">
        <f>IFERROR(VLOOKUP($O192,PerfilUniversitario!$A$2:$Z$427,26),"N/A")</f>
        <v>N/A</v>
      </c>
      <c r="V192" s="1" t="s">
        <v>10006</v>
      </c>
      <c r="W192" s="4">
        <v>45196</v>
      </c>
    </row>
    <row r="193" spans="1:23" x14ac:dyDescent="0.3">
      <c r="A193" t="s">
        <v>701</v>
      </c>
      <c r="B193" t="s">
        <v>1256</v>
      </c>
      <c r="C193" s="1" t="s">
        <v>1257</v>
      </c>
      <c r="D193" s="6">
        <v>52.222200000000001</v>
      </c>
      <c r="E193" s="1" t="s">
        <v>206</v>
      </c>
      <c r="F193" s="1" t="s">
        <v>206</v>
      </c>
      <c r="G193" s="1" t="s">
        <v>206</v>
      </c>
      <c r="H193" s="1" t="s">
        <v>206</v>
      </c>
      <c r="I193" t="str">
        <f>VLOOKUP(J193,CatalogoEstadoRepublica!$A$1:$B$33,2)</f>
        <v>Puebla</v>
      </c>
      <c r="J193">
        <v>21</v>
      </c>
      <c r="K193" t="s">
        <v>206</v>
      </c>
      <c r="L193" s="1" t="e">
        <f>VLOOKUP(M193,CatalogoPerfil!$A$1:$B$5,2)</f>
        <v>#N/A</v>
      </c>
      <c r="M193">
        <v>0</v>
      </c>
      <c r="N193" t="s">
        <v>206</v>
      </c>
      <c r="O193" s="1">
        <v>0</v>
      </c>
      <c r="P193" s="1" t="str">
        <f>IFERROR(VLOOKUP($O193,PerfilUniversitario!$A$2:$Z$427,16),"N/A")</f>
        <v>N/A</v>
      </c>
      <c r="Q193" s="1" t="str">
        <f>IFERROR(VLOOKUP($O193,PerfilUniversitario!$A$2:$Z$427,16),"N/A")</f>
        <v>N/A</v>
      </c>
      <c r="R193" s="1" t="str">
        <f>IFERROR(VLOOKUP($O193,PerfilUniversitario!$A$2:$Z$427,20),"N/A")</f>
        <v>N/A</v>
      </c>
      <c r="S193" s="1" t="str">
        <f>IFERROR(VLOOKUP($O193,PerfilUniversitario!$A$2:$Z$427,22),"N/A")</f>
        <v>N/A</v>
      </c>
      <c r="T193" s="1" t="str">
        <f>IFERROR(VLOOKUP($O193,PerfilUniversitario!$A$2:$Z$427,24),"N/A")</f>
        <v>N/A</v>
      </c>
      <c r="U193" s="1" t="str">
        <f>IFERROR(VLOOKUP($O193,PerfilUniversitario!$A$2:$Z$427,26),"N/A")</f>
        <v>N/A</v>
      </c>
      <c r="V193" s="1" t="s">
        <v>9804</v>
      </c>
      <c r="W193" s="4">
        <v>45196</v>
      </c>
    </row>
    <row r="194" spans="1:23" x14ac:dyDescent="0.3">
      <c r="A194" t="s">
        <v>3063</v>
      </c>
      <c r="B194" t="s">
        <v>802</v>
      </c>
      <c r="C194" s="1" t="s">
        <v>3064</v>
      </c>
      <c r="D194" s="6">
        <v>52.993299999999998</v>
      </c>
      <c r="E194" s="1" t="s">
        <v>206</v>
      </c>
      <c r="F194" s="1" t="s">
        <v>206</v>
      </c>
      <c r="G194" s="1" t="s">
        <v>206</v>
      </c>
      <c r="H194" s="1" t="s">
        <v>206</v>
      </c>
      <c r="I194" t="str">
        <f>VLOOKUP(J194,CatalogoEstadoRepublica!$A$1:$B$33,2)</f>
        <v>Tabasco</v>
      </c>
      <c r="J194">
        <v>27</v>
      </c>
      <c r="K194" t="s">
        <v>206</v>
      </c>
      <c r="L194" s="1" t="e">
        <f>VLOOKUP(M194,CatalogoPerfil!$A$1:$B$5,2)</f>
        <v>#N/A</v>
      </c>
      <c r="M194">
        <v>0</v>
      </c>
      <c r="N194" t="s">
        <v>206</v>
      </c>
      <c r="O194" s="1">
        <v>0</v>
      </c>
      <c r="P194" s="1" t="str">
        <f>IFERROR(VLOOKUP($O194,PerfilUniversitario!$A$2:$Z$427,16),"N/A")</f>
        <v>N/A</v>
      </c>
      <c r="Q194" s="1" t="str">
        <f>IFERROR(VLOOKUP($O194,PerfilUniversitario!$A$2:$Z$427,16),"N/A")</f>
        <v>N/A</v>
      </c>
      <c r="R194" s="1" t="str">
        <f>IFERROR(VLOOKUP($O194,PerfilUniversitario!$A$2:$Z$427,20),"N/A")</f>
        <v>N/A</v>
      </c>
      <c r="S194" s="1" t="str">
        <f>IFERROR(VLOOKUP($O194,PerfilUniversitario!$A$2:$Z$427,22),"N/A")</f>
        <v>N/A</v>
      </c>
      <c r="T194" s="1" t="str">
        <f>IFERROR(VLOOKUP($O194,PerfilUniversitario!$A$2:$Z$427,24),"N/A")</f>
        <v>N/A</v>
      </c>
      <c r="U194" s="1" t="str">
        <f>IFERROR(VLOOKUP($O194,PerfilUniversitario!$A$2:$Z$427,26),"N/A")</f>
        <v>N/A</v>
      </c>
      <c r="V194" s="1" t="s">
        <v>9721</v>
      </c>
      <c r="W194" s="4">
        <v>45196</v>
      </c>
    </row>
    <row r="195" spans="1:23" x14ac:dyDescent="0.3">
      <c r="A195" t="s">
        <v>3060</v>
      </c>
      <c r="B195" t="s">
        <v>3061</v>
      </c>
      <c r="C195" s="1" t="s">
        <v>3062</v>
      </c>
      <c r="D195" s="6">
        <v>52.993099999999998</v>
      </c>
      <c r="E195" s="1" t="s">
        <v>206</v>
      </c>
      <c r="F195" s="1" t="s">
        <v>206</v>
      </c>
      <c r="G195" s="1" t="s">
        <v>206</v>
      </c>
      <c r="H195" s="1" t="s">
        <v>206</v>
      </c>
      <c r="I195" t="str">
        <f>VLOOKUP(J195,CatalogoEstadoRepublica!$A$1:$B$33,2)</f>
        <v>Tabasco</v>
      </c>
      <c r="J195">
        <v>27</v>
      </c>
      <c r="K195" t="s">
        <v>206</v>
      </c>
      <c r="L195" s="1" t="e">
        <f>VLOOKUP(M195,CatalogoPerfil!$A$1:$B$5,2)</f>
        <v>#N/A</v>
      </c>
      <c r="M195">
        <v>0</v>
      </c>
      <c r="N195" t="s">
        <v>206</v>
      </c>
      <c r="O195" s="1">
        <v>0</v>
      </c>
      <c r="P195" s="1" t="str">
        <f>IFERROR(VLOOKUP($O195,PerfilUniversitario!$A$2:$Z$427,16),"N/A")</f>
        <v>N/A</v>
      </c>
      <c r="Q195" s="1" t="str">
        <f>IFERROR(VLOOKUP($O195,PerfilUniversitario!$A$2:$Z$427,16),"N/A")</f>
        <v>N/A</v>
      </c>
      <c r="R195" s="1" t="str">
        <f>IFERROR(VLOOKUP($O195,PerfilUniversitario!$A$2:$Z$427,20),"N/A")</f>
        <v>N/A</v>
      </c>
      <c r="S195" s="1" t="str">
        <f>IFERROR(VLOOKUP($O195,PerfilUniversitario!$A$2:$Z$427,22),"N/A")</f>
        <v>N/A</v>
      </c>
      <c r="T195" s="1" t="str">
        <f>IFERROR(VLOOKUP($O195,PerfilUniversitario!$A$2:$Z$427,24),"N/A")</f>
        <v>N/A</v>
      </c>
      <c r="U195" s="1" t="str">
        <f>IFERROR(VLOOKUP($O195,PerfilUniversitario!$A$2:$Z$427,26),"N/A")</f>
        <v>N/A</v>
      </c>
      <c r="V195" s="1" t="s">
        <v>9982</v>
      </c>
      <c r="W195" s="4">
        <v>45196</v>
      </c>
    </row>
    <row r="196" spans="1:23" x14ac:dyDescent="0.3">
      <c r="A196" t="s">
        <v>3071</v>
      </c>
      <c r="B196" t="s">
        <v>1346</v>
      </c>
      <c r="C196" s="1" t="s">
        <v>3072</v>
      </c>
      <c r="D196" s="6">
        <v>5646748932</v>
      </c>
      <c r="E196" s="1" t="s">
        <v>206</v>
      </c>
      <c r="F196" s="1" t="s">
        <v>206</v>
      </c>
      <c r="G196" s="1" t="s">
        <v>206</v>
      </c>
      <c r="H196" s="1" t="s">
        <v>206</v>
      </c>
      <c r="I196" t="str">
        <f>VLOOKUP(J196,CatalogoEstadoRepublica!$A$1:$B$33,2)</f>
        <v>Puebla</v>
      </c>
      <c r="J196">
        <v>21</v>
      </c>
      <c r="K196" t="s">
        <v>206</v>
      </c>
      <c r="L196" s="1" t="e">
        <f>VLOOKUP(M196,CatalogoPerfil!$A$1:$B$5,2)</f>
        <v>#N/A</v>
      </c>
      <c r="M196">
        <v>0</v>
      </c>
      <c r="N196" t="s">
        <v>206</v>
      </c>
      <c r="O196" s="1">
        <v>0</v>
      </c>
      <c r="P196" s="1" t="str">
        <f>IFERROR(VLOOKUP($O196,PerfilUniversitario!$A$2:$Z$427,16),"N/A")</f>
        <v>N/A</v>
      </c>
      <c r="Q196" s="1" t="str">
        <f>IFERROR(VLOOKUP($O196,PerfilUniversitario!$A$2:$Z$427,16),"N/A")</f>
        <v>N/A</v>
      </c>
      <c r="R196" s="1" t="str">
        <f>IFERROR(VLOOKUP($O196,PerfilUniversitario!$A$2:$Z$427,20),"N/A")</f>
        <v>N/A</v>
      </c>
      <c r="S196" s="1" t="str">
        <f>IFERROR(VLOOKUP($O196,PerfilUniversitario!$A$2:$Z$427,22),"N/A")</f>
        <v>N/A</v>
      </c>
      <c r="T196" s="1" t="str">
        <f>IFERROR(VLOOKUP($O196,PerfilUniversitario!$A$2:$Z$427,24),"N/A")</f>
        <v>N/A</v>
      </c>
      <c r="U196" s="1" t="str">
        <f>IFERROR(VLOOKUP($O196,PerfilUniversitario!$A$2:$Z$427,26),"N/A")</f>
        <v>N/A</v>
      </c>
      <c r="V196" s="1" t="s">
        <v>9786</v>
      </c>
      <c r="W196" s="4">
        <v>45196</v>
      </c>
    </row>
    <row r="197" spans="1:23" x14ac:dyDescent="0.3">
      <c r="A197" t="s">
        <v>3068</v>
      </c>
      <c r="B197" t="s">
        <v>3069</v>
      </c>
      <c r="C197" s="1" t="s">
        <v>3070</v>
      </c>
      <c r="D197" s="6">
        <v>2227260268</v>
      </c>
      <c r="E197" s="1" t="s">
        <v>206</v>
      </c>
      <c r="F197" s="1" t="s">
        <v>206</v>
      </c>
      <c r="G197" s="1" t="s">
        <v>206</v>
      </c>
      <c r="H197" s="1" t="s">
        <v>206</v>
      </c>
      <c r="I197" t="str">
        <f>VLOOKUP(J197,CatalogoEstadoRepublica!$A$1:$B$33,2)</f>
        <v>Puebla</v>
      </c>
      <c r="J197">
        <v>21</v>
      </c>
      <c r="K197" t="s">
        <v>206</v>
      </c>
      <c r="L197" s="1" t="e">
        <f>VLOOKUP(M197,CatalogoPerfil!$A$1:$B$5,2)</f>
        <v>#N/A</v>
      </c>
      <c r="M197">
        <v>0</v>
      </c>
      <c r="N197" t="s">
        <v>206</v>
      </c>
      <c r="O197" s="1">
        <v>0</v>
      </c>
      <c r="P197" s="1" t="str">
        <f>IFERROR(VLOOKUP($O197,PerfilUniversitario!$A$2:$Z$427,16),"N/A")</f>
        <v>N/A</v>
      </c>
      <c r="Q197" s="1" t="str">
        <f>IFERROR(VLOOKUP($O197,PerfilUniversitario!$A$2:$Z$427,16),"N/A")</f>
        <v>N/A</v>
      </c>
      <c r="R197" s="1" t="str">
        <f>IFERROR(VLOOKUP($O197,PerfilUniversitario!$A$2:$Z$427,20),"N/A")</f>
        <v>N/A</v>
      </c>
      <c r="S197" s="1" t="str">
        <f>IFERROR(VLOOKUP($O197,PerfilUniversitario!$A$2:$Z$427,22),"N/A")</f>
        <v>N/A</v>
      </c>
      <c r="T197" s="1" t="str">
        <f>IFERROR(VLOOKUP($O197,PerfilUniversitario!$A$2:$Z$427,24),"N/A")</f>
        <v>N/A</v>
      </c>
      <c r="U197" s="1" t="str">
        <f>IFERROR(VLOOKUP($O197,PerfilUniversitario!$A$2:$Z$427,26),"N/A")</f>
        <v>N/A</v>
      </c>
      <c r="V197" s="1" t="s">
        <v>9693</v>
      </c>
      <c r="W197" s="4">
        <v>45196</v>
      </c>
    </row>
    <row r="198" spans="1:23" x14ac:dyDescent="0.3">
      <c r="A198" t="s">
        <v>3073</v>
      </c>
      <c r="B198" t="s">
        <v>3074</v>
      </c>
      <c r="C198" s="1" t="s">
        <v>3075</v>
      </c>
      <c r="D198" s="6">
        <v>2225889729</v>
      </c>
      <c r="E198" s="1" t="s">
        <v>206</v>
      </c>
      <c r="F198" s="1" t="s">
        <v>206</v>
      </c>
      <c r="G198" s="1" t="s">
        <v>206</v>
      </c>
      <c r="H198" s="1" t="s">
        <v>206</v>
      </c>
      <c r="I198" t="str">
        <f>VLOOKUP(J198,CatalogoEstadoRepublica!$A$1:$B$33,2)</f>
        <v>Puebla</v>
      </c>
      <c r="J198">
        <v>21</v>
      </c>
      <c r="K198" t="s">
        <v>206</v>
      </c>
      <c r="L198" s="1" t="e">
        <f>VLOOKUP(M198,CatalogoPerfil!$A$1:$B$5,2)</f>
        <v>#N/A</v>
      </c>
      <c r="M198">
        <v>0</v>
      </c>
      <c r="N198" t="s">
        <v>206</v>
      </c>
      <c r="O198" s="1">
        <v>0</v>
      </c>
      <c r="P198" s="1" t="str">
        <f>IFERROR(VLOOKUP($O198,PerfilUniversitario!$A$2:$Z$427,16),"N/A")</f>
        <v>N/A</v>
      </c>
      <c r="Q198" s="1" t="str">
        <f>IFERROR(VLOOKUP($O198,PerfilUniversitario!$A$2:$Z$427,16),"N/A")</f>
        <v>N/A</v>
      </c>
      <c r="R198" s="1" t="str">
        <f>IFERROR(VLOOKUP($O198,PerfilUniversitario!$A$2:$Z$427,20),"N/A")</f>
        <v>N/A</v>
      </c>
      <c r="S198" s="1" t="str">
        <f>IFERROR(VLOOKUP($O198,PerfilUniversitario!$A$2:$Z$427,22),"N/A")</f>
        <v>N/A</v>
      </c>
      <c r="T198" s="1" t="str">
        <f>IFERROR(VLOOKUP($O198,PerfilUniversitario!$A$2:$Z$427,24),"N/A")</f>
        <v>N/A</v>
      </c>
      <c r="U198" s="1" t="str">
        <f>IFERROR(VLOOKUP($O198,PerfilUniversitario!$A$2:$Z$427,26),"N/A")</f>
        <v>N/A</v>
      </c>
      <c r="V198" s="1" t="s">
        <v>9812</v>
      </c>
      <c r="W198" s="4">
        <v>45196</v>
      </c>
    </row>
    <row r="199" spans="1:23" x14ac:dyDescent="0.3">
      <c r="A199" t="s">
        <v>1821</v>
      </c>
      <c r="B199" t="s">
        <v>582</v>
      </c>
      <c r="C199" s="1" t="s">
        <v>3079</v>
      </c>
      <c r="D199" s="6">
        <v>2221621043</v>
      </c>
      <c r="E199" s="1" t="s">
        <v>206</v>
      </c>
      <c r="F199" s="1" t="s">
        <v>206</v>
      </c>
      <c r="G199" s="1" t="s">
        <v>206</v>
      </c>
      <c r="H199" s="1" t="s">
        <v>206</v>
      </c>
      <c r="I199" t="str">
        <f>VLOOKUP(J199,CatalogoEstadoRepublica!$A$1:$B$33,2)</f>
        <v>Puebla</v>
      </c>
      <c r="J199">
        <v>21</v>
      </c>
      <c r="K199" t="s">
        <v>206</v>
      </c>
      <c r="L199" s="1" t="e">
        <f>VLOOKUP(M199,CatalogoPerfil!$A$1:$B$5,2)</f>
        <v>#N/A</v>
      </c>
      <c r="M199">
        <v>0</v>
      </c>
      <c r="N199" t="s">
        <v>206</v>
      </c>
      <c r="O199" s="1">
        <v>0</v>
      </c>
      <c r="P199" s="1" t="str">
        <f>IFERROR(VLOOKUP($O199,PerfilUniversitario!$A$2:$Z$427,16),"N/A")</f>
        <v>N/A</v>
      </c>
      <c r="Q199" s="1" t="str">
        <f>IFERROR(VLOOKUP($O199,PerfilUniversitario!$A$2:$Z$427,16),"N/A")</f>
        <v>N/A</v>
      </c>
      <c r="R199" s="1" t="str">
        <f>IFERROR(VLOOKUP($O199,PerfilUniversitario!$A$2:$Z$427,20),"N/A")</f>
        <v>N/A</v>
      </c>
      <c r="S199" s="1" t="str">
        <f>IFERROR(VLOOKUP($O199,PerfilUniversitario!$A$2:$Z$427,22),"N/A")</f>
        <v>N/A</v>
      </c>
      <c r="T199" s="1" t="str">
        <f>IFERROR(VLOOKUP($O199,PerfilUniversitario!$A$2:$Z$427,24),"N/A")</f>
        <v>N/A</v>
      </c>
      <c r="U199" s="1" t="str">
        <f>IFERROR(VLOOKUP($O199,PerfilUniversitario!$A$2:$Z$427,26),"N/A")</f>
        <v>N/A</v>
      </c>
      <c r="V199" s="1" t="s">
        <v>9895</v>
      </c>
      <c r="W199" s="4">
        <v>45196</v>
      </c>
    </row>
    <row r="200" spans="1:23" x14ac:dyDescent="0.3">
      <c r="A200" t="s">
        <v>303</v>
      </c>
      <c r="B200" s="1" t="s">
        <v>304</v>
      </c>
      <c r="C200" t="s">
        <v>305</v>
      </c>
      <c r="D200" s="7">
        <v>52.2224</v>
      </c>
      <c r="E200" s="1" t="s">
        <v>206</v>
      </c>
      <c r="F200" t="s">
        <v>206</v>
      </c>
      <c r="G200" t="s">
        <v>206</v>
      </c>
      <c r="H200" t="s">
        <v>206</v>
      </c>
      <c r="I200" t="str">
        <f>VLOOKUP(J200,CatalogoEstadoRepublica!$A$1:$B$33,2)</f>
        <v>Puebla</v>
      </c>
      <c r="J200" s="1">
        <v>21</v>
      </c>
      <c r="K200" s="1" t="s">
        <v>206</v>
      </c>
      <c r="L200" s="1" t="e">
        <f>VLOOKUP(M200,CatalogoPerfil!$A$1:$B$5,2)</f>
        <v>#N/A</v>
      </c>
      <c r="M200">
        <v>0</v>
      </c>
      <c r="N200" t="s">
        <v>206</v>
      </c>
      <c r="O200" s="1">
        <v>0</v>
      </c>
      <c r="P200" s="1" t="str">
        <f>IFERROR(VLOOKUP($O200,PerfilUniversitario!$A$2:$Z$427,16),"N/A")</f>
        <v>N/A</v>
      </c>
      <c r="Q200" s="1" t="str">
        <f>IFERROR(VLOOKUP($O200,PerfilUniversitario!$A$2:$Z$427,16),"N/A")</f>
        <v>N/A</v>
      </c>
      <c r="R200" s="1" t="str">
        <f>IFERROR(VLOOKUP($O200,PerfilUniversitario!$A$2:$Z$427,20),"N/A")</f>
        <v>N/A</v>
      </c>
      <c r="S200" s="1" t="str">
        <f>IFERROR(VLOOKUP($O200,PerfilUniversitario!$A$2:$Z$427,22),"N/A")</f>
        <v>N/A</v>
      </c>
      <c r="T200" s="1" t="str">
        <f>IFERROR(VLOOKUP($O200,PerfilUniversitario!$A$2:$Z$427,24),"N/A")</f>
        <v>N/A</v>
      </c>
      <c r="U200" s="1" t="str">
        <f>IFERROR(VLOOKUP($O200,PerfilUniversitario!$A$2:$Z$427,26),"N/A")</f>
        <v>N/A</v>
      </c>
      <c r="V200" s="1" t="s">
        <v>9682</v>
      </c>
      <c r="W200" s="4">
        <v>45196</v>
      </c>
    </row>
    <row r="201" spans="1:23" x14ac:dyDescent="0.3">
      <c r="A201" t="s">
        <v>324</v>
      </c>
      <c r="B201" s="1" t="s">
        <v>325</v>
      </c>
      <c r="C201" t="s">
        <v>326</v>
      </c>
      <c r="D201" s="7">
        <v>52.221299999999999</v>
      </c>
      <c r="E201" s="1" t="s">
        <v>206</v>
      </c>
      <c r="F201" t="s">
        <v>206</v>
      </c>
      <c r="G201" t="s">
        <v>206</v>
      </c>
      <c r="H201" t="s">
        <v>206</v>
      </c>
      <c r="I201" t="str">
        <f>VLOOKUP(J201,CatalogoEstadoRepublica!$A$1:$B$33,2)</f>
        <v>Puebla</v>
      </c>
      <c r="J201" s="1">
        <v>21</v>
      </c>
      <c r="K201" s="1" t="s">
        <v>206</v>
      </c>
      <c r="L201" s="1" t="e">
        <f>VLOOKUP(M201,CatalogoPerfil!$A$1:$B$5,2)</f>
        <v>#N/A</v>
      </c>
      <c r="M201">
        <v>0</v>
      </c>
      <c r="N201" t="s">
        <v>206</v>
      </c>
      <c r="O201" s="1">
        <v>0</v>
      </c>
      <c r="P201" s="1" t="str">
        <f>IFERROR(VLOOKUP($O201,PerfilUniversitario!$A$2:$Z$427,16),"N/A")</f>
        <v>N/A</v>
      </c>
      <c r="Q201" s="1" t="str">
        <f>IFERROR(VLOOKUP($O201,PerfilUniversitario!$A$2:$Z$427,16),"N/A")</f>
        <v>N/A</v>
      </c>
      <c r="R201" s="1" t="str">
        <f>IFERROR(VLOOKUP($O201,PerfilUniversitario!$A$2:$Z$427,20),"N/A")</f>
        <v>N/A</v>
      </c>
      <c r="S201" s="1" t="str">
        <f>IFERROR(VLOOKUP($O201,PerfilUniversitario!$A$2:$Z$427,22),"N/A")</f>
        <v>N/A</v>
      </c>
      <c r="T201" s="1" t="str">
        <f>IFERROR(VLOOKUP($O201,PerfilUniversitario!$A$2:$Z$427,24),"N/A")</f>
        <v>N/A</v>
      </c>
      <c r="U201" s="1" t="str">
        <f>IFERROR(VLOOKUP($O201,PerfilUniversitario!$A$2:$Z$427,26),"N/A")</f>
        <v>N/A</v>
      </c>
      <c r="V201" s="1" t="s">
        <v>9684</v>
      </c>
      <c r="W201" s="4">
        <v>45196</v>
      </c>
    </row>
    <row r="202" spans="1:23" x14ac:dyDescent="0.3">
      <c r="A202" t="s">
        <v>1449</v>
      </c>
      <c r="B202" t="s">
        <v>1450</v>
      </c>
      <c r="C202" s="1" t="s">
        <v>1451</v>
      </c>
      <c r="D202" s="6">
        <v>2225358400</v>
      </c>
      <c r="E202" s="1" t="s">
        <v>206</v>
      </c>
      <c r="F202" s="1" t="s">
        <v>206</v>
      </c>
      <c r="G202" s="1" t="s">
        <v>206</v>
      </c>
      <c r="H202" s="1" t="s">
        <v>206</v>
      </c>
      <c r="I202" t="str">
        <f>VLOOKUP(J202,CatalogoEstadoRepublica!$A$1:$B$33,2)</f>
        <v>Puebla</v>
      </c>
      <c r="J202">
        <v>21</v>
      </c>
      <c r="K202" t="s">
        <v>206</v>
      </c>
      <c r="L202" s="1" t="e">
        <f>VLOOKUP(M202,CatalogoPerfil!$A$1:$B$5,2)</f>
        <v>#N/A</v>
      </c>
      <c r="M202">
        <v>0</v>
      </c>
      <c r="N202" t="s">
        <v>206</v>
      </c>
      <c r="O202" s="1">
        <v>0</v>
      </c>
      <c r="P202" s="1" t="str">
        <f>IFERROR(VLOOKUP($O202,PerfilUniversitario!$A$2:$Z$427,16),"N/A")</f>
        <v>N/A</v>
      </c>
      <c r="Q202" s="1" t="str">
        <f>IFERROR(VLOOKUP($O202,PerfilUniversitario!$A$2:$Z$427,16),"N/A")</f>
        <v>N/A</v>
      </c>
      <c r="R202" s="1" t="str">
        <f>IFERROR(VLOOKUP($O202,PerfilUniversitario!$A$2:$Z$427,20),"N/A")</f>
        <v>N/A</v>
      </c>
      <c r="S202" s="1" t="str">
        <f>IFERROR(VLOOKUP($O202,PerfilUniversitario!$A$2:$Z$427,22),"N/A")</f>
        <v>N/A</v>
      </c>
      <c r="T202" s="1" t="str">
        <f>IFERROR(VLOOKUP($O202,PerfilUniversitario!$A$2:$Z$427,24),"N/A")</f>
        <v>N/A</v>
      </c>
      <c r="U202" s="1" t="str">
        <f>IFERROR(VLOOKUP($O202,PerfilUniversitario!$A$2:$Z$427,26),"N/A")</f>
        <v>N/A</v>
      </c>
      <c r="V202" s="1" t="s">
        <v>9842</v>
      </c>
      <c r="W202" s="4">
        <v>45196</v>
      </c>
    </row>
    <row r="203" spans="1:23" x14ac:dyDescent="0.3">
      <c r="A203" t="s">
        <v>214</v>
      </c>
      <c r="B203" s="1" t="s">
        <v>215</v>
      </c>
      <c r="C203" t="s">
        <v>216</v>
      </c>
      <c r="D203" s="7">
        <v>2225105055</v>
      </c>
      <c r="E203" s="1" t="s">
        <v>206</v>
      </c>
      <c r="F203" t="s">
        <v>206</v>
      </c>
      <c r="G203" t="s">
        <v>206</v>
      </c>
      <c r="H203" t="s">
        <v>206</v>
      </c>
      <c r="I203" t="str">
        <f>VLOOKUP(J203,CatalogoEstadoRepublica!$A$1:$B$33,2)</f>
        <v>Puebla</v>
      </c>
      <c r="J203" s="1">
        <v>21</v>
      </c>
      <c r="K203" s="1" t="s">
        <v>206</v>
      </c>
      <c r="L203" s="1" t="e">
        <f>VLOOKUP(M203,CatalogoPerfil!$A$1:$B$5,2)</f>
        <v>#N/A</v>
      </c>
      <c r="M203">
        <v>0</v>
      </c>
      <c r="N203" t="s">
        <v>206</v>
      </c>
      <c r="O203" s="1">
        <v>0</v>
      </c>
      <c r="P203" s="1" t="str">
        <f>IFERROR(VLOOKUP($O203,PerfilUniversitario!$A$2:$Z$427,16),"N/A")</f>
        <v>N/A</v>
      </c>
      <c r="Q203" s="1" t="str">
        <f>IFERROR(VLOOKUP($O203,PerfilUniversitario!$A$2:$Z$427,16),"N/A")</f>
        <v>N/A</v>
      </c>
      <c r="R203" s="1" t="str">
        <f>IFERROR(VLOOKUP($O203,PerfilUniversitario!$A$2:$Z$427,20),"N/A")</f>
        <v>N/A</v>
      </c>
      <c r="S203" s="1" t="str">
        <f>IFERROR(VLOOKUP($O203,PerfilUniversitario!$A$2:$Z$427,22),"N/A")</f>
        <v>N/A</v>
      </c>
      <c r="T203" s="1" t="str">
        <f>IFERROR(VLOOKUP($O203,PerfilUniversitario!$A$2:$Z$427,24),"N/A")</f>
        <v>N/A</v>
      </c>
      <c r="U203" s="1" t="str">
        <f>IFERROR(VLOOKUP($O203,PerfilUniversitario!$A$2:$Z$427,26),"N/A")</f>
        <v>N/A</v>
      </c>
      <c r="V203" s="1" t="s">
        <v>9664</v>
      </c>
      <c r="W203" s="4">
        <v>45196</v>
      </c>
    </row>
    <row r="204" spans="1:23" x14ac:dyDescent="0.3">
      <c r="A204" t="s">
        <v>3080</v>
      </c>
      <c r="B204" t="s">
        <v>3081</v>
      </c>
      <c r="C204" s="1" t="s">
        <v>3082</v>
      </c>
      <c r="D204" s="6">
        <v>2223176533</v>
      </c>
      <c r="E204" s="1" t="s">
        <v>206</v>
      </c>
      <c r="F204" s="1" t="s">
        <v>206</v>
      </c>
      <c r="G204" s="1" t="s">
        <v>206</v>
      </c>
      <c r="H204" s="1" t="s">
        <v>206</v>
      </c>
      <c r="I204" t="str">
        <f>VLOOKUP(J204,CatalogoEstadoRepublica!$A$1:$B$33,2)</f>
        <v>Puebla</v>
      </c>
      <c r="J204">
        <v>21</v>
      </c>
      <c r="K204" t="s">
        <v>206</v>
      </c>
      <c r="L204" s="1" t="e">
        <f>VLOOKUP(M204,CatalogoPerfil!$A$1:$B$5,2)</f>
        <v>#N/A</v>
      </c>
      <c r="M204">
        <v>0</v>
      </c>
      <c r="N204" t="s">
        <v>206</v>
      </c>
      <c r="O204" s="1">
        <v>0</v>
      </c>
      <c r="P204" s="1" t="str">
        <f>IFERROR(VLOOKUP($O204,PerfilUniversitario!$A$2:$Z$427,16),"N/A")</f>
        <v>N/A</v>
      </c>
      <c r="Q204" s="1" t="str">
        <f>IFERROR(VLOOKUP($O204,PerfilUniversitario!$A$2:$Z$427,16),"N/A")</f>
        <v>N/A</v>
      </c>
      <c r="R204" s="1" t="str">
        <f>IFERROR(VLOOKUP($O204,PerfilUniversitario!$A$2:$Z$427,20),"N/A")</f>
        <v>N/A</v>
      </c>
      <c r="S204" s="1" t="str">
        <f>IFERROR(VLOOKUP($O204,PerfilUniversitario!$A$2:$Z$427,22),"N/A")</f>
        <v>N/A</v>
      </c>
      <c r="T204" s="1" t="str">
        <f>IFERROR(VLOOKUP($O204,PerfilUniversitario!$A$2:$Z$427,24),"N/A")</f>
        <v>N/A</v>
      </c>
      <c r="U204" s="1" t="str">
        <f>IFERROR(VLOOKUP($O204,PerfilUniversitario!$A$2:$Z$427,26),"N/A")</f>
        <v>N/A</v>
      </c>
      <c r="V204" s="1" t="s">
        <v>9872</v>
      </c>
      <c r="W204" s="4">
        <v>45196</v>
      </c>
    </row>
    <row r="205" spans="1:23" x14ac:dyDescent="0.3">
      <c r="A205" t="s">
        <v>704</v>
      </c>
      <c r="B205" s="1" t="s">
        <v>705</v>
      </c>
      <c r="C205" t="s">
        <v>706</v>
      </c>
      <c r="D205" s="7">
        <v>52.222900000000003</v>
      </c>
      <c r="E205" s="1" t="s">
        <v>206</v>
      </c>
      <c r="F205" t="s">
        <v>206</v>
      </c>
      <c r="G205" t="s">
        <v>206</v>
      </c>
      <c r="H205" t="s">
        <v>206</v>
      </c>
      <c r="I205" t="str">
        <f>VLOOKUP(J205,CatalogoEstadoRepublica!$A$1:$B$33,2)</f>
        <v>Puebla</v>
      </c>
      <c r="J205" s="1">
        <v>21</v>
      </c>
      <c r="K205" s="1" t="s">
        <v>206</v>
      </c>
      <c r="L205" s="1" t="e">
        <f>VLOOKUP(M205,CatalogoPerfil!$A$1:$B$5,2)</f>
        <v>#N/A</v>
      </c>
      <c r="M205">
        <v>0</v>
      </c>
      <c r="N205" t="s">
        <v>206</v>
      </c>
      <c r="O205" s="1">
        <v>0</v>
      </c>
      <c r="P205" s="1" t="str">
        <f>IFERROR(VLOOKUP($O205,PerfilUniversitario!$A$2:$Z$427,16),"N/A")</f>
        <v>N/A</v>
      </c>
      <c r="Q205" s="1" t="str">
        <f>IFERROR(VLOOKUP($O205,PerfilUniversitario!$A$2:$Z$427,16),"N/A")</f>
        <v>N/A</v>
      </c>
      <c r="R205" s="1" t="str">
        <f>IFERROR(VLOOKUP($O205,PerfilUniversitario!$A$2:$Z$427,20),"N/A")</f>
        <v>N/A</v>
      </c>
      <c r="S205" s="1" t="str">
        <f>IFERROR(VLOOKUP($O205,PerfilUniversitario!$A$2:$Z$427,22),"N/A")</f>
        <v>N/A</v>
      </c>
      <c r="T205" s="1" t="str">
        <f>IFERROR(VLOOKUP($O205,PerfilUniversitario!$A$2:$Z$427,24),"N/A")</f>
        <v>N/A</v>
      </c>
      <c r="U205" s="1" t="str">
        <f>IFERROR(VLOOKUP($O205,PerfilUniversitario!$A$2:$Z$427,26),"N/A")</f>
        <v>N/A</v>
      </c>
      <c r="V205" s="1" t="s">
        <v>9728</v>
      </c>
      <c r="W205" s="4">
        <v>45196</v>
      </c>
    </row>
    <row r="206" spans="1:23" x14ac:dyDescent="0.3">
      <c r="A206" t="s">
        <v>256</v>
      </c>
      <c r="B206" s="1" t="s">
        <v>257</v>
      </c>
      <c r="C206" t="s">
        <v>258</v>
      </c>
      <c r="D206" s="7">
        <v>2224376907</v>
      </c>
      <c r="E206" s="1" t="s">
        <v>206</v>
      </c>
      <c r="F206" t="s">
        <v>206</v>
      </c>
      <c r="G206" t="s">
        <v>206</v>
      </c>
      <c r="H206" t="s">
        <v>206</v>
      </c>
      <c r="I206" t="str">
        <f>VLOOKUP(J206,CatalogoEstadoRepublica!$A$1:$B$33,2)</f>
        <v>Puebla</v>
      </c>
      <c r="J206" s="1">
        <v>21</v>
      </c>
      <c r="K206" s="1" t="s">
        <v>206</v>
      </c>
      <c r="L206" s="1" t="e">
        <f>VLOOKUP(M206,CatalogoPerfil!$A$1:$B$5,2)</f>
        <v>#N/A</v>
      </c>
      <c r="M206">
        <v>0</v>
      </c>
      <c r="N206" t="s">
        <v>206</v>
      </c>
      <c r="O206" s="1">
        <v>0</v>
      </c>
      <c r="P206" s="1" t="str">
        <f>IFERROR(VLOOKUP($O206,PerfilUniversitario!$A$2:$Z$427,16),"N/A")</f>
        <v>N/A</v>
      </c>
      <c r="Q206" s="1" t="str">
        <f>IFERROR(VLOOKUP($O206,PerfilUniversitario!$A$2:$Z$427,16),"N/A")</f>
        <v>N/A</v>
      </c>
      <c r="R206" s="1" t="str">
        <f>IFERROR(VLOOKUP($O206,PerfilUniversitario!$A$2:$Z$427,20),"N/A")</f>
        <v>N/A</v>
      </c>
      <c r="S206" s="1" t="str">
        <f>IFERROR(VLOOKUP($O206,PerfilUniversitario!$A$2:$Z$427,22),"N/A")</f>
        <v>N/A</v>
      </c>
      <c r="T206" s="1" t="str">
        <f>IFERROR(VLOOKUP($O206,PerfilUniversitario!$A$2:$Z$427,24),"N/A")</f>
        <v>N/A</v>
      </c>
      <c r="U206" s="1" t="str">
        <f>IFERROR(VLOOKUP($O206,PerfilUniversitario!$A$2:$Z$427,26),"N/A")</f>
        <v>N/A</v>
      </c>
      <c r="V206" s="1" t="s">
        <v>9671</v>
      </c>
      <c r="W206" s="4">
        <v>45196</v>
      </c>
    </row>
    <row r="207" spans="1:23" x14ac:dyDescent="0.3">
      <c r="A207" t="s">
        <v>2295</v>
      </c>
      <c r="B207" t="s">
        <v>1126</v>
      </c>
      <c r="C207" s="1" t="s">
        <v>2296</v>
      </c>
      <c r="D207" s="6">
        <v>5513452187</v>
      </c>
      <c r="E207" s="1" t="s">
        <v>206</v>
      </c>
      <c r="F207" s="1" t="s">
        <v>206</v>
      </c>
      <c r="G207" s="1" t="s">
        <v>206</v>
      </c>
      <c r="H207" s="1" t="s">
        <v>206</v>
      </c>
      <c r="I207" t="str">
        <f>VLOOKUP(J207,CatalogoEstadoRepublica!$A$1:$B$33,2)</f>
        <v>Puebla</v>
      </c>
      <c r="J207">
        <v>21</v>
      </c>
      <c r="K207" t="s">
        <v>206</v>
      </c>
      <c r="L207" s="1" t="e">
        <f>VLOOKUP(M207,CatalogoPerfil!$A$1:$B$5,2)</f>
        <v>#N/A</v>
      </c>
      <c r="M207">
        <v>0</v>
      </c>
      <c r="N207" t="s">
        <v>206</v>
      </c>
      <c r="O207" s="1">
        <v>0</v>
      </c>
      <c r="P207" s="1" t="str">
        <f>IFERROR(VLOOKUP($O207,PerfilUniversitario!$A$2:$Z$427,16),"N/A")</f>
        <v>N/A</v>
      </c>
      <c r="Q207" s="1" t="str">
        <f>IFERROR(VLOOKUP($O207,PerfilUniversitario!$A$2:$Z$427,16),"N/A")</f>
        <v>N/A</v>
      </c>
      <c r="R207" s="1" t="str">
        <f>IFERROR(VLOOKUP($O207,PerfilUniversitario!$A$2:$Z$427,20),"N/A")</f>
        <v>N/A</v>
      </c>
      <c r="S207" s="1" t="str">
        <f>IFERROR(VLOOKUP($O207,PerfilUniversitario!$A$2:$Z$427,22),"N/A")</f>
        <v>N/A</v>
      </c>
      <c r="T207" s="1" t="str">
        <f>IFERROR(VLOOKUP($O207,PerfilUniversitario!$A$2:$Z$427,24),"N/A")</f>
        <v>N/A</v>
      </c>
      <c r="U207" s="1" t="str">
        <f>IFERROR(VLOOKUP($O207,PerfilUniversitario!$A$2:$Z$427,26),"N/A")</f>
        <v>N/A</v>
      </c>
      <c r="V207" s="1" t="s">
        <v>9910</v>
      </c>
      <c r="W207" s="4">
        <v>45196</v>
      </c>
    </row>
    <row r="208" spans="1:23" x14ac:dyDescent="0.3">
      <c r="A208" t="s">
        <v>2018</v>
      </c>
      <c r="B208" t="s">
        <v>2019</v>
      </c>
      <c r="C208" s="1" t="s">
        <v>2020</v>
      </c>
      <c r="D208" s="6">
        <v>2212734941</v>
      </c>
      <c r="E208" s="1" t="s">
        <v>206</v>
      </c>
      <c r="F208" s="1" t="s">
        <v>206</v>
      </c>
      <c r="G208" s="1" t="s">
        <v>206</v>
      </c>
      <c r="H208" s="1" t="s">
        <v>206</v>
      </c>
      <c r="I208" t="str">
        <f>VLOOKUP(J208,CatalogoEstadoRepublica!$A$1:$B$33,2)</f>
        <v>Puebla</v>
      </c>
      <c r="J208">
        <v>21</v>
      </c>
      <c r="K208" t="s">
        <v>206</v>
      </c>
      <c r="L208" s="1" t="e">
        <f>VLOOKUP(M208,CatalogoPerfil!$A$1:$B$5,2)</f>
        <v>#N/A</v>
      </c>
      <c r="M208">
        <v>0</v>
      </c>
      <c r="N208" t="s">
        <v>206</v>
      </c>
      <c r="O208" s="1">
        <v>0</v>
      </c>
      <c r="P208" s="1" t="str">
        <f>IFERROR(VLOOKUP($O208,PerfilUniversitario!$A$2:$Z$427,16),"N/A")</f>
        <v>N/A</v>
      </c>
      <c r="Q208" s="1" t="str">
        <f>IFERROR(VLOOKUP($O208,PerfilUniversitario!$A$2:$Z$427,16),"N/A")</f>
        <v>N/A</v>
      </c>
      <c r="R208" s="1" t="str">
        <f>IFERROR(VLOOKUP($O208,PerfilUniversitario!$A$2:$Z$427,20),"N/A")</f>
        <v>N/A</v>
      </c>
      <c r="S208" s="1" t="str">
        <f>IFERROR(VLOOKUP($O208,PerfilUniversitario!$A$2:$Z$427,22),"N/A")</f>
        <v>N/A</v>
      </c>
      <c r="T208" s="1" t="str">
        <f>IFERROR(VLOOKUP($O208,PerfilUniversitario!$A$2:$Z$427,24),"N/A")</f>
        <v>N/A</v>
      </c>
      <c r="U208" s="1" t="str">
        <f>IFERROR(VLOOKUP($O208,PerfilUniversitario!$A$2:$Z$427,26),"N/A")</f>
        <v>N/A</v>
      </c>
      <c r="V208" s="1" t="s">
        <v>9746</v>
      </c>
      <c r="W208" s="4">
        <v>45196</v>
      </c>
    </row>
    <row r="209" spans="1:23" x14ac:dyDescent="0.3">
      <c r="A209" t="s">
        <v>3086</v>
      </c>
      <c r="B209" t="s">
        <v>3047</v>
      </c>
      <c r="C209" s="1" t="s">
        <v>3087</v>
      </c>
      <c r="D209" s="6">
        <v>52.993400000000001</v>
      </c>
      <c r="E209" s="1" t="s">
        <v>206</v>
      </c>
      <c r="F209" s="1" t="s">
        <v>206</v>
      </c>
      <c r="G209" s="1" t="s">
        <v>206</v>
      </c>
      <c r="H209" s="1" t="s">
        <v>206</v>
      </c>
      <c r="I209" t="str">
        <f>VLOOKUP(J209,CatalogoEstadoRepublica!$A$1:$B$33,2)</f>
        <v>Tabasco</v>
      </c>
      <c r="J209">
        <v>27</v>
      </c>
      <c r="K209" t="s">
        <v>206</v>
      </c>
      <c r="L209" s="1" t="e">
        <f>VLOOKUP(M209,CatalogoPerfil!$A$1:$B$5,2)</f>
        <v>#N/A</v>
      </c>
      <c r="M209">
        <v>0</v>
      </c>
      <c r="N209" t="s">
        <v>206</v>
      </c>
      <c r="O209" s="1">
        <v>0</v>
      </c>
      <c r="P209" s="1" t="str">
        <f>IFERROR(VLOOKUP($O209,PerfilUniversitario!$A$2:$Z$427,16),"N/A")</f>
        <v>N/A</v>
      </c>
      <c r="Q209" s="1" t="str">
        <f>IFERROR(VLOOKUP($O209,PerfilUniversitario!$A$2:$Z$427,16),"N/A")</f>
        <v>N/A</v>
      </c>
      <c r="R209" s="1" t="str">
        <f>IFERROR(VLOOKUP($O209,PerfilUniversitario!$A$2:$Z$427,20),"N/A")</f>
        <v>N/A</v>
      </c>
      <c r="S209" s="1" t="str">
        <f>IFERROR(VLOOKUP($O209,PerfilUniversitario!$A$2:$Z$427,22),"N/A")</f>
        <v>N/A</v>
      </c>
      <c r="T209" s="1" t="str">
        <f>IFERROR(VLOOKUP($O209,PerfilUniversitario!$A$2:$Z$427,24),"N/A")</f>
        <v>N/A</v>
      </c>
      <c r="U209" s="1" t="str">
        <f>IFERROR(VLOOKUP($O209,PerfilUniversitario!$A$2:$Z$427,26),"N/A")</f>
        <v>N/A</v>
      </c>
      <c r="V209" s="1" t="s">
        <v>9746</v>
      </c>
      <c r="W209" s="4">
        <v>45196</v>
      </c>
    </row>
    <row r="210" spans="1:23" x14ac:dyDescent="0.3">
      <c r="A210" t="s">
        <v>3088</v>
      </c>
      <c r="B210" t="s">
        <v>3089</v>
      </c>
      <c r="C210" s="1" t="s">
        <v>3090</v>
      </c>
      <c r="D210" s="6">
        <v>52.993200000000002</v>
      </c>
      <c r="E210" s="1" t="s">
        <v>206</v>
      </c>
      <c r="F210" s="1" t="s">
        <v>206</v>
      </c>
      <c r="G210" s="1" t="s">
        <v>206</v>
      </c>
      <c r="H210" s="1" t="s">
        <v>206</v>
      </c>
      <c r="I210" t="str">
        <f>VLOOKUP(J210,CatalogoEstadoRepublica!$A$1:$B$33,2)</f>
        <v>Tabasco</v>
      </c>
      <c r="J210">
        <v>27</v>
      </c>
      <c r="K210" t="s">
        <v>206</v>
      </c>
      <c r="L210" s="1" t="e">
        <f>VLOOKUP(M210,CatalogoPerfil!$A$1:$B$5,2)</f>
        <v>#N/A</v>
      </c>
      <c r="M210">
        <v>0</v>
      </c>
      <c r="N210" t="s">
        <v>206</v>
      </c>
      <c r="O210" s="1">
        <v>0</v>
      </c>
      <c r="P210" s="1" t="str">
        <f>IFERROR(VLOOKUP($O210,PerfilUniversitario!$A$2:$Z$427,16),"N/A")</f>
        <v>N/A</v>
      </c>
      <c r="Q210" s="1" t="str">
        <f>IFERROR(VLOOKUP($O210,PerfilUniversitario!$A$2:$Z$427,16),"N/A")</f>
        <v>N/A</v>
      </c>
      <c r="R210" s="1" t="str">
        <f>IFERROR(VLOOKUP($O210,PerfilUniversitario!$A$2:$Z$427,20),"N/A")</f>
        <v>N/A</v>
      </c>
      <c r="S210" s="1" t="str">
        <f>IFERROR(VLOOKUP($O210,PerfilUniversitario!$A$2:$Z$427,22),"N/A")</f>
        <v>N/A</v>
      </c>
      <c r="T210" s="1" t="str">
        <f>IFERROR(VLOOKUP($O210,PerfilUniversitario!$A$2:$Z$427,24),"N/A")</f>
        <v>N/A</v>
      </c>
      <c r="U210" s="1" t="str">
        <f>IFERROR(VLOOKUP($O210,PerfilUniversitario!$A$2:$Z$427,26),"N/A")</f>
        <v>N/A</v>
      </c>
      <c r="V210" s="1" t="s">
        <v>10009</v>
      </c>
      <c r="W210" s="4">
        <v>45196</v>
      </c>
    </row>
    <row r="211" spans="1:23" x14ac:dyDescent="0.3">
      <c r="A211" t="s">
        <v>1310</v>
      </c>
      <c r="B211" t="s">
        <v>1311</v>
      </c>
      <c r="C211" s="1" t="s">
        <v>1312</v>
      </c>
      <c r="D211" s="6">
        <v>9931992520</v>
      </c>
      <c r="E211" s="1" t="s">
        <v>206</v>
      </c>
      <c r="F211" s="1" t="s">
        <v>206</v>
      </c>
      <c r="G211" s="1" t="s">
        <v>206</v>
      </c>
      <c r="H211" s="1" t="s">
        <v>206</v>
      </c>
      <c r="I211" t="str">
        <f>VLOOKUP(J211,CatalogoEstadoRepublica!$A$1:$B$33,2)</f>
        <v>Tabasco</v>
      </c>
      <c r="J211">
        <v>27</v>
      </c>
      <c r="K211" t="s">
        <v>206</v>
      </c>
      <c r="L211" s="1" t="e">
        <f>VLOOKUP(M211,CatalogoPerfil!$A$1:$B$5,2)</f>
        <v>#N/A</v>
      </c>
      <c r="M211">
        <v>0</v>
      </c>
      <c r="N211" t="s">
        <v>206</v>
      </c>
      <c r="O211" s="1">
        <v>0</v>
      </c>
      <c r="P211" s="1" t="str">
        <f>IFERROR(VLOOKUP($O211,PerfilUniversitario!$A$2:$Z$427,16),"N/A")</f>
        <v>N/A</v>
      </c>
      <c r="Q211" s="1" t="str">
        <f>IFERROR(VLOOKUP($O211,PerfilUniversitario!$A$2:$Z$427,16),"N/A")</f>
        <v>N/A</v>
      </c>
      <c r="R211" s="1" t="str">
        <f>IFERROR(VLOOKUP($O211,PerfilUniversitario!$A$2:$Z$427,20),"N/A")</f>
        <v>N/A</v>
      </c>
      <c r="S211" s="1" t="str">
        <f>IFERROR(VLOOKUP($O211,PerfilUniversitario!$A$2:$Z$427,22),"N/A")</f>
        <v>N/A</v>
      </c>
      <c r="T211" s="1" t="str">
        <f>IFERROR(VLOOKUP($O211,PerfilUniversitario!$A$2:$Z$427,24),"N/A")</f>
        <v>N/A</v>
      </c>
      <c r="U211" s="1" t="str">
        <f>IFERROR(VLOOKUP($O211,PerfilUniversitario!$A$2:$Z$427,26),"N/A")</f>
        <v>N/A</v>
      </c>
      <c r="V211" s="1" t="s">
        <v>9817</v>
      </c>
      <c r="W211" s="4">
        <v>45196</v>
      </c>
    </row>
    <row r="212" spans="1:23" x14ac:dyDescent="0.3">
      <c r="A212" t="s">
        <v>1242</v>
      </c>
      <c r="B212" t="s">
        <v>1243</v>
      </c>
      <c r="C212" s="1" t="s">
        <v>1244</v>
      </c>
      <c r="D212" s="6">
        <v>2229310083</v>
      </c>
      <c r="E212" s="1" t="s">
        <v>206</v>
      </c>
      <c r="F212" s="1" t="s">
        <v>206</v>
      </c>
      <c r="G212" s="1" t="s">
        <v>206</v>
      </c>
      <c r="H212" s="1" t="s">
        <v>206</v>
      </c>
      <c r="I212" t="str">
        <f>VLOOKUP(J212,CatalogoEstadoRepublica!$A$1:$B$33,2)</f>
        <v>Puebla</v>
      </c>
      <c r="J212">
        <v>21</v>
      </c>
      <c r="K212" t="s">
        <v>206</v>
      </c>
      <c r="L212" s="1" t="e">
        <f>VLOOKUP(M212,CatalogoPerfil!$A$1:$B$5,2)</f>
        <v>#N/A</v>
      </c>
      <c r="M212">
        <v>0</v>
      </c>
      <c r="N212" t="s">
        <v>206</v>
      </c>
      <c r="O212" s="1">
        <v>0</v>
      </c>
      <c r="P212" s="1" t="str">
        <f>IFERROR(VLOOKUP($O212,PerfilUniversitario!$A$2:$Z$427,16),"N/A")</f>
        <v>N/A</v>
      </c>
      <c r="Q212" s="1" t="str">
        <f>IFERROR(VLOOKUP($O212,PerfilUniversitario!$A$2:$Z$427,16),"N/A")</f>
        <v>N/A</v>
      </c>
      <c r="R212" s="1" t="str">
        <f>IFERROR(VLOOKUP($O212,PerfilUniversitario!$A$2:$Z$427,20),"N/A")</f>
        <v>N/A</v>
      </c>
      <c r="S212" s="1" t="str">
        <f>IFERROR(VLOOKUP($O212,PerfilUniversitario!$A$2:$Z$427,22),"N/A")</f>
        <v>N/A</v>
      </c>
      <c r="T212" s="1" t="str">
        <f>IFERROR(VLOOKUP($O212,PerfilUniversitario!$A$2:$Z$427,24),"N/A")</f>
        <v>N/A</v>
      </c>
      <c r="U212" s="1" t="str">
        <f>IFERROR(VLOOKUP($O212,PerfilUniversitario!$A$2:$Z$427,26),"N/A")</f>
        <v>N/A</v>
      </c>
      <c r="V212" s="1" t="s">
        <v>9801</v>
      </c>
      <c r="W212" s="4">
        <v>45196</v>
      </c>
    </row>
    <row r="213" spans="1:23" x14ac:dyDescent="0.3">
      <c r="A213" t="s">
        <v>1206</v>
      </c>
      <c r="B213" t="s">
        <v>1313</v>
      </c>
      <c r="C213" s="1" t="s">
        <v>1314</v>
      </c>
      <c r="D213" s="6">
        <v>52.993299999999998</v>
      </c>
      <c r="E213" s="1" t="s">
        <v>206</v>
      </c>
      <c r="F213" s="1" t="s">
        <v>206</v>
      </c>
      <c r="G213" s="1" t="s">
        <v>206</v>
      </c>
      <c r="H213" s="1" t="s">
        <v>206</v>
      </c>
      <c r="I213" t="str">
        <f>VLOOKUP(J213,CatalogoEstadoRepublica!$A$1:$B$33,2)</f>
        <v>Tabasco</v>
      </c>
      <c r="J213">
        <v>27</v>
      </c>
      <c r="K213" t="s">
        <v>206</v>
      </c>
      <c r="L213" s="1" t="e">
        <f>VLOOKUP(M213,CatalogoPerfil!$A$1:$B$5,2)</f>
        <v>#N/A</v>
      </c>
      <c r="M213">
        <v>0</v>
      </c>
      <c r="N213" t="s">
        <v>206</v>
      </c>
      <c r="O213" s="1">
        <v>0</v>
      </c>
      <c r="P213" s="1" t="str">
        <f>IFERROR(VLOOKUP($O213,PerfilUniversitario!$A$2:$Z$427,16),"N/A")</f>
        <v>N/A</v>
      </c>
      <c r="Q213" s="1" t="str">
        <f>IFERROR(VLOOKUP($O213,PerfilUniversitario!$A$2:$Z$427,16),"N/A")</f>
        <v>N/A</v>
      </c>
      <c r="R213" s="1" t="str">
        <f>IFERROR(VLOOKUP($O213,PerfilUniversitario!$A$2:$Z$427,20),"N/A")</f>
        <v>N/A</v>
      </c>
      <c r="S213" s="1" t="str">
        <f>IFERROR(VLOOKUP($O213,PerfilUniversitario!$A$2:$Z$427,22),"N/A")</f>
        <v>N/A</v>
      </c>
      <c r="T213" s="1" t="str">
        <f>IFERROR(VLOOKUP($O213,PerfilUniversitario!$A$2:$Z$427,24),"N/A")</f>
        <v>N/A</v>
      </c>
      <c r="U213" s="1" t="str">
        <f>IFERROR(VLOOKUP($O213,PerfilUniversitario!$A$2:$Z$427,26),"N/A")</f>
        <v>N/A</v>
      </c>
      <c r="V213" s="1" t="s">
        <v>9818</v>
      </c>
      <c r="W213" s="4">
        <v>45196</v>
      </c>
    </row>
    <row r="214" spans="1:23" x14ac:dyDescent="0.3">
      <c r="A214" t="s">
        <v>923</v>
      </c>
      <c r="B214" s="1" t="s">
        <v>924</v>
      </c>
      <c r="C214" t="s">
        <v>925</v>
      </c>
      <c r="D214" s="7">
        <v>7224750453</v>
      </c>
      <c r="E214" s="1" t="s">
        <v>206</v>
      </c>
      <c r="F214" t="s">
        <v>206</v>
      </c>
      <c r="G214" t="s">
        <v>206</v>
      </c>
      <c r="H214" t="s">
        <v>206</v>
      </c>
      <c r="I214" t="str">
        <f>VLOOKUP(J214,CatalogoEstadoRepublica!$A$1:$B$33,2)</f>
        <v>Estado de México</v>
      </c>
      <c r="J214" s="1">
        <v>15</v>
      </c>
      <c r="K214" s="1" t="s">
        <v>206</v>
      </c>
      <c r="L214" s="1" t="e">
        <f>VLOOKUP(M214,CatalogoPerfil!$A$1:$B$5,2)</f>
        <v>#N/A</v>
      </c>
      <c r="M214" s="1">
        <v>0</v>
      </c>
      <c r="N214" s="1" t="s">
        <v>206</v>
      </c>
      <c r="O214" s="1">
        <v>0</v>
      </c>
      <c r="P214" s="1" t="str">
        <f>IFERROR(VLOOKUP($O214,PerfilUniversitario!$A$2:$Z$427,16),"N/A")</f>
        <v>N/A</v>
      </c>
      <c r="Q214" s="1" t="str">
        <f>IFERROR(VLOOKUP($O214,PerfilUniversitario!$A$2:$Z$427,16),"N/A")</f>
        <v>N/A</v>
      </c>
      <c r="R214" s="1" t="str">
        <f>IFERROR(VLOOKUP($O214,PerfilUniversitario!$A$2:$Z$427,20),"N/A")</f>
        <v>N/A</v>
      </c>
      <c r="S214" s="1" t="str">
        <f>IFERROR(VLOOKUP($O214,PerfilUniversitario!$A$2:$Z$427,22),"N/A")</f>
        <v>N/A</v>
      </c>
      <c r="T214" s="1" t="str">
        <f>IFERROR(VLOOKUP($O214,PerfilUniversitario!$A$2:$Z$427,24),"N/A")</f>
        <v>N/A</v>
      </c>
      <c r="U214" s="1" t="str">
        <f>IFERROR(VLOOKUP($O214,PerfilUniversitario!$A$2:$Z$427,26),"N/A")</f>
        <v>N/A</v>
      </c>
      <c r="V214" s="1" t="s">
        <v>9691</v>
      </c>
      <c r="W214" s="4">
        <v>45196</v>
      </c>
    </row>
    <row r="215" spans="1:23" x14ac:dyDescent="0.3">
      <c r="A215" t="s">
        <v>3093</v>
      </c>
      <c r="B215" t="s">
        <v>3094</v>
      </c>
      <c r="C215" s="1" t="s">
        <v>3095</v>
      </c>
      <c r="D215" s="6">
        <v>52.993299999999998</v>
      </c>
      <c r="E215" s="1" t="s">
        <v>206</v>
      </c>
      <c r="F215" s="1" t="s">
        <v>206</v>
      </c>
      <c r="G215" s="1" t="s">
        <v>206</v>
      </c>
      <c r="H215" s="1" t="s">
        <v>206</v>
      </c>
      <c r="I215" t="str">
        <f>VLOOKUP(J215,CatalogoEstadoRepublica!$A$1:$B$33,2)</f>
        <v>Tabasco</v>
      </c>
      <c r="J215">
        <v>27</v>
      </c>
      <c r="K215" t="s">
        <v>206</v>
      </c>
      <c r="L215" s="1" t="e">
        <f>VLOOKUP(M215,CatalogoPerfil!$A$1:$B$5,2)</f>
        <v>#N/A</v>
      </c>
      <c r="M215">
        <v>0</v>
      </c>
      <c r="N215" t="s">
        <v>206</v>
      </c>
      <c r="O215" s="1">
        <v>0</v>
      </c>
      <c r="P215" s="1" t="str">
        <f>IFERROR(VLOOKUP($O215,PerfilUniversitario!$A$2:$Z$427,16),"N/A")</f>
        <v>N/A</v>
      </c>
      <c r="Q215" s="1" t="str">
        <f>IFERROR(VLOOKUP($O215,PerfilUniversitario!$A$2:$Z$427,16),"N/A")</f>
        <v>N/A</v>
      </c>
      <c r="R215" s="1" t="str">
        <f>IFERROR(VLOOKUP($O215,PerfilUniversitario!$A$2:$Z$427,20),"N/A")</f>
        <v>N/A</v>
      </c>
      <c r="S215" s="1" t="str">
        <f>IFERROR(VLOOKUP($O215,PerfilUniversitario!$A$2:$Z$427,22),"N/A")</f>
        <v>N/A</v>
      </c>
      <c r="T215" s="1" t="str">
        <f>IFERROR(VLOOKUP($O215,PerfilUniversitario!$A$2:$Z$427,24),"N/A")</f>
        <v>N/A</v>
      </c>
      <c r="U215" s="1" t="str">
        <f>IFERROR(VLOOKUP($O215,PerfilUniversitario!$A$2:$Z$427,26),"N/A")</f>
        <v>N/A</v>
      </c>
      <c r="V215" s="1" t="s">
        <v>10010</v>
      </c>
      <c r="W215" s="4">
        <v>45196</v>
      </c>
    </row>
    <row r="216" spans="1:23" x14ac:dyDescent="0.3">
      <c r="A216" t="s">
        <v>2622</v>
      </c>
      <c r="B216" t="s">
        <v>3096</v>
      </c>
      <c r="C216" s="1" t="s">
        <v>3097</v>
      </c>
      <c r="D216" s="6">
        <v>52.993400000000001</v>
      </c>
      <c r="E216" s="1" t="s">
        <v>206</v>
      </c>
      <c r="F216" s="1" t="s">
        <v>206</v>
      </c>
      <c r="G216" s="1" t="s">
        <v>206</v>
      </c>
      <c r="H216" s="1" t="s">
        <v>206</v>
      </c>
      <c r="I216" t="str">
        <f>VLOOKUP(J216,CatalogoEstadoRepublica!$A$1:$B$33,2)</f>
        <v>Tabasco</v>
      </c>
      <c r="J216">
        <v>27</v>
      </c>
      <c r="K216" t="s">
        <v>206</v>
      </c>
      <c r="L216" s="1" t="e">
        <f>VLOOKUP(M216,CatalogoPerfil!$A$1:$B$5,2)</f>
        <v>#N/A</v>
      </c>
      <c r="M216">
        <v>0</v>
      </c>
      <c r="N216" t="s">
        <v>206</v>
      </c>
      <c r="O216" s="1">
        <v>0</v>
      </c>
      <c r="P216" s="1" t="str">
        <f>IFERROR(VLOOKUP($O216,PerfilUniversitario!$A$2:$Z$427,16),"N/A")</f>
        <v>N/A</v>
      </c>
      <c r="Q216" s="1" t="str">
        <f>IFERROR(VLOOKUP($O216,PerfilUniversitario!$A$2:$Z$427,16),"N/A")</f>
        <v>N/A</v>
      </c>
      <c r="R216" s="1" t="str">
        <f>IFERROR(VLOOKUP($O216,PerfilUniversitario!$A$2:$Z$427,20),"N/A")</f>
        <v>N/A</v>
      </c>
      <c r="S216" s="1" t="str">
        <f>IFERROR(VLOOKUP($O216,PerfilUniversitario!$A$2:$Z$427,22),"N/A")</f>
        <v>N/A</v>
      </c>
      <c r="T216" s="1" t="str">
        <f>IFERROR(VLOOKUP($O216,PerfilUniversitario!$A$2:$Z$427,24),"N/A")</f>
        <v>N/A</v>
      </c>
      <c r="U216" s="1" t="str">
        <f>IFERROR(VLOOKUP($O216,PerfilUniversitario!$A$2:$Z$427,26),"N/A")</f>
        <v>N/A</v>
      </c>
      <c r="V216" s="1" t="s">
        <v>10010</v>
      </c>
      <c r="W216" s="4">
        <v>45196</v>
      </c>
    </row>
    <row r="217" spans="1:23" x14ac:dyDescent="0.3">
      <c r="A217" t="s">
        <v>820</v>
      </c>
      <c r="B217" t="s">
        <v>3105</v>
      </c>
      <c r="C217" s="1" t="s">
        <v>3106</v>
      </c>
      <c r="D217" s="6">
        <v>2227269023</v>
      </c>
      <c r="E217" s="1" t="s">
        <v>206</v>
      </c>
      <c r="F217" s="1" t="s">
        <v>206</v>
      </c>
      <c r="G217" s="1" t="s">
        <v>206</v>
      </c>
      <c r="H217" s="1" t="s">
        <v>206</v>
      </c>
      <c r="I217" t="str">
        <f>VLOOKUP(J217,CatalogoEstadoRepublica!$A$1:$B$33,2)</f>
        <v>Puebla</v>
      </c>
      <c r="J217">
        <v>21</v>
      </c>
      <c r="K217" t="s">
        <v>206</v>
      </c>
      <c r="L217" s="1" t="e">
        <f>VLOOKUP(M217,CatalogoPerfil!$A$1:$B$5,2)</f>
        <v>#N/A</v>
      </c>
      <c r="M217">
        <v>0</v>
      </c>
      <c r="N217" t="s">
        <v>206</v>
      </c>
      <c r="O217" s="1">
        <v>0</v>
      </c>
      <c r="P217" s="1" t="str">
        <f>IFERROR(VLOOKUP($O217,PerfilUniversitario!$A$2:$Z$427,16),"N/A")</f>
        <v>N/A</v>
      </c>
      <c r="Q217" s="1" t="str">
        <f>IFERROR(VLOOKUP($O217,PerfilUniversitario!$A$2:$Z$427,16),"N/A")</f>
        <v>N/A</v>
      </c>
      <c r="R217" s="1" t="str">
        <f>IFERROR(VLOOKUP($O217,PerfilUniversitario!$A$2:$Z$427,20),"N/A")</f>
        <v>N/A</v>
      </c>
      <c r="S217" s="1" t="str">
        <f>IFERROR(VLOOKUP($O217,PerfilUniversitario!$A$2:$Z$427,22),"N/A")</f>
        <v>N/A</v>
      </c>
      <c r="T217" s="1" t="str">
        <f>IFERROR(VLOOKUP($O217,PerfilUniversitario!$A$2:$Z$427,24),"N/A")</f>
        <v>N/A</v>
      </c>
      <c r="U217" s="1" t="str">
        <f>IFERROR(VLOOKUP($O217,PerfilUniversitario!$A$2:$Z$427,26),"N/A")</f>
        <v>N/A</v>
      </c>
      <c r="V217" s="1" t="s">
        <v>10013</v>
      </c>
      <c r="W217" s="4">
        <v>45196</v>
      </c>
    </row>
    <row r="218" spans="1:23" x14ac:dyDescent="0.3">
      <c r="A218" t="s">
        <v>3098</v>
      </c>
      <c r="B218" t="s">
        <v>3099</v>
      </c>
      <c r="C218" s="1" t="s">
        <v>3100</v>
      </c>
      <c r="D218" s="6">
        <v>9381784050</v>
      </c>
      <c r="E218" s="1" t="s">
        <v>206</v>
      </c>
      <c r="F218" s="1" t="s">
        <v>206</v>
      </c>
      <c r="G218" s="1" t="s">
        <v>206</v>
      </c>
      <c r="H218" s="1" t="s">
        <v>206</v>
      </c>
      <c r="I218" t="str">
        <f>VLOOKUP(J218,CatalogoEstadoRepublica!$A$1:$B$33,2)</f>
        <v>Puebla</v>
      </c>
      <c r="J218">
        <v>21</v>
      </c>
      <c r="K218" t="s">
        <v>206</v>
      </c>
      <c r="L218" s="1" t="e">
        <f>VLOOKUP(M218,CatalogoPerfil!$A$1:$B$5,2)</f>
        <v>#N/A</v>
      </c>
      <c r="M218">
        <v>0</v>
      </c>
      <c r="N218" t="s">
        <v>206</v>
      </c>
      <c r="O218" s="1">
        <v>0</v>
      </c>
      <c r="P218" s="1" t="str">
        <f>IFERROR(VLOOKUP($O218,PerfilUniversitario!$A$2:$Z$427,16),"N/A")</f>
        <v>N/A</v>
      </c>
      <c r="Q218" s="1" t="str">
        <f>IFERROR(VLOOKUP($O218,PerfilUniversitario!$A$2:$Z$427,16),"N/A")</f>
        <v>N/A</v>
      </c>
      <c r="R218" s="1" t="str">
        <f>IFERROR(VLOOKUP($O218,PerfilUniversitario!$A$2:$Z$427,20),"N/A")</f>
        <v>N/A</v>
      </c>
      <c r="S218" s="1" t="str">
        <f>IFERROR(VLOOKUP($O218,PerfilUniversitario!$A$2:$Z$427,22),"N/A")</f>
        <v>N/A</v>
      </c>
      <c r="T218" s="1" t="str">
        <f>IFERROR(VLOOKUP($O218,PerfilUniversitario!$A$2:$Z$427,24),"N/A")</f>
        <v>N/A</v>
      </c>
      <c r="U218" s="1" t="str">
        <f>IFERROR(VLOOKUP($O218,PerfilUniversitario!$A$2:$Z$427,26),"N/A")</f>
        <v>N/A</v>
      </c>
      <c r="V218" s="1" t="s">
        <v>10011</v>
      </c>
      <c r="W218" s="4">
        <v>45196</v>
      </c>
    </row>
    <row r="219" spans="1:23" x14ac:dyDescent="0.3">
      <c r="A219" t="s">
        <v>936</v>
      </c>
      <c r="B219" s="1" t="s">
        <v>937</v>
      </c>
      <c r="C219" t="s">
        <v>938</v>
      </c>
      <c r="D219" s="7">
        <v>2225608366</v>
      </c>
      <c r="E219" s="1" t="s">
        <v>206</v>
      </c>
      <c r="F219" t="s">
        <v>206</v>
      </c>
      <c r="G219" t="s">
        <v>206</v>
      </c>
      <c r="H219" t="s">
        <v>206</v>
      </c>
      <c r="I219" t="str">
        <f>VLOOKUP(J219,CatalogoEstadoRepublica!$A$1:$B$33,2)</f>
        <v>Puebla</v>
      </c>
      <c r="J219" s="1">
        <v>21</v>
      </c>
      <c r="K219" s="1" t="s">
        <v>206</v>
      </c>
      <c r="L219" s="1" t="e">
        <f>VLOOKUP(M219,CatalogoPerfil!$A$1:$B$5,2)</f>
        <v>#N/A</v>
      </c>
      <c r="M219" s="1">
        <v>0</v>
      </c>
      <c r="N219" s="1" t="s">
        <v>206</v>
      </c>
      <c r="O219" s="1">
        <v>0</v>
      </c>
      <c r="P219" s="1" t="str">
        <f>IFERROR(VLOOKUP($O219,PerfilUniversitario!$A$2:$Z$427,16),"N/A")</f>
        <v>N/A</v>
      </c>
      <c r="Q219" s="1" t="str">
        <f>IFERROR(VLOOKUP($O219,PerfilUniversitario!$A$2:$Z$427,16),"N/A")</f>
        <v>N/A</v>
      </c>
      <c r="R219" s="1" t="str">
        <f>IFERROR(VLOOKUP($O219,PerfilUniversitario!$A$2:$Z$427,20),"N/A")</f>
        <v>N/A</v>
      </c>
      <c r="S219" s="1" t="str">
        <f>IFERROR(VLOOKUP($O219,PerfilUniversitario!$A$2:$Z$427,22),"N/A")</f>
        <v>N/A</v>
      </c>
      <c r="T219" s="1" t="str">
        <f>IFERROR(VLOOKUP($O219,PerfilUniversitario!$A$2:$Z$427,24),"N/A")</f>
        <v>N/A</v>
      </c>
      <c r="U219" s="1" t="str">
        <f>IFERROR(VLOOKUP($O219,PerfilUniversitario!$A$2:$Z$427,26),"N/A")</f>
        <v>N/A</v>
      </c>
      <c r="V219" s="1" t="s">
        <v>9756</v>
      </c>
      <c r="W219" s="4">
        <v>45196</v>
      </c>
    </row>
    <row r="220" spans="1:23" x14ac:dyDescent="0.3">
      <c r="A220" t="s">
        <v>3101</v>
      </c>
      <c r="B220" t="s">
        <v>3102</v>
      </c>
      <c r="C220" s="1" t="s">
        <v>3103</v>
      </c>
      <c r="D220" s="6">
        <v>2225632627</v>
      </c>
      <c r="E220" s="1" t="s">
        <v>206</v>
      </c>
      <c r="F220" s="1" t="s">
        <v>206</v>
      </c>
      <c r="G220" s="1" t="s">
        <v>206</v>
      </c>
      <c r="H220" s="1" t="s">
        <v>206</v>
      </c>
      <c r="I220" t="str">
        <f>VLOOKUP(J220,CatalogoEstadoRepublica!$A$1:$B$33,2)</f>
        <v>Puebla</v>
      </c>
      <c r="J220">
        <v>21</v>
      </c>
      <c r="K220" t="s">
        <v>206</v>
      </c>
      <c r="L220" s="1" t="e">
        <f>VLOOKUP(M220,CatalogoPerfil!$A$1:$B$5,2)</f>
        <v>#N/A</v>
      </c>
      <c r="M220">
        <v>0</v>
      </c>
      <c r="N220" t="s">
        <v>206</v>
      </c>
      <c r="O220" s="1">
        <v>0</v>
      </c>
      <c r="P220" s="1" t="str">
        <f>IFERROR(VLOOKUP($O220,PerfilUniversitario!$A$2:$Z$427,16),"N/A")</f>
        <v>N/A</v>
      </c>
      <c r="Q220" s="1" t="str">
        <f>IFERROR(VLOOKUP($O220,PerfilUniversitario!$A$2:$Z$427,16),"N/A")</f>
        <v>N/A</v>
      </c>
      <c r="R220" s="1" t="str">
        <f>IFERROR(VLOOKUP($O220,PerfilUniversitario!$A$2:$Z$427,20),"N/A")</f>
        <v>N/A</v>
      </c>
      <c r="S220" s="1" t="str">
        <f>IFERROR(VLOOKUP($O220,PerfilUniversitario!$A$2:$Z$427,22),"N/A")</f>
        <v>N/A</v>
      </c>
      <c r="T220" s="1" t="str">
        <f>IFERROR(VLOOKUP($O220,PerfilUniversitario!$A$2:$Z$427,24),"N/A")</f>
        <v>N/A</v>
      </c>
      <c r="U220" s="1" t="str">
        <f>IFERROR(VLOOKUP($O220,PerfilUniversitario!$A$2:$Z$427,26),"N/A")</f>
        <v>N/A</v>
      </c>
      <c r="V220" s="1" t="s">
        <v>10012</v>
      </c>
      <c r="W220" s="4">
        <v>45196</v>
      </c>
    </row>
    <row r="221" spans="1:23" x14ac:dyDescent="0.3">
      <c r="A221" t="s">
        <v>548</v>
      </c>
      <c r="B221" t="s">
        <v>3001</v>
      </c>
      <c r="C221" s="1" t="s">
        <v>3002</v>
      </c>
      <c r="D221" s="6">
        <v>52.993099999999998</v>
      </c>
      <c r="E221" s="1" t="s">
        <v>206</v>
      </c>
      <c r="F221" s="1" t="s">
        <v>206</v>
      </c>
      <c r="G221" s="1" t="s">
        <v>206</v>
      </c>
      <c r="H221" s="1" t="s">
        <v>206</v>
      </c>
      <c r="I221" t="str">
        <f>VLOOKUP(J221,CatalogoEstadoRepublica!$A$1:$B$33,2)</f>
        <v>Tabasco</v>
      </c>
      <c r="J221">
        <v>27</v>
      </c>
      <c r="K221" t="s">
        <v>206</v>
      </c>
      <c r="L221" s="1" t="e">
        <f>VLOOKUP(M221,CatalogoPerfil!$A$1:$B$5,2)</f>
        <v>#N/A</v>
      </c>
      <c r="M221">
        <v>0</v>
      </c>
      <c r="N221" t="s">
        <v>206</v>
      </c>
      <c r="O221" s="1">
        <v>0</v>
      </c>
      <c r="P221" s="1" t="str">
        <f>IFERROR(VLOOKUP($O221,PerfilUniversitario!$A$2:$Z$427,16),"N/A")</f>
        <v>N/A</v>
      </c>
      <c r="Q221" s="1" t="str">
        <f>IFERROR(VLOOKUP($O221,PerfilUniversitario!$A$2:$Z$427,16),"N/A")</f>
        <v>N/A</v>
      </c>
      <c r="R221" s="1" t="str">
        <f>IFERROR(VLOOKUP($O221,PerfilUniversitario!$A$2:$Z$427,20),"N/A")</f>
        <v>N/A</v>
      </c>
      <c r="S221" s="1" t="str">
        <f>IFERROR(VLOOKUP($O221,PerfilUniversitario!$A$2:$Z$427,22),"N/A")</f>
        <v>N/A</v>
      </c>
      <c r="T221" s="1" t="str">
        <f>IFERROR(VLOOKUP($O221,PerfilUniversitario!$A$2:$Z$427,24),"N/A")</f>
        <v>N/A</v>
      </c>
      <c r="U221" s="1" t="str">
        <f>IFERROR(VLOOKUP($O221,PerfilUniversitario!$A$2:$Z$427,26),"N/A")</f>
        <v>N/A</v>
      </c>
      <c r="V221" s="1" t="s">
        <v>9994</v>
      </c>
      <c r="W221" s="4">
        <v>45196</v>
      </c>
    </row>
    <row r="222" spans="1:23" x14ac:dyDescent="0.3">
      <c r="A222" t="s">
        <v>3076</v>
      </c>
      <c r="B222" t="s">
        <v>3077</v>
      </c>
      <c r="C222" s="1" t="s">
        <v>3078</v>
      </c>
      <c r="D222" s="6">
        <v>52.993400000000001</v>
      </c>
      <c r="E222" s="1" t="s">
        <v>206</v>
      </c>
      <c r="F222" s="1" t="s">
        <v>206</v>
      </c>
      <c r="G222" s="1" t="s">
        <v>206</v>
      </c>
      <c r="H222" s="1" t="s">
        <v>206</v>
      </c>
      <c r="I222" t="str">
        <f>VLOOKUP(J222,CatalogoEstadoRepublica!$A$1:$B$33,2)</f>
        <v>Tabasco</v>
      </c>
      <c r="J222">
        <v>27</v>
      </c>
      <c r="K222" t="s">
        <v>206</v>
      </c>
      <c r="L222" s="1" t="e">
        <f>VLOOKUP(M222,CatalogoPerfil!$A$1:$B$5,2)</f>
        <v>#N/A</v>
      </c>
      <c r="M222">
        <v>0</v>
      </c>
      <c r="N222" t="s">
        <v>206</v>
      </c>
      <c r="O222" s="1">
        <v>0</v>
      </c>
      <c r="P222" s="1" t="str">
        <f>IFERROR(VLOOKUP($O222,PerfilUniversitario!$A$2:$Z$427,16),"N/A")</f>
        <v>N/A</v>
      </c>
      <c r="Q222" s="1" t="str">
        <f>IFERROR(VLOOKUP($O222,PerfilUniversitario!$A$2:$Z$427,16),"N/A")</f>
        <v>N/A</v>
      </c>
      <c r="R222" s="1" t="str">
        <f>IFERROR(VLOOKUP($O222,PerfilUniversitario!$A$2:$Z$427,20),"N/A")</f>
        <v>N/A</v>
      </c>
      <c r="S222" s="1" t="str">
        <f>IFERROR(VLOOKUP($O222,PerfilUniversitario!$A$2:$Z$427,22),"N/A")</f>
        <v>N/A</v>
      </c>
      <c r="T222" s="1" t="str">
        <f>IFERROR(VLOOKUP($O222,PerfilUniversitario!$A$2:$Z$427,24),"N/A")</f>
        <v>N/A</v>
      </c>
      <c r="U222" s="1" t="str">
        <f>IFERROR(VLOOKUP($O222,PerfilUniversitario!$A$2:$Z$427,26),"N/A")</f>
        <v>N/A</v>
      </c>
      <c r="V222" s="1" t="s">
        <v>9936</v>
      </c>
      <c r="W222" s="4">
        <v>45196</v>
      </c>
    </row>
    <row r="223" spans="1:23" x14ac:dyDescent="0.3">
      <c r="A223" t="s">
        <v>3111</v>
      </c>
      <c r="B223" t="s">
        <v>3112</v>
      </c>
      <c r="C223" s="1" t="s">
        <v>3113</v>
      </c>
      <c r="D223" s="6" t="s">
        <v>3114</v>
      </c>
      <c r="E223" s="1" t="s">
        <v>206</v>
      </c>
      <c r="F223" s="1" t="s">
        <v>206</v>
      </c>
      <c r="G223" s="1" t="s">
        <v>206</v>
      </c>
      <c r="H223" s="1" t="s">
        <v>206</v>
      </c>
      <c r="I223" t="str">
        <f>VLOOKUP(J223,CatalogoEstadoRepublica!$A$1:$B$33,2)</f>
        <v>Puebla</v>
      </c>
      <c r="J223">
        <v>21</v>
      </c>
      <c r="K223" t="s">
        <v>206</v>
      </c>
      <c r="L223" s="1" t="e">
        <f>VLOOKUP(M223,CatalogoPerfil!$A$1:$B$5,2)</f>
        <v>#N/A</v>
      </c>
      <c r="M223">
        <v>0</v>
      </c>
      <c r="N223" t="s">
        <v>206</v>
      </c>
      <c r="O223" s="1">
        <v>0</v>
      </c>
      <c r="P223" s="1" t="str">
        <f>IFERROR(VLOOKUP($O223,PerfilUniversitario!$A$2:$Z$427,16),"N/A")</f>
        <v>N/A</v>
      </c>
      <c r="Q223" s="1" t="str">
        <f>IFERROR(VLOOKUP($O223,PerfilUniversitario!$A$2:$Z$427,16),"N/A")</f>
        <v>N/A</v>
      </c>
      <c r="R223" s="1" t="str">
        <f>IFERROR(VLOOKUP($O223,PerfilUniversitario!$A$2:$Z$427,20),"N/A")</f>
        <v>N/A</v>
      </c>
      <c r="S223" s="1" t="str">
        <f>IFERROR(VLOOKUP($O223,PerfilUniversitario!$A$2:$Z$427,22),"N/A")</f>
        <v>N/A</v>
      </c>
      <c r="T223" s="1" t="str">
        <f>IFERROR(VLOOKUP($O223,PerfilUniversitario!$A$2:$Z$427,24),"N/A")</f>
        <v>N/A</v>
      </c>
      <c r="U223" s="1" t="str">
        <f>IFERROR(VLOOKUP($O223,PerfilUniversitario!$A$2:$Z$427,26),"N/A")</f>
        <v>N/A</v>
      </c>
      <c r="V223" s="1" t="s">
        <v>9873</v>
      </c>
      <c r="W223" s="4">
        <v>45196</v>
      </c>
    </row>
    <row r="224" spans="1:23" x14ac:dyDescent="0.3">
      <c r="A224" t="s">
        <v>401</v>
      </c>
      <c r="B224" t="s">
        <v>3115</v>
      </c>
      <c r="C224" s="1" t="s">
        <v>3116</v>
      </c>
      <c r="D224" s="6">
        <v>2224462583</v>
      </c>
      <c r="E224" s="1" t="s">
        <v>206</v>
      </c>
      <c r="F224" s="1" t="s">
        <v>206</v>
      </c>
      <c r="G224" s="1" t="s">
        <v>206</v>
      </c>
      <c r="H224" s="1" t="s">
        <v>206</v>
      </c>
      <c r="I224" t="str">
        <f>VLOOKUP(J224,CatalogoEstadoRepublica!$A$1:$B$33,2)</f>
        <v>Puebla</v>
      </c>
      <c r="J224">
        <v>21</v>
      </c>
      <c r="K224" t="s">
        <v>206</v>
      </c>
      <c r="L224" s="1" t="e">
        <f>VLOOKUP(M224,CatalogoPerfil!$A$1:$B$5,2)</f>
        <v>#N/A</v>
      </c>
      <c r="M224">
        <v>0</v>
      </c>
      <c r="N224" t="s">
        <v>206</v>
      </c>
      <c r="O224" s="1">
        <v>0</v>
      </c>
      <c r="P224" s="1" t="str">
        <f>IFERROR(VLOOKUP($O224,PerfilUniversitario!$A$2:$Z$427,16),"N/A")</f>
        <v>N/A</v>
      </c>
      <c r="Q224" s="1" t="str">
        <f>IFERROR(VLOOKUP($O224,PerfilUniversitario!$A$2:$Z$427,16),"N/A")</f>
        <v>N/A</v>
      </c>
      <c r="R224" s="1" t="str">
        <f>IFERROR(VLOOKUP($O224,PerfilUniversitario!$A$2:$Z$427,20),"N/A")</f>
        <v>N/A</v>
      </c>
      <c r="S224" s="1" t="str">
        <f>IFERROR(VLOOKUP($O224,PerfilUniversitario!$A$2:$Z$427,22),"N/A")</f>
        <v>N/A</v>
      </c>
      <c r="T224" s="1" t="str">
        <f>IFERROR(VLOOKUP($O224,PerfilUniversitario!$A$2:$Z$427,24),"N/A")</f>
        <v>N/A</v>
      </c>
      <c r="U224" s="1" t="str">
        <f>IFERROR(VLOOKUP($O224,PerfilUniversitario!$A$2:$Z$427,26),"N/A")</f>
        <v>N/A</v>
      </c>
      <c r="V224" s="1" t="s">
        <v>9665</v>
      </c>
      <c r="W224" s="4">
        <v>45196</v>
      </c>
    </row>
    <row r="225" spans="1:23" x14ac:dyDescent="0.3">
      <c r="A225" t="s">
        <v>3108</v>
      </c>
      <c r="B225" t="s">
        <v>3109</v>
      </c>
      <c r="C225" s="1" t="s">
        <v>3110</v>
      </c>
      <c r="D225" s="6">
        <v>9931604674</v>
      </c>
      <c r="E225" s="1" t="s">
        <v>206</v>
      </c>
      <c r="F225" s="1" t="s">
        <v>206</v>
      </c>
      <c r="G225" s="1" t="s">
        <v>206</v>
      </c>
      <c r="H225" s="1" t="s">
        <v>206</v>
      </c>
      <c r="I225" t="str">
        <f>VLOOKUP(J225,CatalogoEstadoRepublica!$A$1:$B$33,2)</f>
        <v>Tabasco</v>
      </c>
      <c r="J225">
        <v>27</v>
      </c>
      <c r="K225" t="s">
        <v>206</v>
      </c>
      <c r="L225" s="1" t="e">
        <f>VLOOKUP(M225,CatalogoPerfil!$A$1:$B$5,2)</f>
        <v>#N/A</v>
      </c>
      <c r="M225">
        <v>0</v>
      </c>
      <c r="N225" t="s">
        <v>206</v>
      </c>
      <c r="O225" s="1">
        <v>0</v>
      </c>
      <c r="P225" s="1" t="str">
        <f>IFERROR(VLOOKUP($O225,PerfilUniversitario!$A$2:$Z$427,16),"N/A")</f>
        <v>N/A</v>
      </c>
      <c r="Q225" s="1" t="str">
        <f>IFERROR(VLOOKUP($O225,PerfilUniversitario!$A$2:$Z$427,16),"N/A")</f>
        <v>N/A</v>
      </c>
      <c r="R225" s="1" t="str">
        <f>IFERROR(VLOOKUP($O225,PerfilUniversitario!$A$2:$Z$427,20),"N/A")</f>
        <v>N/A</v>
      </c>
      <c r="S225" s="1" t="str">
        <f>IFERROR(VLOOKUP($O225,PerfilUniversitario!$A$2:$Z$427,22),"N/A")</f>
        <v>N/A</v>
      </c>
      <c r="T225" s="1" t="str">
        <f>IFERROR(VLOOKUP($O225,PerfilUniversitario!$A$2:$Z$427,24),"N/A")</f>
        <v>N/A</v>
      </c>
      <c r="U225" s="1" t="str">
        <f>IFERROR(VLOOKUP($O225,PerfilUniversitario!$A$2:$Z$427,26),"N/A")</f>
        <v>N/A</v>
      </c>
      <c r="V225" s="1" t="s">
        <v>10014</v>
      </c>
      <c r="W225" s="4">
        <v>45196</v>
      </c>
    </row>
    <row r="226" spans="1:23" x14ac:dyDescent="0.3">
      <c r="A226" t="s">
        <v>1716</v>
      </c>
      <c r="B226" t="s">
        <v>1717</v>
      </c>
      <c r="C226" s="1" t="s">
        <v>1718</v>
      </c>
      <c r="D226" s="6">
        <v>9932439119</v>
      </c>
      <c r="E226" s="1" t="s">
        <v>206</v>
      </c>
      <c r="F226" s="1" t="s">
        <v>206</v>
      </c>
      <c r="G226" s="1" t="s">
        <v>206</v>
      </c>
      <c r="H226" s="1" t="s">
        <v>206</v>
      </c>
      <c r="I226" t="str">
        <f>VLOOKUP(J226,CatalogoEstadoRepublica!$A$1:$B$33,2)</f>
        <v>Tabasco</v>
      </c>
      <c r="J226">
        <v>27</v>
      </c>
      <c r="K226" t="s">
        <v>206</v>
      </c>
      <c r="L226" s="1" t="e">
        <f>VLOOKUP(M226,CatalogoPerfil!$A$1:$B$5,2)</f>
        <v>#N/A</v>
      </c>
      <c r="M226">
        <v>0</v>
      </c>
      <c r="N226" t="s">
        <v>206</v>
      </c>
      <c r="O226" s="1">
        <v>0</v>
      </c>
      <c r="P226" s="1" t="str">
        <f>IFERROR(VLOOKUP($O226,PerfilUniversitario!$A$2:$Z$427,16),"N/A")</f>
        <v>N/A</v>
      </c>
      <c r="Q226" s="1" t="str">
        <f>IFERROR(VLOOKUP($O226,PerfilUniversitario!$A$2:$Z$427,16),"N/A")</f>
        <v>N/A</v>
      </c>
      <c r="R226" s="1" t="str">
        <f>IFERROR(VLOOKUP($O226,PerfilUniversitario!$A$2:$Z$427,20),"N/A")</f>
        <v>N/A</v>
      </c>
      <c r="S226" s="1" t="str">
        <f>IFERROR(VLOOKUP($O226,PerfilUniversitario!$A$2:$Z$427,22),"N/A")</f>
        <v>N/A</v>
      </c>
      <c r="T226" s="1" t="str">
        <f>IFERROR(VLOOKUP($O226,PerfilUniversitario!$A$2:$Z$427,24),"N/A")</f>
        <v>N/A</v>
      </c>
      <c r="U226" s="1" t="str">
        <f>IFERROR(VLOOKUP($O226,PerfilUniversitario!$A$2:$Z$427,26),"N/A")</f>
        <v>N/A</v>
      </c>
      <c r="V226" s="1" t="s">
        <v>9880</v>
      </c>
      <c r="W226" s="4">
        <v>45196</v>
      </c>
    </row>
    <row r="227" spans="1:23" x14ac:dyDescent="0.3">
      <c r="A227" t="s">
        <v>1279</v>
      </c>
      <c r="B227" t="s">
        <v>274</v>
      </c>
      <c r="C227" s="1" t="s">
        <v>1280</v>
      </c>
      <c r="D227" s="6">
        <v>7221811732</v>
      </c>
      <c r="E227" s="1" t="s">
        <v>206</v>
      </c>
      <c r="F227" s="1" t="s">
        <v>206</v>
      </c>
      <c r="G227" s="1" t="s">
        <v>206</v>
      </c>
      <c r="H227" s="1" t="s">
        <v>206</v>
      </c>
      <c r="I227" t="str">
        <f>VLOOKUP(J227,CatalogoEstadoRepublica!$A$1:$B$33,2)</f>
        <v>Puebla</v>
      </c>
      <c r="J227">
        <v>21</v>
      </c>
      <c r="K227" t="s">
        <v>206</v>
      </c>
      <c r="L227" s="1" t="e">
        <f>VLOOKUP(M227,CatalogoPerfil!$A$1:$B$5,2)</f>
        <v>#N/A</v>
      </c>
      <c r="M227">
        <v>0</v>
      </c>
      <c r="N227" t="s">
        <v>206</v>
      </c>
      <c r="O227" s="1">
        <v>0</v>
      </c>
      <c r="P227" s="1" t="str">
        <f>IFERROR(VLOOKUP($O227,PerfilUniversitario!$A$2:$Z$427,16),"N/A")</f>
        <v>N/A</v>
      </c>
      <c r="Q227" s="1" t="str">
        <f>IFERROR(VLOOKUP($O227,PerfilUniversitario!$A$2:$Z$427,16),"N/A")</f>
        <v>N/A</v>
      </c>
      <c r="R227" s="1" t="str">
        <f>IFERROR(VLOOKUP($O227,PerfilUniversitario!$A$2:$Z$427,20),"N/A")</f>
        <v>N/A</v>
      </c>
      <c r="S227" s="1" t="str">
        <f>IFERROR(VLOOKUP($O227,PerfilUniversitario!$A$2:$Z$427,22),"N/A")</f>
        <v>N/A</v>
      </c>
      <c r="T227" s="1" t="str">
        <f>IFERROR(VLOOKUP($O227,PerfilUniversitario!$A$2:$Z$427,24),"N/A")</f>
        <v>N/A</v>
      </c>
      <c r="U227" s="1" t="str">
        <f>IFERROR(VLOOKUP($O227,PerfilUniversitario!$A$2:$Z$427,26),"N/A")</f>
        <v>N/A</v>
      </c>
      <c r="V227" s="1" t="s">
        <v>9810</v>
      </c>
      <c r="W227" s="4">
        <v>45196</v>
      </c>
    </row>
    <row r="228" spans="1:23" x14ac:dyDescent="0.3">
      <c r="A228" t="s">
        <v>560</v>
      </c>
      <c r="B228" s="1" t="s">
        <v>561</v>
      </c>
      <c r="C228" t="s">
        <v>562</v>
      </c>
      <c r="D228" s="7">
        <v>2283048733</v>
      </c>
      <c r="E228" s="1" t="s">
        <v>206</v>
      </c>
      <c r="F228" t="s">
        <v>206</v>
      </c>
      <c r="G228" t="s">
        <v>206</v>
      </c>
      <c r="H228" t="s">
        <v>206</v>
      </c>
      <c r="I228" t="str">
        <f>VLOOKUP(J228,CatalogoEstadoRepublica!$A$1:$B$33,2)</f>
        <v>Puebla</v>
      </c>
      <c r="J228" s="1">
        <v>21</v>
      </c>
      <c r="K228" s="1" t="s">
        <v>206</v>
      </c>
      <c r="L228" s="1" t="e">
        <f>VLOOKUP(M228,CatalogoPerfil!$A$1:$B$5,2)</f>
        <v>#N/A</v>
      </c>
      <c r="M228">
        <v>0</v>
      </c>
      <c r="N228" t="s">
        <v>206</v>
      </c>
      <c r="O228" s="1">
        <v>0</v>
      </c>
      <c r="P228" s="1" t="str">
        <f>IFERROR(VLOOKUP($O228,PerfilUniversitario!$A$2:$Z$427,16),"N/A")</f>
        <v>N/A</v>
      </c>
      <c r="Q228" s="1" t="str">
        <f>IFERROR(VLOOKUP($O228,PerfilUniversitario!$A$2:$Z$427,16),"N/A")</f>
        <v>N/A</v>
      </c>
      <c r="R228" s="1" t="str">
        <f>IFERROR(VLOOKUP($O228,PerfilUniversitario!$A$2:$Z$427,20),"N/A")</f>
        <v>N/A</v>
      </c>
      <c r="S228" s="1" t="str">
        <f>IFERROR(VLOOKUP($O228,PerfilUniversitario!$A$2:$Z$427,22),"N/A")</f>
        <v>N/A</v>
      </c>
      <c r="T228" s="1" t="str">
        <f>IFERROR(VLOOKUP($O228,PerfilUniversitario!$A$2:$Z$427,24),"N/A")</f>
        <v>N/A</v>
      </c>
      <c r="U228" s="1" t="str">
        <f>IFERROR(VLOOKUP($O228,PerfilUniversitario!$A$2:$Z$427,26),"N/A")</f>
        <v>N/A</v>
      </c>
      <c r="V228" s="1" t="s">
        <v>9713</v>
      </c>
      <c r="W228" s="4">
        <v>45196</v>
      </c>
    </row>
    <row r="229" spans="1:23" x14ac:dyDescent="0.3">
      <c r="A229" t="s">
        <v>584</v>
      </c>
      <c r="B229" t="s">
        <v>1238</v>
      </c>
      <c r="C229" s="1" t="s">
        <v>1239</v>
      </c>
      <c r="D229" s="6">
        <v>52.222900000000003</v>
      </c>
      <c r="E229" s="1" t="s">
        <v>206</v>
      </c>
      <c r="F229" s="1" t="s">
        <v>206</v>
      </c>
      <c r="G229" s="1" t="s">
        <v>206</v>
      </c>
      <c r="H229" s="1" t="s">
        <v>206</v>
      </c>
      <c r="I229" t="str">
        <f>VLOOKUP(J229,CatalogoEstadoRepublica!$A$1:$B$33,2)</f>
        <v>Puebla</v>
      </c>
      <c r="J229">
        <v>21</v>
      </c>
      <c r="K229" t="s">
        <v>206</v>
      </c>
      <c r="L229" s="1" t="e">
        <f>VLOOKUP(M229,CatalogoPerfil!$A$1:$B$5,2)</f>
        <v>#N/A</v>
      </c>
      <c r="M229">
        <v>0</v>
      </c>
      <c r="N229" t="s">
        <v>206</v>
      </c>
      <c r="O229" s="1">
        <v>0</v>
      </c>
      <c r="P229" s="1" t="str">
        <f>IFERROR(VLOOKUP($O229,PerfilUniversitario!$A$2:$Z$427,16),"N/A")</f>
        <v>N/A</v>
      </c>
      <c r="Q229" s="1" t="str">
        <f>IFERROR(VLOOKUP($O229,PerfilUniversitario!$A$2:$Z$427,16),"N/A")</f>
        <v>N/A</v>
      </c>
      <c r="R229" s="1" t="str">
        <f>IFERROR(VLOOKUP($O229,PerfilUniversitario!$A$2:$Z$427,20),"N/A")</f>
        <v>N/A</v>
      </c>
      <c r="S229" s="1" t="str">
        <f>IFERROR(VLOOKUP($O229,PerfilUniversitario!$A$2:$Z$427,22),"N/A")</f>
        <v>N/A</v>
      </c>
      <c r="T229" s="1" t="str">
        <f>IFERROR(VLOOKUP($O229,PerfilUniversitario!$A$2:$Z$427,24),"N/A")</f>
        <v>N/A</v>
      </c>
      <c r="U229" s="1" t="str">
        <f>IFERROR(VLOOKUP($O229,PerfilUniversitario!$A$2:$Z$427,26),"N/A")</f>
        <v>N/A</v>
      </c>
      <c r="V229" s="1" t="s">
        <v>9799</v>
      </c>
      <c r="W229" s="4">
        <v>45196</v>
      </c>
    </row>
    <row r="230" spans="1:23" x14ac:dyDescent="0.3">
      <c r="A230" t="s">
        <v>380</v>
      </c>
      <c r="B230" t="s">
        <v>260</v>
      </c>
      <c r="C230" s="1" t="s">
        <v>1232</v>
      </c>
      <c r="D230" s="6">
        <v>52.222799999999999</v>
      </c>
      <c r="E230" s="1" t="s">
        <v>206</v>
      </c>
      <c r="F230" s="1" t="s">
        <v>206</v>
      </c>
      <c r="G230" s="1" t="s">
        <v>206</v>
      </c>
      <c r="H230" s="1" t="s">
        <v>206</v>
      </c>
      <c r="I230" t="str">
        <f>VLOOKUP(J230,CatalogoEstadoRepublica!$A$1:$B$33,2)</f>
        <v>Puebla</v>
      </c>
      <c r="J230">
        <v>21</v>
      </c>
      <c r="K230" t="s">
        <v>206</v>
      </c>
      <c r="L230" s="1" t="e">
        <f>VLOOKUP(M230,CatalogoPerfil!$A$1:$B$5,2)</f>
        <v>#N/A</v>
      </c>
      <c r="M230">
        <v>0</v>
      </c>
      <c r="N230" t="s">
        <v>206</v>
      </c>
      <c r="O230" s="1">
        <v>0</v>
      </c>
      <c r="P230" s="1" t="str">
        <f>IFERROR(VLOOKUP($O230,PerfilUniversitario!$A$2:$Z$427,16),"N/A")</f>
        <v>N/A</v>
      </c>
      <c r="Q230" s="1" t="str">
        <f>IFERROR(VLOOKUP($O230,PerfilUniversitario!$A$2:$Z$427,16),"N/A")</f>
        <v>N/A</v>
      </c>
      <c r="R230" s="1" t="str">
        <f>IFERROR(VLOOKUP($O230,PerfilUniversitario!$A$2:$Z$427,20),"N/A")</f>
        <v>N/A</v>
      </c>
      <c r="S230" s="1" t="str">
        <f>IFERROR(VLOOKUP($O230,PerfilUniversitario!$A$2:$Z$427,22),"N/A")</f>
        <v>N/A</v>
      </c>
      <c r="T230" s="1" t="str">
        <f>IFERROR(VLOOKUP($O230,PerfilUniversitario!$A$2:$Z$427,24),"N/A")</f>
        <v>N/A</v>
      </c>
      <c r="U230" s="1" t="str">
        <f>IFERROR(VLOOKUP($O230,PerfilUniversitario!$A$2:$Z$427,26),"N/A")</f>
        <v>N/A</v>
      </c>
      <c r="V230" s="1" t="s">
        <v>9798</v>
      </c>
      <c r="W230" s="4">
        <v>45196</v>
      </c>
    </row>
    <row r="231" spans="1:23" x14ac:dyDescent="0.3">
      <c r="A231" t="s">
        <v>3123</v>
      </c>
      <c r="B231" t="s">
        <v>3124</v>
      </c>
      <c r="C231" s="1" t="s">
        <v>3125</v>
      </c>
      <c r="D231" s="6">
        <v>52.221200000000003</v>
      </c>
      <c r="E231" s="1" t="s">
        <v>206</v>
      </c>
      <c r="F231" s="1" t="s">
        <v>206</v>
      </c>
      <c r="G231" s="1" t="s">
        <v>206</v>
      </c>
      <c r="H231" s="1" t="s">
        <v>206</v>
      </c>
      <c r="I231" t="str">
        <f>VLOOKUP(J231,CatalogoEstadoRepublica!$A$1:$B$33,2)</f>
        <v>Puebla</v>
      </c>
      <c r="J231">
        <v>21</v>
      </c>
      <c r="K231" t="s">
        <v>206</v>
      </c>
      <c r="L231" s="1" t="e">
        <f>VLOOKUP(M231,CatalogoPerfil!$A$1:$B$5,2)</f>
        <v>#N/A</v>
      </c>
      <c r="M231">
        <v>0</v>
      </c>
      <c r="N231" t="s">
        <v>206</v>
      </c>
      <c r="O231" s="1">
        <v>0</v>
      </c>
      <c r="P231" s="1" t="str">
        <f>IFERROR(VLOOKUP($O231,PerfilUniversitario!$A$2:$Z$427,16),"N/A")</f>
        <v>N/A</v>
      </c>
      <c r="Q231" s="1" t="str">
        <f>IFERROR(VLOOKUP($O231,PerfilUniversitario!$A$2:$Z$427,16),"N/A")</f>
        <v>N/A</v>
      </c>
      <c r="R231" s="1" t="str">
        <f>IFERROR(VLOOKUP($O231,PerfilUniversitario!$A$2:$Z$427,20),"N/A")</f>
        <v>N/A</v>
      </c>
      <c r="S231" s="1" t="str">
        <f>IFERROR(VLOOKUP($O231,PerfilUniversitario!$A$2:$Z$427,22),"N/A")</f>
        <v>N/A</v>
      </c>
      <c r="T231" s="1" t="str">
        <f>IFERROR(VLOOKUP($O231,PerfilUniversitario!$A$2:$Z$427,24),"N/A")</f>
        <v>N/A</v>
      </c>
      <c r="U231" s="1" t="str">
        <f>IFERROR(VLOOKUP($O231,PerfilUniversitario!$A$2:$Z$427,26),"N/A")</f>
        <v>N/A</v>
      </c>
      <c r="V231" s="1" t="s">
        <v>9680</v>
      </c>
      <c r="W231" s="4">
        <v>45196</v>
      </c>
    </row>
    <row r="232" spans="1:23" x14ac:dyDescent="0.3">
      <c r="A232" t="s">
        <v>343</v>
      </c>
      <c r="B232" t="s">
        <v>2220</v>
      </c>
      <c r="C232" s="1" t="s">
        <v>2221</v>
      </c>
      <c r="D232" s="6">
        <v>52.221299999999999</v>
      </c>
      <c r="E232" s="1" t="s">
        <v>206</v>
      </c>
      <c r="F232" s="1" t="s">
        <v>206</v>
      </c>
      <c r="G232" s="1" t="s">
        <v>206</v>
      </c>
      <c r="H232" s="1" t="s">
        <v>206</v>
      </c>
      <c r="I232" t="str">
        <f>VLOOKUP(J232,CatalogoEstadoRepublica!$A$1:$B$33,2)</f>
        <v>Puebla</v>
      </c>
      <c r="J232">
        <v>21</v>
      </c>
      <c r="K232" t="s">
        <v>206</v>
      </c>
      <c r="L232" s="1" t="e">
        <f>VLOOKUP(M232,CatalogoPerfil!$A$1:$B$5,2)</f>
        <v>#N/A</v>
      </c>
      <c r="M232">
        <v>0</v>
      </c>
      <c r="N232" t="s">
        <v>206</v>
      </c>
      <c r="O232" s="1">
        <v>0</v>
      </c>
      <c r="P232" s="1" t="str">
        <f>IFERROR(VLOOKUP($O232,PerfilUniversitario!$A$2:$Z$427,16),"N/A")</f>
        <v>N/A</v>
      </c>
      <c r="Q232" s="1" t="str">
        <f>IFERROR(VLOOKUP($O232,PerfilUniversitario!$A$2:$Z$427,16),"N/A")</f>
        <v>N/A</v>
      </c>
      <c r="R232" s="1" t="str">
        <f>IFERROR(VLOOKUP($O232,PerfilUniversitario!$A$2:$Z$427,20),"N/A")</f>
        <v>N/A</v>
      </c>
      <c r="S232" s="1" t="str">
        <f>IFERROR(VLOOKUP($O232,PerfilUniversitario!$A$2:$Z$427,22),"N/A")</f>
        <v>N/A</v>
      </c>
      <c r="T232" s="1" t="str">
        <f>IFERROR(VLOOKUP($O232,PerfilUniversitario!$A$2:$Z$427,24),"N/A")</f>
        <v>N/A</v>
      </c>
      <c r="U232" s="1" t="str">
        <f>IFERROR(VLOOKUP($O232,PerfilUniversitario!$A$2:$Z$427,26),"N/A")</f>
        <v>N/A</v>
      </c>
      <c r="V232" s="1" t="s">
        <v>9938</v>
      </c>
      <c r="W232" s="4">
        <v>45196</v>
      </c>
    </row>
    <row r="233" spans="1:23" x14ac:dyDescent="0.3">
      <c r="A233" t="s">
        <v>3126</v>
      </c>
      <c r="B233" t="s">
        <v>3127</v>
      </c>
      <c r="C233" s="1" t="s">
        <v>3128</v>
      </c>
      <c r="D233" s="6">
        <v>2221513025</v>
      </c>
      <c r="E233" s="1" t="s">
        <v>206</v>
      </c>
      <c r="F233" s="1" t="s">
        <v>206</v>
      </c>
      <c r="G233" s="1" t="s">
        <v>206</v>
      </c>
      <c r="H233" s="1" t="s">
        <v>206</v>
      </c>
      <c r="I233" t="str">
        <f>VLOOKUP(J233,CatalogoEstadoRepublica!$A$1:$B$33,2)</f>
        <v>Puebla</v>
      </c>
      <c r="J233">
        <v>21</v>
      </c>
      <c r="K233" t="s">
        <v>206</v>
      </c>
      <c r="L233" s="1" t="e">
        <f>VLOOKUP(M233,CatalogoPerfil!$A$1:$B$5,2)</f>
        <v>#N/A</v>
      </c>
      <c r="M233">
        <v>0</v>
      </c>
      <c r="N233" t="s">
        <v>206</v>
      </c>
      <c r="O233" s="1">
        <v>0</v>
      </c>
      <c r="P233" s="1" t="str">
        <f>IFERROR(VLOOKUP($O233,PerfilUniversitario!$A$2:$Z$427,16),"N/A")</f>
        <v>N/A</v>
      </c>
      <c r="Q233" s="1" t="str">
        <f>IFERROR(VLOOKUP($O233,PerfilUniversitario!$A$2:$Z$427,16),"N/A")</f>
        <v>N/A</v>
      </c>
      <c r="R233" s="1" t="str">
        <f>IFERROR(VLOOKUP($O233,PerfilUniversitario!$A$2:$Z$427,20),"N/A")</f>
        <v>N/A</v>
      </c>
      <c r="S233" s="1" t="str">
        <f>IFERROR(VLOOKUP($O233,PerfilUniversitario!$A$2:$Z$427,22),"N/A")</f>
        <v>N/A</v>
      </c>
      <c r="T233" s="1" t="str">
        <f>IFERROR(VLOOKUP($O233,PerfilUniversitario!$A$2:$Z$427,24),"N/A")</f>
        <v>N/A</v>
      </c>
      <c r="U233" s="1" t="str">
        <f>IFERROR(VLOOKUP($O233,PerfilUniversitario!$A$2:$Z$427,26),"N/A")</f>
        <v>N/A</v>
      </c>
      <c r="V233" s="1" t="s">
        <v>9938</v>
      </c>
      <c r="W233" s="4">
        <v>45196</v>
      </c>
    </row>
    <row r="234" spans="1:23" x14ac:dyDescent="0.3">
      <c r="A234" t="s">
        <v>387</v>
      </c>
      <c r="B234" t="s">
        <v>529</v>
      </c>
      <c r="C234" s="1" t="s">
        <v>1211</v>
      </c>
      <c r="D234" s="6">
        <v>52.2224</v>
      </c>
      <c r="E234" s="1" t="s">
        <v>206</v>
      </c>
      <c r="F234" s="1" t="s">
        <v>206</v>
      </c>
      <c r="G234" s="1" t="s">
        <v>206</v>
      </c>
      <c r="H234" s="1" t="s">
        <v>206</v>
      </c>
      <c r="I234" t="str">
        <f>VLOOKUP(J234,CatalogoEstadoRepublica!$A$1:$B$33,2)</f>
        <v>Puebla</v>
      </c>
      <c r="J234">
        <v>21</v>
      </c>
      <c r="K234" t="s">
        <v>206</v>
      </c>
      <c r="L234" s="1" t="e">
        <f>VLOOKUP(M234,CatalogoPerfil!$A$1:$B$5,2)</f>
        <v>#N/A</v>
      </c>
      <c r="M234">
        <v>0</v>
      </c>
      <c r="N234" t="s">
        <v>206</v>
      </c>
      <c r="O234" s="1">
        <v>0</v>
      </c>
      <c r="P234" s="1" t="str">
        <f>IFERROR(VLOOKUP($O234,PerfilUniversitario!$A$2:$Z$427,16),"N/A")</f>
        <v>N/A</v>
      </c>
      <c r="Q234" s="1" t="str">
        <f>IFERROR(VLOOKUP($O234,PerfilUniversitario!$A$2:$Z$427,16),"N/A")</f>
        <v>N/A</v>
      </c>
      <c r="R234" s="1" t="str">
        <f>IFERROR(VLOOKUP($O234,PerfilUniversitario!$A$2:$Z$427,20),"N/A")</f>
        <v>N/A</v>
      </c>
      <c r="S234" s="1" t="str">
        <f>IFERROR(VLOOKUP($O234,PerfilUniversitario!$A$2:$Z$427,22),"N/A")</f>
        <v>N/A</v>
      </c>
      <c r="T234" s="1" t="str">
        <f>IFERROR(VLOOKUP($O234,PerfilUniversitario!$A$2:$Z$427,24),"N/A")</f>
        <v>N/A</v>
      </c>
      <c r="U234" s="1" t="str">
        <f>IFERROR(VLOOKUP($O234,PerfilUniversitario!$A$2:$Z$427,26),"N/A")</f>
        <v>N/A</v>
      </c>
      <c r="V234" s="1" t="s">
        <v>9794</v>
      </c>
      <c r="W234" s="4">
        <v>45196</v>
      </c>
    </row>
    <row r="235" spans="1:23" x14ac:dyDescent="0.3">
      <c r="A235" t="s">
        <v>262</v>
      </c>
      <c r="B235" t="s">
        <v>2582</v>
      </c>
      <c r="C235" s="1" t="s">
        <v>2583</v>
      </c>
      <c r="D235" s="6">
        <v>5579014929</v>
      </c>
      <c r="E235" s="1" t="s">
        <v>206</v>
      </c>
      <c r="F235" s="1" t="s">
        <v>206</v>
      </c>
      <c r="G235" s="1" t="s">
        <v>206</v>
      </c>
      <c r="H235" s="1" t="s">
        <v>206</v>
      </c>
      <c r="I235" t="str">
        <f>VLOOKUP(J235,CatalogoEstadoRepublica!$A$1:$B$33,2)</f>
        <v>Tabasco</v>
      </c>
      <c r="J235">
        <v>27</v>
      </c>
      <c r="K235" t="s">
        <v>206</v>
      </c>
      <c r="L235" s="1" t="e">
        <f>VLOOKUP(M235,CatalogoPerfil!$A$1:$B$5,2)</f>
        <v>#N/A</v>
      </c>
      <c r="M235">
        <v>0</v>
      </c>
      <c r="N235" t="s">
        <v>206</v>
      </c>
      <c r="O235" s="1">
        <v>0</v>
      </c>
      <c r="P235" s="1" t="str">
        <f>IFERROR(VLOOKUP($O235,PerfilUniversitario!$A$2:$Z$427,16),"N/A")</f>
        <v>N/A</v>
      </c>
      <c r="Q235" s="1" t="str">
        <f>IFERROR(VLOOKUP($O235,PerfilUniversitario!$A$2:$Z$427,16),"N/A")</f>
        <v>N/A</v>
      </c>
      <c r="R235" s="1" t="str">
        <f>IFERROR(VLOOKUP($O235,PerfilUniversitario!$A$2:$Z$427,20),"N/A")</f>
        <v>N/A</v>
      </c>
      <c r="S235" s="1" t="str">
        <f>IFERROR(VLOOKUP($O235,PerfilUniversitario!$A$2:$Z$427,22),"N/A")</f>
        <v>N/A</v>
      </c>
      <c r="T235" s="1" t="str">
        <f>IFERROR(VLOOKUP($O235,PerfilUniversitario!$A$2:$Z$427,24),"N/A")</f>
        <v>N/A</v>
      </c>
      <c r="U235" s="1" t="str">
        <f>IFERROR(VLOOKUP($O235,PerfilUniversitario!$A$2:$Z$427,26),"N/A")</f>
        <v>N/A</v>
      </c>
      <c r="V235" s="1" t="s">
        <v>9929</v>
      </c>
      <c r="W235" s="4">
        <v>45196</v>
      </c>
    </row>
    <row r="236" spans="1:23" x14ac:dyDescent="0.3">
      <c r="A236" t="s">
        <v>1020</v>
      </c>
      <c r="B236" t="s">
        <v>2178</v>
      </c>
      <c r="C236" s="1" t="s">
        <v>3129</v>
      </c>
      <c r="D236" s="6">
        <v>2228272375</v>
      </c>
      <c r="E236" s="1" t="s">
        <v>206</v>
      </c>
      <c r="F236" s="1" t="s">
        <v>206</v>
      </c>
      <c r="G236" s="1" t="s">
        <v>206</v>
      </c>
      <c r="H236" s="1" t="s">
        <v>206</v>
      </c>
      <c r="I236" t="str">
        <f>VLOOKUP(J236,CatalogoEstadoRepublica!$A$1:$B$33,2)</f>
        <v>Puebla</v>
      </c>
      <c r="J236">
        <v>21</v>
      </c>
      <c r="K236" t="s">
        <v>206</v>
      </c>
      <c r="L236" s="1" t="e">
        <f>VLOOKUP(M236,CatalogoPerfil!$A$1:$B$5,2)</f>
        <v>#N/A</v>
      </c>
      <c r="M236">
        <v>0</v>
      </c>
      <c r="N236" t="s">
        <v>206</v>
      </c>
      <c r="O236" s="1">
        <v>0</v>
      </c>
      <c r="P236" s="1" t="str">
        <f>IFERROR(VLOOKUP($O236,PerfilUniversitario!$A$2:$Z$427,16),"N/A")</f>
        <v>N/A</v>
      </c>
      <c r="Q236" s="1" t="str">
        <f>IFERROR(VLOOKUP($O236,PerfilUniversitario!$A$2:$Z$427,16),"N/A")</f>
        <v>N/A</v>
      </c>
      <c r="R236" s="1" t="str">
        <f>IFERROR(VLOOKUP($O236,PerfilUniversitario!$A$2:$Z$427,20),"N/A")</f>
        <v>N/A</v>
      </c>
      <c r="S236" s="1" t="str">
        <f>IFERROR(VLOOKUP($O236,PerfilUniversitario!$A$2:$Z$427,22),"N/A")</f>
        <v>N/A</v>
      </c>
      <c r="T236" s="1" t="str">
        <f>IFERROR(VLOOKUP($O236,PerfilUniversitario!$A$2:$Z$427,24),"N/A")</f>
        <v>N/A</v>
      </c>
      <c r="U236" s="1" t="str">
        <f>IFERROR(VLOOKUP($O236,PerfilUniversitario!$A$2:$Z$427,26),"N/A")</f>
        <v>N/A</v>
      </c>
      <c r="V236" s="1" t="s">
        <v>9851</v>
      </c>
      <c r="W236" s="4">
        <v>45196</v>
      </c>
    </row>
    <row r="237" spans="1:23" x14ac:dyDescent="0.3">
      <c r="A237" t="s">
        <v>2877</v>
      </c>
      <c r="B237" t="s">
        <v>269</v>
      </c>
      <c r="C237" s="1" t="s">
        <v>2878</v>
      </c>
      <c r="D237" s="6">
        <v>2226716108</v>
      </c>
      <c r="E237" s="1" t="s">
        <v>206</v>
      </c>
      <c r="F237" s="1" t="s">
        <v>206</v>
      </c>
      <c r="G237" s="1" t="s">
        <v>206</v>
      </c>
      <c r="H237" s="1" t="s">
        <v>206</v>
      </c>
      <c r="I237" t="str">
        <f>VLOOKUP(J237,CatalogoEstadoRepublica!$A$1:$B$33,2)</f>
        <v>Puebla</v>
      </c>
      <c r="J237">
        <v>21</v>
      </c>
      <c r="K237" t="s">
        <v>206</v>
      </c>
      <c r="L237" s="1" t="e">
        <f>VLOOKUP(M237,CatalogoPerfil!$A$1:$B$5,2)</f>
        <v>#N/A</v>
      </c>
      <c r="M237">
        <v>0</v>
      </c>
      <c r="N237" t="s">
        <v>206</v>
      </c>
      <c r="O237" s="1">
        <v>0</v>
      </c>
      <c r="P237" s="1" t="str">
        <f>IFERROR(VLOOKUP($O237,PerfilUniversitario!$A$2:$Z$427,16),"N/A")</f>
        <v>N/A</v>
      </c>
      <c r="Q237" s="1" t="str">
        <f>IFERROR(VLOOKUP($O237,PerfilUniversitario!$A$2:$Z$427,16),"N/A")</f>
        <v>N/A</v>
      </c>
      <c r="R237" s="1" t="str">
        <f>IFERROR(VLOOKUP($O237,PerfilUniversitario!$A$2:$Z$427,20),"N/A")</f>
        <v>N/A</v>
      </c>
      <c r="S237" s="1" t="str">
        <f>IFERROR(VLOOKUP($O237,PerfilUniversitario!$A$2:$Z$427,22),"N/A")</f>
        <v>N/A</v>
      </c>
      <c r="T237" s="1" t="str">
        <f>IFERROR(VLOOKUP($O237,PerfilUniversitario!$A$2:$Z$427,24),"N/A")</f>
        <v>N/A</v>
      </c>
      <c r="U237" s="1" t="str">
        <f>IFERROR(VLOOKUP($O237,PerfilUniversitario!$A$2:$Z$427,26),"N/A")</f>
        <v>N/A</v>
      </c>
      <c r="V237" s="1" t="s">
        <v>9987</v>
      </c>
      <c r="W237" s="4">
        <v>45196</v>
      </c>
    </row>
    <row r="238" spans="1:23" x14ac:dyDescent="0.3">
      <c r="A238" t="s">
        <v>3130</v>
      </c>
      <c r="B238" t="s">
        <v>3131</v>
      </c>
      <c r="C238" s="1" t="s">
        <v>3132</v>
      </c>
      <c r="D238" s="6">
        <v>2222120460</v>
      </c>
      <c r="E238" s="1" t="s">
        <v>206</v>
      </c>
      <c r="F238" s="1" t="s">
        <v>206</v>
      </c>
      <c r="G238" s="1" t="s">
        <v>206</v>
      </c>
      <c r="H238" s="1" t="s">
        <v>206</v>
      </c>
      <c r="I238" t="str">
        <f>VLOOKUP(J238,CatalogoEstadoRepublica!$A$1:$B$33,2)</f>
        <v>Puebla</v>
      </c>
      <c r="J238">
        <v>21</v>
      </c>
      <c r="K238" t="s">
        <v>206</v>
      </c>
      <c r="L238" s="1" t="e">
        <f>VLOOKUP(M238,CatalogoPerfil!$A$1:$B$5,2)</f>
        <v>#N/A</v>
      </c>
      <c r="M238">
        <v>0</v>
      </c>
      <c r="N238" t="s">
        <v>206</v>
      </c>
      <c r="O238" s="1">
        <v>0</v>
      </c>
      <c r="P238" s="1" t="str">
        <f>IFERROR(VLOOKUP($O238,PerfilUniversitario!$A$2:$Z$427,16),"N/A")</f>
        <v>N/A</v>
      </c>
      <c r="Q238" s="1" t="str">
        <f>IFERROR(VLOOKUP($O238,PerfilUniversitario!$A$2:$Z$427,16),"N/A")</f>
        <v>N/A</v>
      </c>
      <c r="R238" s="1" t="str">
        <f>IFERROR(VLOOKUP($O238,PerfilUniversitario!$A$2:$Z$427,20),"N/A")</f>
        <v>N/A</v>
      </c>
      <c r="S238" s="1" t="str">
        <f>IFERROR(VLOOKUP($O238,PerfilUniversitario!$A$2:$Z$427,22),"N/A")</f>
        <v>N/A</v>
      </c>
      <c r="T238" s="1" t="str">
        <f>IFERROR(VLOOKUP($O238,PerfilUniversitario!$A$2:$Z$427,24),"N/A")</f>
        <v>N/A</v>
      </c>
      <c r="U238" s="1" t="str">
        <f>IFERROR(VLOOKUP($O238,PerfilUniversitario!$A$2:$Z$427,26),"N/A")</f>
        <v>N/A</v>
      </c>
      <c r="V238" s="1" t="s">
        <v>9987</v>
      </c>
      <c r="W238" s="4">
        <v>45196</v>
      </c>
    </row>
    <row r="239" spans="1:23" x14ac:dyDescent="0.3">
      <c r="A239" t="s">
        <v>820</v>
      </c>
      <c r="B239" t="s">
        <v>1540</v>
      </c>
      <c r="C239" s="1" t="s">
        <v>1541</v>
      </c>
      <c r="D239" s="6">
        <v>2222593387</v>
      </c>
      <c r="E239" s="1" t="s">
        <v>206</v>
      </c>
      <c r="F239" s="1" t="s">
        <v>206</v>
      </c>
      <c r="G239" s="1" t="s">
        <v>206</v>
      </c>
      <c r="H239" s="1" t="s">
        <v>206</v>
      </c>
      <c r="I239" t="str">
        <f>VLOOKUP(J239,CatalogoEstadoRepublica!$A$1:$B$33,2)</f>
        <v>Puebla</v>
      </c>
      <c r="J239">
        <v>21</v>
      </c>
      <c r="K239" t="s">
        <v>206</v>
      </c>
      <c r="L239" s="1" t="e">
        <f>VLOOKUP(M239,CatalogoPerfil!$A$1:$B$5,2)</f>
        <v>#N/A</v>
      </c>
      <c r="M239">
        <v>0</v>
      </c>
      <c r="N239" t="s">
        <v>206</v>
      </c>
      <c r="O239" s="1">
        <v>0</v>
      </c>
      <c r="P239" s="1" t="str">
        <f>IFERROR(VLOOKUP($O239,PerfilUniversitario!$A$2:$Z$427,16),"N/A")</f>
        <v>N/A</v>
      </c>
      <c r="Q239" s="1" t="str">
        <f>IFERROR(VLOOKUP($O239,PerfilUniversitario!$A$2:$Z$427,16),"N/A")</f>
        <v>N/A</v>
      </c>
      <c r="R239" s="1" t="str">
        <f>IFERROR(VLOOKUP($O239,PerfilUniversitario!$A$2:$Z$427,20),"N/A")</f>
        <v>N/A</v>
      </c>
      <c r="S239" s="1" t="str">
        <f>IFERROR(VLOOKUP($O239,PerfilUniversitario!$A$2:$Z$427,22),"N/A")</f>
        <v>N/A</v>
      </c>
      <c r="T239" s="1" t="str">
        <f>IFERROR(VLOOKUP($O239,PerfilUniversitario!$A$2:$Z$427,24),"N/A")</f>
        <v>N/A</v>
      </c>
      <c r="U239" s="1" t="str">
        <f>IFERROR(VLOOKUP($O239,PerfilUniversitario!$A$2:$Z$427,26),"N/A")</f>
        <v>N/A</v>
      </c>
      <c r="V239" s="1" t="s">
        <v>9855</v>
      </c>
      <c r="W239" s="4">
        <v>45196</v>
      </c>
    </row>
    <row r="240" spans="1:23" x14ac:dyDescent="0.3">
      <c r="A240" t="s">
        <v>2275</v>
      </c>
      <c r="B240" t="s">
        <v>3133</v>
      </c>
      <c r="C240" s="1" t="s">
        <v>3134</v>
      </c>
      <c r="D240" s="6">
        <v>2221833059</v>
      </c>
      <c r="E240" s="1" t="s">
        <v>206</v>
      </c>
      <c r="F240" s="1" t="s">
        <v>206</v>
      </c>
      <c r="G240" s="1" t="s">
        <v>206</v>
      </c>
      <c r="H240" s="1" t="s">
        <v>206</v>
      </c>
      <c r="I240" t="str">
        <f>VLOOKUP(J240,CatalogoEstadoRepublica!$A$1:$B$33,2)</f>
        <v>Puebla</v>
      </c>
      <c r="J240">
        <v>21</v>
      </c>
      <c r="K240" t="s">
        <v>206</v>
      </c>
      <c r="L240" s="1" t="e">
        <f>VLOOKUP(M240,CatalogoPerfil!$A$1:$B$5,2)</f>
        <v>#N/A</v>
      </c>
      <c r="M240">
        <v>0</v>
      </c>
      <c r="N240" t="s">
        <v>206</v>
      </c>
      <c r="O240" s="1">
        <v>0</v>
      </c>
      <c r="P240" s="1" t="str">
        <f>IFERROR(VLOOKUP($O240,PerfilUniversitario!$A$2:$Z$427,16),"N/A")</f>
        <v>N/A</v>
      </c>
      <c r="Q240" s="1" t="str">
        <f>IFERROR(VLOOKUP($O240,PerfilUniversitario!$A$2:$Z$427,16),"N/A")</f>
        <v>N/A</v>
      </c>
      <c r="R240" s="1" t="str">
        <f>IFERROR(VLOOKUP($O240,PerfilUniversitario!$A$2:$Z$427,20),"N/A")</f>
        <v>N/A</v>
      </c>
      <c r="S240" s="1" t="str">
        <f>IFERROR(VLOOKUP($O240,PerfilUniversitario!$A$2:$Z$427,22),"N/A")</f>
        <v>N/A</v>
      </c>
      <c r="T240" s="1" t="str">
        <f>IFERROR(VLOOKUP($O240,PerfilUniversitario!$A$2:$Z$427,24),"N/A")</f>
        <v>N/A</v>
      </c>
      <c r="U240" s="1" t="str">
        <f>IFERROR(VLOOKUP($O240,PerfilUniversitario!$A$2:$Z$427,26),"N/A")</f>
        <v>N/A</v>
      </c>
      <c r="V240" s="1" t="s">
        <v>9824</v>
      </c>
      <c r="W240" s="4">
        <v>45196</v>
      </c>
    </row>
    <row r="241" spans="1:23" x14ac:dyDescent="0.3">
      <c r="A241" t="s">
        <v>3117</v>
      </c>
      <c r="B241" t="s">
        <v>3118</v>
      </c>
      <c r="C241" s="1" t="s">
        <v>3119</v>
      </c>
      <c r="D241" s="6">
        <v>9936138808</v>
      </c>
      <c r="E241" s="1" t="s">
        <v>206</v>
      </c>
      <c r="F241" s="1" t="s">
        <v>206</v>
      </c>
      <c r="G241" s="1" t="s">
        <v>206</v>
      </c>
      <c r="H241" s="1" t="s">
        <v>206</v>
      </c>
      <c r="I241" t="str">
        <f>VLOOKUP(J241,CatalogoEstadoRepublica!$A$1:$B$33,2)</f>
        <v>Tabasco</v>
      </c>
      <c r="J241">
        <v>27</v>
      </c>
      <c r="K241" t="s">
        <v>206</v>
      </c>
      <c r="L241" s="1" t="e">
        <f>VLOOKUP(M241,CatalogoPerfil!$A$1:$B$5,2)</f>
        <v>#N/A</v>
      </c>
      <c r="M241">
        <v>0</v>
      </c>
      <c r="N241" t="s">
        <v>206</v>
      </c>
      <c r="O241" s="1">
        <v>0</v>
      </c>
      <c r="P241" s="1" t="str">
        <f>IFERROR(VLOOKUP($O241,PerfilUniversitario!$A$2:$Z$427,16),"N/A")</f>
        <v>N/A</v>
      </c>
      <c r="Q241" s="1" t="str">
        <f>IFERROR(VLOOKUP($O241,PerfilUniversitario!$A$2:$Z$427,16),"N/A")</f>
        <v>N/A</v>
      </c>
      <c r="R241" s="1" t="str">
        <f>IFERROR(VLOOKUP($O241,PerfilUniversitario!$A$2:$Z$427,20),"N/A")</f>
        <v>N/A</v>
      </c>
      <c r="S241" s="1" t="str">
        <f>IFERROR(VLOOKUP($O241,PerfilUniversitario!$A$2:$Z$427,22),"N/A")</f>
        <v>N/A</v>
      </c>
      <c r="T241" s="1" t="str">
        <f>IFERROR(VLOOKUP($O241,PerfilUniversitario!$A$2:$Z$427,24),"N/A")</f>
        <v>N/A</v>
      </c>
      <c r="U241" s="1" t="str">
        <f>IFERROR(VLOOKUP($O241,PerfilUniversitario!$A$2:$Z$427,26),"N/A")</f>
        <v>N/A</v>
      </c>
      <c r="V241" s="1" t="s">
        <v>10015</v>
      </c>
      <c r="W241" s="4">
        <v>45196</v>
      </c>
    </row>
    <row r="242" spans="1:23" x14ac:dyDescent="0.3">
      <c r="A242" t="s">
        <v>790</v>
      </c>
      <c r="B242" s="1" t="s">
        <v>791</v>
      </c>
      <c r="C242" t="s">
        <v>792</v>
      </c>
      <c r="D242" s="7">
        <v>2214159564</v>
      </c>
      <c r="E242" s="1" t="s">
        <v>206</v>
      </c>
      <c r="F242" t="s">
        <v>206</v>
      </c>
      <c r="G242" t="s">
        <v>206</v>
      </c>
      <c r="H242" t="s">
        <v>206</v>
      </c>
      <c r="I242" t="str">
        <f>VLOOKUP(J242,CatalogoEstadoRepublica!$A$1:$B$33,2)</f>
        <v>Puebla</v>
      </c>
      <c r="J242" s="1">
        <v>21</v>
      </c>
      <c r="K242" s="1" t="s">
        <v>206</v>
      </c>
      <c r="L242" s="1" t="e">
        <f>VLOOKUP(M242,CatalogoPerfil!$A$1:$B$5,2)</f>
        <v>#N/A</v>
      </c>
      <c r="M242">
        <v>0</v>
      </c>
      <c r="N242" t="s">
        <v>206</v>
      </c>
      <c r="O242" s="1">
        <v>0</v>
      </c>
      <c r="P242" s="1" t="str">
        <f>IFERROR(VLOOKUP($O242,PerfilUniversitario!$A$2:$Z$427,16),"N/A")</f>
        <v>N/A</v>
      </c>
      <c r="Q242" s="1" t="str">
        <f>IFERROR(VLOOKUP($O242,PerfilUniversitario!$A$2:$Z$427,16),"N/A")</f>
        <v>N/A</v>
      </c>
      <c r="R242" s="1" t="str">
        <f>IFERROR(VLOOKUP($O242,PerfilUniversitario!$A$2:$Z$427,20),"N/A")</f>
        <v>N/A</v>
      </c>
      <c r="S242" s="1" t="str">
        <f>IFERROR(VLOOKUP($O242,PerfilUniversitario!$A$2:$Z$427,22),"N/A")</f>
        <v>N/A</v>
      </c>
      <c r="T242" s="1" t="str">
        <f>IFERROR(VLOOKUP($O242,PerfilUniversitario!$A$2:$Z$427,24),"N/A")</f>
        <v>N/A</v>
      </c>
      <c r="U242" s="1" t="str">
        <f>IFERROR(VLOOKUP($O242,PerfilUniversitario!$A$2:$Z$427,26),"N/A")</f>
        <v>N/A</v>
      </c>
      <c r="V242" s="1" t="s">
        <v>9735</v>
      </c>
      <c r="W242" s="4">
        <v>45196</v>
      </c>
    </row>
    <row r="243" spans="1:23" x14ac:dyDescent="0.3">
      <c r="A243" t="s">
        <v>3083</v>
      </c>
      <c r="B243" t="s">
        <v>3084</v>
      </c>
      <c r="C243" s="1" t="s">
        <v>3085</v>
      </c>
      <c r="D243" s="6">
        <v>2222121059</v>
      </c>
      <c r="E243" s="1" t="s">
        <v>206</v>
      </c>
      <c r="F243" s="1" t="s">
        <v>206</v>
      </c>
      <c r="G243" s="1" t="s">
        <v>206</v>
      </c>
      <c r="H243" s="1" t="s">
        <v>206</v>
      </c>
      <c r="I243" t="str">
        <f>VLOOKUP(J243,CatalogoEstadoRepublica!$A$1:$B$33,2)</f>
        <v>Puebla</v>
      </c>
      <c r="J243">
        <v>21</v>
      </c>
      <c r="K243" t="s">
        <v>206</v>
      </c>
      <c r="L243" s="1" t="e">
        <f>VLOOKUP(M243,CatalogoPerfil!$A$1:$B$5,2)</f>
        <v>#N/A</v>
      </c>
      <c r="M243">
        <v>0</v>
      </c>
      <c r="N243" t="s">
        <v>206</v>
      </c>
      <c r="O243" s="1">
        <v>0</v>
      </c>
      <c r="P243" s="1" t="str">
        <f>IFERROR(VLOOKUP($O243,PerfilUniversitario!$A$2:$Z$427,16),"N/A")</f>
        <v>N/A</v>
      </c>
      <c r="Q243" s="1" t="str">
        <f>IFERROR(VLOOKUP($O243,PerfilUniversitario!$A$2:$Z$427,16),"N/A")</f>
        <v>N/A</v>
      </c>
      <c r="R243" s="1" t="str">
        <f>IFERROR(VLOOKUP($O243,PerfilUniversitario!$A$2:$Z$427,20),"N/A")</f>
        <v>N/A</v>
      </c>
      <c r="S243" s="1" t="str">
        <f>IFERROR(VLOOKUP($O243,PerfilUniversitario!$A$2:$Z$427,22),"N/A")</f>
        <v>N/A</v>
      </c>
      <c r="T243" s="1" t="str">
        <f>IFERROR(VLOOKUP($O243,PerfilUniversitario!$A$2:$Z$427,24),"N/A")</f>
        <v>N/A</v>
      </c>
      <c r="U243" s="1" t="str">
        <f>IFERROR(VLOOKUP($O243,PerfilUniversitario!$A$2:$Z$427,26),"N/A")</f>
        <v>N/A</v>
      </c>
      <c r="V243" s="1" t="s">
        <v>10008</v>
      </c>
      <c r="W243" s="4">
        <v>45196</v>
      </c>
    </row>
    <row r="244" spans="1:23" x14ac:dyDescent="0.3">
      <c r="A244" t="s">
        <v>2915</v>
      </c>
      <c r="B244" t="s">
        <v>289</v>
      </c>
      <c r="C244" s="1" t="s">
        <v>2916</v>
      </c>
      <c r="D244" s="6">
        <v>52.7712</v>
      </c>
      <c r="E244" s="1" t="s">
        <v>206</v>
      </c>
      <c r="F244" s="1" t="s">
        <v>206</v>
      </c>
      <c r="G244" s="1" t="s">
        <v>206</v>
      </c>
      <c r="H244" s="1" t="s">
        <v>206</v>
      </c>
      <c r="I244" t="str">
        <f>VLOOKUP(J244,CatalogoEstadoRepublica!$A$1:$B$33,2)</f>
        <v>Hidalgo</v>
      </c>
      <c r="J244">
        <v>13</v>
      </c>
      <c r="K244" t="s">
        <v>206</v>
      </c>
      <c r="L244" s="1" t="e">
        <f>VLOOKUP(M244,CatalogoPerfil!$A$1:$B$5,2)</f>
        <v>#N/A</v>
      </c>
      <c r="M244">
        <v>0</v>
      </c>
      <c r="N244" t="s">
        <v>206</v>
      </c>
      <c r="O244" s="1">
        <v>0</v>
      </c>
      <c r="P244" s="1" t="str">
        <f>IFERROR(VLOOKUP($O244,PerfilUniversitario!$A$2:$Z$427,16),"N/A")</f>
        <v>N/A</v>
      </c>
      <c r="Q244" s="1" t="str">
        <f>IFERROR(VLOOKUP($O244,PerfilUniversitario!$A$2:$Z$427,16),"N/A")</f>
        <v>N/A</v>
      </c>
      <c r="R244" s="1" t="str">
        <f>IFERROR(VLOOKUP($O244,PerfilUniversitario!$A$2:$Z$427,20),"N/A")</f>
        <v>N/A</v>
      </c>
      <c r="S244" s="1" t="str">
        <f>IFERROR(VLOOKUP($O244,PerfilUniversitario!$A$2:$Z$427,22),"N/A")</f>
        <v>N/A</v>
      </c>
      <c r="T244" s="1" t="str">
        <f>IFERROR(VLOOKUP($O244,PerfilUniversitario!$A$2:$Z$427,24),"N/A")</f>
        <v>N/A</v>
      </c>
      <c r="U244" s="1" t="str">
        <f>IFERROR(VLOOKUP($O244,PerfilUniversitario!$A$2:$Z$427,26),"N/A")</f>
        <v>N/A</v>
      </c>
      <c r="V244" s="1" t="s">
        <v>9932</v>
      </c>
      <c r="W244" s="4">
        <v>45196</v>
      </c>
    </row>
    <row r="245" spans="1:23" x14ac:dyDescent="0.3">
      <c r="A245" t="s">
        <v>3135</v>
      </c>
      <c r="B245" t="s">
        <v>3136</v>
      </c>
      <c r="C245" s="1" t="s">
        <v>3137</v>
      </c>
      <c r="D245" s="6">
        <v>2216278965</v>
      </c>
      <c r="E245" s="1" t="s">
        <v>206</v>
      </c>
      <c r="F245" s="1" t="s">
        <v>206</v>
      </c>
      <c r="G245" s="1" t="s">
        <v>206</v>
      </c>
      <c r="H245" s="1" t="s">
        <v>206</v>
      </c>
      <c r="I245" t="str">
        <f>VLOOKUP(J245,CatalogoEstadoRepublica!$A$1:$B$33,2)</f>
        <v>Puebla</v>
      </c>
      <c r="J245">
        <v>21</v>
      </c>
      <c r="K245" t="s">
        <v>206</v>
      </c>
      <c r="L245" s="1" t="e">
        <f>VLOOKUP(M245,CatalogoPerfil!$A$1:$B$5,2)</f>
        <v>#N/A</v>
      </c>
      <c r="M245">
        <v>0</v>
      </c>
      <c r="N245" t="s">
        <v>206</v>
      </c>
      <c r="O245" s="1">
        <v>0</v>
      </c>
      <c r="P245" s="1" t="str">
        <f>IFERROR(VLOOKUP($O245,PerfilUniversitario!$A$2:$Z$427,16),"N/A")</f>
        <v>N/A</v>
      </c>
      <c r="Q245" s="1" t="str">
        <f>IFERROR(VLOOKUP($O245,PerfilUniversitario!$A$2:$Z$427,16),"N/A")</f>
        <v>N/A</v>
      </c>
      <c r="R245" s="1" t="str">
        <f>IFERROR(VLOOKUP($O245,PerfilUniversitario!$A$2:$Z$427,20),"N/A")</f>
        <v>N/A</v>
      </c>
      <c r="S245" s="1" t="str">
        <f>IFERROR(VLOOKUP($O245,PerfilUniversitario!$A$2:$Z$427,22),"N/A")</f>
        <v>N/A</v>
      </c>
      <c r="T245" s="1" t="str">
        <f>IFERROR(VLOOKUP($O245,PerfilUniversitario!$A$2:$Z$427,24),"N/A")</f>
        <v>N/A</v>
      </c>
      <c r="U245" s="1" t="str">
        <f>IFERROR(VLOOKUP($O245,PerfilUniversitario!$A$2:$Z$427,26),"N/A")</f>
        <v>N/A</v>
      </c>
      <c r="V245" s="1" t="s">
        <v>9941</v>
      </c>
      <c r="W245" s="4">
        <v>45196</v>
      </c>
    </row>
    <row r="246" spans="1:23" x14ac:dyDescent="0.3">
      <c r="A246" t="s">
        <v>1821</v>
      </c>
      <c r="B246" t="s">
        <v>538</v>
      </c>
      <c r="C246" s="1" t="s">
        <v>2988</v>
      </c>
      <c r="D246" s="6">
        <v>52.222700000000003</v>
      </c>
      <c r="E246" s="1" t="s">
        <v>206</v>
      </c>
      <c r="F246" s="1" t="s">
        <v>206</v>
      </c>
      <c r="G246" s="1" t="s">
        <v>206</v>
      </c>
      <c r="H246" s="1" t="s">
        <v>206</v>
      </c>
      <c r="I246" t="str">
        <f>VLOOKUP(J246,CatalogoEstadoRepublica!$A$1:$B$33,2)</f>
        <v>Puebla</v>
      </c>
      <c r="J246">
        <v>21</v>
      </c>
      <c r="K246" t="s">
        <v>206</v>
      </c>
      <c r="L246" s="1" t="e">
        <f>VLOOKUP(M246,CatalogoPerfil!$A$1:$B$5,2)</f>
        <v>#N/A</v>
      </c>
      <c r="M246">
        <v>0</v>
      </c>
      <c r="N246" t="s">
        <v>206</v>
      </c>
      <c r="O246" s="1">
        <v>0</v>
      </c>
      <c r="P246" s="1" t="str">
        <f>IFERROR(VLOOKUP($O246,PerfilUniversitario!$A$2:$Z$427,16),"N/A")</f>
        <v>N/A</v>
      </c>
      <c r="Q246" s="1" t="str">
        <f>IFERROR(VLOOKUP($O246,PerfilUniversitario!$A$2:$Z$427,16),"N/A")</f>
        <v>N/A</v>
      </c>
      <c r="R246" s="1" t="str">
        <f>IFERROR(VLOOKUP($O246,PerfilUniversitario!$A$2:$Z$427,20),"N/A")</f>
        <v>N/A</v>
      </c>
      <c r="S246" s="1" t="str">
        <f>IFERROR(VLOOKUP($O246,PerfilUniversitario!$A$2:$Z$427,22),"N/A")</f>
        <v>N/A</v>
      </c>
      <c r="T246" s="1" t="str">
        <f>IFERROR(VLOOKUP($O246,PerfilUniversitario!$A$2:$Z$427,24),"N/A")</f>
        <v>N/A</v>
      </c>
      <c r="U246" s="1" t="str">
        <f>IFERROR(VLOOKUP($O246,PerfilUniversitario!$A$2:$Z$427,26),"N/A")</f>
        <v>N/A</v>
      </c>
      <c r="V246" s="1" t="s">
        <v>9906</v>
      </c>
      <c r="W246" s="4">
        <v>45196</v>
      </c>
    </row>
    <row r="247" spans="1:23" x14ac:dyDescent="0.3">
      <c r="A247" t="s">
        <v>1020</v>
      </c>
      <c r="B247" t="s">
        <v>313</v>
      </c>
      <c r="C247" s="1" t="s">
        <v>3138</v>
      </c>
      <c r="D247" s="6">
        <v>2215884227</v>
      </c>
      <c r="E247" s="1" t="s">
        <v>206</v>
      </c>
      <c r="F247" s="1" t="s">
        <v>206</v>
      </c>
      <c r="G247" s="1" t="s">
        <v>206</v>
      </c>
      <c r="H247" s="1" t="s">
        <v>206</v>
      </c>
      <c r="I247" t="str">
        <f>VLOOKUP(J247,CatalogoEstadoRepublica!$A$1:$B$33,2)</f>
        <v>Puebla</v>
      </c>
      <c r="J247">
        <v>21</v>
      </c>
      <c r="K247" t="s">
        <v>206</v>
      </c>
      <c r="L247" s="1" t="e">
        <f>VLOOKUP(M247,CatalogoPerfil!$A$1:$B$5,2)</f>
        <v>#N/A</v>
      </c>
      <c r="M247">
        <v>0</v>
      </c>
      <c r="N247" t="s">
        <v>206</v>
      </c>
      <c r="O247" s="1">
        <v>0</v>
      </c>
      <c r="P247" s="1" t="str">
        <f>IFERROR(VLOOKUP($O247,PerfilUniversitario!$A$2:$Z$427,16),"N/A")</f>
        <v>N/A</v>
      </c>
      <c r="Q247" s="1" t="str">
        <f>IFERROR(VLOOKUP($O247,PerfilUniversitario!$A$2:$Z$427,16),"N/A")</f>
        <v>N/A</v>
      </c>
      <c r="R247" s="1" t="str">
        <f>IFERROR(VLOOKUP($O247,PerfilUniversitario!$A$2:$Z$427,20),"N/A")</f>
        <v>N/A</v>
      </c>
      <c r="S247" s="1" t="str">
        <f>IFERROR(VLOOKUP($O247,PerfilUniversitario!$A$2:$Z$427,22),"N/A")</f>
        <v>N/A</v>
      </c>
      <c r="T247" s="1" t="str">
        <f>IFERROR(VLOOKUP($O247,PerfilUniversitario!$A$2:$Z$427,24),"N/A")</f>
        <v>N/A</v>
      </c>
      <c r="U247" s="1" t="str">
        <f>IFERROR(VLOOKUP($O247,PerfilUniversitario!$A$2:$Z$427,26),"N/A")</f>
        <v>N/A</v>
      </c>
      <c r="V247" s="1" t="s">
        <v>9875</v>
      </c>
      <c r="W247" s="4">
        <v>45196</v>
      </c>
    </row>
    <row r="248" spans="1:23" x14ac:dyDescent="0.3">
      <c r="A248" t="s">
        <v>2217</v>
      </c>
      <c r="B248" t="s">
        <v>2218</v>
      </c>
      <c r="C248" s="1" t="s">
        <v>2219</v>
      </c>
      <c r="D248" s="6">
        <v>52.2224</v>
      </c>
      <c r="E248" s="1" t="s">
        <v>206</v>
      </c>
      <c r="F248" s="1" t="s">
        <v>206</v>
      </c>
      <c r="G248" s="1" t="s">
        <v>206</v>
      </c>
      <c r="H248" s="1" t="s">
        <v>206</v>
      </c>
      <c r="I248" t="str">
        <f>VLOOKUP(J248,CatalogoEstadoRepublica!$A$1:$B$33,2)</f>
        <v>Puebla</v>
      </c>
      <c r="J248">
        <v>21</v>
      </c>
      <c r="K248" t="s">
        <v>206</v>
      </c>
      <c r="L248" s="1" t="e">
        <f>VLOOKUP(M248,CatalogoPerfil!$A$1:$B$5,2)</f>
        <v>#N/A</v>
      </c>
      <c r="M248">
        <v>0</v>
      </c>
      <c r="N248" t="s">
        <v>206</v>
      </c>
      <c r="O248" s="1">
        <v>0</v>
      </c>
      <c r="P248" s="1" t="str">
        <f>IFERROR(VLOOKUP($O248,PerfilUniversitario!$A$2:$Z$427,16),"N/A")</f>
        <v>N/A</v>
      </c>
      <c r="Q248" s="1" t="str">
        <f>IFERROR(VLOOKUP($O248,PerfilUniversitario!$A$2:$Z$427,16),"N/A")</f>
        <v>N/A</v>
      </c>
      <c r="R248" s="1" t="str">
        <f>IFERROR(VLOOKUP($O248,PerfilUniversitario!$A$2:$Z$427,20),"N/A")</f>
        <v>N/A</v>
      </c>
      <c r="S248" s="1" t="str">
        <f>IFERROR(VLOOKUP($O248,PerfilUniversitario!$A$2:$Z$427,22),"N/A")</f>
        <v>N/A</v>
      </c>
      <c r="T248" s="1" t="str">
        <f>IFERROR(VLOOKUP($O248,PerfilUniversitario!$A$2:$Z$427,24),"N/A")</f>
        <v>N/A</v>
      </c>
      <c r="U248" s="1" t="str">
        <f>IFERROR(VLOOKUP($O248,PerfilUniversitario!$A$2:$Z$427,26),"N/A")</f>
        <v>N/A</v>
      </c>
      <c r="V248" s="1" t="s">
        <v>9937</v>
      </c>
      <c r="W248" s="4">
        <v>45196</v>
      </c>
    </row>
    <row r="249" spans="1:23" x14ac:dyDescent="0.3">
      <c r="A249" t="s">
        <v>393</v>
      </c>
      <c r="B249" t="s">
        <v>3139</v>
      </c>
      <c r="C249" s="1" t="s">
        <v>3140</v>
      </c>
      <c r="D249" s="6">
        <v>52.993200000000002</v>
      </c>
      <c r="E249" s="1" t="s">
        <v>206</v>
      </c>
      <c r="F249" s="1" t="s">
        <v>206</v>
      </c>
      <c r="G249" s="1" t="s">
        <v>206</v>
      </c>
      <c r="H249" s="1" t="s">
        <v>206</v>
      </c>
      <c r="I249" t="str">
        <f>VLOOKUP(J249,CatalogoEstadoRepublica!$A$1:$B$33,2)</f>
        <v>Tabasco</v>
      </c>
      <c r="J249">
        <v>27</v>
      </c>
      <c r="K249" t="s">
        <v>206</v>
      </c>
      <c r="L249" s="1" t="e">
        <f>VLOOKUP(M249,CatalogoPerfil!$A$1:$B$5,2)</f>
        <v>#N/A</v>
      </c>
      <c r="M249">
        <v>0</v>
      </c>
      <c r="N249" t="s">
        <v>206</v>
      </c>
      <c r="O249" s="1">
        <v>0</v>
      </c>
      <c r="P249" s="1" t="str">
        <f>IFERROR(VLOOKUP($O249,PerfilUniversitario!$A$2:$Z$427,16),"N/A")</f>
        <v>N/A</v>
      </c>
      <c r="Q249" s="1" t="str">
        <f>IFERROR(VLOOKUP($O249,PerfilUniversitario!$A$2:$Z$427,16),"N/A")</f>
        <v>N/A</v>
      </c>
      <c r="R249" s="1" t="str">
        <f>IFERROR(VLOOKUP($O249,PerfilUniversitario!$A$2:$Z$427,20),"N/A")</f>
        <v>N/A</v>
      </c>
      <c r="S249" s="1" t="str">
        <f>IFERROR(VLOOKUP($O249,PerfilUniversitario!$A$2:$Z$427,22),"N/A")</f>
        <v>N/A</v>
      </c>
      <c r="T249" s="1" t="str">
        <f>IFERROR(VLOOKUP($O249,PerfilUniversitario!$A$2:$Z$427,24),"N/A")</f>
        <v>N/A</v>
      </c>
      <c r="U249" s="1" t="str">
        <f>IFERROR(VLOOKUP($O249,PerfilUniversitario!$A$2:$Z$427,26),"N/A")</f>
        <v>N/A</v>
      </c>
      <c r="V249" s="1" t="s">
        <v>9937</v>
      </c>
      <c r="W249" s="4">
        <v>45196</v>
      </c>
    </row>
    <row r="250" spans="1:23" x14ac:dyDescent="0.3">
      <c r="A250" t="s">
        <v>522</v>
      </c>
      <c r="B250" s="1" t="s">
        <v>523</v>
      </c>
      <c r="C250" t="s">
        <v>524</v>
      </c>
      <c r="D250" s="7">
        <v>2223579919</v>
      </c>
      <c r="E250" s="1" t="s">
        <v>206</v>
      </c>
      <c r="F250" t="s">
        <v>206</v>
      </c>
      <c r="G250" t="s">
        <v>206</v>
      </c>
      <c r="H250" t="s">
        <v>206</v>
      </c>
      <c r="I250" t="str">
        <f>VLOOKUP(J250,CatalogoEstadoRepublica!$A$1:$B$33,2)</f>
        <v>Puebla</v>
      </c>
      <c r="J250" s="1">
        <v>21</v>
      </c>
      <c r="K250" s="1" t="s">
        <v>206</v>
      </c>
      <c r="L250" s="1" t="e">
        <f>VLOOKUP(M250,CatalogoPerfil!$A$1:$B$5,2)</f>
        <v>#N/A</v>
      </c>
      <c r="M250">
        <v>0</v>
      </c>
      <c r="N250" t="s">
        <v>206</v>
      </c>
      <c r="O250" s="1">
        <v>0</v>
      </c>
      <c r="P250" s="1" t="str">
        <f>IFERROR(VLOOKUP($O250,PerfilUniversitario!$A$2:$Z$427,16),"N/A")</f>
        <v>N/A</v>
      </c>
      <c r="Q250" s="1" t="str">
        <f>IFERROR(VLOOKUP($O250,PerfilUniversitario!$A$2:$Z$427,16),"N/A")</f>
        <v>N/A</v>
      </c>
      <c r="R250" s="1" t="str">
        <f>IFERROR(VLOOKUP($O250,PerfilUniversitario!$A$2:$Z$427,20),"N/A")</f>
        <v>N/A</v>
      </c>
      <c r="S250" s="1" t="str">
        <f>IFERROR(VLOOKUP($O250,PerfilUniversitario!$A$2:$Z$427,22),"N/A")</f>
        <v>N/A</v>
      </c>
      <c r="T250" s="1" t="str">
        <f>IFERROR(VLOOKUP($O250,PerfilUniversitario!$A$2:$Z$427,24),"N/A")</f>
        <v>N/A</v>
      </c>
      <c r="U250" s="1" t="str">
        <f>IFERROR(VLOOKUP($O250,PerfilUniversitario!$A$2:$Z$427,26),"N/A")</f>
        <v>N/A</v>
      </c>
      <c r="V250" s="1" t="s">
        <v>9709</v>
      </c>
      <c r="W250" s="4">
        <v>45196</v>
      </c>
    </row>
    <row r="251" spans="1:23" x14ac:dyDescent="0.3">
      <c r="A251" t="s">
        <v>680</v>
      </c>
      <c r="B251" s="1" t="s">
        <v>681</v>
      </c>
      <c r="C251" t="s">
        <v>682</v>
      </c>
      <c r="D251" s="7">
        <v>2462163302</v>
      </c>
      <c r="E251" s="1" t="s">
        <v>680</v>
      </c>
      <c r="F251" t="s">
        <v>683</v>
      </c>
      <c r="G251" t="s">
        <v>684</v>
      </c>
      <c r="H251">
        <v>2462163302</v>
      </c>
      <c r="I251" t="str">
        <f>VLOOKUP(J251,CatalogoEstadoRepublica!$A$1:$B$33,2)</f>
        <v>Tlaxcala</v>
      </c>
      <c r="J251" s="1">
        <v>29</v>
      </c>
      <c r="K251" s="1" t="s">
        <v>685</v>
      </c>
      <c r="L251" s="1" t="str">
        <f>VLOOKUP(M251,CatalogoPerfil!$A$1:$B$5,2)</f>
        <v>Preuniversitario</v>
      </c>
      <c r="M251">
        <v>1</v>
      </c>
      <c r="O251" s="1">
        <v>13014</v>
      </c>
      <c r="P251" s="1" t="str">
        <f>IFERROR(VLOOKUP($O251,PerfilUniversitario!$A$2:$Z$427,16),"N/A")</f>
        <v>Preparatoria concluida</v>
      </c>
      <c r="Q251" s="1" t="str">
        <f>IFERROR(VLOOKUP($O251,PerfilUniversitario!$A$2:$Z$427,16),"N/A")</f>
        <v>Preparatoria concluida</v>
      </c>
      <c r="R251" s="1" t="str">
        <f>IFERROR(VLOOKUP($O251,PerfilUniversitario!$A$2:$Z$427,20),"N/A")</f>
        <v>Economía</v>
      </c>
      <c r="S251" s="1" t="str">
        <f>IFERROR(VLOOKUP($O251,PerfilUniversitario!$A$2:$Z$427,22),"N/A")</f>
        <v>• Comunicación y Dirección de Empresas de Entretenimiento - Entertainment and Media World</v>
      </c>
      <c r="T251" s="1" t="str">
        <f>IFERROR(VLOOKUP($O251,PerfilUniversitario!$A$2:$Z$427,24),"N/A")</f>
        <v>• Relaciones Internacionales - ¿Es posible un mundo sin conflictos?</v>
      </c>
      <c r="U251" s="1" t="str">
        <f>IFERROR(VLOOKUP($O251,PerfilUniversitario!$A$2:$Z$427,26),"N/A")</f>
        <v>• Administración y Dirección de Empresas - ¡Gerente por un día!</v>
      </c>
      <c r="V251" s="1" t="s">
        <v>9724</v>
      </c>
      <c r="W251" s="4">
        <v>45196</v>
      </c>
    </row>
    <row r="252" spans="1:23" x14ac:dyDescent="0.3">
      <c r="A252" t="s">
        <v>1267</v>
      </c>
      <c r="B252" t="s">
        <v>1268</v>
      </c>
      <c r="C252" s="1" t="s">
        <v>1269</v>
      </c>
      <c r="D252" s="6">
        <v>52.2224</v>
      </c>
      <c r="E252" s="1" t="s">
        <v>206</v>
      </c>
      <c r="F252" s="1" t="s">
        <v>206</v>
      </c>
      <c r="G252" s="1" t="s">
        <v>206</v>
      </c>
      <c r="H252" s="1" t="s">
        <v>206</v>
      </c>
      <c r="I252" t="str">
        <f>VLOOKUP(J252,CatalogoEstadoRepublica!$A$1:$B$33,2)</f>
        <v>Puebla</v>
      </c>
      <c r="J252">
        <v>21</v>
      </c>
      <c r="K252" t="s">
        <v>206</v>
      </c>
      <c r="L252" s="1" t="e">
        <f>VLOOKUP(M252,CatalogoPerfil!$A$1:$B$5,2)</f>
        <v>#N/A</v>
      </c>
      <c r="M252">
        <v>0</v>
      </c>
      <c r="N252" t="s">
        <v>206</v>
      </c>
      <c r="O252" s="1">
        <v>0</v>
      </c>
      <c r="P252" s="1" t="str">
        <f>IFERROR(VLOOKUP($O252,PerfilUniversitario!$A$2:$Z$427,16),"N/A")</f>
        <v>N/A</v>
      </c>
      <c r="Q252" s="1" t="str">
        <f>IFERROR(VLOOKUP($O252,PerfilUniversitario!$A$2:$Z$427,16),"N/A")</f>
        <v>N/A</v>
      </c>
      <c r="R252" s="1" t="str">
        <f>IFERROR(VLOOKUP($O252,PerfilUniversitario!$A$2:$Z$427,20),"N/A")</f>
        <v>N/A</v>
      </c>
      <c r="S252" s="1" t="str">
        <f>IFERROR(VLOOKUP($O252,PerfilUniversitario!$A$2:$Z$427,22),"N/A")</f>
        <v>N/A</v>
      </c>
      <c r="T252" s="1" t="str">
        <f>IFERROR(VLOOKUP($O252,PerfilUniversitario!$A$2:$Z$427,24),"N/A")</f>
        <v>N/A</v>
      </c>
      <c r="U252" s="1" t="str">
        <f>IFERROR(VLOOKUP($O252,PerfilUniversitario!$A$2:$Z$427,26),"N/A")</f>
        <v>N/A</v>
      </c>
      <c r="V252" s="1" t="s">
        <v>9807</v>
      </c>
      <c r="W252" s="4">
        <v>45196</v>
      </c>
    </row>
    <row r="253" spans="1:23" x14ac:dyDescent="0.3">
      <c r="A253" t="s">
        <v>343</v>
      </c>
      <c r="B253" s="1" t="s">
        <v>344</v>
      </c>
      <c r="C253" t="s">
        <v>345</v>
      </c>
      <c r="D253" s="7">
        <v>7441282139</v>
      </c>
      <c r="E253" s="1" t="s">
        <v>206</v>
      </c>
      <c r="F253" t="s">
        <v>206</v>
      </c>
      <c r="G253" t="s">
        <v>206</v>
      </c>
      <c r="H253" t="s">
        <v>206</v>
      </c>
      <c r="I253" t="str">
        <f>VLOOKUP(J253,CatalogoEstadoRepublica!$A$1:$B$33,2)</f>
        <v>Guerrero</v>
      </c>
      <c r="J253" s="1">
        <v>12</v>
      </c>
      <c r="K253" s="1" t="s">
        <v>206</v>
      </c>
      <c r="L253" s="1" t="e">
        <f>VLOOKUP(M253,CatalogoPerfil!$A$1:$B$5,2)</f>
        <v>#N/A</v>
      </c>
      <c r="M253">
        <v>0</v>
      </c>
      <c r="N253" t="s">
        <v>206</v>
      </c>
      <c r="O253" s="1">
        <v>0</v>
      </c>
      <c r="P253" s="1" t="str">
        <f>IFERROR(VLOOKUP($O253,PerfilUniversitario!$A$2:$Z$427,16),"N/A")</f>
        <v>N/A</v>
      </c>
      <c r="Q253" s="1" t="str">
        <f>IFERROR(VLOOKUP($O253,PerfilUniversitario!$A$2:$Z$427,16),"N/A")</f>
        <v>N/A</v>
      </c>
      <c r="R253" s="1" t="str">
        <f>IFERROR(VLOOKUP($O253,PerfilUniversitario!$A$2:$Z$427,20),"N/A")</f>
        <v>N/A</v>
      </c>
      <c r="S253" s="1" t="str">
        <f>IFERROR(VLOOKUP($O253,PerfilUniversitario!$A$2:$Z$427,22),"N/A")</f>
        <v>N/A</v>
      </c>
      <c r="T253" s="1" t="str">
        <f>IFERROR(VLOOKUP($O253,PerfilUniversitario!$A$2:$Z$427,24),"N/A")</f>
        <v>N/A</v>
      </c>
      <c r="U253" s="1" t="str">
        <f>IFERROR(VLOOKUP($O253,PerfilUniversitario!$A$2:$Z$427,26),"N/A")</f>
        <v>N/A</v>
      </c>
      <c r="V253" s="1" t="s">
        <v>9686</v>
      </c>
      <c r="W253" s="4">
        <v>45196</v>
      </c>
    </row>
    <row r="254" spans="1:23" x14ac:dyDescent="0.3">
      <c r="A254" t="s">
        <v>3141</v>
      </c>
      <c r="B254" t="s">
        <v>3142</v>
      </c>
      <c r="C254" s="1" t="s">
        <v>3143</v>
      </c>
      <c r="D254" s="6">
        <v>52.735199999999999</v>
      </c>
      <c r="E254" s="1" t="s">
        <v>206</v>
      </c>
      <c r="F254" s="1" t="s">
        <v>206</v>
      </c>
      <c r="G254" s="1" t="s">
        <v>206</v>
      </c>
      <c r="H254" s="1" t="s">
        <v>206</v>
      </c>
      <c r="I254" t="str">
        <f>VLOOKUP(J254,CatalogoEstadoRepublica!$A$1:$B$33,2)</f>
        <v>Morelos</v>
      </c>
      <c r="J254">
        <v>17</v>
      </c>
      <c r="K254" t="s">
        <v>206</v>
      </c>
      <c r="L254" s="1" t="e">
        <f>VLOOKUP(M254,CatalogoPerfil!$A$1:$B$5,2)</f>
        <v>#N/A</v>
      </c>
      <c r="M254">
        <v>0</v>
      </c>
      <c r="N254" t="s">
        <v>206</v>
      </c>
      <c r="O254" s="1">
        <v>0</v>
      </c>
      <c r="P254" s="1" t="str">
        <f>IFERROR(VLOOKUP($O254,PerfilUniversitario!$A$2:$Z$427,16),"N/A")</f>
        <v>N/A</v>
      </c>
      <c r="Q254" s="1" t="str">
        <f>IFERROR(VLOOKUP($O254,PerfilUniversitario!$A$2:$Z$427,16),"N/A")</f>
        <v>N/A</v>
      </c>
      <c r="R254" s="1" t="str">
        <f>IFERROR(VLOOKUP($O254,PerfilUniversitario!$A$2:$Z$427,20),"N/A")</f>
        <v>N/A</v>
      </c>
      <c r="S254" s="1" t="str">
        <f>IFERROR(VLOOKUP($O254,PerfilUniversitario!$A$2:$Z$427,22),"N/A")</f>
        <v>N/A</v>
      </c>
      <c r="T254" s="1" t="str">
        <f>IFERROR(VLOOKUP($O254,PerfilUniversitario!$A$2:$Z$427,24),"N/A")</f>
        <v>N/A</v>
      </c>
      <c r="U254" s="1" t="str">
        <f>IFERROR(VLOOKUP($O254,PerfilUniversitario!$A$2:$Z$427,26),"N/A")</f>
        <v>N/A</v>
      </c>
      <c r="V254" s="1" t="s">
        <v>9797</v>
      </c>
      <c r="W254" s="4">
        <v>45196</v>
      </c>
    </row>
    <row r="255" spans="1:23" x14ac:dyDescent="0.3">
      <c r="A255" t="s">
        <v>949</v>
      </c>
      <c r="B255" t="s">
        <v>3147</v>
      </c>
      <c r="C255" s="1" t="s">
        <v>3148</v>
      </c>
      <c r="D255" s="6">
        <v>52.993499999999997</v>
      </c>
      <c r="E255" s="1" t="s">
        <v>206</v>
      </c>
      <c r="F255" s="1" t="s">
        <v>206</v>
      </c>
      <c r="G255" s="1" t="s">
        <v>206</v>
      </c>
      <c r="H255" s="1" t="s">
        <v>206</v>
      </c>
      <c r="I255" t="str">
        <f>VLOOKUP(J255,CatalogoEstadoRepublica!$A$1:$B$33,2)</f>
        <v>Tabasco</v>
      </c>
      <c r="J255">
        <v>27</v>
      </c>
      <c r="K255" t="s">
        <v>206</v>
      </c>
      <c r="L255" s="1" t="e">
        <f>VLOOKUP(M255,CatalogoPerfil!$A$1:$B$5,2)</f>
        <v>#N/A</v>
      </c>
      <c r="M255">
        <v>0</v>
      </c>
      <c r="N255" t="s">
        <v>206</v>
      </c>
      <c r="O255" s="1">
        <v>0</v>
      </c>
      <c r="P255" s="1" t="str">
        <f>IFERROR(VLOOKUP($O255,PerfilUniversitario!$A$2:$Z$427,16),"N/A")</f>
        <v>N/A</v>
      </c>
      <c r="Q255" s="1" t="str">
        <f>IFERROR(VLOOKUP($O255,PerfilUniversitario!$A$2:$Z$427,16),"N/A")</f>
        <v>N/A</v>
      </c>
      <c r="R255" s="1" t="str">
        <f>IFERROR(VLOOKUP($O255,PerfilUniversitario!$A$2:$Z$427,20),"N/A")</f>
        <v>N/A</v>
      </c>
      <c r="S255" s="1" t="str">
        <f>IFERROR(VLOOKUP($O255,PerfilUniversitario!$A$2:$Z$427,22),"N/A")</f>
        <v>N/A</v>
      </c>
      <c r="T255" s="1" t="str">
        <f>IFERROR(VLOOKUP($O255,PerfilUniversitario!$A$2:$Z$427,24),"N/A")</f>
        <v>N/A</v>
      </c>
      <c r="U255" s="1" t="str">
        <f>IFERROR(VLOOKUP($O255,PerfilUniversitario!$A$2:$Z$427,26),"N/A")</f>
        <v>N/A</v>
      </c>
      <c r="V255" s="1" t="s">
        <v>9933</v>
      </c>
      <c r="W255" s="4">
        <v>45196</v>
      </c>
    </row>
    <row r="256" spans="1:23" x14ac:dyDescent="0.3">
      <c r="A256" t="s">
        <v>401</v>
      </c>
      <c r="B256" t="s">
        <v>1253</v>
      </c>
      <c r="C256" s="1" t="s">
        <v>1254</v>
      </c>
      <c r="D256" s="6">
        <v>52.222900000000003</v>
      </c>
      <c r="E256" s="1" t="s">
        <v>206</v>
      </c>
      <c r="F256" s="1" t="s">
        <v>206</v>
      </c>
      <c r="G256" s="1" t="s">
        <v>206</v>
      </c>
      <c r="H256" s="1" t="s">
        <v>206</v>
      </c>
      <c r="I256" t="str">
        <f>VLOOKUP(J256,CatalogoEstadoRepublica!$A$1:$B$33,2)</f>
        <v>Puebla</v>
      </c>
      <c r="J256">
        <v>21</v>
      </c>
      <c r="K256" t="s">
        <v>206</v>
      </c>
      <c r="L256" s="1" t="e">
        <f>VLOOKUP(M256,CatalogoPerfil!$A$1:$B$5,2)</f>
        <v>#N/A</v>
      </c>
      <c r="M256">
        <v>0</v>
      </c>
      <c r="N256" t="s">
        <v>206</v>
      </c>
      <c r="O256" s="1">
        <v>0</v>
      </c>
      <c r="P256" s="1" t="str">
        <f>IFERROR(VLOOKUP($O256,PerfilUniversitario!$A$2:$Z$427,16),"N/A")</f>
        <v>N/A</v>
      </c>
      <c r="Q256" s="1" t="str">
        <f>IFERROR(VLOOKUP($O256,PerfilUniversitario!$A$2:$Z$427,16),"N/A")</f>
        <v>N/A</v>
      </c>
      <c r="R256" s="1" t="str">
        <f>IFERROR(VLOOKUP($O256,PerfilUniversitario!$A$2:$Z$427,20),"N/A")</f>
        <v>N/A</v>
      </c>
      <c r="S256" s="1" t="str">
        <f>IFERROR(VLOOKUP($O256,PerfilUniversitario!$A$2:$Z$427,22),"N/A")</f>
        <v>N/A</v>
      </c>
      <c r="T256" s="1" t="str">
        <f>IFERROR(VLOOKUP($O256,PerfilUniversitario!$A$2:$Z$427,24),"N/A")</f>
        <v>N/A</v>
      </c>
      <c r="U256" s="1" t="str">
        <f>IFERROR(VLOOKUP($O256,PerfilUniversitario!$A$2:$Z$427,26),"N/A")</f>
        <v>N/A</v>
      </c>
      <c r="V256" s="1" t="s">
        <v>9803</v>
      </c>
      <c r="W256" s="4">
        <v>45196</v>
      </c>
    </row>
    <row r="257" spans="1:23" x14ac:dyDescent="0.3">
      <c r="A257" t="s">
        <v>781</v>
      </c>
      <c r="B257" s="1" t="s">
        <v>782</v>
      </c>
      <c r="C257" t="s">
        <v>783</v>
      </c>
      <c r="D257" s="7">
        <v>2228985764</v>
      </c>
      <c r="E257" s="1" t="s">
        <v>206</v>
      </c>
      <c r="F257" t="s">
        <v>206</v>
      </c>
      <c r="G257" t="s">
        <v>206</v>
      </c>
      <c r="H257" t="s">
        <v>206</v>
      </c>
      <c r="I257" t="str">
        <f>VLOOKUP(J257,CatalogoEstadoRepublica!$A$1:$B$33,2)</f>
        <v>Puebla</v>
      </c>
      <c r="J257" s="1">
        <v>21</v>
      </c>
      <c r="K257" s="1" t="s">
        <v>206</v>
      </c>
      <c r="L257" s="1" t="e">
        <f>VLOOKUP(M257,CatalogoPerfil!$A$1:$B$5,2)</f>
        <v>#N/A</v>
      </c>
      <c r="M257">
        <v>0</v>
      </c>
      <c r="N257" t="s">
        <v>206</v>
      </c>
      <c r="O257" s="1">
        <v>0</v>
      </c>
      <c r="P257" s="1" t="str">
        <f>IFERROR(VLOOKUP($O257,PerfilUniversitario!$A$2:$Z$427,16),"N/A")</f>
        <v>N/A</v>
      </c>
      <c r="Q257" s="1" t="str">
        <f>IFERROR(VLOOKUP($O257,PerfilUniversitario!$A$2:$Z$427,16),"N/A")</f>
        <v>N/A</v>
      </c>
      <c r="R257" s="1" t="str">
        <f>IFERROR(VLOOKUP($O257,PerfilUniversitario!$A$2:$Z$427,20),"N/A")</f>
        <v>N/A</v>
      </c>
      <c r="S257" s="1" t="str">
        <f>IFERROR(VLOOKUP($O257,PerfilUniversitario!$A$2:$Z$427,22),"N/A")</f>
        <v>N/A</v>
      </c>
      <c r="T257" s="1" t="str">
        <f>IFERROR(VLOOKUP($O257,PerfilUniversitario!$A$2:$Z$427,24),"N/A")</f>
        <v>N/A</v>
      </c>
      <c r="U257" s="1" t="str">
        <f>IFERROR(VLOOKUP($O257,PerfilUniversitario!$A$2:$Z$427,26),"N/A")</f>
        <v>N/A</v>
      </c>
      <c r="V257" s="1" t="s">
        <v>9733</v>
      </c>
      <c r="W257" s="4">
        <v>45196</v>
      </c>
    </row>
    <row r="258" spans="1:23" x14ac:dyDescent="0.3">
      <c r="A258" t="s">
        <v>3151</v>
      </c>
      <c r="B258" t="s">
        <v>269</v>
      </c>
      <c r="C258" s="1" t="s">
        <v>3152</v>
      </c>
      <c r="D258" s="6">
        <v>2221489751</v>
      </c>
      <c r="E258" s="1" t="s">
        <v>206</v>
      </c>
      <c r="F258" s="1" t="s">
        <v>206</v>
      </c>
      <c r="G258" s="1" t="s">
        <v>206</v>
      </c>
      <c r="H258" s="1" t="s">
        <v>206</v>
      </c>
      <c r="I258" t="str">
        <f>VLOOKUP(J258,CatalogoEstadoRepublica!$A$1:$B$33,2)</f>
        <v>Puebla</v>
      </c>
      <c r="J258">
        <v>21</v>
      </c>
      <c r="K258" t="s">
        <v>206</v>
      </c>
      <c r="L258" s="1" t="e">
        <f>VLOOKUP(M258,CatalogoPerfil!$A$1:$B$5,2)</f>
        <v>#N/A</v>
      </c>
      <c r="M258">
        <v>0</v>
      </c>
      <c r="N258" t="s">
        <v>206</v>
      </c>
      <c r="O258" s="1">
        <v>0</v>
      </c>
      <c r="P258" s="1" t="str">
        <f>IFERROR(VLOOKUP($O258,PerfilUniversitario!$A$2:$Z$427,16),"N/A")</f>
        <v>N/A</v>
      </c>
      <c r="Q258" s="1" t="str">
        <f>IFERROR(VLOOKUP($O258,PerfilUniversitario!$A$2:$Z$427,16),"N/A")</f>
        <v>N/A</v>
      </c>
      <c r="R258" s="1" t="str">
        <f>IFERROR(VLOOKUP($O258,PerfilUniversitario!$A$2:$Z$427,20),"N/A")</f>
        <v>N/A</v>
      </c>
      <c r="S258" s="1" t="str">
        <f>IFERROR(VLOOKUP($O258,PerfilUniversitario!$A$2:$Z$427,22),"N/A")</f>
        <v>N/A</v>
      </c>
      <c r="T258" s="1" t="str">
        <f>IFERROR(VLOOKUP($O258,PerfilUniversitario!$A$2:$Z$427,24),"N/A")</f>
        <v>N/A</v>
      </c>
      <c r="U258" s="1" t="str">
        <f>IFERROR(VLOOKUP($O258,PerfilUniversitario!$A$2:$Z$427,26),"N/A")</f>
        <v>N/A</v>
      </c>
      <c r="V258" s="1" t="s">
        <v>10017</v>
      </c>
      <c r="W258" s="4">
        <v>45196</v>
      </c>
    </row>
    <row r="259" spans="1:23" x14ac:dyDescent="0.3">
      <c r="A259" t="s">
        <v>439</v>
      </c>
      <c r="B259" t="s">
        <v>2024</v>
      </c>
      <c r="C259" s="1" t="s">
        <v>2025</v>
      </c>
      <c r="D259" s="6">
        <v>9932300383</v>
      </c>
      <c r="E259" s="1" t="s">
        <v>206</v>
      </c>
      <c r="F259" s="1" t="s">
        <v>206</v>
      </c>
      <c r="G259" s="1" t="s">
        <v>206</v>
      </c>
      <c r="H259" s="1" t="s">
        <v>206</v>
      </c>
      <c r="I259" t="str">
        <f>VLOOKUP(J259,CatalogoEstadoRepublica!$A$1:$B$33,2)</f>
        <v>Tabasco</v>
      </c>
      <c r="J259">
        <v>27</v>
      </c>
      <c r="K259" t="s">
        <v>206</v>
      </c>
      <c r="L259" s="1" t="e">
        <f>VLOOKUP(M259,CatalogoPerfil!$A$1:$B$5,2)</f>
        <v>#N/A</v>
      </c>
      <c r="M259">
        <v>0</v>
      </c>
      <c r="N259" t="s">
        <v>206</v>
      </c>
      <c r="O259" s="1">
        <v>0</v>
      </c>
      <c r="P259" s="1" t="str">
        <f>IFERROR(VLOOKUP($O259,PerfilUniversitario!$A$2:$Z$427,16),"N/A")</f>
        <v>N/A</v>
      </c>
      <c r="Q259" s="1" t="str">
        <f>IFERROR(VLOOKUP($O259,PerfilUniversitario!$A$2:$Z$427,16),"N/A")</f>
        <v>N/A</v>
      </c>
      <c r="R259" s="1" t="str">
        <f>IFERROR(VLOOKUP($O259,PerfilUniversitario!$A$2:$Z$427,20),"N/A")</f>
        <v>N/A</v>
      </c>
      <c r="S259" s="1" t="str">
        <f>IFERROR(VLOOKUP($O259,PerfilUniversitario!$A$2:$Z$427,22),"N/A")</f>
        <v>N/A</v>
      </c>
      <c r="T259" s="1" t="str">
        <f>IFERROR(VLOOKUP($O259,PerfilUniversitario!$A$2:$Z$427,24),"N/A")</f>
        <v>N/A</v>
      </c>
      <c r="U259" s="1" t="str">
        <f>IFERROR(VLOOKUP($O259,PerfilUniversitario!$A$2:$Z$427,26),"N/A")</f>
        <v>N/A</v>
      </c>
      <c r="V259" s="1" t="s">
        <v>9918</v>
      </c>
      <c r="W259" s="4">
        <v>45196</v>
      </c>
    </row>
    <row r="260" spans="1:23" x14ac:dyDescent="0.3">
      <c r="A260" t="s">
        <v>356</v>
      </c>
      <c r="B260" t="s">
        <v>1128</v>
      </c>
      <c r="C260" s="1" t="s">
        <v>3159</v>
      </c>
      <c r="D260" s="6">
        <v>2212340622</v>
      </c>
      <c r="E260" s="1" t="s">
        <v>206</v>
      </c>
      <c r="F260" s="1" t="s">
        <v>206</v>
      </c>
      <c r="G260" s="1" t="s">
        <v>206</v>
      </c>
      <c r="H260" s="1" t="s">
        <v>206</v>
      </c>
      <c r="I260" t="str">
        <f>VLOOKUP(J260,CatalogoEstadoRepublica!$A$1:$B$33,2)</f>
        <v>Puebla</v>
      </c>
      <c r="J260">
        <v>21</v>
      </c>
      <c r="K260" t="s">
        <v>206</v>
      </c>
      <c r="L260" s="1" t="e">
        <f>VLOOKUP(M260,CatalogoPerfil!$A$1:$B$5,2)</f>
        <v>#N/A</v>
      </c>
      <c r="M260">
        <v>0</v>
      </c>
      <c r="N260" t="s">
        <v>206</v>
      </c>
      <c r="O260" s="1">
        <v>0</v>
      </c>
      <c r="P260" s="1" t="str">
        <f>IFERROR(VLOOKUP($O260,PerfilUniversitario!$A$2:$Z$427,16),"N/A")</f>
        <v>N/A</v>
      </c>
      <c r="Q260" s="1" t="str">
        <f>IFERROR(VLOOKUP($O260,PerfilUniversitario!$A$2:$Z$427,16),"N/A")</f>
        <v>N/A</v>
      </c>
      <c r="R260" s="1" t="str">
        <f>IFERROR(VLOOKUP($O260,PerfilUniversitario!$A$2:$Z$427,20),"N/A")</f>
        <v>N/A</v>
      </c>
      <c r="S260" s="1" t="str">
        <f>IFERROR(VLOOKUP($O260,PerfilUniversitario!$A$2:$Z$427,22),"N/A")</f>
        <v>N/A</v>
      </c>
      <c r="T260" s="1" t="str">
        <f>IFERROR(VLOOKUP($O260,PerfilUniversitario!$A$2:$Z$427,24),"N/A")</f>
        <v>N/A</v>
      </c>
      <c r="U260" s="1" t="str">
        <f>IFERROR(VLOOKUP($O260,PerfilUniversitario!$A$2:$Z$427,26),"N/A")</f>
        <v>N/A</v>
      </c>
      <c r="V260" s="1" t="s">
        <v>9918</v>
      </c>
      <c r="W260" s="4">
        <v>45196</v>
      </c>
    </row>
    <row r="261" spans="1:23" x14ac:dyDescent="0.3">
      <c r="A261" t="s">
        <v>220</v>
      </c>
      <c r="B261" t="s">
        <v>3157</v>
      </c>
      <c r="C261" s="1" t="s">
        <v>3158</v>
      </c>
      <c r="D261" s="6">
        <v>2213192315</v>
      </c>
      <c r="E261" s="1" t="s">
        <v>206</v>
      </c>
      <c r="F261" s="1" t="s">
        <v>206</v>
      </c>
      <c r="G261" s="1" t="s">
        <v>206</v>
      </c>
      <c r="H261" s="1" t="s">
        <v>206</v>
      </c>
      <c r="I261" t="str">
        <f>VLOOKUP(J261,CatalogoEstadoRepublica!$A$1:$B$33,2)</f>
        <v>Puebla</v>
      </c>
      <c r="J261">
        <v>21</v>
      </c>
      <c r="K261" t="s">
        <v>206</v>
      </c>
      <c r="L261" s="1" t="e">
        <f>VLOOKUP(M261,CatalogoPerfil!$A$1:$B$5,2)</f>
        <v>#N/A</v>
      </c>
      <c r="M261">
        <v>0</v>
      </c>
      <c r="N261" t="s">
        <v>206</v>
      </c>
      <c r="O261" s="1">
        <v>0</v>
      </c>
      <c r="P261" s="1" t="str">
        <f>IFERROR(VLOOKUP($O261,PerfilUniversitario!$A$2:$Z$427,16),"N/A")</f>
        <v>N/A</v>
      </c>
      <c r="Q261" s="1" t="str">
        <f>IFERROR(VLOOKUP($O261,PerfilUniversitario!$A$2:$Z$427,16),"N/A")</f>
        <v>N/A</v>
      </c>
      <c r="R261" s="1" t="str">
        <f>IFERROR(VLOOKUP($O261,PerfilUniversitario!$A$2:$Z$427,20),"N/A")</f>
        <v>N/A</v>
      </c>
      <c r="S261" s="1" t="str">
        <f>IFERROR(VLOOKUP($O261,PerfilUniversitario!$A$2:$Z$427,22),"N/A")</f>
        <v>N/A</v>
      </c>
      <c r="T261" s="1" t="str">
        <f>IFERROR(VLOOKUP($O261,PerfilUniversitario!$A$2:$Z$427,24),"N/A")</f>
        <v>N/A</v>
      </c>
      <c r="U261" s="1" t="str">
        <f>IFERROR(VLOOKUP($O261,PerfilUniversitario!$A$2:$Z$427,26),"N/A")</f>
        <v>N/A</v>
      </c>
      <c r="V261" s="1" t="s">
        <v>10019</v>
      </c>
      <c r="W261" s="4">
        <v>45196</v>
      </c>
    </row>
    <row r="262" spans="1:23" x14ac:dyDescent="0.3">
      <c r="A262" t="s">
        <v>2026</v>
      </c>
      <c r="B262" t="s">
        <v>2027</v>
      </c>
      <c r="C262" s="1" t="s">
        <v>2028</v>
      </c>
      <c r="D262" s="6">
        <v>9931019252</v>
      </c>
      <c r="E262" s="1" t="s">
        <v>206</v>
      </c>
      <c r="F262" s="1" t="s">
        <v>206</v>
      </c>
      <c r="G262" s="1" t="s">
        <v>206</v>
      </c>
      <c r="H262" s="1" t="s">
        <v>206</v>
      </c>
      <c r="I262" t="str">
        <f>VLOOKUP(J262,CatalogoEstadoRepublica!$A$1:$B$33,2)</f>
        <v>Tabasco</v>
      </c>
      <c r="J262">
        <v>27</v>
      </c>
      <c r="K262" t="s">
        <v>206</v>
      </c>
      <c r="L262" s="1" t="e">
        <f>VLOOKUP(M262,CatalogoPerfil!$A$1:$B$5,2)</f>
        <v>#N/A</v>
      </c>
      <c r="M262">
        <v>0</v>
      </c>
      <c r="N262" t="s">
        <v>206</v>
      </c>
      <c r="O262" s="1">
        <v>0</v>
      </c>
      <c r="P262" s="1" t="str">
        <f>IFERROR(VLOOKUP($O262,PerfilUniversitario!$A$2:$Z$427,16),"N/A")</f>
        <v>N/A</v>
      </c>
      <c r="Q262" s="1" t="str">
        <f>IFERROR(VLOOKUP($O262,PerfilUniversitario!$A$2:$Z$427,16),"N/A")</f>
        <v>N/A</v>
      </c>
      <c r="R262" s="1" t="str">
        <f>IFERROR(VLOOKUP($O262,PerfilUniversitario!$A$2:$Z$427,20),"N/A")</f>
        <v>N/A</v>
      </c>
      <c r="S262" s="1" t="str">
        <f>IFERROR(VLOOKUP($O262,PerfilUniversitario!$A$2:$Z$427,22),"N/A")</f>
        <v>N/A</v>
      </c>
      <c r="T262" s="1" t="str">
        <f>IFERROR(VLOOKUP($O262,PerfilUniversitario!$A$2:$Z$427,24),"N/A")</f>
        <v>N/A</v>
      </c>
      <c r="U262" s="1" t="str">
        <f>IFERROR(VLOOKUP($O262,PerfilUniversitario!$A$2:$Z$427,26),"N/A")</f>
        <v>N/A</v>
      </c>
      <c r="V262" s="1" t="s">
        <v>9762</v>
      </c>
      <c r="W262" s="4">
        <v>45196</v>
      </c>
    </row>
    <row r="263" spans="1:23" x14ac:dyDescent="0.3">
      <c r="A263" t="s">
        <v>3160</v>
      </c>
      <c r="B263" t="s">
        <v>3161</v>
      </c>
      <c r="C263" s="1" t="s">
        <v>3162</v>
      </c>
      <c r="D263" s="6">
        <v>52.937199999999997</v>
      </c>
      <c r="E263" s="1" t="s">
        <v>206</v>
      </c>
      <c r="F263" s="1" t="s">
        <v>206</v>
      </c>
      <c r="G263" s="1" t="s">
        <v>206</v>
      </c>
      <c r="H263" s="1" t="s">
        <v>206</v>
      </c>
      <c r="I263" t="str">
        <f>VLOOKUP(J263,CatalogoEstadoRepublica!$A$1:$B$33,2)</f>
        <v>Tabasco</v>
      </c>
      <c r="J263">
        <v>27</v>
      </c>
      <c r="K263" t="s">
        <v>206</v>
      </c>
      <c r="L263" s="1" t="e">
        <f>VLOOKUP(M263,CatalogoPerfil!$A$1:$B$5,2)</f>
        <v>#N/A</v>
      </c>
      <c r="M263">
        <v>0</v>
      </c>
      <c r="N263" t="s">
        <v>206</v>
      </c>
      <c r="O263" s="1">
        <v>0</v>
      </c>
      <c r="P263" s="1" t="str">
        <f>IFERROR(VLOOKUP($O263,PerfilUniversitario!$A$2:$Z$427,16),"N/A")</f>
        <v>N/A</v>
      </c>
      <c r="Q263" s="1" t="str">
        <f>IFERROR(VLOOKUP($O263,PerfilUniversitario!$A$2:$Z$427,16),"N/A")</f>
        <v>N/A</v>
      </c>
      <c r="R263" s="1" t="str">
        <f>IFERROR(VLOOKUP($O263,PerfilUniversitario!$A$2:$Z$427,20),"N/A")</f>
        <v>N/A</v>
      </c>
      <c r="S263" s="1" t="str">
        <f>IFERROR(VLOOKUP($O263,PerfilUniversitario!$A$2:$Z$427,22),"N/A")</f>
        <v>N/A</v>
      </c>
      <c r="T263" s="1" t="str">
        <f>IFERROR(VLOOKUP($O263,PerfilUniversitario!$A$2:$Z$427,24),"N/A")</f>
        <v>N/A</v>
      </c>
      <c r="U263" s="1" t="str">
        <f>IFERROR(VLOOKUP($O263,PerfilUniversitario!$A$2:$Z$427,26),"N/A")</f>
        <v>N/A</v>
      </c>
      <c r="V263" s="1" t="s">
        <v>10020</v>
      </c>
      <c r="W263" s="4">
        <v>45196</v>
      </c>
    </row>
    <row r="264" spans="1:23" x14ac:dyDescent="0.3">
      <c r="A264" t="s">
        <v>2005</v>
      </c>
      <c r="B264" t="s">
        <v>1391</v>
      </c>
      <c r="C264" s="1" t="s">
        <v>2006</v>
      </c>
      <c r="D264" s="6">
        <v>9931523353</v>
      </c>
      <c r="E264" s="1" t="s">
        <v>206</v>
      </c>
      <c r="F264" s="1" t="s">
        <v>206</v>
      </c>
      <c r="G264" s="1" t="s">
        <v>206</v>
      </c>
      <c r="H264" s="1" t="s">
        <v>206</v>
      </c>
      <c r="I264" t="str">
        <f>VLOOKUP(J264,CatalogoEstadoRepublica!$A$1:$B$33,2)</f>
        <v>Tabasco</v>
      </c>
      <c r="J264">
        <v>27</v>
      </c>
      <c r="K264" t="s">
        <v>206</v>
      </c>
      <c r="L264" s="1" t="e">
        <f>VLOOKUP(M264,CatalogoPerfil!$A$1:$B$5,2)</f>
        <v>#N/A</v>
      </c>
      <c r="M264">
        <v>0</v>
      </c>
      <c r="N264" t="s">
        <v>206</v>
      </c>
      <c r="O264" s="1">
        <v>0</v>
      </c>
      <c r="P264" s="1" t="str">
        <f>IFERROR(VLOOKUP($O264,PerfilUniversitario!$A$2:$Z$427,16),"N/A")</f>
        <v>N/A</v>
      </c>
      <c r="Q264" s="1" t="str">
        <f>IFERROR(VLOOKUP($O264,PerfilUniversitario!$A$2:$Z$427,16),"N/A")</f>
        <v>N/A</v>
      </c>
      <c r="R264" s="1" t="str">
        <f>IFERROR(VLOOKUP($O264,PerfilUniversitario!$A$2:$Z$427,20),"N/A")</f>
        <v>N/A</v>
      </c>
      <c r="S264" s="1" t="str">
        <f>IFERROR(VLOOKUP($O264,PerfilUniversitario!$A$2:$Z$427,22),"N/A")</f>
        <v>N/A</v>
      </c>
      <c r="T264" s="1" t="str">
        <f>IFERROR(VLOOKUP($O264,PerfilUniversitario!$A$2:$Z$427,24),"N/A")</f>
        <v>N/A</v>
      </c>
      <c r="U264" s="1" t="str">
        <f>IFERROR(VLOOKUP($O264,PerfilUniversitario!$A$2:$Z$427,26),"N/A")</f>
        <v>N/A</v>
      </c>
      <c r="V264" s="1" t="s">
        <v>9916</v>
      </c>
      <c r="W264" s="4">
        <v>45196</v>
      </c>
    </row>
    <row r="265" spans="1:23" x14ac:dyDescent="0.3">
      <c r="A265" t="s">
        <v>401</v>
      </c>
      <c r="B265" t="s">
        <v>3166</v>
      </c>
      <c r="C265" s="1" t="s">
        <v>3167</v>
      </c>
      <c r="D265" s="6">
        <v>9371701631</v>
      </c>
      <c r="E265" s="1" t="s">
        <v>206</v>
      </c>
      <c r="F265" s="1" t="s">
        <v>206</v>
      </c>
      <c r="G265" s="1" t="s">
        <v>206</v>
      </c>
      <c r="H265" s="1" t="s">
        <v>206</v>
      </c>
      <c r="I265" t="str">
        <f>VLOOKUP(J265,CatalogoEstadoRepublica!$A$1:$B$33,2)</f>
        <v>Tabasco</v>
      </c>
      <c r="J265">
        <v>27</v>
      </c>
      <c r="K265" t="s">
        <v>206</v>
      </c>
      <c r="L265" s="1" t="e">
        <f>VLOOKUP(M265,CatalogoPerfil!$A$1:$B$5,2)</f>
        <v>#N/A</v>
      </c>
      <c r="M265">
        <v>0</v>
      </c>
      <c r="N265" t="s">
        <v>206</v>
      </c>
      <c r="O265" s="1">
        <v>0</v>
      </c>
      <c r="P265" s="1" t="str">
        <f>IFERROR(VLOOKUP($O265,PerfilUniversitario!$A$2:$Z$427,16),"N/A")</f>
        <v>N/A</v>
      </c>
      <c r="Q265" s="1" t="str">
        <f>IFERROR(VLOOKUP($O265,PerfilUniversitario!$A$2:$Z$427,16),"N/A")</f>
        <v>N/A</v>
      </c>
      <c r="R265" s="1" t="str">
        <f>IFERROR(VLOOKUP($O265,PerfilUniversitario!$A$2:$Z$427,20),"N/A")</f>
        <v>N/A</v>
      </c>
      <c r="S265" s="1" t="str">
        <f>IFERROR(VLOOKUP($O265,PerfilUniversitario!$A$2:$Z$427,22),"N/A")</f>
        <v>N/A</v>
      </c>
      <c r="T265" s="1" t="str">
        <f>IFERROR(VLOOKUP($O265,PerfilUniversitario!$A$2:$Z$427,24),"N/A")</f>
        <v>N/A</v>
      </c>
      <c r="U265" s="1" t="str">
        <f>IFERROR(VLOOKUP($O265,PerfilUniversitario!$A$2:$Z$427,26),"N/A")</f>
        <v>N/A</v>
      </c>
      <c r="V265" s="1" t="s">
        <v>9731</v>
      </c>
      <c r="W265" s="4">
        <v>45196</v>
      </c>
    </row>
    <row r="266" spans="1:23" x14ac:dyDescent="0.3">
      <c r="A266" t="s">
        <v>3144</v>
      </c>
      <c r="B266" t="s">
        <v>3145</v>
      </c>
      <c r="C266" s="1" t="s">
        <v>3146</v>
      </c>
      <c r="D266" s="6">
        <v>52.993200000000002</v>
      </c>
      <c r="E266" s="1" t="s">
        <v>206</v>
      </c>
      <c r="F266" s="1" t="s">
        <v>206</v>
      </c>
      <c r="G266" s="1" t="s">
        <v>206</v>
      </c>
      <c r="H266" s="1" t="s">
        <v>206</v>
      </c>
      <c r="I266" t="str">
        <f>VLOOKUP(J266,CatalogoEstadoRepublica!$A$1:$B$33,2)</f>
        <v>Tabasco</v>
      </c>
      <c r="J266">
        <v>27</v>
      </c>
      <c r="K266" t="s">
        <v>206</v>
      </c>
      <c r="L266" s="1" t="e">
        <f>VLOOKUP(M266,CatalogoPerfil!$A$1:$B$5,2)</f>
        <v>#N/A</v>
      </c>
      <c r="M266">
        <v>0</v>
      </c>
      <c r="N266" t="s">
        <v>206</v>
      </c>
      <c r="O266" s="1">
        <v>0</v>
      </c>
      <c r="P266" s="1" t="str">
        <f>IFERROR(VLOOKUP($O266,PerfilUniversitario!$A$2:$Z$427,16),"N/A")</f>
        <v>N/A</v>
      </c>
      <c r="Q266" s="1" t="str">
        <f>IFERROR(VLOOKUP($O266,PerfilUniversitario!$A$2:$Z$427,16),"N/A")</f>
        <v>N/A</v>
      </c>
      <c r="R266" s="1" t="str">
        <f>IFERROR(VLOOKUP($O266,PerfilUniversitario!$A$2:$Z$427,20),"N/A")</f>
        <v>N/A</v>
      </c>
      <c r="S266" s="1" t="str">
        <f>IFERROR(VLOOKUP($O266,PerfilUniversitario!$A$2:$Z$427,22),"N/A")</f>
        <v>N/A</v>
      </c>
      <c r="T266" s="1" t="str">
        <f>IFERROR(VLOOKUP($O266,PerfilUniversitario!$A$2:$Z$427,24),"N/A")</f>
        <v>N/A</v>
      </c>
      <c r="U266" s="1" t="str">
        <f>IFERROR(VLOOKUP($O266,PerfilUniversitario!$A$2:$Z$427,26),"N/A")</f>
        <v>N/A</v>
      </c>
      <c r="V266" s="1" t="s">
        <v>9755</v>
      </c>
      <c r="W266" s="4">
        <v>45196</v>
      </c>
    </row>
    <row r="267" spans="1:23" x14ac:dyDescent="0.3">
      <c r="A267" t="s">
        <v>1390</v>
      </c>
      <c r="B267" t="s">
        <v>1391</v>
      </c>
      <c r="C267" s="1" t="s">
        <v>1392</v>
      </c>
      <c r="D267" s="6">
        <v>52.993400000000001</v>
      </c>
      <c r="E267" s="1" t="s">
        <v>206</v>
      </c>
      <c r="F267" s="1" t="s">
        <v>206</v>
      </c>
      <c r="G267" s="1" t="s">
        <v>206</v>
      </c>
      <c r="H267" s="1" t="s">
        <v>206</v>
      </c>
      <c r="I267" t="str">
        <f>VLOOKUP(J267,CatalogoEstadoRepublica!$A$1:$B$33,2)</f>
        <v>Tabasco</v>
      </c>
      <c r="J267">
        <v>27</v>
      </c>
      <c r="K267" t="s">
        <v>206</v>
      </c>
      <c r="L267" s="1" t="e">
        <f>VLOOKUP(M267,CatalogoPerfil!$A$1:$B$5,2)</f>
        <v>#N/A</v>
      </c>
      <c r="M267">
        <v>0</v>
      </c>
      <c r="N267" t="s">
        <v>206</v>
      </c>
      <c r="O267" s="1">
        <v>0</v>
      </c>
      <c r="P267" s="1" t="str">
        <f>IFERROR(VLOOKUP($O267,PerfilUniversitario!$A$2:$Z$427,16),"N/A")</f>
        <v>N/A</v>
      </c>
      <c r="Q267" s="1" t="str">
        <f>IFERROR(VLOOKUP($O267,PerfilUniversitario!$A$2:$Z$427,16),"N/A")</f>
        <v>N/A</v>
      </c>
      <c r="R267" s="1" t="str">
        <f>IFERROR(VLOOKUP($O267,PerfilUniversitario!$A$2:$Z$427,20),"N/A")</f>
        <v>N/A</v>
      </c>
      <c r="S267" s="1" t="str">
        <f>IFERROR(VLOOKUP($O267,PerfilUniversitario!$A$2:$Z$427,22),"N/A")</f>
        <v>N/A</v>
      </c>
      <c r="T267" s="1" t="str">
        <f>IFERROR(VLOOKUP($O267,PerfilUniversitario!$A$2:$Z$427,24),"N/A")</f>
        <v>N/A</v>
      </c>
      <c r="U267" s="1" t="str">
        <f>IFERROR(VLOOKUP($O267,PerfilUniversitario!$A$2:$Z$427,26),"N/A")</f>
        <v>N/A</v>
      </c>
      <c r="V267" s="3">
        <v>0.24166666666666667</v>
      </c>
      <c r="W267" s="4">
        <v>45197</v>
      </c>
    </row>
    <row r="268" spans="1:23" x14ac:dyDescent="0.3">
      <c r="A268" t="s">
        <v>3168</v>
      </c>
      <c r="B268" t="s">
        <v>3169</v>
      </c>
      <c r="C268" s="1" t="s">
        <v>3170</v>
      </c>
      <c r="D268" s="6">
        <v>52.993400000000001</v>
      </c>
      <c r="E268" s="1" t="s">
        <v>206</v>
      </c>
      <c r="F268" s="1" t="s">
        <v>206</v>
      </c>
      <c r="G268" s="1" t="s">
        <v>206</v>
      </c>
      <c r="H268" s="1" t="s">
        <v>206</v>
      </c>
      <c r="I268" t="str">
        <f>VLOOKUP(J268,CatalogoEstadoRepublica!$A$1:$B$33,2)</f>
        <v>Tabasco</v>
      </c>
      <c r="J268">
        <v>27</v>
      </c>
      <c r="K268" t="s">
        <v>206</v>
      </c>
      <c r="L268" s="1" t="e">
        <f>VLOOKUP(M268,CatalogoPerfil!$A$1:$B$5,2)</f>
        <v>#N/A</v>
      </c>
      <c r="M268">
        <v>0</v>
      </c>
      <c r="N268" t="s">
        <v>206</v>
      </c>
      <c r="O268" s="1">
        <v>0</v>
      </c>
      <c r="P268" s="1" t="str">
        <f>IFERROR(VLOOKUP($O268,PerfilUniversitario!$A$2:$Z$427,16),"N/A")</f>
        <v>N/A</v>
      </c>
      <c r="Q268" s="1" t="str">
        <f>IFERROR(VLOOKUP($O268,PerfilUniversitario!$A$2:$Z$427,16),"N/A")</f>
        <v>N/A</v>
      </c>
      <c r="R268" s="1" t="str">
        <f>IFERROR(VLOOKUP($O268,PerfilUniversitario!$A$2:$Z$427,20),"N/A")</f>
        <v>N/A</v>
      </c>
      <c r="S268" s="1" t="str">
        <f>IFERROR(VLOOKUP($O268,PerfilUniversitario!$A$2:$Z$427,22),"N/A")</f>
        <v>N/A</v>
      </c>
      <c r="T268" s="1" t="str">
        <f>IFERROR(VLOOKUP($O268,PerfilUniversitario!$A$2:$Z$427,24),"N/A")</f>
        <v>N/A</v>
      </c>
      <c r="U268" s="1" t="str">
        <f>IFERROR(VLOOKUP($O268,PerfilUniversitario!$A$2:$Z$427,26),"N/A")</f>
        <v>N/A</v>
      </c>
      <c r="V268" s="3">
        <v>0.24722222222222223</v>
      </c>
      <c r="W268" s="4">
        <v>45197</v>
      </c>
    </row>
    <row r="269" spans="1:23" x14ac:dyDescent="0.3">
      <c r="A269" t="s">
        <v>2228</v>
      </c>
      <c r="B269" t="s">
        <v>2229</v>
      </c>
      <c r="C269" s="1" t="s">
        <v>2230</v>
      </c>
      <c r="D269" s="6">
        <v>52.221200000000003</v>
      </c>
      <c r="E269" s="1" t="s">
        <v>206</v>
      </c>
      <c r="F269" s="1" t="s">
        <v>206</v>
      </c>
      <c r="G269" s="1" t="s">
        <v>206</v>
      </c>
      <c r="H269" s="1" t="s">
        <v>206</v>
      </c>
      <c r="I269" t="str">
        <f>VLOOKUP(J269,CatalogoEstadoRepublica!$A$1:$B$33,2)</f>
        <v>Puebla</v>
      </c>
      <c r="J269">
        <v>21</v>
      </c>
      <c r="K269" t="s">
        <v>206</v>
      </c>
      <c r="L269" s="1" t="e">
        <f>VLOOKUP(M269,CatalogoPerfil!$A$1:$B$5,2)</f>
        <v>#N/A</v>
      </c>
      <c r="M269">
        <v>0</v>
      </c>
      <c r="N269" t="s">
        <v>206</v>
      </c>
      <c r="O269" s="1">
        <v>0</v>
      </c>
      <c r="P269" s="1" t="str">
        <f>IFERROR(VLOOKUP($O269,PerfilUniversitario!$A$2:$Z$427,16),"N/A")</f>
        <v>N/A</v>
      </c>
      <c r="Q269" s="1" t="str">
        <f>IFERROR(VLOOKUP($O269,PerfilUniversitario!$A$2:$Z$427,16),"N/A")</f>
        <v>N/A</v>
      </c>
      <c r="R269" s="1" t="str">
        <f>IFERROR(VLOOKUP($O269,PerfilUniversitario!$A$2:$Z$427,20),"N/A")</f>
        <v>N/A</v>
      </c>
      <c r="S269" s="1" t="str">
        <f>IFERROR(VLOOKUP($O269,PerfilUniversitario!$A$2:$Z$427,22),"N/A")</f>
        <v>N/A</v>
      </c>
      <c r="T269" s="1" t="str">
        <f>IFERROR(VLOOKUP($O269,PerfilUniversitario!$A$2:$Z$427,24),"N/A")</f>
        <v>N/A</v>
      </c>
      <c r="U269" s="1" t="str">
        <f>IFERROR(VLOOKUP($O269,PerfilUniversitario!$A$2:$Z$427,26),"N/A")</f>
        <v>N/A</v>
      </c>
      <c r="V269" s="3">
        <v>0.28680555555555554</v>
      </c>
      <c r="W269" s="4">
        <v>45197</v>
      </c>
    </row>
    <row r="270" spans="1:23" x14ac:dyDescent="0.3">
      <c r="A270" t="s">
        <v>3181</v>
      </c>
      <c r="B270" t="s">
        <v>3182</v>
      </c>
      <c r="C270" s="1" t="s">
        <v>3183</v>
      </c>
      <c r="D270" s="6">
        <v>2221542917</v>
      </c>
      <c r="E270" s="1" t="s">
        <v>206</v>
      </c>
      <c r="F270" s="1" t="s">
        <v>206</v>
      </c>
      <c r="G270" s="1" t="s">
        <v>206</v>
      </c>
      <c r="H270" s="1" t="s">
        <v>206</v>
      </c>
      <c r="I270" t="str">
        <f>VLOOKUP(J270,CatalogoEstadoRepublica!$A$1:$B$33,2)</f>
        <v>Puebla</v>
      </c>
      <c r="J270">
        <v>21</v>
      </c>
      <c r="K270" t="s">
        <v>206</v>
      </c>
      <c r="L270" s="1" t="e">
        <f>VLOOKUP(M270,CatalogoPerfil!$A$1:$B$5,2)</f>
        <v>#N/A</v>
      </c>
      <c r="M270">
        <v>0</v>
      </c>
      <c r="N270" t="s">
        <v>206</v>
      </c>
      <c r="O270" s="1">
        <v>0</v>
      </c>
      <c r="P270" s="1" t="str">
        <f>IFERROR(VLOOKUP($O270,PerfilUniversitario!$A$2:$Z$427,16),"N/A")</f>
        <v>N/A</v>
      </c>
      <c r="Q270" s="1" t="str">
        <f>IFERROR(VLOOKUP($O270,PerfilUniversitario!$A$2:$Z$427,16),"N/A")</f>
        <v>N/A</v>
      </c>
      <c r="R270" s="1" t="str">
        <f>IFERROR(VLOOKUP($O270,PerfilUniversitario!$A$2:$Z$427,20),"N/A")</f>
        <v>N/A</v>
      </c>
      <c r="S270" s="1" t="str">
        <f>IFERROR(VLOOKUP($O270,PerfilUniversitario!$A$2:$Z$427,22),"N/A")</f>
        <v>N/A</v>
      </c>
      <c r="T270" s="1" t="str">
        <f>IFERROR(VLOOKUP($O270,PerfilUniversitario!$A$2:$Z$427,24),"N/A")</f>
        <v>N/A</v>
      </c>
      <c r="U270" s="1" t="str">
        <f>IFERROR(VLOOKUP($O270,PerfilUniversitario!$A$2:$Z$427,26),"N/A")</f>
        <v>N/A</v>
      </c>
      <c r="V270" s="3">
        <v>0.29652777777777778</v>
      </c>
      <c r="W270" s="4">
        <v>45197</v>
      </c>
    </row>
    <row r="271" spans="1:23" x14ac:dyDescent="0.3">
      <c r="A271" t="s">
        <v>578</v>
      </c>
      <c r="B271" t="s">
        <v>3173</v>
      </c>
      <c r="C271" s="1" t="s">
        <v>3174</v>
      </c>
      <c r="D271" s="6">
        <v>2226953130</v>
      </c>
      <c r="E271" s="1" t="s">
        <v>206</v>
      </c>
      <c r="F271" s="1" t="s">
        <v>206</v>
      </c>
      <c r="G271" s="1" t="s">
        <v>206</v>
      </c>
      <c r="H271" s="1" t="s">
        <v>206</v>
      </c>
      <c r="I271" t="str">
        <f>VLOOKUP(J271,CatalogoEstadoRepublica!$A$1:$B$33,2)</f>
        <v>Puebla</v>
      </c>
      <c r="J271">
        <v>21</v>
      </c>
      <c r="K271" t="s">
        <v>206</v>
      </c>
      <c r="L271" s="1" t="e">
        <f>VLOOKUP(M271,CatalogoPerfil!$A$1:$B$5,2)</f>
        <v>#N/A</v>
      </c>
      <c r="M271">
        <v>0</v>
      </c>
      <c r="N271" t="s">
        <v>206</v>
      </c>
      <c r="O271" s="1">
        <v>0</v>
      </c>
      <c r="P271" s="1" t="str">
        <f>IFERROR(VLOOKUP($O271,PerfilUniversitario!$A$2:$Z$427,16),"N/A")</f>
        <v>N/A</v>
      </c>
      <c r="Q271" s="1" t="str">
        <f>IFERROR(VLOOKUP($O271,PerfilUniversitario!$A$2:$Z$427,16),"N/A")</f>
        <v>N/A</v>
      </c>
      <c r="R271" s="1" t="str">
        <f>IFERROR(VLOOKUP($O271,PerfilUniversitario!$A$2:$Z$427,20),"N/A")</f>
        <v>N/A</v>
      </c>
      <c r="S271" s="1" t="str">
        <f>IFERROR(VLOOKUP($O271,PerfilUniversitario!$A$2:$Z$427,22),"N/A")</f>
        <v>N/A</v>
      </c>
      <c r="T271" s="1" t="str">
        <f>IFERROR(VLOOKUP($O271,PerfilUniversitario!$A$2:$Z$427,24),"N/A")</f>
        <v>N/A</v>
      </c>
      <c r="U271" s="1" t="str">
        <f>IFERROR(VLOOKUP($O271,PerfilUniversitario!$A$2:$Z$427,26),"N/A")</f>
        <v>N/A</v>
      </c>
      <c r="V271" s="3">
        <v>0.29722222222222222</v>
      </c>
      <c r="W271" s="4">
        <v>45197</v>
      </c>
    </row>
    <row r="272" spans="1:23" x14ac:dyDescent="0.3">
      <c r="A272" t="s">
        <v>401</v>
      </c>
      <c r="B272" t="s">
        <v>3171</v>
      </c>
      <c r="C272" s="1" t="s">
        <v>3172</v>
      </c>
      <c r="D272" s="6">
        <v>2411224311</v>
      </c>
      <c r="E272" s="1" t="s">
        <v>206</v>
      </c>
      <c r="F272" s="1" t="s">
        <v>206</v>
      </c>
      <c r="G272" s="1" t="s">
        <v>206</v>
      </c>
      <c r="H272" s="1" t="s">
        <v>206</v>
      </c>
      <c r="I272" t="str">
        <f>VLOOKUP(J272,CatalogoEstadoRepublica!$A$1:$B$33,2)</f>
        <v>Puebla</v>
      </c>
      <c r="J272">
        <v>21</v>
      </c>
      <c r="K272" t="s">
        <v>206</v>
      </c>
      <c r="L272" s="1" t="e">
        <f>VLOOKUP(M272,CatalogoPerfil!$A$1:$B$5,2)</f>
        <v>#N/A</v>
      </c>
      <c r="M272">
        <v>0</v>
      </c>
      <c r="N272" t="s">
        <v>206</v>
      </c>
      <c r="O272" s="1">
        <v>0</v>
      </c>
      <c r="P272" s="1" t="str">
        <f>IFERROR(VLOOKUP($O272,PerfilUniversitario!$A$2:$Z$427,16),"N/A")</f>
        <v>N/A</v>
      </c>
      <c r="Q272" s="1" t="str">
        <f>IFERROR(VLOOKUP($O272,PerfilUniversitario!$A$2:$Z$427,16),"N/A")</f>
        <v>N/A</v>
      </c>
      <c r="R272" s="1" t="str">
        <f>IFERROR(VLOOKUP($O272,PerfilUniversitario!$A$2:$Z$427,20),"N/A")</f>
        <v>N/A</v>
      </c>
      <c r="S272" s="1" t="str">
        <f>IFERROR(VLOOKUP($O272,PerfilUniversitario!$A$2:$Z$427,22),"N/A")</f>
        <v>N/A</v>
      </c>
      <c r="T272" s="1" t="str">
        <f>IFERROR(VLOOKUP($O272,PerfilUniversitario!$A$2:$Z$427,24),"N/A")</f>
        <v>N/A</v>
      </c>
      <c r="U272" s="1" t="str">
        <f>IFERROR(VLOOKUP($O272,PerfilUniversitario!$A$2:$Z$427,26),"N/A")</f>
        <v>N/A</v>
      </c>
      <c r="V272" s="3">
        <v>0.30069444444444443</v>
      </c>
      <c r="W272" s="4">
        <v>45197</v>
      </c>
    </row>
    <row r="273" spans="1:23" x14ac:dyDescent="0.3">
      <c r="A273" t="s">
        <v>3177</v>
      </c>
      <c r="B273" t="s">
        <v>3178</v>
      </c>
      <c r="C273" s="1" t="s">
        <v>3179</v>
      </c>
      <c r="D273" s="6" t="s">
        <v>3180</v>
      </c>
      <c r="E273" s="1" t="s">
        <v>206</v>
      </c>
      <c r="F273" s="1" t="s">
        <v>206</v>
      </c>
      <c r="G273" s="1" t="s">
        <v>206</v>
      </c>
      <c r="H273" s="1" t="s">
        <v>206</v>
      </c>
      <c r="I273" t="str">
        <f>VLOOKUP(J273,CatalogoEstadoRepublica!$A$1:$B$33,2)</f>
        <v>Puebla</v>
      </c>
      <c r="J273">
        <v>21</v>
      </c>
      <c r="K273" t="s">
        <v>206</v>
      </c>
      <c r="L273" s="1" t="e">
        <f>VLOOKUP(M273,CatalogoPerfil!$A$1:$B$5,2)</f>
        <v>#N/A</v>
      </c>
      <c r="M273">
        <v>0</v>
      </c>
      <c r="N273" t="s">
        <v>206</v>
      </c>
      <c r="O273" s="1">
        <v>0</v>
      </c>
      <c r="P273" s="1" t="str">
        <f>IFERROR(VLOOKUP($O273,PerfilUniversitario!$A$2:$Z$427,16),"N/A")</f>
        <v>N/A</v>
      </c>
      <c r="Q273" s="1" t="str">
        <f>IFERROR(VLOOKUP($O273,PerfilUniversitario!$A$2:$Z$427,16),"N/A")</f>
        <v>N/A</v>
      </c>
      <c r="R273" s="1" t="str">
        <f>IFERROR(VLOOKUP($O273,PerfilUniversitario!$A$2:$Z$427,20),"N/A")</f>
        <v>N/A</v>
      </c>
      <c r="S273" s="1" t="str">
        <f>IFERROR(VLOOKUP($O273,PerfilUniversitario!$A$2:$Z$427,22),"N/A")</f>
        <v>N/A</v>
      </c>
      <c r="T273" s="1" t="str">
        <f>IFERROR(VLOOKUP($O273,PerfilUniversitario!$A$2:$Z$427,24),"N/A")</f>
        <v>N/A</v>
      </c>
      <c r="U273" s="1" t="str">
        <f>IFERROR(VLOOKUP($O273,PerfilUniversitario!$A$2:$Z$427,26),"N/A")</f>
        <v>N/A</v>
      </c>
      <c r="V273" s="3">
        <v>0.30277777777777776</v>
      </c>
      <c r="W273" s="4">
        <v>45197</v>
      </c>
    </row>
    <row r="274" spans="1:23" x14ac:dyDescent="0.3">
      <c r="A274" t="s">
        <v>1248</v>
      </c>
      <c r="B274" t="s">
        <v>260</v>
      </c>
      <c r="C274" s="1" t="s">
        <v>1249</v>
      </c>
      <c r="D274" s="6">
        <v>52.222799999999999</v>
      </c>
      <c r="E274" s="1" t="s">
        <v>206</v>
      </c>
      <c r="F274" s="1" t="s">
        <v>206</v>
      </c>
      <c r="G274" s="1" t="s">
        <v>206</v>
      </c>
      <c r="H274" s="1" t="s">
        <v>206</v>
      </c>
      <c r="I274" t="str">
        <f>VLOOKUP(J274,CatalogoEstadoRepublica!$A$1:$B$33,2)</f>
        <v>Puebla</v>
      </c>
      <c r="J274">
        <v>21</v>
      </c>
      <c r="K274" t="s">
        <v>206</v>
      </c>
      <c r="L274" s="1" t="e">
        <f>VLOOKUP(M274,CatalogoPerfil!$A$1:$B$5,2)</f>
        <v>#N/A</v>
      </c>
      <c r="M274">
        <v>0</v>
      </c>
      <c r="N274" t="s">
        <v>206</v>
      </c>
      <c r="O274" s="1">
        <v>0</v>
      </c>
      <c r="P274" s="1" t="str">
        <f>IFERROR(VLOOKUP($O274,PerfilUniversitario!$A$2:$Z$427,16),"N/A")</f>
        <v>N/A</v>
      </c>
      <c r="Q274" s="1" t="str">
        <f>IFERROR(VLOOKUP($O274,PerfilUniversitario!$A$2:$Z$427,16),"N/A")</f>
        <v>N/A</v>
      </c>
      <c r="R274" s="1" t="str">
        <f>IFERROR(VLOOKUP($O274,PerfilUniversitario!$A$2:$Z$427,20),"N/A")</f>
        <v>N/A</v>
      </c>
      <c r="S274" s="1" t="str">
        <f>IFERROR(VLOOKUP($O274,PerfilUniversitario!$A$2:$Z$427,22),"N/A")</f>
        <v>N/A</v>
      </c>
      <c r="T274" s="1" t="str">
        <f>IFERROR(VLOOKUP($O274,PerfilUniversitario!$A$2:$Z$427,24),"N/A")</f>
        <v>N/A</v>
      </c>
      <c r="U274" s="1" t="str">
        <f>IFERROR(VLOOKUP($O274,PerfilUniversitario!$A$2:$Z$427,26),"N/A")</f>
        <v>N/A</v>
      </c>
      <c r="V274" s="3">
        <v>0.30486111111111108</v>
      </c>
      <c r="W274" s="4">
        <v>45197</v>
      </c>
    </row>
    <row r="275" spans="1:23" x14ac:dyDescent="0.3">
      <c r="A275" t="s">
        <v>268</v>
      </c>
      <c r="B275" t="s">
        <v>3175</v>
      </c>
      <c r="C275" s="1" t="s">
        <v>3176</v>
      </c>
      <c r="D275" s="6">
        <v>2211190530</v>
      </c>
      <c r="E275" s="1" t="s">
        <v>206</v>
      </c>
      <c r="F275" s="1" t="s">
        <v>206</v>
      </c>
      <c r="G275" s="1" t="s">
        <v>206</v>
      </c>
      <c r="H275" s="1" t="s">
        <v>206</v>
      </c>
      <c r="I275" t="str">
        <f>VLOOKUP(J275,CatalogoEstadoRepublica!$A$1:$B$33,2)</f>
        <v>Puebla</v>
      </c>
      <c r="J275">
        <v>21</v>
      </c>
      <c r="K275" t="s">
        <v>206</v>
      </c>
      <c r="L275" s="1" t="e">
        <f>VLOOKUP(M275,CatalogoPerfil!$A$1:$B$5,2)</f>
        <v>#N/A</v>
      </c>
      <c r="M275">
        <v>0</v>
      </c>
      <c r="N275" t="s">
        <v>206</v>
      </c>
      <c r="O275" s="1">
        <v>0</v>
      </c>
      <c r="P275" s="1" t="str">
        <f>IFERROR(VLOOKUP($O275,PerfilUniversitario!$A$2:$Z$427,16),"N/A")</f>
        <v>N/A</v>
      </c>
      <c r="Q275" s="1" t="str">
        <f>IFERROR(VLOOKUP($O275,PerfilUniversitario!$A$2:$Z$427,16),"N/A")</f>
        <v>N/A</v>
      </c>
      <c r="R275" s="1" t="str">
        <f>IFERROR(VLOOKUP($O275,PerfilUniversitario!$A$2:$Z$427,20),"N/A")</f>
        <v>N/A</v>
      </c>
      <c r="S275" s="1" t="str">
        <f>IFERROR(VLOOKUP($O275,PerfilUniversitario!$A$2:$Z$427,22),"N/A")</f>
        <v>N/A</v>
      </c>
      <c r="T275" s="1" t="str">
        <f>IFERROR(VLOOKUP($O275,PerfilUniversitario!$A$2:$Z$427,24),"N/A")</f>
        <v>N/A</v>
      </c>
      <c r="U275" s="1" t="str">
        <f>IFERROR(VLOOKUP($O275,PerfilUniversitario!$A$2:$Z$427,26),"N/A")</f>
        <v>N/A</v>
      </c>
      <c r="V275" s="3">
        <v>0.30902777777777779</v>
      </c>
      <c r="W275" s="4">
        <v>45197</v>
      </c>
    </row>
    <row r="276" spans="1:23" x14ac:dyDescent="0.3">
      <c r="A276" t="s">
        <v>3186</v>
      </c>
      <c r="B276" t="s">
        <v>3187</v>
      </c>
      <c r="C276" s="1" t="s">
        <v>3188</v>
      </c>
      <c r="D276" s="6">
        <v>2224611236</v>
      </c>
      <c r="E276" s="1" t="s">
        <v>206</v>
      </c>
      <c r="F276" s="1" t="s">
        <v>206</v>
      </c>
      <c r="G276" s="1" t="s">
        <v>206</v>
      </c>
      <c r="H276" s="1" t="s">
        <v>206</v>
      </c>
      <c r="I276" t="str">
        <f>VLOOKUP(J276,CatalogoEstadoRepublica!$A$1:$B$33,2)</f>
        <v>Puebla</v>
      </c>
      <c r="J276">
        <v>21</v>
      </c>
      <c r="K276" t="s">
        <v>206</v>
      </c>
      <c r="L276" s="1" t="e">
        <f>VLOOKUP(M276,CatalogoPerfil!$A$1:$B$5,2)</f>
        <v>#N/A</v>
      </c>
      <c r="M276">
        <v>0</v>
      </c>
      <c r="N276" t="s">
        <v>206</v>
      </c>
      <c r="O276" s="1">
        <v>0</v>
      </c>
      <c r="P276" s="1" t="str">
        <f>IFERROR(VLOOKUP($O276,PerfilUniversitario!$A$2:$Z$427,16),"N/A")</f>
        <v>N/A</v>
      </c>
      <c r="Q276" s="1" t="str">
        <f>IFERROR(VLOOKUP($O276,PerfilUniversitario!$A$2:$Z$427,16),"N/A")</f>
        <v>N/A</v>
      </c>
      <c r="R276" s="1" t="str">
        <f>IFERROR(VLOOKUP($O276,PerfilUniversitario!$A$2:$Z$427,20),"N/A")</f>
        <v>N/A</v>
      </c>
      <c r="S276" s="1" t="str">
        <f>IFERROR(VLOOKUP($O276,PerfilUniversitario!$A$2:$Z$427,22),"N/A")</f>
        <v>N/A</v>
      </c>
      <c r="T276" s="1" t="str">
        <f>IFERROR(VLOOKUP($O276,PerfilUniversitario!$A$2:$Z$427,24),"N/A")</f>
        <v>N/A</v>
      </c>
      <c r="U276" s="1" t="str">
        <f>IFERROR(VLOOKUP($O276,PerfilUniversitario!$A$2:$Z$427,26),"N/A")</f>
        <v>N/A</v>
      </c>
      <c r="V276" s="3">
        <v>0.31388888888888888</v>
      </c>
      <c r="W276" s="4">
        <v>45197</v>
      </c>
    </row>
    <row r="277" spans="1:23" x14ac:dyDescent="0.3">
      <c r="A277" t="s">
        <v>282</v>
      </c>
      <c r="B277" t="s">
        <v>3189</v>
      </c>
      <c r="C277" s="1" t="s">
        <v>3190</v>
      </c>
      <c r="D277" s="6">
        <v>2212806493</v>
      </c>
      <c r="E277" s="1" t="s">
        <v>206</v>
      </c>
      <c r="F277" s="1" t="s">
        <v>206</v>
      </c>
      <c r="G277" s="1" t="s">
        <v>206</v>
      </c>
      <c r="H277" s="1" t="s">
        <v>206</v>
      </c>
      <c r="I277" t="str">
        <f>VLOOKUP(J277,CatalogoEstadoRepublica!$A$1:$B$33,2)</f>
        <v>Puebla</v>
      </c>
      <c r="J277">
        <v>21</v>
      </c>
      <c r="K277" t="s">
        <v>206</v>
      </c>
      <c r="L277" s="1" t="e">
        <f>VLOOKUP(M277,CatalogoPerfil!$A$1:$B$5,2)</f>
        <v>#N/A</v>
      </c>
      <c r="M277">
        <v>0</v>
      </c>
      <c r="N277" t="s">
        <v>206</v>
      </c>
      <c r="O277" s="1">
        <v>0</v>
      </c>
      <c r="P277" s="1" t="str">
        <f>IFERROR(VLOOKUP($O277,PerfilUniversitario!$A$2:$Z$427,16),"N/A")</f>
        <v>N/A</v>
      </c>
      <c r="Q277" s="1" t="str">
        <f>IFERROR(VLOOKUP($O277,PerfilUniversitario!$A$2:$Z$427,16),"N/A")</f>
        <v>N/A</v>
      </c>
      <c r="R277" s="1" t="str">
        <f>IFERROR(VLOOKUP($O277,PerfilUniversitario!$A$2:$Z$427,20),"N/A")</f>
        <v>N/A</v>
      </c>
      <c r="S277" s="1" t="str">
        <f>IFERROR(VLOOKUP($O277,PerfilUniversitario!$A$2:$Z$427,22),"N/A")</f>
        <v>N/A</v>
      </c>
      <c r="T277" s="1" t="str">
        <f>IFERROR(VLOOKUP($O277,PerfilUniversitario!$A$2:$Z$427,24),"N/A")</f>
        <v>N/A</v>
      </c>
      <c r="U277" s="1" t="str">
        <f>IFERROR(VLOOKUP($O277,PerfilUniversitario!$A$2:$Z$427,26),"N/A")</f>
        <v>N/A</v>
      </c>
      <c r="V277" s="3">
        <v>0.34097222222222223</v>
      </c>
      <c r="W277" s="4">
        <v>45197</v>
      </c>
    </row>
    <row r="278" spans="1:23" x14ac:dyDescent="0.3">
      <c r="A278" t="s">
        <v>3091</v>
      </c>
      <c r="B278" t="s">
        <v>1224</v>
      </c>
      <c r="C278" s="1" t="s">
        <v>3092</v>
      </c>
      <c r="D278" s="6">
        <v>52.222299999999997</v>
      </c>
      <c r="E278" s="1" t="s">
        <v>206</v>
      </c>
      <c r="F278" s="1" t="s">
        <v>206</v>
      </c>
      <c r="G278" s="1" t="s">
        <v>206</v>
      </c>
      <c r="H278" s="1" t="s">
        <v>206</v>
      </c>
      <c r="I278" t="str">
        <f>VLOOKUP(J278,CatalogoEstadoRepublica!$A$1:$B$33,2)</f>
        <v>Puebla</v>
      </c>
      <c r="J278">
        <v>21</v>
      </c>
      <c r="K278" t="s">
        <v>206</v>
      </c>
      <c r="L278" s="1" t="e">
        <f>VLOOKUP(M278,CatalogoPerfil!$A$1:$B$5,2)</f>
        <v>#N/A</v>
      </c>
      <c r="M278">
        <v>0</v>
      </c>
      <c r="N278" t="s">
        <v>206</v>
      </c>
      <c r="O278" s="1">
        <v>0</v>
      </c>
      <c r="P278" s="1" t="str">
        <f>IFERROR(VLOOKUP($O278,PerfilUniversitario!$A$2:$Z$427,16),"N/A")</f>
        <v>N/A</v>
      </c>
      <c r="Q278" s="1" t="str">
        <f>IFERROR(VLOOKUP($O278,PerfilUniversitario!$A$2:$Z$427,16),"N/A")</f>
        <v>N/A</v>
      </c>
      <c r="R278" s="1" t="str">
        <f>IFERROR(VLOOKUP($O278,PerfilUniversitario!$A$2:$Z$427,20),"N/A")</f>
        <v>N/A</v>
      </c>
      <c r="S278" s="1" t="str">
        <f>IFERROR(VLOOKUP($O278,PerfilUniversitario!$A$2:$Z$427,22),"N/A")</f>
        <v>N/A</v>
      </c>
      <c r="T278" s="1" t="str">
        <f>IFERROR(VLOOKUP($O278,PerfilUniversitario!$A$2:$Z$427,24),"N/A")</f>
        <v>N/A</v>
      </c>
      <c r="U278" s="1" t="str">
        <f>IFERROR(VLOOKUP($O278,PerfilUniversitario!$A$2:$Z$427,26),"N/A")</f>
        <v>N/A</v>
      </c>
      <c r="V278" s="3">
        <v>0.34722222222222227</v>
      </c>
      <c r="W278" s="4">
        <v>45197</v>
      </c>
    </row>
    <row r="279" spans="1:23" x14ac:dyDescent="0.3">
      <c r="A279" t="s">
        <v>2687</v>
      </c>
      <c r="B279" t="s">
        <v>3191</v>
      </c>
      <c r="C279" s="1" t="s">
        <v>3192</v>
      </c>
      <c r="D279" s="6">
        <v>3332238040</v>
      </c>
      <c r="E279" s="1" t="s">
        <v>206</v>
      </c>
      <c r="F279" s="1" t="s">
        <v>206</v>
      </c>
      <c r="G279" s="1" t="s">
        <v>206</v>
      </c>
      <c r="H279" s="1" t="s">
        <v>206</v>
      </c>
      <c r="I279" t="str">
        <f>VLOOKUP(J279,CatalogoEstadoRepublica!$A$1:$B$33,2)</f>
        <v>Puebla</v>
      </c>
      <c r="J279">
        <v>21</v>
      </c>
      <c r="K279" t="s">
        <v>206</v>
      </c>
      <c r="L279" s="1" t="e">
        <f>VLOOKUP(M279,CatalogoPerfil!$A$1:$B$5,2)</f>
        <v>#N/A</v>
      </c>
      <c r="M279">
        <v>0</v>
      </c>
      <c r="N279" t="s">
        <v>206</v>
      </c>
      <c r="O279" s="1">
        <v>0</v>
      </c>
      <c r="P279" s="1" t="str">
        <f>IFERROR(VLOOKUP($O279,PerfilUniversitario!$A$2:$Z$427,16),"N/A")</f>
        <v>N/A</v>
      </c>
      <c r="Q279" s="1" t="str">
        <f>IFERROR(VLOOKUP($O279,PerfilUniversitario!$A$2:$Z$427,16),"N/A")</f>
        <v>N/A</v>
      </c>
      <c r="R279" s="1" t="str">
        <f>IFERROR(VLOOKUP($O279,PerfilUniversitario!$A$2:$Z$427,20),"N/A")</f>
        <v>N/A</v>
      </c>
      <c r="S279" s="1" t="str">
        <f>IFERROR(VLOOKUP($O279,PerfilUniversitario!$A$2:$Z$427,22),"N/A")</f>
        <v>N/A</v>
      </c>
      <c r="T279" s="1" t="str">
        <f>IFERROR(VLOOKUP($O279,PerfilUniversitario!$A$2:$Z$427,24),"N/A")</f>
        <v>N/A</v>
      </c>
      <c r="U279" s="1" t="str">
        <f>IFERROR(VLOOKUP($O279,PerfilUniversitario!$A$2:$Z$427,26),"N/A")</f>
        <v>N/A</v>
      </c>
      <c r="V279" s="3">
        <v>0.34722222222222227</v>
      </c>
      <c r="W279" s="4">
        <v>45197</v>
      </c>
    </row>
    <row r="280" spans="1:23" x14ac:dyDescent="0.3">
      <c r="A280" t="s">
        <v>380</v>
      </c>
      <c r="B280" t="s">
        <v>677</v>
      </c>
      <c r="C280" s="1" t="s">
        <v>1226</v>
      </c>
      <c r="D280" s="6">
        <v>52.222700000000003</v>
      </c>
      <c r="E280" s="1" t="s">
        <v>206</v>
      </c>
      <c r="F280" s="1" t="s">
        <v>206</v>
      </c>
      <c r="G280" s="1" t="s">
        <v>206</v>
      </c>
      <c r="H280" s="1" t="s">
        <v>206</v>
      </c>
      <c r="I280" t="str">
        <f>VLOOKUP(J280,CatalogoEstadoRepublica!$A$1:$B$33,2)</f>
        <v>Puebla</v>
      </c>
      <c r="J280">
        <v>21</v>
      </c>
      <c r="K280" t="s">
        <v>206</v>
      </c>
      <c r="L280" s="1" t="e">
        <f>VLOOKUP(M280,CatalogoPerfil!$A$1:$B$5,2)</f>
        <v>#N/A</v>
      </c>
      <c r="M280">
        <v>0</v>
      </c>
      <c r="N280" t="s">
        <v>206</v>
      </c>
      <c r="O280" s="1">
        <v>0</v>
      </c>
      <c r="P280" s="1" t="str">
        <f>IFERROR(VLOOKUP($O280,PerfilUniversitario!$A$2:$Z$427,16),"N/A")</f>
        <v>N/A</v>
      </c>
      <c r="Q280" s="1" t="str">
        <f>IFERROR(VLOOKUP($O280,PerfilUniversitario!$A$2:$Z$427,16),"N/A")</f>
        <v>N/A</v>
      </c>
      <c r="R280" s="1" t="str">
        <f>IFERROR(VLOOKUP($O280,PerfilUniversitario!$A$2:$Z$427,20),"N/A")</f>
        <v>N/A</v>
      </c>
      <c r="S280" s="1" t="str">
        <f>IFERROR(VLOOKUP($O280,PerfilUniversitario!$A$2:$Z$427,22),"N/A")</f>
        <v>N/A</v>
      </c>
      <c r="T280" s="1" t="str">
        <f>IFERROR(VLOOKUP($O280,PerfilUniversitario!$A$2:$Z$427,24),"N/A")</f>
        <v>N/A</v>
      </c>
      <c r="U280" s="1" t="str">
        <f>IFERROR(VLOOKUP($O280,PerfilUniversitario!$A$2:$Z$427,26),"N/A")</f>
        <v>N/A</v>
      </c>
      <c r="V280" s="3">
        <v>0.34791666666666665</v>
      </c>
      <c r="W280" s="4">
        <v>45197</v>
      </c>
    </row>
    <row r="281" spans="1:23" x14ac:dyDescent="0.3">
      <c r="A281" t="s">
        <v>1236</v>
      </c>
      <c r="B281" t="s">
        <v>526</v>
      </c>
      <c r="C281" s="1" t="s">
        <v>1237</v>
      </c>
      <c r="D281" s="6">
        <v>52.222799999999999</v>
      </c>
      <c r="E281" s="1" t="s">
        <v>206</v>
      </c>
      <c r="F281" s="1" t="s">
        <v>206</v>
      </c>
      <c r="G281" s="1" t="s">
        <v>206</v>
      </c>
      <c r="H281" s="1" t="s">
        <v>206</v>
      </c>
      <c r="I281" t="str">
        <f>VLOOKUP(J281,CatalogoEstadoRepublica!$A$1:$B$33,2)</f>
        <v>Puebla</v>
      </c>
      <c r="J281">
        <v>21</v>
      </c>
      <c r="K281" t="s">
        <v>206</v>
      </c>
      <c r="L281" s="1" t="e">
        <f>VLOOKUP(M281,CatalogoPerfil!$A$1:$B$5,2)</f>
        <v>#N/A</v>
      </c>
      <c r="M281">
        <v>0</v>
      </c>
      <c r="N281" t="s">
        <v>206</v>
      </c>
      <c r="O281" s="1">
        <v>0</v>
      </c>
      <c r="P281" s="1" t="str">
        <f>IFERROR(VLOOKUP($O281,PerfilUniversitario!$A$2:$Z$427,16),"N/A")</f>
        <v>N/A</v>
      </c>
      <c r="Q281" s="1" t="str">
        <f>IFERROR(VLOOKUP($O281,PerfilUniversitario!$A$2:$Z$427,16),"N/A")</f>
        <v>N/A</v>
      </c>
      <c r="R281" s="1" t="str">
        <f>IFERROR(VLOOKUP($O281,PerfilUniversitario!$A$2:$Z$427,20),"N/A")</f>
        <v>N/A</v>
      </c>
      <c r="S281" s="1" t="str">
        <f>IFERROR(VLOOKUP($O281,PerfilUniversitario!$A$2:$Z$427,22),"N/A")</f>
        <v>N/A</v>
      </c>
      <c r="T281" s="1" t="str">
        <f>IFERROR(VLOOKUP($O281,PerfilUniversitario!$A$2:$Z$427,24),"N/A")</f>
        <v>N/A</v>
      </c>
      <c r="U281" s="1" t="str">
        <f>IFERROR(VLOOKUP($O281,PerfilUniversitario!$A$2:$Z$427,26),"N/A")</f>
        <v>N/A</v>
      </c>
      <c r="V281" s="3">
        <v>0.34930555555555554</v>
      </c>
      <c r="W281" s="4">
        <v>45197</v>
      </c>
    </row>
    <row r="282" spans="1:23" x14ac:dyDescent="0.3">
      <c r="A282" t="s">
        <v>1216</v>
      </c>
      <c r="B282" t="s">
        <v>1217</v>
      </c>
      <c r="C282" s="1" t="s">
        <v>1218</v>
      </c>
      <c r="D282" s="6">
        <v>52.221200000000003</v>
      </c>
      <c r="E282" s="1" t="s">
        <v>206</v>
      </c>
      <c r="F282" s="1" t="s">
        <v>206</v>
      </c>
      <c r="G282" s="1" t="s">
        <v>206</v>
      </c>
      <c r="H282" s="1" t="s">
        <v>206</v>
      </c>
      <c r="I282" t="str">
        <f>VLOOKUP(J282,CatalogoEstadoRepublica!$A$1:$B$33,2)</f>
        <v>Puebla</v>
      </c>
      <c r="J282">
        <v>21</v>
      </c>
      <c r="K282" t="s">
        <v>206</v>
      </c>
      <c r="L282" s="1" t="e">
        <f>VLOOKUP(M282,CatalogoPerfil!$A$1:$B$5,2)</f>
        <v>#N/A</v>
      </c>
      <c r="M282">
        <v>0</v>
      </c>
      <c r="N282" t="s">
        <v>206</v>
      </c>
      <c r="O282" s="1">
        <v>0</v>
      </c>
      <c r="P282" s="1" t="str">
        <f>IFERROR(VLOOKUP($O282,PerfilUniversitario!$A$2:$Z$427,16),"N/A")</f>
        <v>N/A</v>
      </c>
      <c r="Q282" s="1" t="str">
        <f>IFERROR(VLOOKUP($O282,PerfilUniversitario!$A$2:$Z$427,16),"N/A")</f>
        <v>N/A</v>
      </c>
      <c r="R282" s="1" t="str">
        <f>IFERROR(VLOOKUP($O282,PerfilUniversitario!$A$2:$Z$427,20),"N/A")</f>
        <v>N/A</v>
      </c>
      <c r="S282" s="1" t="str">
        <f>IFERROR(VLOOKUP($O282,PerfilUniversitario!$A$2:$Z$427,22),"N/A")</f>
        <v>N/A</v>
      </c>
      <c r="T282" s="1" t="str">
        <f>IFERROR(VLOOKUP($O282,PerfilUniversitario!$A$2:$Z$427,24),"N/A")</f>
        <v>N/A</v>
      </c>
      <c r="U282" s="1" t="str">
        <f>IFERROR(VLOOKUP($O282,PerfilUniversitario!$A$2:$Z$427,26),"N/A")</f>
        <v>N/A</v>
      </c>
      <c r="V282" s="3">
        <v>0.35000000000000003</v>
      </c>
      <c r="W282" s="4">
        <v>45197</v>
      </c>
    </row>
    <row r="283" spans="1:23" x14ac:dyDescent="0.3">
      <c r="A283" t="s">
        <v>1373</v>
      </c>
      <c r="B283" t="s">
        <v>1374</v>
      </c>
      <c r="C283" s="1" t="s">
        <v>1375</v>
      </c>
      <c r="D283" s="6">
        <v>2211508936</v>
      </c>
      <c r="E283" s="1" t="s">
        <v>206</v>
      </c>
      <c r="F283" s="1" t="s">
        <v>206</v>
      </c>
      <c r="G283" s="1" t="s">
        <v>206</v>
      </c>
      <c r="H283" s="1" t="s">
        <v>206</v>
      </c>
      <c r="I283" t="str">
        <f>VLOOKUP(J283,CatalogoEstadoRepublica!$A$1:$B$33,2)</f>
        <v>Puebla</v>
      </c>
      <c r="J283">
        <v>21</v>
      </c>
      <c r="K283" t="s">
        <v>206</v>
      </c>
      <c r="L283" s="1" t="e">
        <f>VLOOKUP(M283,CatalogoPerfil!$A$1:$B$5,2)</f>
        <v>#N/A</v>
      </c>
      <c r="M283">
        <v>0</v>
      </c>
      <c r="N283" t="s">
        <v>206</v>
      </c>
      <c r="O283" s="1">
        <v>0</v>
      </c>
      <c r="P283" s="1" t="str">
        <f>IFERROR(VLOOKUP($O283,PerfilUniversitario!$A$2:$Z$427,16),"N/A")</f>
        <v>N/A</v>
      </c>
      <c r="Q283" s="1" t="str">
        <f>IFERROR(VLOOKUP($O283,PerfilUniversitario!$A$2:$Z$427,16),"N/A")</f>
        <v>N/A</v>
      </c>
      <c r="R283" s="1" t="str">
        <f>IFERROR(VLOOKUP($O283,PerfilUniversitario!$A$2:$Z$427,20),"N/A")</f>
        <v>N/A</v>
      </c>
      <c r="S283" s="1" t="str">
        <f>IFERROR(VLOOKUP($O283,PerfilUniversitario!$A$2:$Z$427,22),"N/A")</f>
        <v>N/A</v>
      </c>
      <c r="T283" s="1" t="str">
        <f>IFERROR(VLOOKUP($O283,PerfilUniversitario!$A$2:$Z$427,24),"N/A")</f>
        <v>N/A</v>
      </c>
      <c r="U283" s="1" t="str">
        <f>IFERROR(VLOOKUP($O283,PerfilUniversitario!$A$2:$Z$427,26),"N/A")</f>
        <v>N/A</v>
      </c>
      <c r="V283" s="3">
        <v>0.3527777777777778</v>
      </c>
      <c r="W283" s="4">
        <v>45197</v>
      </c>
    </row>
    <row r="284" spans="1:23" x14ac:dyDescent="0.3">
      <c r="A284" t="s">
        <v>629</v>
      </c>
      <c r="B284" t="s">
        <v>3203</v>
      </c>
      <c r="C284" s="1" t="s">
        <v>3204</v>
      </c>
      <c r="D284" s="6">
        <v>2928828317</v>
      </c>
      <c r="E284" s="1" t="s">
        <v>206</v>
      </c>
      <c r="F284" s="1" t="s">
        <v>206</v>
      </c>
      <c r="G284" s="1" t="s">
        <v>206</v>
      </c>
      <c r="H284" s="1" t="s">
        <v>206</v>
      </c>
      <c r="I284" t="str">
        <f>VLOOKUP(J284,CatalogoEstadoRepublica!$A$1:$B$33,2)</f>
        <v>Puebla</v>
      </c>
      <c r="J284">
        <v>21</v>
      </c>
      <c r="K284" t="s">
        <v>206</v>
      </c>
      <c r="L284" s="1" t="e">
        <f>VLOOKUP(M284,CatalogoPerfil!$A$1:$B$5,2)</f>
        <v>#N/A</v>
      </c>
      <c r="M284">
        <v>0</v>
      </c>
      <c r="N284" t="s">
        <v>206</v>
      </c>
      <c r="O284" s="1">
        <v>0</v>
      </c>
      <c r="P284" s="1" t="str">
        <f>IFERROR(VLOOKUP($O284,PerfilUniversitario!$A$2:$Z$427,16),"N/A")</f>
        <v>N/A</v>
      </c>
      <c r="Q284" s="1" t="str">
        <f>IFERROR(VLOOKUP($O284,PerfilUniversitario!$A$2:$Z$427,16),"N/A")</f>
        <v>N/A</v>
      </c>
      <c r="R284" s="1" t="str">
        <f>IFERROR(VLOOKUP($O284,PerfilUniversitario!$A$2:$Z$427,20),"N/A")</f>
        <v>N/A</v>
      </c>
      <c r="S284" s="1" t="str">
        <f>IFERROR(VLOOKUP($O284,PerfilUniversitario!$A$2:$Z$427,22),"N/A")</f>
        <v>N/A</v>
      </c>
      <c r="T284" s="1" t="str">
        <f>IFERROR(VLOOKUP($O284,PerfilUniversitario!$A$2:$Z$427,24),"N/A")</f>
        <v>N/A</v>
      </c>
      <c r="U284" s="1" t="str">
        <f>IFERROR(VLOOKUP($O284,PerfilUniversitario!$A$2:$Z$427,26),"N/A")</f>
        <v>N/A</v>
      </c>
      <c r="V284" s="3">
        <v>0.35625000000000001</v>
      </c>
      <c r="W284" s="4">
        <v>45197</v>
      </c>
    </row>
    <row r="285" spans="1:23" x14ac:dyDescent="0.3">
      <c r="A285" t="s">
        <v>282</v>
      </c>
      <c r="B285" t="s">
        <v>3215</v>
      </c>
      <c r="C285" s="1" t="s">
        <v>3216</v>
      </c>
      <c r="D285" s="6">
        <v>2224267007</v>
      </c>
      <c r="E285" s="1" t="s">
        <v>206</v>
      </c>
      <c r="F285" s="1" t="s">
        <v>206</v>
      </c>
      <c r="G285" s="1" t="s">
        <v>206</v>
      </c>
      <c r="H285" s="1" t="s">
        <v>206</v>
      </c>
      <c r="I285" t="str">
        <f>VLOOKUP(J285,CatalogoEstadoRepublica!$A$1:$B$33,2)</f>
        <v>Puebla</v>
      </c>
      <c r="J285">
        <v>21</v>
      </c>
      <c r="K285" t="s">
        <v>206</v>
      </c>
      <c r="L285" s="1" t="e">
        <f>VLOOKUP(M285,CatalogoPerfil!$A$1:$B$5,2)</f>
        <v>#N/A</v>
      </c>
      <c r="M285">
        <v>0</v>
      </c>
      <c r="N285" t="s">
        <v>206</v>
      </c>
      <c r="O285" s="1">
        <v>0</v>
      </c>
      <c r="P285" s="1" t="str">
        <f>IFERROR(VLOOKUP($O285,PerfilUniversitario!$A$2:$Z$427,16),"N/A")</f>
        <v>N/A</v>
      </c>
      <c r="Q285" s="1" t="str">
        <f>IFERROR(VLOOKUP($O285,PerfilUniversitario!$A$2:$Z$427,16),"N/A")</f>
        <v>N/A</v>
      </c>
      <c r="R285" s="1" t="str">
        <f>IFERROR(VLOOKUP($O285,PerfilUniversitario!$A$2:$Z$427,20),"N/A")</f>
        <v>N/A</v>
      </c>
      <c r="S285" s="1" t="str">
        <f>IFERROR(VLOOKUP($O285,PerfilUniversitario!$A$2:$Z$427,22),"N/A")</f>
        <v>N/A</v>
      </c>
      <c r="T285" s="1" t="str">
        <f>IFERROR(VLOOKUP($O285,PerfilUniversitario!$A$2:$Z$427,24),"N/A")</f>
        <v>N/A</v>
      </c>
      <c r="U285" s="1" t="str">
        <f>IFERROR(VLOOKUP($O285,PerfilUniversitario!$A$2:$Z$427,26),"N/A")</f>
        <v>N/A</v>
      </c>
      <c r="V285" s="3">
        <v>0.35625000000000001</v>
      </c>
      <c r="W285" s="4">
        <v>45197</v>
      </c>
    </row>
    <row r="286" spans="1:23" x14ac:dyDescent="0.3">
      <c r="A286" t="s">
        <v>3197</v>
      </c>
      <c r="B286" t="s">
        <v>3198</v>
      </c>
      <c r="C286" s="1" t="s">
        <v>3199</v>
      </c>
      <c r="D286" s="6">
        <v>2214559543</v>
      </c>
      <c r="E286" s="1" t="s">
        <v>206</v>
      </c>
      <c r="F286" s="1" t="s">
        <v>206</v>
      </c>
      <c r="G286" s="1" t="s">
        <v>206</v>
      </c>
      <c r="H286" s="1" t="s">
        <v>206</v>
      </c>
      <c r="I286" t="str">
        <f>VLOOKUP(J286,CatalogoEstadoRepublica!$A$1:$B$33,2)</f>
        <v>Puebla</v>
      </c>
      <c r="J286">
        <v>21</v>
      </c>
      <c r="K286" t="s">
        <v>206</v>
      </c>
      <c r="L286" s="1" t="e">
        <f>VLOOKUP(M286,CatalogoPerfil!$A$1:$B$5,2)</f>
        <v>#N/A</v>
      </c>
      <c r="M286">
        <v>0</v>
      </c>
      <c r="N286" t="s">
        <v>206</v>
      </c>
      <c r="O286" s="1">
        <v>0</v>
      </c>
      <c r="P286" s="1" t="str">
        <f>IFERROR(VLOOKUP($O286,PerfilUniversitario!$A$2:$Z$427,16),"N/A")</f>
        <v>N/A</v>
      </c>
      <c r="Q286" s="1" t="str">
        <f>IFERROR(VLOOKUP($O286,PerfilUniversitario!$A$2:$Z$427,16),"N/A")</f>
        <v>N/A</v>
      </c>
      <c r="R286" s="1" t="str">
        <f>IFERROR(VLOOKUP($O286,PerfilUniversitario!$A$2:$Z$427,20),"N/A")</f>
        <v>N/A</v>
      </c>
      <c r="S286" s="1" t="str">
        <f>IFERROR(VLOOKUP($O286,PerfilUniversitario!$A$2:$Z$427,22),"N/A")</f>
        <v>N/A</v>
      </c>
      <c r="T286" s="1" t="str">
        <f>IFERROR(VLOOKUP($O286,PerfilUniversitario!$A$2:$Z$427,24),"N/A")</f>
        <v>N/A</v>
      </c>
      <c r="U286" s="1" t="str">
        <f>IFERROR(VLOOKUP($O286,PerfilUniversitario!$A$2:$Z$427,26),"N/A")</f>
        <v>N/A</v>
      </c>
      <c r="V286" s="3">
        <v>0.35694444444444445</v>
      </c>
      <c r="W286" s="4">
        <v>45197</v>
      </c>
    </row>
    <row r="287" spans="1:23" x14ac:dyDescent="0.3">
      <c r="A287" t="s">
        <v>324</v>
      </c>
      <c r="B287" t="s">
        <v>3210</v>
      </c>
      <c r="C287" s="1" t="s">
        <v>3211</v>
      </c>
      <c r="D287" s="6">
        <v>2211491818</v>
      </c>
      <c r="E287" s="1" t="s">
        <v>206</v>
      </c>
      <c r="F287" s="1" t="s">
        <v>206</v>
      </c>
      <c r="G287" s="1" t="s">
        <v>206</v>
      </c>
      <c r="H287" s="1" t="s">
        <v>206</v>
      </c>
      <c r="I287" t="str">
        <f>VLOOKUP(J287,CatalogoEstadoRepublica!$A$1:$B$33,2)</f>
        <v>Puebla</v>
      </c>
      <c r="J287">
        <v>21</v>
      </c>
      <c r="K287" t="s">
        <v>206</v>
      </c>
      <c r="L287" s="1" t="e">
        <f>VLOOKUP(M287,CatalogoPerfil!$A$1:$B$5,2)</f>
        <v>#N/A</v>
      </c>
      <c r="M287">
        <v>0</v>
      </c>
      <c r="N287" t="s">
        <v>206</v>
      </c>
      <c r="O287" s="1">
        <v>0</v>
      </c>
      <c r="P287" s="1" t="str">
        <f>IFERROR(VLOOKUP($O287,PerfilUniversitario!$A$2:$Z$427,16),"N/A")</f>
        <v>N/A</v>
      </c>
      <c r="Q287" s="1" t="str">
        <f>IFERROR(VLOOKUP($O287,PerfilUniversitario!$A$2:$Z$427,16),"N/A")</f>
        <v>N/A</v>
      </c>
      <c r="R287" s="1" t="str">
        <f>IFERROR(VLOOKUP($O287,PerfilUniversitario!$A$2:$Z$427,20),"N/A")</f>
        <v>N/A</v>
      </c>
      <c r="S287" s="1" t="str">
        <f>IFERROR(VLOOKUP($O287,PerfilUniversitario!$A$2:$Z$427,22),"N/A")</f>
        <v>N/A</v>
      </c>
      <c r="T287" s="1" t="str">
        <f>IFERROR(VLOOKUP($O287,PerfilUniversitario!$A$2:$Z$427,24),"N/A")</f>
        <v>N/A</v>
      </c>
      <c r="U287" s="1" t="str">
        <f>IFERROR(VLOOKUP($O287,PerfilUniversitario!$A$2:$Z$427,26),"N/A")</f>
        <v>N/A</v>
      </c>
      <c r="V287" s="3">
        <v>0.35694444444444445</v>
      </c>
      <c r="W287" s="4">
        <v>45197</v>
      </c>
    </row>
    <row r="288" spans="1:23" x14ac:dyDescent="0.3">
      <c r="A288" t="s">
        <v>3212</v>
      </c>
      <c r="B288" t="s">
        <v>3213</v>
      </c>
      <c r="C288" s="1" t="s">
        <v>3214</v>
      </c>
      <c r="D288" s="6">
        <v>2215871674</v>
      </c>
      <c r="E288" s="1" t="s">
        <v>206</v>
      </c>
      <c r="F288" s="1" t="s">
        <v>206</v>
      </c>
      <c r="G288" s="1" t="s">
        <v>206</v>
      </c>
      <c r="H288" s="1" t="s">
        <v>206</v>
      </c>
      <c r="I288" t="str">
        <f>VLOOKUP(J288,CatalogoEstadoRepublica!$A$1:$B$33,2)</f>
        <v>Puebla</v>
      </c>
      <c r="J288">
        <v>21</v>
      </c>
      <c r="K288" t="s">
        <v>206</v>
      </c>
      <c r="L288" s="1" t="e">
        <f>VLOOKUP(M288,CatalogoPerfil!$A$1:$B$5,2)</f>
        <v>#N/A</v>
      </c>
      <c r="M288">
        <v>0</v>
      </c>
      <c r="N288" t="s">
        <v>206</v>
      </c>
      <c r="O288" s="1">
        <v>0</v>
      </c>
      <c r="P288" s="1" t="str">
        <f>IFERROR(VLOOKUP($O288,PerfilUniversitario!$A$2:$Z$427,16),"N/A")</f>
        <v>N/A</v>
      </c>
      <c r="Q288" s="1" t="str">
        <f>IFERROR(VLOOKUP($O288,PerfilUniversitario!$A$2:$Z$427,16),"N/A")</f>
        <v>N/A</v>
      </c>
      <c r="R288" s="1" t="str">
        <f>IFERROR(VLOOKUP($O288,PerfilUniversitario!$A$2:$Z$427,20),"N/A")</f>
        <v>N/A</v>
      </c>
      <c r="S288" s="1" t="str">
        <f>IFERROR(VLOOKUP($O288,PerfilUniversitario!$A$2:$Z$427,22),"N/A")</f>
        <v>N/A</v>
      </c>
      <c r="T288" s="1" t="str">
        <f>IFERROR(VLOOKUP($O288,PerfilUniversitario!$A$2:$Z$427,24),"N/A")</f>
        <v>N/A</v>
      </c>
      <c r="U288" s="1" t="str">
        <f>IFERROR(VLOOKUP($O288,PerfilUniversitario!$A$2:$Z$427,26),"N/A")</f>
        <v>N/A</v>
      </c>
      <c r="V288" s="3">
        <v>0.35694444444444445</v>
      </c>
      <c r="W288" s="4">
        <v>45197</v>
      </c>
    </row>
    <row r="289" spans="1:23" x14ac:dyDescent="0.3">
      <c r="A289" t="s">
        <v>3193</v>
      </c>
      <c r="B289" t="s">
        <v>3194</v>
      </c>
      <c r="C289" s="1" t="s">
        <v>3195</v>
      </c>
      <c r="D289" s="6">
        <v>2227328108</v>
      </c>
      <c r="E289" s="1" t="s">
        <v>206</v>
      </c>
      <c r="F289" s="1" t="s">
        <v>206</v>
      </c>
      <c r="G289" s="1" t="s">
        <v>206</v>
      </c>
      <c r="H289" s="1" t="s">
        <v>206</v>
      </c>
      <c r="I289" t="str">
        <f>VLOOKUP(J289,CatalogoEstadoRepublica!$A$1:$B$33,2)</f>
        <v>Puebla</v>
      </c>
      <c r="J289">
        <v>21</v>
      </c>
      <c r="K289" t="s">
        <v>206</v>
      </c>
      <c r="L289" s="1" t="e">
        <f>VLOOKUP(M289,CatalogoPerfil!$A$1:$B$5,2)</f>
        <v>#N/A</v>
      </c>
      <c r="M289">
        <v>0</v>
      </c>
      <c r="N289" t="s">
        <v>206</v>
      </c>
      <c r="O289" s="1">
        <v>0</v>
      </c>
      <c r="P289" s="1" t="str">
        <f>IFERROR(VLOOKUP($O289,PerfilUniversitario!$A$2:$Z$427,16),"N/A")</f>
        <v>N/A</v>
      </c>
      <c r="Q289" s="1" t="str">
        <f>IFERROR(VLOOKUP($O289,PerfilUniversitario!$A$2:$Z$427,16),"N/A")</f>
        <v>N/A</v>
      </c>
      <c r="R289" s="1" t="str">
        <f>IFERROR(VLOOKUP($O289,PerfilUniversitario!$A$2:$Z$427,20),"N/A")</f>
        <v>N/A</v>
      </c>
      <c r="S289" s="1" t="str">
        <f>IFERROR(VLOOKUP($O289,PerfilUniversitario!$A$2:$Z$427,22),"N/A")</f>
        <v>N/A</v>
      </c>
      <c r="T289" s="1" t="str">
        <f>IFERROR(VLOOKUP($O289,PerfilUniversitario!$A$2:$Z$427,24),"N/A")</f>
        <v>N/A</v>
      </c>
      <c r="U289" s="1" t="str">
        <f>IFERROR(VLOOKUP($O289,PerfilUniversitario!$A$2:$Z$427,26),"N/A")</f>
        <v>N/A</v>
      </c>
      <c r="V289" s="3">
        <v>0.3576388888888889</v>
      </c>
      <c r="W289" s="4">
        <v>45197</v>
      </c>
    </row>
    <row r="290" spans="1:23" x14ac:dyDescent="0.3">
      <c r="A290" t="s">
        <v>497</v>
      </c>
      <c r="B290" s="1" t="s">
        <v>498</v>
      </c>
      <c r="C290" t="s">
        <v>499</v>
      </c>
      <c r="D290" s="7">
        <v>52.221200000000003</v>
      </c>
      <c r="E290" s="1" t="s">
        <v>206</v>
      </c>
      <c r="F290" t="s">
        <v>206</v>
      </c>
      <c r="G290" t="s">
        <v>206</v>
      </c>
      <c r="H290" t="s">
        <v>206</v>
      </c>
      <c r="I290" t="str">
        <f>VLOOKUP(J290,CatalogoEstadoRepublica!$A$1:$B$33,2)</f>
        <v>Puebla</v>
      </c>
      <c r="J290" s="1">
        <v>21</v>
      </c>
      <c r="K290" s="1" t="s">
        <v>206</v>
      </c>
      <c r="L290" s="1" t="e">
        <f>VLOOKUP(M290,CatalogoPerfil!$A$1:$B$5,2)</f>
        <v>#N/A</v>
      </c>
      <c r="M290">
        <v>0</v>
      </c>
      <c r="N290" t="s">
        <v>206</v>
      </c>
      <c r="O290" s="1">
        <v>0</v>
      </c>
      <c r="P290" s="1" t="str">
        <f>IFERROR(VLOOKUP($O290,PerfilUniversitario!$A$2:$Z$427,16),"N/A")</f>
        <v>N/A</v>
      </c>
      <c r="Q290" s="1" t="str">
        <f>IFERROR(VLOOKUP($O290,PerfilUniversitario!$A$2:$Z$427,16),"N/A")</f>
        <v>N/A</v>
      </c>
      <c r="R290" s="1" t="str">
        <f>IFERROR(VLOOKUP($O290,PerfilUniversitario!$A$2:$Z$427,20),"N/A")</f>
        <v>N/A</v>
      </c>
      <c r="S290" s="1" t="str">
        <f>IFERROR(VLOOKUP($O290,PerfilUniversitario!$A$2:$Z$427,22),"N/A")</f>
        <v>N/A</v>
      </c>
      <c r="T290" s="1" t="str">
        <f>IFERROR(VLOOKUP($O290,PerfilUniversitario!$A$2:$Z$427,24),"N/A")</f>
        <v>N/A</v>
      </c>
      <c r="U290" s="1" t="str">
        <f>IFERROR(VLOOKUP($O290,PerfilUniversitario!$A$2:$Z$427,26),"N/A")</f>
        <v>N/A</v>
      </c>
      <c r="V290" s="3">
        <v>0.35833333333333334</v>
      </c>
      <c r="W290" s="4">
        <v>45197</v>
      </c>
    </row>
    <row r="291" spans="1:23" x14ac:dyDescent="0.3">
      <c r="A291" t="s">
        <v>3205</v>
      </c>
      <c r="B291" t="s">
        <v>3206</v>
      </c>
      <c r="C291" s="1" t="s">
        <v>3207</v>
      </c>
      <c r="D291" s="6">
        <v>2212580005</v>
      </c>
      <c r="E291" s="1" t="s">
        <v>206</v>
      </c>
      <c r="F291" s="1" t="s">
        <v>206</v>
      </c>
      <c r="G291" s="1" t="s">
        <v>206</v>
      </c>
      <c r="H291" s="1" t="s">
        <v>206</v>
      </c>
      <c r="I291" t="str">
        <f>VLOOKUP(J291,CatalogoEstadoRepublica!$A$1:$B$33,2)</f>
        <v>Puebla</v>
      </c>
      <c r="J291">
        <v>21</v>
      </c>
      <c r="K291" t="s">
        <v>206</v>
      </c>
      <c r="L291" s="1" t="e">
        <f>VLOOKUP(M291,CatalogoPerfil!$A$1:$B$5,2)</f>
        <v>#N/A</v>
      </c>
      <c r="M291">
        <v>0</v>
      </c>
      <c r="N291" t="s">
        <v>206</v>
      </c>
      <c r="O291" s="1">
        <v>0</v>
      </c>
      <c r="P291" s="1" t="str">
        <f>IFERROR(VLOOKUP($O291,PerfilUniversitario!$A$2:$Z$427,16),"N/A")</f>
        <v>N/A</v>
      </c>
      <c r="Q291" s="1" t="str">
        <f>IFERROR(VLOOKUP($O291,PerfilUniversitario!$A$2:$Z$427,16),"N/A")</f>
        <v>N/A</v>
      </c>
      <c r="R291" s="1" t="str">
        <f>IFERROR(VLOOKUP($O291,PerfilUniversitario!$A$2:$Z$427,20),"N/A")</f>
        <v>N/A</v>
      </c>
      <c r="S291" s="1" t="str">
        <f>IFERROR(VLOOKUP($O291,PerfilUniversitario!$A$2:$Z$427,22),"N/A")</f>
        <v>N/A</v>
      </c>
      <c r="T291" s="1" t="str">
        <f>IFERROR(VLOOKUP($O291,PerfilUniversitario!$A$2:$Z$427,24),"N/A")</f>
        <v>N/A</v>
      </c>
      <c r="U291" s="1" t="str">
        <f>IFERROR(VLOOKUP($O291,PerfilUniversitario!$A$2:$Z$427,26),"N/A")</f>
        <v>N/A</v>
      </c>
      <c r="V291" s="3">
        <v>0.35833333333333334</v>
      </c>
      <c r="W291" s="4">
        <v>45197</v>
      </c>
    </row>
    <row r="292" spans="1:23" x14ac:dyDescent="0.3">
      <c r="A292" t="s">
        <v>3217</v>
      </c>
      <c r="B292" t="s">
        <v>3218</v>
      </c>
      <c r="C292" s="1" t="s">
        <v>3219</v>
      </c>
      <c r="D292" s="6">
        <v>2722581316</v>
      </c>
      <c r="E292" s="1" t="s">
        <v>206</v>
      </c>
      <c r="F292" s="1" t="s">
        <v>206</v>
      </c>
      <c r="G292" s="1" t="s">
        <v>206</v>
      </c>
      <c r="H292" s="1" t="s">
        <v>206</v>
      </c>
      <c r="I292" t="str">
        <f>VLOOKUP(J292,CatalogoEstadoRepublica!$A$1:$B$33,2)</f>
        <v>Puebla</v>
      </c>
      <c r="J292">
        <v>21</v>
      </c>
      <c r="K292" t="s">
        <v>206</v>
      </c>
      <c r="L292" s="1" t="e">
        <f>VLOOKUP(M292,CatalogoPerfil!$A$1:$B$5,2)</f>
        <v>#N/A</v>
      </c>
      <c r="M292">
        <v>0</v>
      </c>
      <c r="N292" t="s">
        <v>206</v>
      </c>
      <c r="O292" s="1">
        <v>0</v>
      </c>
      <c r="P292" s="1" t="str">
        <f>IFERROR(VLOOKUP($O292,PerfilUniversitario!$A$2:$Z$427,16),"N/A")</f>
        <v>N/A</v>
      </c>
      <c r="Q292" s="1" t="str">
        <f>IFERROR(VLOOKUP($O292,PerfilUniversitario!$A$2:$Z$427,16),"N/A")</f>
        <v>N/A</v>
      </c>
      <c r="R292" s="1" t="str">
        <f>IFERROR(VLOOKUP($O292,PerfilUniversitario!$A$2:$Z$427,20),"N/A")</f>
        <v>N/A</v>
      </c>
      <c r="S292" s="1" t="str">
        <f>IFERROR(VLOOKUP($O292,PerfilUniversitario!$A$2:$Z$427,22),"N/A")</f>
        <v>N/A</v>
      </c>
      <c r="T292" s="1" t="str">
        <f>IFERROR(VLOOKUP($O292,PerfilUniversitario!$A$2:$Z$427,24),"N/A")</f>
        <v>N/A</v>
      </c>
      <c r="U292" s="1" t="str">
        <f>IFERROR(VLOOKUP($O292,PerfilUniversitario!$A$2:$Z$427,26),"N/A")</f>
        <v>N/A</v>
      </c>
      <c r="V292" s="3">
        <v>0.35833333333333334</v>
      </c>
      <c r="W292" s="4">
        <v>45197</v>
      </c>
    </row>
    <row r="293" spans="1:23" x14ac:dyDescent="0.3">
      <c r="A293" t="s">
        <v>548</v>
      </c>
      <c r="B293" t="s">
        <v>3220</v>
      </c>
      <c r="C293" s="1" t="s">
        <v>3221</v>
      </c>
      <c r="D293" s="6">
        <v>2212877340</v>
      </c>
      <c r="E293" s="1" t="s">
        <v>206</v>
      </c>
      <c r="F293" s="1" t="s">
        <v>206</v>
      </c>
      <c r="G293" s="1" t="s">
        <v>206</v>
      </c>
      <c r="H293" s="1" t="s">
        <v>206</v>
      </c>
      <c r="I293" t="str">
        <f>VLOOKUP(J293,CatalogoEstadoRepublica!$A$1:$B$33,2)</f>
        <v>Puebla</v>
      </c>
      <c r="J293">
        <v>21</v>
      </c>
      <c r="K293" t="s">
        <v>206</v>
      </c>
      <c r="L293" s="1" t="e">
        <f>VLOOKUP(M293,CatalogoPerfil!$A$1:$B$5,2)</f>
        <v>#N/A</v>
      </c>
      <c r="M293">
        <v>0</v>
      </c>
      <c r="N293" t="s">
        <v>206</v>
      </c>
      <c r="O293" s="1">
        <v>0</v>
      </c>
      <c r="P293" s="1" t="str">
        <f>IFERROR(VLOOKUP($O293,PerfilUniversitario!$A$2:$Z$427,16),"N/A")</f>
        <v>N/A</v>
      </c>
      <c r="Q293" s="1" t="str">
        <f>IFERROR(VLOOKUP($O293,PerfilUniversitario!$A$2:$Z$427,16),"N/A")</f>
        <v>N/A</v>
      </c>
      <c r="R293" s="1" t="str">
        <f>IFERROR(VLOOKUP($O293,PerfilUniversitario!$A$2:$Z$427,20),"N/A")</f>
        <v>N/A</v>
      </c>
      <c r="S293" s="1" t="str">
        <f>IFERROR(VLOOKUP($O293,PerfilUniversitario!$A$2:$Z$427,22),"N/A")</f>
        <v>N/A</v>
      </c>
      <c r="T293" s="1" t="str">
        <f>IFERROR(VLOOKUP($O293,PerfilUniversitario!$A$2:$Z$427,24),"N/A")</f>
        <v>N/A</v>
      </c>
      <c r="U293" s="1" t="str">
        <f>IFERROR(VLOOKUP($O293,PerfilUniversitario!$A$2:$Z$427,26),"N/A")</f>
        <v>N/A</v>
      </c>
      <c r="V293" s="3">
        <v>0.35902777777777778</v>
      </c>
      <c r="W293" s="4">
        <v>45197</v>
      </c>
    </row>
    <row r="294" spans="1:23" x14ac:dyDescent="0.3">
      <c r="A294" t="s">
        <v>701</v>
      </c>
      <c r="B294" t="s">
        <v>3208</v>
      </c>
      <c r="C294" s="1" t="s">
        <v>3209</v>
      </c>
      <c r="D294" s="6">
        <v>7561138781</v>
      </c>
      <c r="E294" s="1" t="s">
        <v>206</v>
      </c>
      <c r="F294" s="1" t="s">
        <v>206</v>
      </c>
      <c r="G294" s="1" t="s">
        <v>206</v>
      </c>
      <c r="H294" s="1" t="s">
        <v>206</v>
      </c>
      <c r="I294" t="str">
        <f>VLOOKUP(J294,CatalogoEstadoRepublica!$A$1:$B$33,2)</f>
        <v>Puebla</v>
      </c>
      <c r="J294">
        <v>21</v>
      </c>
      <c r="K294" t="s">
        <v>206</v>
      </c>
      <c r="L294" s="1" t="e">
        <f>VLOOKUP(M294,CatalogoPerfil!$A$1:$B$5,2)</f>
        <v>#N/A</v>
      </c>
      <c r="M294">
        <v>0</v>
      </c>
      <c r="N294" t="s">
        <v>206</v>
      </c>
      <c r="O294" s="1">
        <v>0</v>
      </c>
      <c r="P294" s="1" t="str">
        <f>IFERROR(VLOOKUP($O294,PerfilUniversitario!$A$2:$Z$427,16),"N/A")</f>
        <v>N/A</v>
      </c>
      <c r="Q294" s="1" t="str">
        <f>IFERROR(VLOOKUP($O294,PerfilUniversitario!$A$2:$Z$427,16),"N/A")</f>
        <v>N/A</v>
      </c>
      <c r="R294" s="1" t="str">
        <f>IFERROR(VLOOKUP($O294,PerfilUniversitario!$A$2:$Z$427,20),"N/A")</f>
        <v>N/A</v>
      </c>
      <c r="S294" s="1" t="str">
        <f>IFERROR(VLOOKUP($O294,PerfilUniversitario!$A$2:$Z$427,22),"N/A")</f>
        <v>N/A</v>
      </c>
      <c r="T294" s="1" t="str">
        <f>IFERROR(VLOOKUP($O294,PerfilUniversitario!$A$2:$Z$427,24),"N/A")</f>
        <v>N/A</v>
      </c>
      <c r="U294" s="1" t="str">
        <f>IFERROR(VLOOKUP($O294,PerfilUniversitario!$A$2:$Z$427,26),"N/A")</f>
        <v>N/A</v>
      </c>
      <c r="V294" s="3">
        <v>0.35972222222222222</v>
      </c>
      <c r="W294" s="4">
        <v>45197</v>
      </c>
    </row>
    <row r="295" spans="1:23" x14ac:dyDescent="0.3">
      <c r="A295" t="s">
        <v>380</v>
      </c>
      <c r="B295" t="s">
        <v>357</v>
      </c>
      <c r="C295" s="1" t="s">
        <v>3196</v>
      </c>
      <c r="D295" s="6">
        <v>52.993299999999998</v>
      </c>
      <c r="E295" s="1" t="s">
        <v>206</v>
      </c>
      <c r="F295" s="1" t="s">
        <v>206</v>
      </c>
      <c r="G295" s="1" t="s">
        <v>206</v>
      </c>
      <c r="H295" s="1" t="s">
        <v>206</v>
      </c>
      <c r="I295" t="str">
        <f>VLOOKUP(J295,CatalogoEstadoRepublica!$A$1:$B$33,2)</f>
        <v>Tabasco</v>
      </c>
      <c r="J295">
        <v>27</v>
      </c>
      <c r="K295" t="s">
        <v>206</v>
      </c>
      <c r="L295" s="1" t="e">
        <f>VLOOKUP(M295,CatalogoPerfil!$A$1:$B$5,2)</f>
        <v>#N/A</v>
      </c>
      <c r="M295">
        <v>0</v>
      </c>
      <c r="N295" t="s">
        <v>206</v>
      </c>
      <c r="O295" s="1">
        <v>0</v>
      </c>
      <c r="P295" s="1" t="str">
        <f>IFERROR(VLOOKUP($O295,PerfilUniversitario!$A$2:$Z$427,16),"N/A")</f>
        <v>N/A</v>
      </c>
      <c r="Q295" s="1" t="str">
        <f>IFERROR(VLOOKUP($O295,PerfilUniversitario!$A$2:$Z$427,16),"N/A")</f>
        <v>N/A</v>
      </c>
      <c r="R295" s="1" t="str">
        <f>IFERROR(VLOOKUP($O295,PerfilUniversitario!$A$2:$Z$427,20),"N/A")</f>
        <v>N/A</v>
      </c>
      <c r="S295" s="1" t="str">
        <f>IFERROR(VLOOKUP($O295,PerfilUniversitario!$A$2:$Z$427,22),"N/A")</f>
        <v>N/A</v>
      </c>
      <c r="T295" s="1" t="str">
        <f>IFERROR(VLOOKUP($O295,PerfilUniversitario!$A$2:$Z$427,24),"N/A")</f>
        <v>N/A</v>
      </c>
      <c r="U295" s="1" t="str">
        <f>IFERROR(VLOOKUP($O295,PerfilUniversitario!$A$2:$Z$427,26),"N/A")</f>
        <v>N/A</v>
      </c>
      <c r="V295" s="3">
        <v>0.3611111111111111</v>
      </c>
      <c r="W295" s="4">
        <v>45197</v>
      </c>
    </row>
    <row r="296" spans="1:23" x14ac:dyDescent="0.3">
      <c r="A296" t="s">
        <v>3200</v>
      </c>
      <c r="B296" t="s">
        <v>3201</v>
      </c>
      <c r="C296" s="1" t="s">
        <v>3202</v>
      </c>
      <c r="D296" s="6">
        <v>2226835323</v>
      </c>
      <c r="E296" s="1" t="s">
        <v>206</v>
      </c>
      <c r="F296" s="1" t="s">
        <v>206</v>
      </c>
      <c r="G296" s="1" t="s">
        <v>206</v>
      </c>
      <c r="H296" s="1" t="s">
        <v>206</v>
      </c>
      <c r="I296" t="str">
        <f>VLOOKUP(J296,CatalogoEstadoRepublica!$A$1:$B$33,2)</f>
        <v>Puebla</v>
      </c>
      <c r="J296">
        <v>21</v>
      </c>
      <c r="K296" t="s">
        <v>206</v>
      </c>
      <c r="L296" s="1" t="e">
        <f>VLOOKUP(M296,CatalogoPerfil!$A$1:$B$5,2)</f>
        <v>#N/A</v>
      </c>
      <c r="M296">
        <v>0</v>
      </c>
      <c r="N296" t="s">
        <v>206</v>
      </c>
      <c r="O296" s="1">
        <v>0</v>
      </c>
      <c r="P296" s="1" t="str">
        <f>IFERROR(VLOOKUP($O296,PerfilUniversitario!$A$2:$Z$427,16),"N/A")</f>
        <v>N/A</v>
      </c>
      <c r="Q296" s="1" t="str">
        <f>IFERROR(VLOOKUP($O296,PerfilUniversitario!$A$2:$Z$427,16),"N/A")</f>
        <v>N/A</v>
      </c>
      <c r="R296" s="1" t="str">
        <f>IFERROR(VLOOKUP($O296,PerfilUniversitario!$A$2:$Z$427,20),"N/A")</f>
        <v>N/A</v>
      </c>
      <c r="S296" s="1" t="str">
        <f>IFERROR(VLOOKUP($O296,PerfilUniversitario!$A$2:$Z$427,22),"N/A")</f>
        <v>N/A</v>
      </c>
      <c r="T296" s="1" t="str">
        <f>IFERROR(VLOOKUP($O296,PerfilUniversitario!$A$2:$Z$427,24),"N/A")</f>
        <v>N/A</v>
      </c>
      <c r="U296" s="1" t="str">
        <f>IFERROR(VLOOKUP($O296,PerfilUniversitario!$A$2:$Z$427,26),"N/A")</f>
        <v>N/A</v>
      </c>
      <c r="V296" s="3">
        <v>0.36180555555555555</v>
      </c>
      <c r="W296" s="4">
        <v>45197</v>
      </c>
    </row>
    <row r="297" spans="1:23" x14ac:dyDescent="0.3">
      <c r="A297" t="s">
        <v>3222</v>
      </c>
      <c r="B297" t="s">
        <v>3223</v>
      </c>
      <c r="C297" s="1" t="s">
        <v>3224</v>
      </c>
      <c r="D297" s="6">
        <v>2228472388</v>
      </c>
      <c r="E297" s="1" t="s">
        <v>206</v>
      </c>
      <c r="F297" s="1" t="s">
        <v>206</v>
      </c>
      <c r="G297" s="1" t="s">
        <v>206</v>
      </c>
      <c r="H297" s="1" t="s">
        <v>206</v>
      </c>
      <c r="I297" t="str">
        <f>VLOOKUP(J297,CatalogoEstadoRepublica!$A$1:$B$33,2)</f>
        <v>Puebla</v>
      </c>
      <c r="J297">
        <v>21</v>
      </c>
      <c r="K297" t="s">
        <v>206</v>
      </c>
      <c r="L297" s="1" t="e">
        <f>VLOOKUP(M297,CatalogoPerfil!$A$1:$B$5,2)</f>
        <v>#N/A</v>
      </c>
      <c r="M297">
        <v>0</v>
      </c>
      <c r="N297" t="s">
        <v>206</v>
      </c>
      <c r="O297" s="1">
        <v>0</v>
      </c>
      <c r="P297" s="1" t="str">
        <f>IFERROR(VLOOKUP($O297,PerfilUniversitario!$A$2:$Z$427,16),"N/A")</f>
        <v>N/A</v>
      </c>
      <c r="Q297" s="1" t="str">
        <f>IFERROR(VLOOKUP($O297,PerfilUniversitario!$A$2:$Z$427,16),"N/A")</f>
        <v>N/A</v>
      </c>
      <c r="R297" s="1" t="str">
        <f>IFERROR(VLOOKUP($O297,PerfilUniversitario!$A$2:$Z$427,20),"N/A")</f>
        <v>N/A</v>
      </c>
      <c r="S297" s="1" t="str">
        <f>IFERROR(VLOOKUP($O297,PerfilUniversitario!$A$2:$Z$427,22),"N/A")</f>
        <v>N/A</v>
      </c>
      <c r="T297" s="1" t="str">
        <f>IFERROR(VLOOKUP($O297,PerfilUniversitario!$A$2:$Z$427,24),"N/A")</f>
        <v>N/A</v>
      </c>
      <c r="U297" s="1" t="str">
        <f>IFERROR(VLOOKUP($O297,PerfilUniversitario!$A$2:$Z$427,26),"N/A")</f>
        <v>N/A</v>
      </c>
      <c r="V297" s="3">
        <v>0.36527777777777781</v>
      </c>
      <c r="W297" s="4">
        <v>45197</v>
      </c>
    </row>
    <row r="298" spans="1:23" x14ac:dyDescent="0.3">
      <c r="A298" t="s">
        <v>516</v>
      </c>
      <c r="B298" s="1" t="s">
        <v>831</v>
      </c>
      <c r="C298" t="s">
        <v>832</v>
      </c>
      <c r="D298" s="7">
        <v>52.222200000000001</v>
      </c>
      <c r="E298" s="1" t="s">
        <v>206</v>
      </c>
      <c r="F298" t="s">
        <v>206</v>
      </c>
      <c r="G298" t="s">
        <v>206</v>
      </c>
      <c r="H298" t="s">
        <v>206</v>
      </c>
      <c r="I298" t="str">
        <f>VLOOKUP(J298,CatalogoEstadoRepublica!$A$1:$B$33,2)</f>
        <v>Puebla</v>
      </c>
      <c r="J298" s="1">
        <v>21</v>
      </c>
      <c r="K298" s="1" t="s">
        <v>206</v>
      </c>
      <c r="L298" s="1" t="e">
        <f>VLOOKUP(M298,CatalogoPerfil!$A$1:$B$5,2)</f>
        <v>#N/A</v>
      </c>
      <c r="M298">
        <v>0</v>
      </c>
      <c r="N298" t="s">
        <v>206</v>
      </c>
      <c r="O298" s="1">
        <v>0</v>
      </c>
      <c r="P298" s="1" t="str">
        <f>IFERROR(VLOOKUP($O298,PerfilUniversitario!$A$2:$Z$427,16),"N/A")</f>
        <v>N/A</v>
      </c>
      <c r="Q298" s="1" t="str">
        <f>IFERROR(VLOOKUP($O298,PerfilUniversitario!$A$2:$Z$427,16),"N/A")</f>
        <v>N/A</v>
      </c>
      <c r="R298" s="1" t="str">
        <f>IFERROR(VLOOKUP($O298,PerfilUniversitario!$A$2:$Z$427,20),"N/A")</f>
        <v>N/A</v>
      </c>
      <c r="S298" s="1" t="str">
        <f>IFERROR(VLOOKUP($O298,PerfilUniversitario!$A$2:$Z$427,22),"N/A")</f>
        <v>N/A</v>
      </c>
      <c r="T298" s="1" t="str">
        <f>IFERROR(VLOOKUP($O298,PerfilUniversitario!$A$2:$Z$427,24),"N/A")</f>
        <v>N/A</v>
      </c>
      <c r="U298" s="1" t="str">
        <f>IFERROR(VLOOKUP($O298,PerfilUniversitario!$A$2:$Z$427,26),"N/A")</f>
        <v>N/A</v>
      </c>
      <c r="V298" s="3">
        <v>0.38750000000000001</v>
      </c>
      <c r="W298" s="4">
        <v>45197</v>
      </c>
    </row>
    <row r="299" spans="1:23" x14ac:dyDescent="0.3">
      <c r="A299" t="s">
        <v>1203</v>
      </c>
      <c r="B299" t="s">
        <v>1204</v>
      </c>
      <c r="C299" s="1" t="s">
        <v>1205</v>
      </c>
      <c r="D299" s="6">
        <v>7761010989</v>
      </c>
      <c r="E299" s="1" t="s">
        <v>206</v>
      </c>
      <c r="F299" s="1" t="s">
        <v>206</v>
      </c>
      <c r="G299" s="1" t="s">
        <v>206</v>
      </c>
      <c r="H299" s="1" t="s">
        <v>206</v>
      </c>
      <c r="I299" t="str">
        <f>VLOOKUP(J299,CatalogoEstadoRepublica!$A$1:$B$33,2)</f>
        <v>Puebla</v>
      </c>
      <c r="J299">
        <v>21</v>
      </c>
      <c r="K299" t="s">
        <v>206</v>
      </c>
      <c r="L299" s="1" t="e">
        <f>VLOOKUP(M299,CatalogoPerfil!$A$1:$B$5,2)</f>
        <v>#N/A</v>
      </c>
      <c r="M299">
        <v>0</v>
      </c>
      <c r="N299" t="s">
        <v>206</v>
      </c>
      <c r="O299" s="1">
        <v>0</v>
      </c>
      <c r="P299" s="1" t="str">
        <f>IFERROR(VLOOKUP($O299,PerfilUniversitario!$A$2:$Z$427,16),"N/A")</f>
        <v>N/A</v>
      </c>
      <c r="Q299" s="1" t="str">
        <f>IFERROR(VLOOKUP($O299,PerfilUniversitario!$A$2:$Z$427,16),"N/A")</f>
        <v>N/A</v>
      </c>
      <c r="R299" s="1" t="str">
        <f>IFERROR(VLOOKUP($O299,PerfilUniversitario!$A$2:$Z$427,20),"N/A")</f>
        <v>N/A</v>
      </c>
      <c r="S299" s="1" t="str">
        <f>IFERROR(VLOOKUP($O299,PerfilUniversitario!$A$2:$Z$427,22),"N/A")</f>
        <v>N/A</v>
      </c>
      <c r="T299" s="1" t="str">
        <f>IFERROR(VLOOKUP($O299,PerfilUniversitario!$A$2:$Z$427,24),"N/A")</f>
        <v>N/A</v>
      </c>
      <c r="U299" s="1" t="str">
        <f>IFERROR(VLOOKUP($O299,PerfilUniversitario!$A$2:$Z$427,26),"N/A")</f>
        <v>N/A</v>
      </c>
      <c r="V299" s="3">
        <v>0.39166666666666666</v>
      </c>
      <c r="W299" s="4">
        <v>45197</v>
      </c>
    </row>
    <row r="300" spans="1:23" x14ac:dyDescent="0.3">
      <c r="A300" t="s">
        <v>2634</v>
      </c>
      <c r="B300" t="s">
        <v>2635</v>
      </c>
      <c r="C300" s="1" t="s">
        <v>2636</v>
      </c>
      <c r="D300" s="6">
        <v>59975475</v>
      </c>
      <c r="E300" s="1" t="s">
        <v>206</v>
      </c>
      <c r="F300" s="1" t="s">
        <v>206</v>
      </c>
      <c r="G300" s="1" t="s">
        <v>206</v>
      </c>
      <c r="H300" s="1" t="s">
        <v>206</v>
      </c>
      <c r="I300" t="str">
        <f>VLOOKUP(J300,CatalogoEstadoRepublica!$A$1:$B$33,2)</f>
        <v>Soy Extranjero</v>
      </c>
      <c r="J300">
        <v>99</v>
      </c>
      <c r="K300" t="s">
        <v>206</v>
      </c>
      <c r="L300" s="1" t="e">
        <f>VLOOKUP(M300,CatalogoPerfil!$A$1:$B$5,2)</f>
        <v>#N/A</v>
      </c>
      <c r="M300">
        <v>0</v>
      </c>
      <c r="N300" t="s">
        <v>206</v>
      </c>
      <c r="O300" s="1">
        <v>0</v>
      </c>
      <c r="P300" s="1" t="str">
        <f>IFERROR(VLOOKUP($O300,PerfilUniversitario!$A$2:$Z$427,16),"N/A")</f>
        <v>N/A</v>
      </c>
      <c r="Q300" s="1" t="str">
        <f>IFERROR(VLOOKUP($O300,PerfilUniversitario!$A$2:$Z$427,16),"N/A")</f>
        <v>N/A</v>
      </c>
      <c r="R300" s="1" t="str">
        <f>IFERROR(VLOOKUP($O300,PerfilUniversitario!$A$2:$Z$427,20),"N/A")</f>
        <v>N/A</v>
      </c>
      <c r="S300" s="1" t="str">
        <f>IFERROR(VLOOKUP($O300,PerfilUniversitario!$A$2:$Z$427,22),"N/A")</f>
        <v>N/A</v>
      </c>
      <c r="T300" s="1" t="str">
        <f>IFERROR(VLOOKUP($O300,PerfilUniversitario!$A$2:$Z$427,24),"N/A")</f>
        <v>N/A</v>
      </c>
      <c r="U300" s="1" t="str">
        <f>IFERROR(VLOOKUP($O300,PerfilUniversitario!$A$2:$Z$427,26),"N/A")</f>
        <v>N/A</v>
      </c>
      <c r="V300" s="3">
        <v>0.3923611111111111</v>
      </c>
      <c r="W300" s="4">
        <v>45197</v>
      </c>
    </row>
    <row r="301" spans="1:23" x14ac:dyDescent="0.3">
      <c r="A301" t="s">
        <v>2645</v>
      </c>
      <c r="B301" t="s">
        <v>2646</v>
      </c>
      <c r="C301" s="1" t="s">
        <v>2647</v>
      </c>
      <c r="D301" s="6">
        <v>2211518507</v>
      </c>
      <c r="E301" s="1" t="s">
        <v>206</v>
      </c>
      <c r="F301" s="1" t="s">
        <v>206</v>
      </c>
      <c r="G301" s="1" t="s">
        <v>206</v>
      </c>
      <c r="H301" s="1" t="s">
        <v>206</v>
      </c>
      <c r="I301" t="str">
        <f>VLOOKUP(J301,CatalogoEstadoRepublica!$A$1:$B$33,2)</f>
        <v>Puebla</v>
      </c>
      <c r="J301">
        <v>21</v>
      </c>
      <c r="K301" t="s">
        <v>206</v>
      </c>
      <c r="L301" s="1" t="e">
        <f>VLOOKUP(M301,CatalogoPerfil!$A$1:$B$5,2)</f>
        <v>#N/A</v>
      </c>
      <c r="M301">
        <v>0</v>
      </c>
      <c r="N301" t="s">
        <v>206</v>
      </c>
      <c r="O301" s="1">
        <v>0</v>
      </c>
      <c r="P301" s="1" t="str">
        <f>IFERROR(VLOOKUP($O301,PerfilUniversitario!$A$2:$Z$427,16),"N/A")</f>
        <v>N/A</v>
      </c>
      <c r="Q301" s="1" t="str">
        <f>IFERROR(VLOOKUP($O301,PerfilUniversitario!$A$2:$Z$427,16),"N/A")</f>
        <v>N/A</v>
      </c>
      <c r="R301" s="1" t="str">
        <f>IFERROR(VLOOKUP($O301,PerfilUniversitario!$A$2:$Z$427,20),"N/A")</f>
        <v>N/A</v>
      </c>
      <c r="S301" s="1" t="str">
        <f>IFERROR(VLOOKUP($O301,PerfilUniversitario!$A$2:$Z$427,22),"N/A")</f>
        <v>N/A</v>
      </c>
      <c r="T301" s="1" t="str">
        <f>IFERROR(VLOOKUP($O301,PerfilUniversitario!$A$2:$Z$427,24),"N/A")</f>
        <v>N/A</v>
      </c>
      <c r="U301" s="1" t="str">
        <f>IFERROR(VLOOKUP($O301,PerfilUniversitario!$A$2:$Z$427,26),"N/A")</f>
        <v>N/A</v>
      </c>
      <c r="V301" s="3">
        <v>0.3923611111111111</v>
      </c>
      <c r="W301" s="4">
        <v>45197</v>
      </c>
    </row>
    <row r="302" spans="1:23" x14ac:dyDescent="0.3">
      <c r="A302" t="s">
        <v>736</v>
      </c>
      <c r="B302" s="1" t="s">
        <v>737</v>
      </c>
      <c r="C302" t="s">
        <v>738</v>
      </c>
      <c r="D302" s="7">
        <v>2211200329</v>
      </c>
      <c r="E302" s="1" t="s">
        <v>206</v>
      </c>
      <c r="F302" t="s">
        <v>206</v>
      </c>
      <c r="G302" t="s">
        <v>206</v>
      </c>
      <c r="H302" t="s">
        <v>206</v>
      </c>
      <c r="I302" t="str">
        <f>VLOOKUP(J302,CatalogoEstadoRepublica!$A$1:$B$33,2)</f>
        <v>Puebla</v>
      </c>
      <c r="J302" s="1">
        <v>21</v>
      </c>
      <c r="K302" s="1" t="s">
        <v>206</v>
      </c>
      <c r="L302" s="1" t="e">
        <f>VLOOKUP(M302,CatalogoPerfil!$A$1:$B$5,2)</f>
        <v>#N/A</v>
      </c>
      <c r="M302">
        <v>0</v>
      </c>
      <c r="N302" t="s">
        <v>206</v>
      </c>
      <c r="O302" s="1">
        <v>0</v>
      </c>
      <c r="P302" s="1" t="str">
        <f>IFERROR(VLOOKUP($O302,PerfilUniversitario!$A$2:$Z$427,16),"N/A")</f>
        <v>N/A</v>
      </c>
      <c r="Q302" s="1" t="str">
        <f>IFERROR(VLOOKUP($O302,PerfilUniversitario!$A$2:$Z$427,16),"N/A")</f>
        <v>N/A</v>
      </c>
      <c r="R302" s="1" t="str">
        <f>IFERROR(VLOOKUP($O302,PerfilUniversitario!$A$2:$Z$427,20),"N/A")</f>
        <v>N/A</v>
      </c>
      <c r="S302" s="1" t="str">
        <f>IFERROR(VLOOKUP($O302,PerfilUniversitario!$A$2:$Z$427,22),"N/A")</f>
        <v>N/A</v>
      </c>
      <c r="T302" s="1" t="str">
        <f>IFERROR(VLOOKUP($O302,PerfilUniversitario!$A$2:$Z$427,24),"N/A")</f>
        <v>N/A</v>
      </c>
      <c r="U302" s="1" t="str">
        <f>IFERROR(VLOOKUP($O302,PerfilUniversitario!$A$2:$Z$427,26),"N/A")</f>
        <v>N/A</v>
      </c>
      <c r="V302" s="3">
        <v>0.39374999999999999</v>
      </c>
      <c r="W302" s="4">
        <v>45197</v>
      </c>
    </row>
    <row r="303" spans="1:23" x14ac:dyDescent="0.3">
      <c r="A303" t="s">
        <v>1507</v>
      </c>
      <c r="B303" t="s">
        <v>1508</v>
      </c>
      <c r="C303" s="1" t="s">
        <v>1509</v>
      </c>
      <c r="D303" s="6">
        <v>2229000160</v>
      </c>
      <c r="E303" s="1" t="s">
        <v>206</v>
      </c>
      <c r="F303" s="1" t="s">
        <v>206</v>
      </c>
      <c r="G303" s="1" t="s">
        <v>206</v>
      </c>
      <c r="H303" s="1" t="s">
        <v>206</v>
      </c>
      <c r="I303" t="str">
        <f>VLOOKUP(J303,CatalogoEstadoRepublica!$A$1:$B$33,2)</f>
        <v>Puebla</v>
      </c>
      <c r="J303">
        <v>21</v>
      </c>
      <c r="K303" t="s">
        <v>206</v>
      </c>
      <c r="L303" s="1" t="e">
        <f>VLOOKUP(M303,CatalogoPerfil!$A$1:$B$5,2)</f>
        <v>#N/A</v>
      </c>
      <c r="M303">
        <v>0</v>
      </c>
      <c r="N303" t="s">
        <v>206</v>
      </c>
      <c r="O303" s="1">
        <v>0</v>
      </c>
      <c r="P303" s="1" t="str">
        <f>IFERROR(VLOOKUP($O303,PerfilUniversitario!$A$2:$Z$427,16),"N/A")</f>
        <v>N/A</v>
      </c>
      <c r="Q303" s="1" t="str">
        <f>IFERROR(VLOOKUP($O303,PerfilUniversitario!$A$2:$Z$427,16),"N/A")</f>
        <v>N/A</v>
      </c>
      <c r="R303" s="1" t="str">
        <f>IFERROR(VLOOKUP($O303,PerfilUniversitario!$A$2:$Z$427,20),"N/A")</f>
        <v>N/A</v>
      </c>
      <c r="S303" s="1" t="str">
        <f>IFERROR(VLOOKUP($O303,PerfilUniversitario!$A$2:$Z$427,22),"N/A")</f>
        <v>N/A</v>
      </c>
      <c r="T303" s="1" t="str">
        <f>IFERROR(VLOOKUP($O303,PerfilUniversitario!$A$2:$Z$427,24),"N/A")</f>
        <v>N/A</v>
      </c>
      <c r="U303" s="1" t="str">
        <f>IFERROR(VLOOKUP($O303,PerfilUniversitario!$A$2:$Z$427,26),"N/A")</f>
        <v>N/A</v>
      </c>
      <c r="V303" s="3">
        <v>0.39374999999999999</v>
      </c>
      <c r="W303" s="4">
        <v>45197</v>
      </c>
    </row>
    <row r="304" spans="1:23" x14ac:dyDescent="0.3">
      <c r="A304" t="s">
        <v>2602</v>
      </c>
      <c r="B304" t="s">
        <v>2603</v>
      </c>
      <c r="C304" s="1" t="s">
        <v>2604</v>
      </c>
      <c r="D304" s="6">
        <v>52.2224</v>
      </c>
      <c r="E304" s="1" t="s">
        <v>206</v>
      </c>
      <c r="F304" s="1" t="s">
        <v>206</v>
      </c>
      <c r="G304" s="1" t="s">
        <v>206</v>
      </c>
      <c r="H304" s="1" t="s">
        <v>206</v>
      </c>
      <c r="I304" t="str">
        <f>VLOOKUP(J304,CatalogoEstadoRepublica!$A$1:$B$33,2)</f>
        <v>Puebla</v>
      </c>
      <c r="J304">
        <v>21</v>
      </c>
      <c r="K304" t="s">
        <v>206</v>
      </c>
      <c r="L304" s="1" t="e">
        <f>VLOOKUP(M304,CatalogoPerfil!$A$1:$B$5,2)</f>
        <v>#N/A</v>
      </c>
      <c r="M304">
        <v>0</v>
      </c>
      <c r="N304" t="s">
        <v>206</v>
      </c>
      <c r="O304" s="1">
        <v>0</v>
      </c>
      <c r="P304" s="1" t="str">
        <f>IFERROR(VLOOKUP($O304,PerfilUniversitario!$A$2:$Z$427,16),"N/A")</f>
        <v>N/A</v>
      </c>
      <c r="Q304" s="1" t="str">
        <f>IFERROR(VLOOKUP($O304,PerfilUniversitario!$A$2:$Z$427,16),"N/A")</f>
        <v>N/A</v>
      </c>
      <c r="R304" s="1" t="str">
        <f>IFERROR(VLOOKUP($O304,PerfilUniversitario!$A$2:$Z$427,20),"N/A")</f>
        <v>N/A</v>
      </c>
      <c r="S304" s="1" t="str">
        <f>IFERROR(VLOOKUP($O304,PerfilUniversitario!$A$2:$Z$427,22),"N/A")</f>
        <v>N/A</v>
      </c>
      <c r="T304" s="1" t="str">
        <f>IFERROR(VLOOKUP($O304,PerfilUniversitario!$A$2:$Z$427,24),"N/A")</f>
        <v>N/A</v>
      </c>
      <c r="U304" s="1" t="str">
        <f>IFERROR(VLOOKUP($O304,PerfilUniversitario!$A$2:$Z$427,26),"N/A")</f>
        <v>N/A</v>
      </c>
      <c r="V304" s="3">
        <v>0.39513888888888887</v>
      </c>
      <c r="W304" s="4">
        <v>45197</v>
      </c>
    </row>
    <row r="305" spans="1:23" x14ac:dyDescent="0.3">
      <c r="A305" t="s">
        <v>401</v>
      </c>
      <c r="B305" t="s">
        <v>1323</v>
      </c>
      <c r="C305" s="1" t="s">
        <v>1324</v>
      </c>
      <c r="D305" s="6">
        <v>2447862990</v>
      </c>
      <c r="E305" s="1" t="s">
        <v>206</v>
      </c>
      <c r="F305" s="1" t="s">
        <v>206</v>
      </c>
      <c r="G305" s="1" t="s">
        <v>206</v>
      </c>
      <c r="H305" s="1" t="s">
        <v>206</v>
      </c>
      <c r="I305" t="str">
        <f>VLOOKUP(J305,CatalogoEstadoRepublica!$A$1:$B$33,2)</f>
        <v>Puebla</v>
      </c>
      <c r="J305">
        <v>21</v>
      </c>
      <c r="K305" t="s">
        <v>206</v>
      </c>
      <c r="L305" s="1" t="e">
        <f>VLOOKUP(M305,CatalogoPerfil!$A$1:$B$5,2)</f>
        <v>#N/A</v>
      </c>
      <c r="M305">
        <v>0</v>
      </c>
      <c r="N305" t="s">
        <v>206</v>
      </c>
      <c r="O305" s="1">
        <v>0</v>
      </c>
      <c r="P305" s="1" t="str">
        <f>IFERROR(VLOOKUP($O305,PerfilUniversitario!$A$2:$Z$427,16),"N/A")</f>
        <v>N/A</v>
      </c>
      <c r="Q305" s="1" t="str">
        <f>IFERROR(VLOOKUP($O305,PerfilUniversitario!$A$2:$Z$427,16),"N/A")</f>
        <v>N/A</v>
      </c>
      <c r="R305" s="1" t="str">
        <f>IFERROR(VLOOKUP($O305,PerfilUniversitario!$A$2:$Z$427,20),"N/A")</f>
        <v>N/A</v>
      </c>
      <c r="S305" s="1" t="str">
        <f>IFERROR(VLOOKUP($O305,PerfilUniversitario!$A$2:$Z$427,22),"N/A")</f>
        <v>N/A</v>
      </c>
      <c r="T305" s="1" t="str">
        <f>IFERROR(VLOOKUP($O305,PerfilUniversitario!$A$2:$Z$427,24),"N/A")</f>
        <v>N/A</v>
      </c>
      <c r="U305" s="1" t="str">
        <f>IFERROR(VLOOKUP($O305,PerfilUniversitario!$A$2:$Z$427,26),"N/A")</f>
        <v>N/A</v>
      </c>
      <c r="V305" s="3">
        <v>0.39652777777777781</v>
      </c>
      <c r="W305" s="4">
        <v>45197</v>
      </c>
    </row>
    <row r="306" spans="1:23" x14ac:dyDescent="0.3">
      <c r="A306" t="s">
        <v>2337</v>
      </c>
      <c r="B306" t="s">
        <v>2338</v>
      </c>
      <c r="C306" s="1" t="s">
        <v>2339</v>
      </c>
      <c r="D306" s="6">
        <v>52.221299999999999</v>
      </c>
      <c r="E306" s="1" t="s">
        <v>206</v>
      </c>
      <c r="F306" s="1" t="s">
        <v>206</v>
      </c>
      <c r="G306" s="1" t="s">
        <v>206</v>
      </c>
      <c r="H306" s="1" t="s">
        <v>206</v>
      </c>
      <c r="I306" t="str">
        <f>VLOOKUP(J306,CatalogoEstadoRepublica!$A$1:$B$33,2)</f>
        <v>Puebla</v>
      </c>
      <c r="J306">
        <v>21</v>
      </c>
      <c r="K306" t="s">
        <v>206</v>
      </c>
      <c r="L306" s="1" t="e">
        <f>VLOOKUP(M306,CatalogoPerfil!$A$1:$B$5,2)</f>
        <v>#N/A</v>
      </c>
      <c r="M306">
        <v>0</v>
      </c>
      <c r="N306" t="s">
        <v>206</v>
      </c>
      <c r="O306" s="1">
        <v>0</v>
      </c>
      <c r="P306" s="1" t="str">
        <f>IFERROR(VLOOKUP($O306,PerfilUniversitario!$A$2:$Z$427,16),"N/A")</f>
        <v>N/A</v>
      </c>
      <c r="Q306" s="1" t="str">
        <f>IFERROR(VLOOKUP($O306,PerfilUniversitario!$A$2:$Z$427,16),"N/A")</f>
        <v>N/A</v>
      </c>
      <c r="R306" s="1" t="str">
        <f>IFERROR(VLOOKUP($O306,PerfilUniversitario!$A$2:$Z$427,20),"N/A")</f>
        <v>N/A</v>
      </c>
      <c r="S306" s="1" t="str">
        <f>IFERROR(VLOOKUP($O306,PerfilUniversitario!$A$2:$Z$427,22),"N/A")</f>
        <v>N/A</v>
      </c>
      <c r="T306" s="1" t="str">
        <f>IFERROR(VLOOKUP($O306,PerfilUniversitario!$A$2:$Z$427,24),"N/A")</f>
        <v>N/A</v>
      </c>
      <c r="U306" s="1" t="str">
        <f>IFERROR(VLOOKUP($O306,PerfilUniversitario!$A$2:$Z$427,26),"N/A")</f>
        <v>N/A</v>
      </c>
      <c r="V306" s="3">
        <v>0.3979166666666667</v>
      </c>
      <c r="W306" s="4">
        <v>45197</v>
      </c>
    </row>
    <row r="307" spans="1:23" x14ac:dyDescent="0.3">
      <c r="A307" t="s">
        <v>349</v>
      </c>
      <c r="B307" t="s">
        <v>274</v>
      </c>
      <c r="C307" s="1" t="s">
        <v>3227</v>
      </c>
      <c r="D307" s="6">
        <v>2211920216</v>
      </c>
      <c r="E307" s="1" t="s">
        <v>206</v>
      </c>
      <c r="F307" s="1" t="s">
        <v>206</v>
      </c>
      <c r="G307" s="1" t="s">
        <v>206</v>
      </c>
      <c r="H307" s="1" t="s">
        <v>206</v>
      </c>
      <c r="I307" t="str">
        <f>VLOOKUP(J307,CatalogoEstadoRepublica!$A$1:$B$33,2)</f>
        <v>Puebla</v>
      </c>
      <c r="J307">
        <v>21</v>
      </c>
      <c r="K307" t="s">
        <v>206</v>
      </c>
      <c r="L307" s="1" t="e">
        <f>VLOOKUP(M307,CatalogoPerfil!$A$1:$B$5,2)</f>
        <v>#N/A</v>
      </c>
      <c r="M307">
        <v>0</v>
      </c>
      <c r="N307" t="s">
        <v>206</v>
      </c>
      <c r="O307" s="1">
        <v>0</v>
      </c>
      <c r="P307" s="1" t="str">
        <f>IFERROR(VLOOKUP($O307,PerfilUniversitario!$A$2:$Z$427,16),"N/A")</f>
        <v>N/A</v>
      </c>
      <c r="Q307" s="1" t="str">
        <f>IFERROR(VLOOKUP($O307,PerfilUniversitario!$A$2:$Z$427,16),"N/A")</f>
        <v>N/A</v>
      </c>
      <c r="R307" s="1" t="str">
        <f>IFERROR(VLOOKUP($O307,PerfilUniversitario!$A$2:$Z$427,20),"N/A")</f>
        <v>N/A</v>
      </c>
      <c r="S307" s="1" t="str">
        <f>IFERROR(VLOOKUP($O307,PerfilUniversitario!$A$2:$Z$427,22),"N/A")</f>
        <v>N/A</v>
      </c>
      <c r="T307" s="1" t="str">
        <f>IFERROR(VLOOKUP($O307,PerfilUniversitario!$A$2:$Z$427,24),"N/A")</f>
        <v>N/A</v>
      </c>
      <c r="U307" s="1" t="str">
        <f>IFERROR(VLOOKUP($O307,PerfilUniversitario!$A$2:$Z$427,26),"N/A")</f>
        <v>N/A</v>
      </c>
      <c r="V307" s="3">
        <v>0.3979166666666667</v>
      </c>
      <c r="W307" s="4">
        <v>45197</v>
      </c>
    </row>
    <row r="308" spans="1:23" x14ac:dyDescent="0.3">
      <c r="A308" t="s">
        <v>2801</v>
      </c>
      <c r="B308" t="s">
        <v>2802</v>
      </c>
      <c r="C308" s="1" t="s">
        <v>2803</v>
      </c>
      <c r="D308" s="6">
        <v>7442287115</v>
      </c>
      <c r="E308" s="1" t="s">
        <v>206</v>
      </c>
      <c r="F308" s="1" t="s">
        <v>206</v>
      </c>
      <c r="G308" s="1" t="s">
        <v>206</v>
      </c>
      <c r="H308" s="1" t="s">
        <v>206</v>
      </c>
      <c r="I308" t="str">
        <f>VLOOKUP(J308,CatalogoEstadoRepublica!$A$1:$B$33,2)</f>
        <v>Guerrero</v>
      </c>
      <c r="J308">
        <v>12</v>
      </c>
      <c r="K308" t="s">
        <v>206</v>
      </c>
      <c r="L308" s="1" t="e">
        <f>VLOOKUP(M308,CatalogoPerfil!$A$1:$B$5,2)</f>
        <v>#N/A</v>
      </c>
      <c r="M308">
        <v>0</v>
      </c>
      <c r="N308" t="s">
        <v>206</v>
      </c>
      <c r="O308" s="1">
        <v>0</v>
      </c>
      <c r="P308" s="1" t="str">
        <f>IFERROR(VLOOKUP($O308,PerfilUniversitario!$A$2:$Z$427,16),"N/A")</f>
        <v>N/A</v>
      </c>
      <c r="Q308" s="1" t="str">
        <f>IFERROR(VLOOKUP($O308,PerfilUniversitario!$A$2:$Z$427,16),"N/A")</f>
        <v>N/A</v>
      </c>
      <c r="R308" s="1" t="str">
        <f>IFERROR(VLOOKUP($O308,PerfilUniversitario!$A$2:$Z$427,20),"N/A")</f>
        <v>N/A</v>
      </c>
      <c r="S308" s="1" t="str">
        <f>IFERROR(VLOOKUP($O308,PerfilUniversitario!$A$2:$Z$427,22),"N/A")</f>
        <v>N/A</v>
      </c>
      <c r="T308" s="1" t="str">
        <f>IFERROR(VLOOKUP($O308,PerfilUniversitario!$A$2:$Z$427,24),"N/A")</f>
        <v>N/A</v>
      </c>
      <c r="U308" s="1" t="str">
        <f>IFERROR(VLOOKUP($O308,PerfilUniversitario!$A$2:$Z$427,26),"N/A")</f>
        <v>N/A</v>
      </c>
      <c r="V308" s="3">
        <v>0.40347222222222223</v>
      </c>
      <c r="W308" s="4">
        <v>45197</v>
      </c>
    </row>
    <row r="309" spans="1:23" x14ac:dyDescent="0.3">
      <c r="A309" t="s">
        <v>757</v>
      </c>
      <c r="B309" s="1" t="s">
        <v>758</v>
      </c>
      <c r="C309" t="s">
        <v>759</v>
      </c>
      <c r="D309" s="7">
        <v>2221174472</v>
      </c>
      <c r="E309" s="1" t="s">
        <v>206</v>
      </c>
      <c r="F309" t="s">
        <v>206</v>
      </c>
      <c r="G309" t="s">
        <v>206</v>
      </c>
      <c r="H309" t="s">
        <v>206</v>
      </c>
      <c r="I309" t="str">
        <f>VLOOKUP(J309,CatalogoEstadoRepublica!$A$1:$B$33,2)</f>
        <v>Puebla</v>
      </c>
      <c r="J309" s="1">
        <v>21</v>
      </c>
      <c r="K309" s="1" t="s">
        <v>206</v>
      </c>
      <c r="L309" s="1" t="e">
        <f>VLOOKUP(M309,CatalogoPerfil!$A$1:$B$5,2)</f>
        <v>#N/A</v>
      </c>
      <c r="M309">
        <v>0</v>
      </c>
      <c r="N309" t="s">
        <v>206</v>
      </c>
      <c r="O309" s="1">
        <v>0</v>
      </c>
      <c r="P309" s="1" t="str">
        <f>IFERROR(VLOOKUP($O309,PerfilUniversitario!$A$2:$Z$427,16),"N/A")</f>
        <v>N/A</v>
      </c>
      <c r="Q309" s="1" t="str">
        <f>IFERROR(VLOOKUP($O309,PerfilUniversitario!$A$2:$Z$427,16),"N/A")</f>
        <v>N/A</v>
      </c>
      <c r="R309" s="1" t="str">
        <f>IFERROR(VLOOKUP($O309,PerfilUniversitario!$A$2:$Z$427,20),"N/A")</f>
        <v>N/A</v>
      </c>
      <c r="S309" s="1" t="str">
        <f>IFERROR(VLOOKUP($O309,PerfilUniversitario!$A$2:$Z$427,22),"N/A")</f>
        <v>N/A</v>
      </c>
      <c r="T309" s="1" t="str">
        <f>IFERROR(VLOOKUP($O309,PerfilUniversitario!$A$2:$Z$427,24),"N/A")</f>
        <v>N/A</v>
      </c>
      <c r="U309" s="1" t="str">
        <f>IFERROR(VLOOKUP($O309,PerfilUniversitario!$A$2:$Z$427,26),"N/A")</f>
        <v>N/A</v>
      </c>
      <c r="V309" s="3">
        <v>0.4055555555555555</v>
      </c>
      <c r="W309" s="4">
        <v>45197</v>
      </c>
    </row>
    <row r="310" spans="1:23" x14ac:dyDescent="0.3">
      <c r="A310" t="s">
        <v>1600</v>
      </c>
      <c r="B310" t="s">
        <v>1601</v>
      </c>
      <c r="C310" s="1" t="s">
        <v>1602</v>
      </c>
      <c r="D310" s="6">
        <v>52.223100000000002</v>
      </c>
      <c r="E310" s="1" t="s">
        <v>206</v>
      </c>
      <c r="F310" s="1" t="s">
        <v>206</v>
      </c>
      <c r="G310" s="1" t="s">
        <v>206</v>
      </c>
      <c r="H310" s="1" t="s">
        <v>206</v>
      </c>
      <c r="I310" t="str">
        <f>VLOOKUP(J310,CatalogoEstadoRepublica!$A$1:$B$33,2)</f>
        <v>Puebla</v>
      </c>
      <c r="J310">
        <v>21</v>
      </c>
      <c r="K310" t="s">
        <v>206</v>
      </c>
      <c r="L310" s="1" t="e">
        <f>VLOOKUP(M310,CatalogoPerfil!$A$1:$B$5,2)</f>
        <v>#N/A</v>
      </c>
      <c r="M310">
        <v>0</v>
      </c>
      <c r="N310" t="s">
        <v>206</v>
      </c>
      <c r="O310" s="1">
        <v>0</v>
      </c>
      <c r="P310" s="1" t="str">
        <f>IFERROR(VLOOKUP($O310,PerfilUniversitario!$A$2:$Z$427,16),"N/A")</f>
        <v>N/A</v>
      </c>
      <c r="Q310" s="1" t="str">
        <f>IFERROR(VLOOKUP($O310,PerfilUniversitario!$A$2:$Z$427,16),"N/A")</f>
        <v>N/A</v>
      </c>
      <c r="R310" s="1" t="str">
        <f>IFERROR(VLOOKUP($O310,PerfilUniversitario!$A$2:$Z$427,20),"N/A")</f>
        <v>N/A</v>
      </c>
      <c r="S310" s="1" t="str">
        <f>IFERROR(VLOOKUP($O310,PerfilUniversitario!$A$2:$Z$427,22),"N/A")</f>
        <v>N/A</v>
      </c>
      <c r="T310" s="1" t="str">
        <f>IFERROR(VLOOKUP($O310,PerfilUniversitario!$A$2:$Z$427,24),"N/A")</f>
        <v>N/A</v>
      </c>
      <c r="U310" s="1" t="str">
        <f>IFERROR(VLOOKUP($O310,PerfilUniversitario!$A$2:$Z$427,26),"N/A")</f>
        <v>N/A</v>
      </c>
      <c r="V310" s="3">
        <v>0.40763888888888888</v>
      </c>
      <c r="W310" s="4">
        <v>45197</v>
      </c>
    </row>
    <row r="311" spans="1:23" x14ac:dyDescent="0.3">
      <c r="A311" t="s">
        <v>820</v>
      </c>
      <c r="B311" s="1" t="s">
        <v>1031</v>
      </c>
      <c r="C311" t="s">
        <v>1032</v>
      </c>
      <c r="D311" s="7">
        <v>52.222700000000003</v>
      </c>
      <c r="E311" s="1" t="s">
        <v>206</v>
      </c>
      <c r="F311" t="s">
        <v>206</v>
      </c>
      <c r="G311" t="s">
        <v>206</v>
      </c>
      <c r="H311" t="s">
        <v>206</v>
      </c>
      <c r="I311" t="str">
        <f>VLOOKUP(J311,CatalogoEstadoRepublica!$A$1:$B$33,2)</f>
        <v>Puebla</v>
      </c>
      <c r="J311" s="1">
        <v>21</v>
      </c>
      <c r="K311" s="1" t="s">
        <v>206</v>
      </c>
      <c r="L311" s="1" t="e">
        <f>VLOOKUP(M311,CatalogoPerfil!$A$1:$B$5,2)</f>
        <v>#N/A</v>
      </c>
      <c r="M311" s="1">
        <v>0</v>
      </c>
      <c r="N311" s="1" t="s">
        <v>206</v>
      </c>
      <c r="O311" s="1">
        <v>0</v>
      </c>
      <c r="P311" s="1" t="str">
        <f>IFERROR(VLOOKUP($O311,PerfilUniversitario!$A$2:$Z$427,16),"N/A")</f>
        <v>N/A</v>
      </c>
      <c r="Q311" s="1" t="str">
        <f>IFERROR(VLOOKUP($O311,PerfilUniversitario!$A$2:$Z$427,16),"N/A")</f>
        <v>N/A</v>
      </c>
      <c r="R311" s="1" t="str">
        <f>IFERROR(VLOOKUP($O311,PerfilUniversitario!$A$2:$Z$427,20),"N/A")</f>
        <v>N/A</v>
      </c>
      <c r="S311" s="1" t="str">
        <f>IFERROR(VLOOKUP($O311,PerfilUniversitario!$A$2:$Z$427,22),"N/A")</f>
        <v>N/A</v>
      </c>
      <c r="T311" s="1" t="str">
        <f>IFERROR(VLOOKUP($O311,PerfilUniversitario!$A$2:$Z$427,24),"N/A")</f>
        <v>N/A</v>
      </c>
      <c r="U311" s="1" t="str">
        <f>IFERROR(VLOOKUP($O311,PerfilUniversitario!$A$2:$Z$427,26),"N/A")</f>
        <v>N/A</v>
      </c>
      <c r="V311" s="3">
        <v>0.41180555555555554</v>
      </c>
      <c r="W311" s="4">
        <v>45197</v>
      </c>
    </row>
    <row r="312" spans="1:23" x14ac:dyDescent="0.3">
      <c r="A312" t="s">
        <v>383</v>
      </c>
      <c r="B312" s="1" t="s">
        <v>384</v>
      </c>
      <c r="C312" t="s">
        <v>385</v>
      </c>
      <c r="D312" s="7" t="s">
        <v>386</v>
      </c>
      <c r="E312" s="1" t="s">
        <v>206</v>
      </c>
      <c r="F312" t="s">
        <v>206</v>
      </c>
      <c r="G312" t="s">
        <v>206</v>
      </c>
      <c r="H312" t="s">
        <v>206</v>
      </c>
      <c r="I312" t="str">
        <f>VLOOKUP(J312,CatalogoEstadoRepublica!$A$1:$B$33,2)</f>
        <v>Tlaxcala</v>
      </c>
      <c r="J312" s="1">
        <v>29</v>
      </c>
      <c r="K312" s="1" t="s">
        <v>206</v>
      </c>
      <c r="L312" s="1" t="e">
        <f>VLOOKUP(M312,CatalogoPerfil!$A$1:$B$5,2)</f>
        <v>#N/A</v>
      </c>
      <c r="M312">
        <v>0</v>
      </c>
      <c r="N312" t="s">
        <v>206</v>
      </c>
      <c r="O312" s="1">
        <v>0</v>
      </c>
      <c r="P312" s="1" t="str">
        <f>IFERROR(VLOOKUP($O312,PerfilUniversitario!$A$2:$Z$427,16),"N/A")</f>
        <v>N/A</v>
      </c>
      <c r="Q312" s="1" t="str">
        <f>IFERROR(VLOOKUP($O312,PerfilUniversitario!$A$2:$Z$427,16),"N/A")</f>
        <v>N/A</v>
      </c>
      <c r="R312" s="1" t="str">
        <f>IFERROR(VLOOKUP($O312,PerfilUniversitario!$A$2:$Z$427,20),"N/A")</f>
        <v>N/A</v>
      </c>
      <c r="S312" s="1" t="str">
        <f>IFERROR(VLOOKUP($O312,PerfilUniversitario!$A$2:$Z$427,22),"N/A")</f>
        <v>N/A</v>
      </c>
      <c r="T312" s="1" t="str">
        <f>IFERROR(VLOOKUP($O312,PerfilUniversitario!$A$2:$Z$427,24),"N/A")</f>
        <v>N/A</v>
      </c>
      <c r="U312" s="1" t="str">
        <f>IFERROR(VLOOKUP($O312,PerfilUniversitario!$A$2:$Z$427,26),"N/A")</f>
        <v>N/A</v>
      </c>
      <c r="V312" s="3">
        <v>0.41319444444444442</v>
      </c>
      <c r="W312" s="4">
        <v>45197</v>
      </c>
    </row>
    <row r="313" spans="1:23" x14ac:dyDescent="0.3">
      <c r="A313" t="s">
        <v>337</v>
      </c>
      <c r="B313" s="1" t="s">
        <v>338</v>
      </c>
      <c r="C313" t="s">
        <v>339</v>
      </c>
      <c r="D313" s="7">
        <v>2461336246</v>
      </c>
      <c r="E313" s="1" t="s">
        <v>206</v>
      </c>
      <c r="F313" t="s">
        <v>206</v>
      </c>
      <c r="G313" t="s">
        <v>206</v>
      </c>
      <c r="H313" t="s">
        <v>206</v>
      </c>
      <c r="I313" t="str">
        <f>VLOOKUP(J313,CatalogoEstadoRepublica!$A$1:$B$33,2)</f>
        <v>Tlaxcala</v>
      </c>
      <c r="J313" s="1">
        <v>29</v>
      </c>
      <c r="K313" s="1" t="s">
        <v>206</v>
      </c>
      <c r="L313" s="1" t="e">
        <f>VLOOKUP(M313,CatalogoPerfil!$A$1:$B$5,2)</f>
        <v>#N/A</v>
      </c>
      <c r="M313">
        <v>0</v>
      </c>
      <c r="N313" t="s">
        <v>206</v>
      </c>
      <c r="O313" s="1">
        <v>0</v>
      </c>
      <c r="P313" s="1" t="str">
        <f>IFERROR(VLOOKUP($O313,PerfilUniversitario!$A$2:$Z$427,16),"N/A")</f>
        <v>N/A</v>
      </c>
      <c r="Q313" s="1" t="str">
        <f>IFERROR(VLOOKUP($O313,PerfilUniversitario!$A$2:$Z$427,16),"N/A")</f>
        <v>N/A</v>
      </c>
      <c r="R313" s="1" t="str">
        <f>IFERROR(VLOOKUP($O313,PerfilUniversitario!$A$2:$Z$427,20),"N/A")</f>
        <v>N/A</v>
      </c>
      <c r="S313" s="1" t="str">
        <f>IFERROR(VLOOKUP($O313,PerfilUniversitario!$A$2:$Z$427,22),"N/A")</f>
        <v>N/A</v>
      </c>
      <c r="T313" s="1" t="str">
        <f>IFERROR(VLOOKUP($O313,PerfilUniversitario!$A$2:$Z$427,24),"N/A")</f>
        <v>N/A</v>
      </c>
      <c r="U313" s="1" t="str">
        <f>IFERROR(VLOOKUP($O313,PerfilUniversitario!$A$2:$Z$427,26),"N/A")</f>
        <v>N/A</v>
      </c>
      <c r="V313" s="3">
        <v>0.41388888888888892</v>
      </c>
      <c r="W313" s="4">
        <v>45197</v>
      </c>
    </row>
    <row r="314" spans="1:23" x14ac:dyDescent="0.3">
      <c r="A314" t="s">
        <v>1454</v>
      </c>
      <c r="B314" t="s">
        <v>1455</v>
      </c>
      <c r="C314" s="1" t="s">
        <v>1456</v>
      </c>
      <c r="D314" s="6">
        <v>2482270083</v>
      </c>
      <c r="E314" s="1" t="s">
        <v>206</v>
      </c>
      <c r="F314" s="1" t="s">
        <v>206</v>
      </c>
      <c r="G314" s="1" t="s">
        <v>206</v>
      </c>
      <c r="H314" s="1" t="s">
        <v>206</v>
      </c>
      <c r="I314" t="str">
        <f>VLOOKUP(J314,CatalogoEstadoRepublica!$A$1:$B$33,2)</f>
        <v>Puebla</v>
      </c>
      <c r="J314">
        <v>21</v>
      </c>
      <c r="K314" t="s">
        <v>206</v>
      </c>
      <c r="L314" s="1" t="e">
        <f>VLOOKUP(M314,CatalogoPerfil!$A$1:$B$5,2)</f>
        <v>#N/A</v>
      </c>
      <c r="M314">
        <v>0</v>
      </c>
      <c r="N314" t="s">
        <v>206</v>
      </c>
      <c r="O314" s="1">
        <v>0</v>
      </c>
      <c r="P314" s="1" t="str">
        <f>IFERROR(VLOOKUP($O314,PerfilUniversitario!$A$2:$Z$427,16),"N/A")</f>
        <v>N/A</v>
      </c>
      <c r="Q314" s="1" t="str">
        <f>IFERROR(VLOOKUP($O314,PerfilUniversitario!$A$2:$Z$427,16),"N/A")</f>
        <v>N/A</v>
      </c>
      <c r="R314" s="1" t="str">
        <f>IFERROR(VLOOKUP($O314,PerfilUniversitario!$A$2:$Z$427,20),"N/A")</f>
        <v>N/A</v>
      </c>
      <c r="S314" s="1" t="str">
        <f>IFERROR(VLOOKUP($O314,PerfilUniversitario!$A$2:$Z$427,22),"N/A")</f>
        <v>N/A</v>
      </c>
      <c r="T314" s="1" t="str">
        <f>IFERROR(VLOOKUP($O314,PerfilUniversitario!$A$2:$Z$427,24),"N/A")</f>
        <v>N/A</v>
      </c>
      <c r="U314" s="1" t="str">
        <f>IFERROR(VLOOKUP($O314,PerfilUniversitario!$A$2:$Z$427,26),"N/A")</f>
        <v>N/A</v>
      </c>
      <c r="V314" s="3">
        <v>0.4152777777777778</v>
      </c>
      <c r="W314" s="4">
        <v>45197</v>
      </c>
    </row>
    <row r="315" spans="1:23" x14ac:dyDescent="0.3">
      <c r="A315" t="s">
        <v>2225</v>
      </c>
      <c r="B315" t="s">
        <v>3230</v>
      </c>
      <c r="C315" s="1" t="s">
        <v>3231</v>
      </c>
      <c r="D315" s="6">
        <v>2224910572</v>
      </c>
      <c r="E315" s="1" t="s">
        <v>206</v>
      </c>
      <c r="F315" s="1" t="s">
        <v>206</v>
      </c>
      <c r="G315" s="1" t="s">
        <v>206</v>
      </c>
      <c r="H315" s="1" t="s">
        <v>206</v>
      </c>
      <c r="I315" t="str">
        <f>VLOOKUP(J315,CatalogoEstadoRepublica!$A$1:$B$33,2)</f>
        <v>Puebla</v>
      </c>
      <c r="J315">
        <v>21</v>
      </c>
      <c r="K315" t="s">
        <v>206</v>
      </c>
      <c r="L315" s="1" t="e">
        <f>VLOOKUP(M315,CatalogoPerfil!$A$1:$B$5,2)</f>
        <v>#N/A</v>
      </c>
      <c r="M315">
        <v>0</v>
      </c>
      <c r="N315" t="s">
        <v>206</v>
      </c>
      <c r="O315" s="1">
        <v>0</v>
      </c>
      <c r="P315" s="1" t="str">
        <f>IFERROR(VLOOKUP($O315,PerfilUniversitario!$A$2:$Z$427,16),"N/A")</f>
        <v>N/A</v>
      </c>
      <c r="Q315" s="1" t="str">
        <f>IFERROR(VLOOKUP($O315,PerfilUniversitario!$A$2:$Z$427,16),"N/A")</f>
        <v>N/A</v>
      </c>
      <c r="R315" s="1" t="str">
        <f>IFERROR(VLOOKUP($O315,PerfilUniversitario!$A$2:$Z$427,20),"N/A")</f>
        <v>N/A</v>
      </c>
      <c r="S315" s="1" t="str">
        <f>IFERROR(VLOOKUP($O315,PerfilUniversitario!$A$2:$Z$427,22),"N/A")</f>
        <v>N/A</v>
      </c>
      <c r="T315" s="1" t="str">
        <f>IFERROR(VLOOKUP($O315,PerfilUniversitario!$A$2:$Z$427,24),"N/A")</f>
        <v>N/A</v>
      </c>
      <c r="U315" s="1" t="str">
        <f>IFERROR(VLOOKUP($O315,PerfilUniversitario!$A$2:$Z$427,26),"N/A")</f>
        <v>N/A</v>
      </c>
      <c r="V315" s="3">
        <v>0.42222222222222222</v>
      </c>
      <c r="W315" s="4">
        <v>45197</v>
      </c>
    </row>
    <row r="316" spans="1:23" x14ac:dyDescent="0.3">
      <c r="A316" t="s">
        <v>1258</v>
      </c>
      <c r="B316" t="s">
        <v>1259</v>
      </c>
      <c r="C316" s="1" t="s">
        <v>1260</v>
      </c>
      <c r="D316" s="6">
        <v>52.222900000000003</v>
      </c>
      <c r="E316" s="1" t="s">
        <v>206</v>
      </c>
      <c r="F316" s="1" t="s">
        <v>206</v>
      </c>
      <c r="G316" s="1" t="s">
        <v>206</v>
      </c>
      <c r="H316" s="1" t="s">
        <v>206</v>
      </c>
      <c r="I316" t="str">
        <f>VLOOKUP(J316,CatalogoEstadoRepublica!$A$1:$B$33,2)</f>
        <v>Puebla</v>
      </c>
      <c r="J316">
        <v>21</v>
      </c>
      <c r="K316" t="s">
        <v>206</v>
      </c>
      <c r="L316" s="1" t="e">
        <f>VLOOKUP(M316,CatalogoPerfil!$A$1:$B$5,2)</f>
        <v>#N/A</v>
      </c>
      <c r="M316">
        <v>0</v>
      </c>
      <c r="N316" t="s">
        <v>206</v>
      </c>
      <c r="O316" s="1">
        <v>0</v>
      </c>
      <c r="P316" s="1" t="str">
        <f>IFERROR(VLOOKUP($O316,PerfilUniversitario!$A$2:$Z$427,16),"N/A")</f>
        <v>N/A</v>
      </c>
      <c r="Q316" s="1" t="str">
        <f>IFERROR(VLOOKUP($O316,PerfilUniversitario!$A$2:$Z$427,16),"N/A")</f>
        <v>N/A</v>
      </c>
      <c r="R316" s="1" t="str">
        <f>IFERROR(VLOOKUP($O316,PerfilUniversitario!$A$2:$Z$427,20),"N/A")</f>
        <v>N/A</v>
      </c>
      <c r="S316" s="1" t="str">
        <f>IFERROR(VLOOKUP($O316,PerfilUniversitario!$A$2:$Z$427,22),"N/A")</f>
        <v>N/A</v>
      </c>
      <c r="T316" s="1" t="str">
        <f>IFERROR(VLOOKUP($O316,PerfilUniversitario!$A$2:$Z$427,24),"N/A")</f>
        <v>N/A</v>
      </c>
      <c r="U316" s="1" t="str">
        <f>IFERROR(VLOOKUP($O316,PerfilUniversitario!$A$2:$Z$427,26),"N/A")</f>
        <v>N/A</v>
      </c>
      <c r="V316" s="3">
        <v>0.4236111111111111</v>
      </c>
      <c r="W316" s="4">
        <v>45197</v>
      </c>
    </row>
    <row r="317" spans="1:23" x14ac:dyDescent="0.3">
      <c r="A317" t="s">
        <v>2627</v>
      </c>
      <c r="B317" t="s">
        <v>2628</v>
      </c>
      <c r="C317" s="1" t="s">
        <v>2629</v>
      </c>
      <c r="D317" s="6">
        <v>3122732530</v>
      </c>
      <c r="E317" s="1" t="s">
        <v>206</v>
      </c>
      <c r="F317" s="1" t="s">
        <v>206</v>
      </c>
      <c r="G317" s="1" t="s">
        <v>206</v>
      </c>
      <c r="H317" s="1" t="s">
        <v>206</v>
      </c>
      <c r="I317" t="str">
        <f>VLOOKUP(J317,CatalogoEstadoRepublica!$A$1:$B$33,2)</f>
        <v>Colima</v>
      </c>
      <c r="J317">
        <v>9</v>
      </c>
      <c r="K317" t="s">
        <v>206</v>
      </c>
      <c r="L317" s="1" t="e">
        <f>VLOOKUP(M317,CatalogoPerfil!$A$1:$B$5,2)</f>
        <v>#N/A</v>
      </c>
      <c r="M317">
        <v>0</v>
      </c>
      <c r="N317" t="s">
        <v>206</v>
      </c>
      <c r="O317" s="1">
        <v>0</v>
      </c>
      <c r="P317" s="1" t="str">
        <f>IFERROR(VLOOKUP($O317,PerfilUniversitario!$A$2:$Z$427,16),"N/A")</f>
        <v>N/A</v>
      </c>
      <c r="Q317" s="1" t="str">
        <f>IFERROR(VLOOKUP($O317,PerfilUniversitario!$A$2:$Z$427,16),"N/A")</f>
        <v>N/A</v>
      </c>
      <c r="R317" s="1" t="str">
        <f>IFERROR(VLOOKUP($O317,PerfilUniversitario!$A$2:$Z$427,20),"N/A")</f>
        <v>N/A</v>
      </c>
      <c r="S317" s="1" t="str">
        <f>IFERROR(VLOOKUP($O317,PerfilUniversitario!$A$2:$Z$427,22),"N/A")</f>
        <v>N/A</v>
      </c>
      <c r="T317" s="1" t="str">
        <f>IFERROR(VLOOKUP($O317,PerfilUniversitario!$A$2:$Z$427,24),"N/A")</f>
        <v>N/A</v>
      </c>
      <c r="U317" s="1" t="str">
        <f>IFERROR(VLOOKUP($O317,PerfilUniversitario!$A$2:$Z$427,26),"N/A")</f>
        <v>N/A</v>
      </c>
      <c r="V317" s="3">
        <v>0.42569444444444443</v>
      </c>
      <c r="W317" s="4">
        <v>45197</v>
      </c>
    </row>
    <row r="318" spans="1:23" x14ac:dyDescent="0.3">
      <c r="A318" t="s">
        <v>531</v>
      </c>
      <c r="B318" s="1" t="s">
        <v>532</v>
      </c>
      <c r="C318" t="s">
        <v>533</v>
      </c>
      <c r="D318" s="7">
        <v>52.246099999999998</v>
      </c>
      <c r="E318" s="1" t="s">
        <v>206</v>
      </c>
      <c r="F318" t="s">
        <v>206</v>
      </c>
      <c r="G318" t="s">
        <v>206</v>
      </c>
      <c r="H318" t="s">
        <v>206</v>
      </c>
      <c r="I318" t="str">
        <f>VLOOKUP(J318,CatalogoEstadoRepublica!$A$1:$B$33,2)</f>
        <v>Tlaxcala</v>
      </c>
      <c r="J318" s="1">
        <v>29</v>
      </c>
      <c r="K318" s="1" t="s">
        <v>206</v>
      </c>
      <c r="L318" s="1" t="e">
        <f>VLOOKUP(M318,CatalogoPerfil!$A$1:$B$5,2)</f>
        <v>#N/A</v>
      </c>
      <c r="M318">
        <v>0</v>
      </c>
      <c r="N318" t="s">
        <v>206</v>
      </c>
      <c r="O318" s="1">
        <v>0</v>
      </c>
      <c r="P318" s="1" t="str">
        <f>IFERROR(VLOOKUP($O318,PerfilUniversitario!$A$2:$Z$427,16),"N/A")</f>
        <v>N/A</v>
      </c>
      <c r="Q318" s="1" t="str">
        <f>IFERROR(VLOOKUP($O318,PerfilUniversitario!$A$2:$Z$427,16),"N/A")</f>
        <v>N/A</v>
      </c>
      <c r="R318" s="1" t="str">
        <f>IFERROR(VLOOKUP($O318,PerfilUniversitario!$A$2:$Z$427,20),"N/A")</f>
        <v>N/A</v>
      </c>
      <c r="S318" s="1" t="str">
        <f>IFERROR(VLOOKUP($O318,PerfilUniversitario!$A$2:$Z$427,22),"N/A")</f>
        <v>N/A</v>
      </c>
      <c r="T318" s="1" t="str">
        <f>IFERROR(VLOOKUP($O318,PerfilUniversitario!$A$2:$Z$427,24),"N/A")</f>
        <v>N/A</v>
      </c>
      <c r="U318" s="1" t="str">
        <f>IFERROR(VLOOKUP($O318,PerfilUniversitario!$A$2:$Z$427,26),"N/A")</f>
        <v>N/A</v>
      </c>
      <c r="V318" s="3">
        <v>0.42708333333333331</v>
      </c>
      <c r="W318" s="4">
        <v>45197</v>
      </c>
    </row>
    <row r="319" spans="1:23" x14ac:dyDescent="0.3">
      <c r="A319" t="s">
        <v>349</v>
      </c>
      <c r="B319" s="1" t="s">
        <v>350</v>
      </c>
      <c r="C319" t="s">
        <v>351</v>
      </c>
      <c r="D319" s="7">
        <v>2481082370</v>
      </c>
      <c r="E319" s="1" t="s">
        <v>206</v>
      </c>
      <c r="F319" t="s">
        <v>206</v>
      </c>
      <c r="G319" t="s">
        <v>206</v>
      </c>
      <c r="H319" t="s">
        <v>206</v>
      </c>
      <c r="I319" t="str">
        <f>VLOOKUP(J319,CatalogoEstadoRepublica!$A$1:$B$33,2)</f>
        <v>Tlaxcala</v>
      </c>
      <c r="J319" s="1">
        <v>29</v>
      </c>
      <c r="K319" s="1" t="s">
        <v>206</v>
      </c>
      <c r="L319" s="1" t="e">
        <f>VLOOKUP(M319,CatalogoPerfil!$A$1:$B$5,2)</f>
        <v>#N/A</v>
      </c>
      <c r="M319">
        <v>0</v>
      </c>
      <c r="N319" t="s">
        <v>206</v>
      </c>
      <c r="O319" s="1">
        <v>0</v>
      </c>
      <c r="P319" s="1" t="str">
        <f>IFERROR(VLOOKUP($O319,PerfilUniversitario!$A$2:$Z$427,16),"N/A")</f>
        <v>N/A</v>
      </c>
      <c r="Q319" s="1" t="str">
        <f>IFERROR(VLOOKUP($O319,PerfilUniversitario!$A$2:$Z$427,16),"N/A")</f>
        <v>N/A</v>
      </c>
      <c r="R319" s="1" t="str">
        <f>IFERROR(VLOOKUP($O319,PerfilUniversitario!$A$2:$Z$427,20),"N/A")</f>
        <v>N/A</v>
      </c>
      <c r="S319" s="1" t="str">
        <f>IFERROR(VLOOKUP($O319,PerfilUniversitario!$A$2:$Z$427,22),"N/A")</f>
        <v>N/A</v>
      </c>
      <c r="T319" s="1" t="str">
        <f>IFERROR(VLOOKUP($O319,PerfilUniversitario!$A$2:$Z$427,24),"N/A")</f>
        <v>N/A</v>
      </c>
      <c r="U319" s="1" t="str">
        <f>IFERROR(VLOOKUP($O319,PerfilUniversitario!$A$2:$Z$427,26),"N/A")</f>
        <v>N/A</v>
      </c>
      <c r="V319" s="3">
        <v>0.4284722222222222</v>
      </c>
      <c r="W319" s="4">
        <v>45197</v>
      </c>
    </row>
    <row r="320" spans="1:23" x14ac:dyDescent="0.3">
      <c r="A320" t="s">
        <v>933</v>
      </c>
      <c r="B320" s="1" t="s">
        <v>934</v>
      </c>
      <c r="C320" t="s">
        <v>935</v>
      </c>
      <c r="D320" s="7">
        <v>2461756662</v>
      </c>
      <c r="E320" s="1" t="s">
        <v>206</v>
      </c>
      <c r="F320" t="s">
        <v>206</v>
      </c>
      <c r="G320" t="s">
        <v>206</v>
      </c>
      <c r="H320" t="s">
        <v>206</v>
      </c>
      <c r="I320" t="str">
        <f>VLOOKUP(J320,CatalogoEstadoRepublica!$A$1:$B$33,2)</f>
        <v>Tlaxcala</v>
      </c>
      <c r="J320" s="1">
        <v>29</v>
      </c>
      <c r="K320" s="1" t="s">
        <v>206</v>
      </c>
      <c r="L320" s="1" t="e">
        <f>VLOOKUP(M320,CatalogoPerfil!$A$1:$B$5,2)</f>
        <v>#N/A</v>
      </c>
      <c r="M320" s="1">
        <v>0</v>
      </c>
      <c r="N320" s="1" t="s">
        <v>206</v>
      </c>
      <c r="O320" s="1">
        <v>0</v>
      </c>
      <c r="P320" s="1" t="str">
        <f>IFERROR(VLOOKUP($O320,PerfilUniversitario!$A$2:$Z$427,16),"N/A")</f>
        <v>N/A</v>
      </c>
      <c r="Q320" s="1" t="str">
        <f>IFERROR(VLOOKUP($O320,PerfilUniversitario!$A$2:$Z$427,16),"N/A")</f>
        <v>N/A</v>
      </c>
      <c r="R320" s="1" t="str">
        <f>IFERROR(VLOOKUP($O320,PerfilUniversitario!$A$2:$Z$427,20),"N/A")</f>
        <v>N/A</v>
      </c>
      <c r="S320" s="1" t="str">
        <f>IFERROR(VLOOKUP($O320,PerfilUniversitario!$A$2:$Z$427,22),"N/A")</f>
        <v>N/A</v>
      </c>
      <c r="T320" s="1" t="str">
        <f>IFERROR(VLOOKUP($O320,PerfilUniversitario!$A$2:$Z$427,24),"N/A")</f>
        <v>N/A</v>
      </c>
      <c r="U320" s="1" t="str">
        <f>IFERROR(VLOOKUP($O320,PerfilUniversitario!$A$2:$Z$427,26),"N/A")</f>
        <v>N/A</v>
      </c>
      <c r="V320" s="3">
        <v>0.4284722222222222</v>
      </c>
      <c r="W320" s="4">
        <v>45197</v>
      </c>
    </row>
    <row r="321" spans="1:23" x14ac:dyDescent="0.3">
      <c r="A321" t="s">
        <v>3232</v>
      </c>
      <c r="B321" t="s">
        <v>3233</v>
      </c>
      <c r="C321" s="1" t="s">
        <v>3234</v>
      </c>
      <c r="D321" s="6">
        <v>2461092493</v>
      </c>
      <c r="E321" s="1" t="s">
        <v>206</v>
      </c>
      <c r="F321" s="1" t="s">
        <v>206</v>
      </c>
      <c r="G321" s="1" t="s">
        <v>206</v>
      </c>
      <c r="H321" s="1" t="s">
        <v>206</v>
      </c>
      <c r="I321" t="str">
        <f>VLOOKUP(J321,CatalogoEstadoRepublica!$A$1:$B$33,2)</f>
        <v>Tlaxcala</v>
      </c>
      <c r="J321">
        <v>29</v>
      </c>
      <c r="K321" t="s">
        <v>206</v>
      </c>
      <c r="L321" s="1" t="e">
        <f>VLOOKUP(M321,CatalogoPerfil!$A$1:$B$5,2)</f>
        <v>#N/A</v>
      </c>
      <c r="M321">
        <v>0</v>
      </c>
      <c r="N321" t="s">
        <v>206</v>
      </c>
      <c r="O321" s="1">
        <v>0</v>
      </c>
      <c r="P321" s="1" t="str">
        <f>IFERROR(VLOOKUP($O321,PerfilUniversitario!$A$2:$Z$427,16),"N/A")</f>
        <v>N/A</v>
      </c>
      <c r="Q321" s="1" t="str">
        <f>IFERROR(VLOOKUP($O321,PerfilUniversitario!$A$2:$Z$427,16),"N/A")</f>
        <v>N/A</v>
      </c>
      <c r="R321" s="1" t="str">
        <f>IFERROR(VLOOKUP($O321,PerfilUniversitario!$A$2:$Z$427,20),"N/A")</f>
        <v>N/A</v>
      </c>
      <c r="S321" s="1" t="str">
        <f>IFERROR(VLOOKUP($O321,PerfilUniversitario!$A$2:$Z$427,22),"N/A")</f>
        <v>N/A</v>
      </c>
      <c r="T321" s="1" t="str">
        <f>IFERROR(VLOOKUP($O321,PerfilUniversitario!$A$2:$Z$427,24),"N/A")</f>
        <v>N/A</v>
      </c>
      <c r="U321" s="1" t="str">
        <f>IFERROR(VLOOKUP($O321,PerfilUniversitario!$A$2:$Z$427,26),"N/A")</f>
        <v>N/A</v>
      </c>
      <c r="V321" s="3">
        <v>0.4291666666666667</v>
      </c>
      <c r="W321" s="4">
        <v>45197</v>
      </c>
    </row>
    <row r="322" spans="1:23" x14ac:dyDescent="0.3">
      <c r="A322" t="s">
        <v>516</v>
      </c>
      <c r="B322" t="s">
        <v>3235</v>
      </c>
      <c r="C322" s="1" t="s">
        <v>3236</v>
      </c>
      <c r="D322" s="6">
        <v>52.241199999999999</v>
      </c>
      <c r="E322" s="1" t="s">
        <v>206</v>
      </c>
      <c r="F322" s="1" t="s">
        <v>206</v>
      </c>
      <c r="G322" s="1" t="s">
        <v>206</v>
      </c>
      <c r="H322" s="1" t="s">
        <v>206</v>
      </c>
      <c r="I322" t="str">
        <f>VLOOKUP(J322,CatalogoEstadoRepublica!$A$1:$B$33,2)</f>
        <v>Tlaxcala</v>
      </c>
      <c r="J322">
        <v>29</v>
      </c>
      <c r="K322" t="s">
        <v>206</v>
      </c>
      <c r="L322" s="1" t="e">
        <f>VLOOKUP(M322,CatalogoPerfil!$A$1:$B$5,2)</f>
        <v>#N/A</v>
      </c>
      <c r="M322">
        <v>0</v>
      </c>
      <c r="N322" t="s">
        <v>206</v>
      </c>
      <c r="O322" s="1">
        <v>0</v>
      </c>
      <c r="P322" s="1" t="str">
        <f>IFERROR(VLOOKUP($O322,PerfilUniversitario!$A$2:$Z$427,16),"N/A")</f>
        <v>N/A</v>
      </c>
      <c r="Q322" s="1" t="str">
        <f>IFERROR(VLOOKUP($O322,PerfilUniversitario!$A$2:$Z$427,16),"N/A")</f>
        <v>N/A</v>
      </c>
      <c r="R322" s="1" t="str">
        <f>IFERROR(VLOOKUP($O322,PerfilUniversitario!$A$2:$Z$427,20),"N/A")</f>
        <v>N/A</v>
      </c>
      <c r="S322" s="1" t="str">
        <f>IFERROR(VLOOKUP($O322,PerfilUniversitario!$A$2:$Z$427,22),"N/A")</f>
        <v>N/A</v>
      </c>
      <c r="T322" s="1" t="str">
        <f>IFERROR(VLOOKUP($O322,PerfilUniversitario!$A$2:$Z$427,24),"N/A")</f>
        <v>N/A</v>
      </c>
      <c r="U322" s="1" t="str">
        <f>IFERROR(VLOOKUP($O322,PerfilUniversitario!$A$2:$Z$427,26),"N/A")</f>
        <v>N/A</v>
      </c>
      <c r="V322" s="3">
        <v>0.43055555555555558</v>
      </c>
      <c r="W322" s="4">
        <v>45197</v>
      </c>
    </row>
    <row r="323" spans="1:23" x14ac:dyDescent="0.3">
      <c r="A323" t="s">
        <v>370</v>
      </c>
      <c r="B323" s="1" t="s">
        <v>371</v>
      </c>
      <c r="C323" t="s">
        <v>372</v>
      </c>
      <c r="D323" s="7">
        <v>52.246200000000002</v>
      </c>
      <c r="E323" s="1" t="s">
        <v>206</v>
      </c>
      <c r="F323" t="s">
        <v>206</v>
      </c>
      <c r="G323" t="s">
        <v>206</v>
      </c>
      <c r="H323" t="s">
        <v>206</v>
      </c>
      <c r="I323" t="str">
        <f>VLOOKUP(J323,CatalogoEstadoRepublica!$A$1:$B$33,2)</f>
        <v>Tlaxcala</v>
      </c>
      <c r="J323" s="1">
        <v>29</v>
      </c>
      <c r="K323" s="1" t="s">
        <v>206</v>
      </c>
      <c r="L323" s="1" t="e">
        <f>VLOOKUP(M323,CatalogoPerfil!$A$1:$B$5,2)</f>
        <v>#N/A</v>
      </c>
      <c r="M323">
        <v>0</v>
      </c>
      <c r="N323" t="s">
        <v>206</v>
      </c>
      <c r="O323" s="1">
        <v>0</v>
      </c>
      <c r="P323" s="1" t="str">
        <f>IFERROR(VLOOKUP($O323,PerfilUniversitario!$A$2:$Z$427,16),"N/A")</f>
        <v>N/A</v>
      </c>
      <c r="Q323" s="1" t="str">
        <f>IFERROR(VLOOKUP($O323,PerfilUniversitario!$A$2:$Z$427,16),"N/A")</f>
        <v>N/A</v>
      </c>
      <c r="R323" s="1" t="str">
        <f>IFERROR(VLOOKUP($O323,PerfilUniversitario!$A$2:$Z$427,20),"N/A")</f>
        <v>N/A</v>
      </c>
      <c r="S323" s="1" t="str">
        <f>IFERROR(VLOOKUP($O323,PerfilUniversitario!$A$2:$Z$427,22),"N/A")</f>
        <v>N/A</v>
      </c>
      <c r="T323" s="1" t="str">
        <f>IFERROR(VLOOKUP($O323,PerfilUniversitario!$A$2:$Z$427,24),"N/A")</f>
        <v>N/A</v>
      </c>
      <c r="U323" s="1" t="str">
        <f>IFERROR(VLOOKUP($O323,PerfilUniversitario!$A$2:$Z$427,26),"N/A")</f>
        <v>N/A</v>
      </c>
      <c r="V323" s="3">
        <v>0.43333333333333335</v>
      </c>
      <c r="W323" s="4">
        <v>45197</v>
      </c>
    </row>
    <row r="324" spans="1:23" x14ac:dyDescent="0.3">
      <c r="A324" t="s">
        <v>625</v>
      </c>
      <c r="B324" s="1" t="s">
        <v>626</v>
      </c>
      <c r="C324" t="s">
        <v>627</v>
      </c>
      <c r="D324" s="7" t="s">
        <v>628</v>
      </c>
      <c r="E324" s="1" t="s">
        <v>206</v>
      </c>
      <c r="F324" t="s">
        <v>206</v>
      </c>
      <c r="G324" t="s">
        <v>206</v>
      </c>
      <c r="H324" t="s">
        <v>206</v>
      </c>
      <c r="I324" t="str">
        <f>VLOOKUP(J324,CatalogoEstadoRepublica!$A$1:$B$33,2)</f>
        <v>Puebla</v>
      </c>
      <c r="J324" s="1">
        <v>21</v>
      </c>
      <c r="K324" s="1" t="s">
        <v>206</v>
      </c>
      <c r="L324" s="1" t="e">
        <f>VLOOKUP(M324,CatalogoPerfil!$A$1:$B$5,2)</f>
        <v>#N/A</v>
      </c>
      <c r="M324">
        <v>0</v>
      </c>
      <c r="N324" t="s">
        <v>206</v>
      </c>
      <c r="O324" s="1">
        <v>0</v>
      </c>
      <c r="P324" s="1" t="str">
        <f>IFERROR(VLOOKUP($O324,PerfilUniversitario!$A$2:$Z$427,16),"N/A")</f>
        <v>N/A</v>
      </c>
      <c r="Q324" s="1" t="str">
        <f>IFERROR(VLOOKUP($O324,PerfilUniversitario!$A$2:$Z$427,16),"N/A")</f>
        <v>N/A</v>
      </c>
      <c r="R324" s="1" t="str">
        <f>IFERROR(VLOOKUP($O324,PerfilUniversitario!$A$2:$Z$427,20),"N/A")</f>
        <v>N/A</v>
      </c>
      <c r="S324" s="1" t="str">
        <f>IFERROR(VLOOKUP($O324,PerfilUniversitario!$A$2:$Z$427,22),"N/A")</f>
        <v>N/A</v>
      </c>
      <c r="T324" s="1" t="str">
        <f>IFERROR(VLOOKUP($O324,PerfilUniversitario!$A$2:$Z$427,24),"N/A")</f>
        <v>N/A</v>
      </c>
      <c r="U324" s="1" t="str">
        <f>IFERROR(VLOOKUP($O324,PerfilUniversitario!$A$2:$Z$427,26),"N/A")</f>
        <v>N/A</v>
      </c>
      <c r="V324" s="3">
        <v>0.43333333333333335</v>
      </c>
      <c r="W324" s="4">
        <v>45197</v>
      </c>
    </row>
    <row r="325" spans="1:23" x14ac:dyDescent="0.3">
      <c r="A325" t="s">
        <v>664</v>
      </c>
      <c r="B325" s="1" t="s">
        <v>665</v>
      </c>
      <c r="C325" t="s">
        <v>666</v>
      </c>
      <c r="D325" s="7">
        <v>52.221400000000003</v>
      </c>
      <c r="E325" s="1" t="s">
        <v>206</v>
      </c>
      <c r="F325" t="s">
        <v>206</v>
      </c>
      <c r="G325" t="s">
        <v>206</v>
      </c>
      <c r="H325" t="s">
        <v>206</v>
      </c>
      <c r="I325" t="str">
        <f>VLOOKUP(J325,CatalogoEstadoRepublica!$A$1:$B$33,2)</f>
        <v>Puebla</v>
      </c>
      <c r="J325" s="1">
        <v>21</v>
      </c>
      <c r="K325" s="1" t="s">
        <v>206</v>
      </c>
      <c r="L325" s="1" t="e">
        <f>VLOOKUP(M325,CatalogoPerfil!$A$1:$B$5,2)</f>
        <v>#N/A</v>
      </c>
      <c r="M325">
        <v>0</v>
      </c>
      <c r="N325" t="s">
        <v>206</v>
      </c>
      <c r="O325" s="1">
        <v>0</v>
      </c>
      <c r="P325" s="1" t="str">
        <f>IFERROR(VLOOKUP($O325,PerfilUniversitario!$A$2:$Z$427,16),"N/A")</f>
        <v>N/A</v>
      </c>
      <c r="Q325" s="1" t="str">
        <f>IFERROR(VLOOKUP($O325,PerfilUniversitario!$A$2:$Z$427,16),"N/A")</f>
        <v>N/A</v>
      </c>
      <c r="R325" s="1" t="str">
        <f>IFERROR(VLOOKUP($O325,PerfilUniversitario!$A$2:$Z$427,20),"N/A")</f>
        <v>N/A</v>
      </c>
      <c r="S325" s="1" t="str">
        <f>IFERROR(VLOOKUP($O325,PerfilUniversitario!$A$2:$Z$427,22),"N/A")</f>
        <v>N/A</v>
      </c>
      <c r="T325" s="1" t="str">
        <f>IFERROR(VLOOKUP($O325,PerfilUniversitario!$A$2:$Z$427,24),"N/A")</f>
        <v>N/A</v>
      </c>
      <c r="U325" s="1" t="str">
        <f>IFERROR(VLOOKUP($O325,PerfilUniversitario!$A$2:$Z$427,26),"N/A")</f>
        <v>N/A</v>
      </c>
      <c r="V325" s="3">
        <v>0.43333333333333335</v>
      </c>
      <c r="W325" s="4">
        <v>45197</v>
      </c>
    </row>
    <row r="326" spans="1:23" x14ac:dyDescent="0.3">
      <c r="A326" t="s">
        <v>701</v>
      </c>
      <c r="B326" s="1" t="s">
        <v>399</v>
      </c>
      <c r="C326" t="s">
        <v>932</v>
      </c>
      <c r="D326" s="7">
        <v>2411201077</v>
      </c>
      <c r="E326" s="1" t="s">
        <v>206</v>
      </c>
      <c r="F326" t="s">
        <v>206</v>
      </c>
      <c r="G326" t="s">
        <v>206</v>
      </c>
      <c r="H326" t="s">
        <v>206</v>
      </c>
      <c r="I326" t="str">
        <f>VLOOKUP(J326,CatalogoEstadoRepublica!$A$1:$B$33,2)</f>
        <v>Tlaxcala</v>
      </c>
      <c r="J326" s="1">
        <v>29</v>
      </c>
      <c r="K326" s="1" t="s">
        <v>206</v>
      </c>
      <c r="L326" s="1" t="e">
        <f>VLOOKUP(M326,CatalogoPerfil!$A$1:$B$5,2)</f>
        <v>#N/A</v>
      </c>
      <c r="M326" s="1">
        <v>0</v>
      </c>
      <c r="N326" s="1" t="s">
        <v>206</v>
      </c>
      <c r="O326" s="1">
        <v>0</v>
      </c>
      <c r="P326" s="1" t="str">
        <f>IFERROR(VLOOKUP($O326,PerfilUniversitario!$A$2:$Z$427,16),"N/A")</f>
        <v>N/A</v>
      </c>
      <c r="Q326" s="1" t="str">
        <f>IFERROR(VLOOKUP($O326,PerfilUniversitario!$A$2:$Z$427,16),"N/A")</f>
        <v>N/A</v>
      </c>
      <c r="R326" s="1" t="str">
        <f>IFERROR(VLOOKUP($O326,PerfilUniversitario!$A$2:$Z$427,20),"N/A")</f>
        <v>N/A</v>
      </c>
      <c r="S326" s="1" t="str">
        <f>IFERROR(VLOOKUP($O326,PerfilUniversitario!$A$2:$Z$427,22),"N/A")</f>
        <v>N/A</v>
      </c>
      <c r="T326" s="1" t="str">
        <f>IFERROR(VLOOKUP($O326,PerfilUniversitario!$A$2:$Z$427,24),"N/A")</f>
        <v>N/A</v>
      </c>
      <c r="U326" s="1" t="str">
        <f>IFERROR(VLOOKUP($O326,PerfilUniversitario!$A$2:$Z$427,26),"N/A")</f>
        <v>N/A</v>
      </c>
      <c r="V326" s="3">
        <v>0.43333333333333335</v>
      </c>
      <c r="W326" s="4">
        <v>45197</v>
      </c>
    </row>
    <row r="327" spans="1:23" x14ac:dyDescent="0.3">
      <c r="A327" t="s">
        <v>352</v>
      </c>
      <c r="B327" s="1" t="s">
        <v>353</v>
      </c>
      <c r="C327" t="s">
        <v>354</v>
      </c>
      <c r="D327" s="7" t="s">
        <v>355</v>
      </c>
      <c r="E327" s="1" t="s">
        <v>206</v>
      </c>
      <c r="F327" t="s">
        <v>206</v>
      </c>
      <c r="G327" t="s">
        <v>206</v>
      </c>
      <c r="H327" t="s">
        <v>206</v>
      </c>
      <c r="I327" t="str">
        <f>VLOOKUP(J327,CatalogoEstadoRepublica!$A$1:$B$33,2)</f>
        <v>Tlaxcala</v>
      </c>
      <c r="J327" s="1">
        <v>29</v>
      </c>
      <c r="K327" s="1" t="s">
        <v>206</v>
      </c>
      <c r="L327" s="1" t="e">
        <f>VLOOKUP(M327,CatalogoPerfil!$A$1:$B$5,2)</f>
        <v>#N/A</v>
      </c>
      <c r="M327">
        <v>0</v>
      </c>
      <c r="N327" t="s">
        <v>206</v>
      </c>
      <c r="O327" s="1">
        <v>0</v>
      </c>
      <c r="P327" s="1" t="str">
        <f>IFERROR(VLOOKUP($O327,PerfilUniversitario!$A$2:$Z$427,16),"N/A")</f>
        <v>N/A</v>
      </c>
      <c r="Q327" s="1" t="str">
        <f>IFERROR(VLOOKUP($O327,PerfilUniversitario!$A$2:$Z$427,16),"N/A")</f>
        <v>N/A</v>
      </c>
      <c r="R327" s="1" t="str">
        <f>IFERROR(VLOOKUP($O327,PerfilUniversitario!$A$2:$Z$427,20),"N/A")</f>
        <v>N/A</v>
      </c>
      <c r="S327" s="1" t="str">
        <f>IFERROR(VLOOKUP($O327,PerfilUniversitario!$A$2:$Z$427,22),"N/A")</f>
        <v>N/A</v>
      </c>
      <c r="T327" s="1" t="str">
        <f>IFERROR(VLOOKUP($O327,PerfilUniversitario!$A$2:$Z$427,24),"N/A")</f>
        <v>N/A</v>
      </c>
      <c r="U327" s="1" t="str">
        <f>IFERROR(VLOOKUP($O327,PerfilUniversitario!$A$2:$Z$427,26),"N/A")</f>
        <v>N/A</v>
      </c>
      <c r="V327" s="3">
        <v>0.43402777777777773</v>
      </c>
      <c r="W327" s="4">
        <v>45197</v>
      </c>
    </row>
    <row r="328" spans="1:23" x14ac:dyDescent="0.3">
      <c r="A328" t="s">
        <v>3237</v>
      </c>
      <c r="B328" t="s">
        <v>3238</v>
      </c>
      <c r="C328" s="1" t="s">
        <v>3239</v>
      </c>
      <c r="D328" s="6">
        <v>52.246499999999997</v>
      </c>
      <c r="E328" s="1" t="s">
        <v>206</v>
      </c>
      <c r="F328" s="1" t="s">
        <v>206</v>
      </c>
      <c r="G328" s="1" t="s">
        <v>206</v>
      </c>
      <c r="H328" s="1" t="s">
        <v>206</v>
      </c>
      <c r="I328" t="str">
        <f>VLOOKUP(J328,CatalogoEstadoRepublica!$A$1:$B$33,2)</f>
        <v>Tlaxcala</v>
      </c>
      <c r="J328">
        <v>29</v>
      </c>
      <c r="K328" t="s">
        <v>206</v>
      </c>
      <c r="L328" s="1" t="e">
        <f>VLOOKUP(M328,CatalogoPerfil!$A$1:$B$5,2)</f>
        <v>#N/A</v>
      </c>
      <c r="M328">
        <v>0</v>
      </c>
      <c r="N328" t="s">
        <v>206</v>
      </c>
      <c r="O328" s="1">
        <v>0</v>
      </c>
      <c r="P328" s="1" t="str">
        <f>IFERROR(VLOOKUP($O328,PerfilUniversitario!$A$2:$Z$427,16),"N/A")</f>
        <v>N/A</v>
      </c>
      <c r="Q328" s="1" t="str">
        <f>IFERROR(VLOOKUP($O328,PerfilUniversitario!$A$2:$Z$427,16),"N/A")</f>
        <v>N/A</v>
      </c>
      <c r="R328" s="1" t="str">
        <f>IFERROR(VLOOKUP($O328,PerfilUniversitario!$A$2:$Z$427,20),"N/A")</f>
        <v>N/A</v>
      </c>
      <c r="S328" s="1" t="str">
        <f>IFERROR(VLOOKUP($O328,PerfilUniversitario!$A$2:$Z$427,22),"N/A")</f>
        <v>N/A</v>
      </c>
      <c r="T328" s="1" t="str">
        <f>IFERROR(VLOOKUP($O328,PerfilUniversitario!$A$2:$Z$427,24),"N/A")</f>
        <v>N/A</v>
      </c>
      <c r="U328" s="1" t="str">
        <f>IFERROR(VLOOKUP($O328,PerfilUniversitario!$A$2:$Z$427,26),"N/A")</f>
        <v>N/A</v>
      </c>
      <c r="V328" s="3">
        <v>0.43402777777777773</v>
      </c>
      <c r="W328" s="4">
        <v>45197</v>
      </c>
    </row>
    <row r="329" spans="1:23" x14ac:dyDescent="0.3">
      <c r="A329" t="s">
        <v>3243</v>
      </c>
      <c r="B329" t="s">
        <v>3244</v>
      </c>
      <c r="C329" s="1" t="s">
        <v>3245</v>
      </c>
      <c r="D329" s="6">
        <v>52.246299999999998</v>
      </c>
      <c r="E329" s="1" t="s">
        <v>206</v>
      </c>
      <c r="F329" s="1" t="s">
        <v>206</v>
      </c>
      <c r="G329" s="1" t="s">
        <v>206</v>
      </c>
      <c r="H329" s="1" t="s">
        <v>206</v>
      </c>
      <c r="I329" t="str">
        <f>VLOOKUP(J329,CatalogoEstadoRepublica!$A$1:$B$33,2)</f>
        <v>Tlaxcala</v>
      </c>
      <c r="J329">
        <v>29</v>
      </c>
      <c r="K329" t="s">
        <v>206</v>
      </c>
      <c r="L329" s="1" t="e">
        <f>VLOOKUP(M329,CatalogoPerfil!$A$1:$B$5,2)</f>
        <v>#N/A</v>
      </c>
      <c r="M329">
        <v>0</v>
      </c>
      <c r="N329" t="s">
        <v>206</v>
      </c>
      <c r="O329" s="1">
        <v>0</v>
      </c>
      <c r="P329" s="1" t="str">
        <f>IFERROR(VLOOKUP($O329,PerfilUniversitario!$A$2:$Z$427,16),"N/A")</f>
        <v>N/A</v>
      </c>
      <c r="Q329" s="1" t="str">
        <f>IFERROR(VLOOKUP($O329,PerfilUniversitario!$A$2:$Z$427,16),"N/A")</f>
        <v>N/A</v>
      </c>
      <c r="R329" s="1" t="str">
        <f>IFERROR(VLOOKUP($O329,PerfilUniversitario!$A$2:$Z$427,20),"N/A")</f>
        <v>N/A</v>
      </c>
      <c r="S329" s="1" t="str">
        <f>IFERROR(VLOOKUP($O329,PerfilUniversitario!$A$2:$Z$427,22),"N/A")</f>
        <v>N/A</v>
      </c>
      <c r="T329" s="1" t="str">
        <f>IFERROR(VLOOKUP($O329,PerfilUniversitario!$A$2:$Z$427,24),"N/A")</f>
        <v>N/A</v>
      </c>
      <c r="U329" s="1" t="str">
        <f>IFERROR(VLOOKUP($O329,PerfilUniversitario!$A$2:$Z$427,26),"N/A")</f>
        <v>N/A</v>
      </c>
      <c r="V329" s="3">
        <v>0.43402777777777773</v>
      </c>
      <c r="W329" s="4">
        <v>45197</v>
      </c>
    </row>
    <row r="330" spans="1:23" x14ac:dyDescent="0.3">
      <c r="A330" t="s">
        <v>367</v>
      </c>
      <c r="B330" s="1" t="s">
        <v>368</v>
      </c>
      <c r="C330" t="s">
        <v>369</v>
      </c>
      <c r="D330" s="7">
        <v>2462330005</v>
      </c>
      <c r="E330" s="1" t="s">
        <v>206</v>
      </c>
      <c r="F330" t="s">
        <v>206</v>
      </c>
      <c r="G330" t="s">
        <v>206</v>
      </c>
      <c r="H330" t="s">
        <v>206</v>
      </c>
      <c r="I330" t="str">
        <f>VLOOKUP(J330,CatalogoEstadoRepublica!$A$1:$B$33,2)</f>
        <v>Tlaxcala</v>
      </c>
      <c r="J330" s="1">
        <v>29</v>
      </c>
      <c r="K330" s="1" t="s">
        <v>206</v>
      </c>
      <c r="L330" s="1" t="e">
        <f>VLOOKUP(M330,CatalogoPerfil!$A$1:$B$5,2)</f>
        <v>#N/A</v>
      </c>
      <c r="M330">
        <v>0</v>
      </c>
      <c r="N330" t="s">
        <v>206</v>
      </c>
      <c r="O330" s="1">
        <v>0</v>
      </c>
      <c r="P330" s="1" t="str">
        <f>IFERROR(VLOOKUP($O330,PerfilUniversitario!$A$2:$Z$427,16),"N/A")</f>
        <v>N/A</v>
      </c>
      <c r="Q330" s="1" t="str">
        <f>IFERROR(VLOOKUP($O330,PerfilUniversitario!$A$2:$Z$427,16),"N/A")</f>
        <v>N/A</v>
      </c>
      <c r="R330" s="1" t="str">
        <f>IFERROR(VLOOKUP($O330,PerfilUniversitario!$A$2:$Z$427,20),"N/A")</f>
        <v>N/A</v>
      </c>
      <c r="S330" s="1" t="str">
        <f>IFERROR(VLOOKUP($O330,PerfilUniversitario!$A$2:$Z$427,22),"N/A")</f>
        <v>N/A</v>
      </c>
      <c r="T330" s="1" t="str">
        <f>IFERROR(VLOOKUP($O330,PerfilUniversitario!$A$2:$Z$427,24),"N/A")</f>
        <v>N/A</v>
      </c>
      <c r="U330" s="1" t="str">
        <f>IFERROR(VLOOKUP($O330,PerfilUniversitario!$A$2:$Z$427,26),"N/A")</f>
        <v>N/A</v>
      </c>
      <c r="V330" s="3">
        <v>0.43611111111111112</v>
      </c>
      <c r="W330" s="4">
        <v>45197</v>
      </c>
    </row>
    <row r="331" spans="1:23" x14ac:dyDescent="0.3">
      <c r="A331" t="s">
        <v>1138</v>
      </c>
      <c r="B331" t="s">
        <v>1139</v>
      </c>
      <c r="C331" s="1" t="s">
        <v>1140</v>
      </c>
      <c r="D331" s="6">
        <v>9321469514</v>
      </c>
      <c r="E331" s="1" t="s">
        <v>206</v>
      </c>
      <c r="F331" s="1" t="s">
        <v>206</v>
      </c>
      <c r="G331" s="1" t="s">
        <v>206</v>
      </c>
      <c r="H331" s="1" t="s">
        <v>206</v>
      </c>
      <c r="I331" t="str">
        <f>VLOOKUP(J331,CatalogoEstadoRepublica!$A$1:$B$33,2)</f>
        <v>Tabasco</v>
      </c>
      <c r="J331">
        <v>27</v>
      </c>
      <c r="K331" t="s">
        <v>206</v>
      </c>
      <c r="L331" s="1" t="e">
        <f>VLOOKUP(M331,CatalogoPerfil!$A$1:$B$5,2)</f>
        <v>#N/A</v>
      </c>
      <c r="M331">
        <v>0</v>
      </c>
      <c r="N331" t="s">
        <v>206</v>
      </c>
      <c r="O331" s="1">
        <v>0</v>
      </c>
      <c r="P331" s="1" t="str">
        <f>IFERROR(VLOOKUP($O331,PerfilUniversitario!$A$2:$Z$427,16),"N/A")</f>
        <v>N/A</v>
      </c>
      <c r="Q331" s="1" t="str">
        <f>IFERROR(VLOOKUP($O331,PerfilUniversitario!$A$2:$Z$427,16),"N/A")</f>
        <v>N/A</v>
      </c>
      <c r="R331" s="1" t="str">
        <f>IFERROR(VLOOKUP($O331,PerfilUniversitario!$A$2:$Z$427,20),"N/A")</f>
        <v>N/A</v>
      </c>
      <c r="S331" s="1" t="str">
        <f>IFERROR(VLOOKUP($O331,PerfilUniversitario!$A$2:$Z$427,22),"N/A")</f>
        <v>N/A</v>
      </c>
      <c r="T331" s="1" t="str">
        <f>IFERROR(VLOOKUP($O331,PerfilUniversitario!$A$2:$Z$427,24),"N/A")</f>
        <v>N/A</v>
      </c>
      <c r="U331" s="1" t="str">
        <f>IFERROR(VLOOKUP($O331,PerfilUniversitario!$A$2:$Z$427,26),"N/A")</f>
        <v>N/A</v>
      </c>
      <c r="V331" s="3">
        <v>0.4375</v>
      </c>
      <c r="W331" s="4">
        <v>45197</v>
      </c>
    </row>
    <row r="332" spans="1:23" x14ac:dyDescent="0.3">
      <c r="A332" t="s">
        <v>2010</v>
      </c>
      <c r="B332" t="s">
        <v>1788</v>
      </c>
      <c r="C332" s="1" t="s">
        <v>2011</v>
      </c>
      <c r="D332" s="6">
        <v>9931274775</v>
      </c>
      <c r="E332" s="1" t="s">
        <v>206</v>
      </c>
      <c r="F332" s="1" t="s">
        <v>206</v>
      </c>
      <c r="G332" s="1" t="s">
        <v>206</v>
      </c>
      <c r="H332" s="1" t="s">
        <v>206</v>
      </c>
      <c r="I332" t="str">
        <f>VLOOKUP(J332,CatalogoEstadoRepublica!$A$1:$B$33,2)</f>
        <v>Tabasco</v>
      </c>
      <c r="J332">
        <v>27</v>
      </c>
      <c r="K332" t="s">
        <v>206</v>
      </c>
      <c r="L332" s="1" t="e">
        <f>VLOOKUP(M332,CatalogoPerfil!$A$1:$B$5,2)</f>
        <v>#N/A</v>
      </c>
      <c r="M332">
        <v>0</v>
      </c>
      <c r="N332" t="s">
        <v>206</v>
      </c>
      <c r="O332" s="1">
        <v>0</v>
      </c>
      <c r="P332" s="1" t="str">
        <f>IFERROR(VLOOKUP($O332,PerfilUniversitario!$A$2:$Z$427,16),"N/A")</f>
        <v>N/A</v>
      </c>
      <c r="Q332" s="1" t="str">
        <f>IFERROR(VLOOKUP($O332,PerfilUniversitario!$A$2:$Z$427,16),"N/A")</f>
        <v>N/A</v>
      </c>
      <c r="R332" s="1" t="str">
        <f>IFERROR(VLOOKUP($O332,PerfilUniversitario!$A$2:$Z$427,20),"N/A")</f>
        <v>N/A</v>
      </c>
      <c r="S332" s="1" t="str">
        <f>IFERROR(VLOOKUP($O332,PerfilUniversitario!$A$2:$Z$427,22),"N/A")</f>
        <v>N/A</v>
      </c>
      <c r="T332" s="1" t="str">
        <f>IFERROR(VLOOKUP($O332,PerfilUniversitario!$A$2:$Z$427,24),"N/A")</f>
        <v>N/A</v>
      </c>
      <c r="U332" s="1" t="str">
        <f>IFERROR(VLOOKUP($O332,PerfilUniversitario!$A$2:$Z$427,26),"N/A")</f>
        <v>N/A</v>
      </c>
      <c r="V332" s="3">
        <v>0.43888888888888888</v>
      </c>
      <c r="W332" s="4">
        <v>45197</v>
      </c>
    </row>
    <row r="333" spans="1:23" x14ac:dyDescent="0.3">
      <c r="A333" t="s">
        <v>820</v>
      </c>
      <c r="B333" s="1" t="s">
        <v>940</v>
      </c>
      <c r="C333" t="s">
        <v>964</v>
      </c>
      <c r="D333" s="7">
        <v>2229256910</v>
      </c>
      <c r="E333" s="1" t="s">
        <v>206</v>
      </c>
      <c r="F333" t="s">
        <v>206</v>
      </c>
      <c r="G333" t="s">
        <v>206</v>
      </c>
      <c r="H333" t="s">
        <v>206</v>
      </c>
      <c r="I333" t="str">
        <f>VLOOKUP(J333,CatalogoEstadoRepublica!$A$1:$B$33,2)</f>
        <v>Puebla</v>
      </c>
      <c r="J333" s="1">
        <v>21</v>
      </c>
      <c r="K333" s="1" t="s">
        <v>206</v>
      </c>
      <c r="L333" s="1" t="e">
        <f>VLOOKUP(M333,CatalogoPerfil!$A$1:$B$5,2)</f>
        <v>#N/A</v>
      </c>
      <c r="M333" s="1">
        <v>0</v>
      </c>
      <c r="N333" s="1" t="s">
        <v>206</v>
      </c>
      <c r="O333" s="1">
        <v>0</v>
      </c>
      <c r="P333" s="1" t="str">
        <f>IFERROR(VLOOKUP($O333,PerfilUniversitario!$A$2:$Z$427,16),"N/A")</f>
        <v>N/A</v>
      </c>
      <c r="Q333" s="1" t="str">
        <f>IFERROR(VLOOKUP($O333,PerfilUniversitario!$A$2:$Z$427,16),"N/A")</f>
        <v>N/A</v>
      </c>
      <c r="R333" s="1" t="str">
        <f>IFERROR(VLOOKUP($O333,PerfilUniversitario!$A$2:$Z$427,20),"N/A")</f>
        <v>N/A</v>
      </c>
      <c r="S333" s="1" t="str">
        <f>IFERROR(VLOOKUP($O333,PerfilUniversitario!$A$2:$Z$427,22),"N/A")</f>
        <v>N/A</v>
      </c>
      <c r="T333" s="1" t="str">
        <f>IFERROR(VLOOKUP($O333,PerfilUniversitario!$A$2:$Z$427,24),"N/A")</f>
        <v>N/A</v>
      </c>
      <c r="U333" s="1" t="str">
        <f>IFERROR(VLOOKUP($O333,PerfilUniversitario!$A$2:$Z$427,26),"N/A")</f>
        <v>N/A</v>
      </c>
      <c r="V333" s="3">
        <v>0.44097222222222227</v>
      </c>
      <c r="W333" s="4">
        <v>45197</v>
      </c>
    </row>
    <row r="334" spans="1:23" x14ac:dyDescent="0.3">
      <c r="A334" t="s">
        <v>3246</v>
      </c>
      <c r="B334" t="s">
        <v>3247</v>
      </c>
      <c r="C334" s="1" t="s">
        <v>3248</v>
      </c>
      <c r="D334" s="6">
        <v>2229245685</v>
      </c>
      <c r="E334" s="1" t="s">
        <v>206</v>
      </c>
      <c r="F334" s="1" t="s">
        <v>206</v>
      </c>
      <c r="G334" s="1" t="s">
        <v>206</v>
      </c>
      <c r="H334" s="1" t="s">
        <v>206</v>
      </c>
      <c r="I334" t="str">
        <f>VLOOKUP(J334,CatalogoEstadoRepublica!$A$1:$B$33,2)</f>
        <v>Puebla</v>
      </c>
      <c r="J334">
        <v>21</v>
      </c>
      <c r="K334" t="s">
        <v>206</v>
      </c>
      <c r="L334" s="1" t="e">
        <f>VLOOKUP(M334,CatalogoPerfil!$A$1:$B$5,2)</f>
        <v>#N/A</v>
      </c>
      <c r="M334">
        <v>0</v>
      </c>
      <c r="N334" t="s">
        <v>206</v>
      </c>
      <c r="O334" s="1">
        <v>0</v>
      </c>
      <c r="P334" s="1" t="str">
        <f>IFERROR(VLOOKUP($O334,PerfilUniversitario!$A$2:$Z$427,16),"N/A")</f>
        <v>N/A</v>
      </c>
      <c r="Q334" s="1" t="str">
        <f>IFERROR(VLOOKUP($O334,PerfilUniversitario!$A$2:$Z$427,16),"N/A")</f>
        <v>N/A</v>
      </c>
      <c r="R334" s="1" t="str">
        <f>IFERROR(VLOOKUP($O334,PerfilUniversitario!$A$2:$Z$427,20),"N/A")</f>
        <v>N/A</v>
      </c>
      <c r="S334" s="1" t="str">
        <f>IFERROR(VLOOKUP($O334,PerfilUniversitario!$A$2:$Z$427,22),"N/A")</f>
        <v>N/A</v>
      </c>
      <c r="T334" s="1" t="str">
        <f>IFERROR(VLOOKUP($O334,PerfilUniversitario!$A$2:$Z$427,24),"N/A")</f>
        <v>N/A</v>
      </c>
      <c r="U334" s="1" t="str">
        <f>IFERROR(VLOOKUP($O334,PerfilUniversitario!$A$2:$Z$427,26),"N/A")</f>
        <v>N/A</v>
      </c>
      <c r="V334" s="3">
        <v>0.4458333333333333</v>
      </c>
      <c r="W334" s="4">
        <v>45197</v>
      </c>
    </row>
    <row r="335" spans="1:23" x14ac:dyDescent="0.3">
      <c r="A335" t="s">
        <v>874</v>
      </c>
      <c r="B335" t="s">
        <v>3249</v>
      </c>
      <c r="C335" s="1" t="s">
        <v>3250</v>
      </c>
      <c r="D335" s="6">
        <v>2225722991</v>
      </c>
      <c r="E335" s="1" t="s">
        <v>206</v>
      </c>
      <c r="F335" s="1" t="s">
        <v>206</v>
      </c>
      <c r="G335" s="1" t="s">
        <v>206</v>
      </c>
      <c r="H335" s="1" t="s">
        <v>206</v>
      </c>
      <c r="I335" t="str">
        <f>VLOOKUP(J335,CatalogoEstadoRepublica!$A$1:$B$33,2)</f>
        <v>Puebla</v>
      </c>
      <c r="J335">
        <v>21</v>
      </c>
      <c r="K335" t="s">
        <v>206</v>
      </c>
      <c r="L335" s="1" t="e">
        <f>VLOOKUP(M335,CatalogoPerfil!$A$1:$B$5,2)</f>
        <v>#N/A</v>
      </c>
      <c r="M335">
        <v>0</v>
      </c>
      <c r="N335" t="s">
        <v>206</v>
      </c>
      <c r="O335" s="1">
        <v>0</v>
      </c>
      <c r="P335" s="1" t="str">
        <f>IFERROR(VLOOKUP($O335,PerfilUniversitario!$A$2:$Z$427,16),"N/A")</f>
        <v>N/A</v>
      </c>
      <c r="Q335" s="1" t="str">
        <f>IFERROR(VLOOKUP($O335,PerfilUniversitario!$A$2:$Z$427,16),"N/A")</f>
        <v>N/A</v>
      </c>
      <c r="R335" s="1" t="str">
        <f>IFERROR(VLOOKUP($O335,PerfilUniversitario!$A$2:$Z$427,20),"N/A")</f>
        <v>N/A</v>
      </c>
      <c r="S335" s="1" t="str">
        <f>IFERROR(VLOOKUP($O335,PerfilUniversitario!$A$2:$Z$427,22),"N/A")</f>
        <v>N/A</v>
      </c>
      <c r="T335" s="1" t="str">
        <f>IFERROR(VLOOKUP($O335,PerfilUniversitario!$A$2:$Z$427,24),"N/A")</f>
        <v>N/A</v>
      </c>
      <c r="U335" s="1" t="str">
        <f>IFERROR(VLOOKUP($O335,PerfilUniversitario!$A$2:$Z$427,26),"N/A")</f>
        <v>N/A</v>
      </c>
      <c r="V335" s="3">
        <v>0.4458333333333333</v>
      </c>
      <c r="W335" s="4">
        <v>45197</v>
      </c>
    </row>
    <row r="336" spans="1:23" x14ac:dyDescent="0.3">
      <c r="A336" t="s">
        <v>1075</v>
      </c>
      <c r="B336" t="s">
        <v>2663</v>
      </c>
      <c r="C336" s="1" t="s">
        <v>2664</v>
      </c>
      <c r="D336" s="6">
        <v>2213550317</v>
      </c>
      <c r="E336" s="1" t="s">
        <v>206</v>
      </c>
      <c r="F336" s="1" t="s">
        <v>206</v>
      </c>
      <c r="G336" s="1" t="s">
        <v>206</v>
      </c>
      <c r="H336" s="1" t="s">
        <v>206</v>
      </c>
      <c r="I336" t="str">
        <f>VLOOKUP(J336,CatalogoEstadoRepublica!$A$1:$B$33,2)</f>
        <v>Puebla</v>
      </c>
      <c r="J336">
        <v>21</v>
      </c>
      <c r="K336" t="s">
        <v>206</v>
      </c>
      <c r="L336" s="1" t="e">
        <f>VLOOKUP(M336,CatalogoPerfil!$A$1:$B$5,2)</f>
        <v>#N/A</v>
      </c>
      <c r="M336">
        <v>0</v>
      </c>
      <c r="N336" t="s">
        <v>206</v>
      </c>
      <c r="O336" s="1">
        <v>0</v>
      </c>
      <c r="P336" s="1" t="str">
        <f>IFERROR(VLOOKUP($O336,PerfilUniversitario!$A$2:$Z$427,16),"N/A")</f>
        <v>N/A</v>
      </c>
      <c r="Q336" s="1" t="str">
        <f>IFERROR(VLOOKUP($O336,PerfilUniversitario!$A$2:$Z$427,16),"N/A")</f>
        <v>N/A</v>
      </c>
      <c r="R336" s="1" t="str">
        <f>IFERROR(VLOOKUP($O336,PerfilUniversitario!$A$2:$Z$427,20),"N/A")</f>
        <v>N/A</v>
      </c>
      <c r="S336" s="1" t="str">
        <f>IFERROR(VLOOKUP($O336,PerfilUniversitario!$A$2:$Z$427,22),"N/A")</f>
        <v>N/A</v>
      </c>
      <c r="T336" s="1" t="str">
        <f>IFERROR(VLOOKUP($O336,PerfilUniversitario!$A$2:$Z$427,24),"N/A")</f>
        <v>N/A</v>
      </c>
      <c r="U336" s="1" t="str">
        <f>IFERROR(VLOOKUP($O336,PerfilUniversitario!$A$2:$Z$427,26),"N/A")</f>
        <v>N/A</v>
      </c>
      <c r="V336" s="3">
        <v>0.4513888888888889</v>
      </c>
      <c r="W336" s="4">
        <v>45197</v>
      </c>
    </row>
    <row r="337" spans="1:23" x14ac:dyDescent="0.3">
      <c r="A337" t="s">
        <v>2519</v>
      </c>
      <c r="B337" t="s">
        <v>2520</v>
      </c>
      <c r="C337" s="1" t="s">
        <v>2521</v>
      </c>
      <c r="D337" s="6">
        <v>52.221200000000003</v>
      </c>
      <c r="E337" s="1" t="s">
        <v>206</v>
      </c>
      <c r="F337" s="1" t="s">
        <v>206</v>
      </c>
      <c r="G337" s="1" t="s">
        <v>206</v>
      </c>
      <c r="H337" s="1" t="s">
        <v>206</v>
      </c>
      <c r="I337" t="str">
        <f>VLOOKUP(J337,CatalogoEstadoRepublica!$A$1:$B$33,2)</f>
        <v>Puebla</v>
      </c>
      <c r="J337">
        <v>21</v>
      </c>
      <c r="K337" t="s">
        <v>206</v>
      </c>
      <c r="L337" s="1" t="e">
        <f>VLOOKUP(M337,CatalogoPerfil!$A$1:$B$5,2)</f>
        <v>#N/A</v>
      </c>
      <c r="M337">
        <v>0</v>
      </c>
      <c r="N337" t="s">
        <v>206</v>
      </c>
      <c r="O337" s="1">
        <v>0</v>
      </c>
      <c r="P337" s="1" t="str">
        <f>IFERROR(VLOOKUP($O337,PerfilUniversitario!$A$2:$Z$427,16),"N/A")</f>
        <v>N/A</v>
      </c>
      <c r="Q337" s="1" t="str">
        <f>IFERROR(VLOOKUP($O337,PerfilUniversitario!$A$2:$Z$427,16),"N/A")</f>
        <v>N/A</v>
      </c>
      <c r="R337" s="1" t="str">
        <f>IFERROR(VLOOKUP($O337,PerfilUniversitario!$A$2:$Z$427,20),"N/A")</f>
        <v>N/A</v>
      </c>
      <c r="S337" s="1" t="str">
        <f>IFERROR(VLOOKUP($O337,PerfilUniversitario!$A$2:$Z$427,22),"N/A")</f>
        <v>N/A</v>
      </c>
      <c r="T337" s="1" t="str">
        <f>IFERROR(VLOOKUP($O337,PerfilUniversitario!$A$2:$Z$427,24),"N/A")</f>
        <v>N/A</v>
      </c>
      <c r="U337" s="1" t="str">
        <f>IFERROR(VLOOKUP($O337,PerfilUniversitario!$A$2:$Z$427,26),"N/A")</f>
        <v>N/A</v>
      </c>
      <c r="V337" s="3">
        <v>0.4777777777777778</v>
      </c>
      <c r="W337" s="4">
        <v>45197</v>
      </c>
    </row>
    <row r="338" spans="1:23" x14ac:dyDescent="0.3">
      <c r="A338" t="s">
        <v>321</v>
      </c>
      <c r="B338" s="1" t="s">
        <v>750</v>
      </c>
      <c r="C338" t="s">
        <v>751</v>
      </c>
      <c r="D338" s="7">
        <v>52.222200000000001</v>
      </c>
      <c r="E338" s="1" t="s">
        <v>206</v>
      </c>
      <c r="F338" t="s">
        <v>206</v>
      </c>
      <c r="G338" t="s">
        <v>206</v>
      </c>
      <c r="H338" t="s">
        <v>206</v>
      </c>
      <c r="I338" t="str">
        <f>VLOOKUP(J338,CatalogoEstadoRepublica!$A$1:$B$33,2)</f>
        <v>Puebla</v>
      </c>
      <c r="J338" s="1">
        <v>21</v>
      </c>
      <c r="K338" s="1" t="s">
        <v>206</v>
      </c>
      <c r="L338" s="1" t="e">
        <f>VLOOKUP(M338,CatalogoPerfil!$A$1:$B$5,2)</f>
        <v>#N/A</v>
      </c>
      <c r="M338">
        <v>0</v>
      </c>
      <c r="N338" t="s">
        <v>206</v>
      </c>
      <c r="O338" s="1">
        <v>0</v>
      </c>
      <c r="P338" s="1" t="str">
        <f>IFERROR(VLOOKUP($O338,PerfilUniversitario!$A$2:$Z$427,16),"N/A")</f>
        <v>N/A</v>
      </c>
      <c r="Q338" s="1" t="str">
        <f>IFERROR(VLOOKUP($O338,PerfilUniversitario!$A$2:$Z$427,16),"N/A")</f>
        <v>N/A</v>
      </c>
      <c r="R338" s="1" t="str">
        <f>IFERROR(VLOOKUP($O338,PerfilUniversitario!$A$2:$Z$427,20),"N/A")</f>
        <v>N/A</v>
      </c>
      <c r="S338" s="1" t="str">
        <f>IFERROR(VLOOKUP($O338,PerfilUniversitario!$A$2:$Z$427,22),"N/A")</f>
        <v>N/A</v>
      </c>
      <c r="T338" s="1" t="str">
        <f>IFERROR(VLOOKUP($O338,PerfilUniversitario!$A$2:$Z$427,24),"N/A")</f>
        <v>N/A</v>
      </c>
      <c r="U338" s="1" t="str">
        <f>IFERROR(VLOOKUP($O338,PerfilUniversitario!$A$2:$Z$427,26),"N/A")</f>
        <v>N/A</v>
      </c>
      <c r="V338" s="3">
        <v>0.48194444444444445</v>
      </c>
      <c r="W338" s="4">
        <v>45197</v>
      </c>
    </row>
    <row r="339" spans="1:23" x14ac:dyDescent="0.3">
      <c r="A339" t="s">
        <v>2745</v>
      </c>
      <c r="B339" t="s">
        <v>2746</v>
      </c>
      <c r="C339" s="1" t="s">
        <v>2747</v>
      </c>
      <c r="D339" s="6">
        <v>7445358823</v>
      </c>
      <c r="E339" s="1" t="s">
        <v>206</v>
      </c>
      <c r="F339" s="1" t="s">
        <v>206</v>
      </c>
      <c r="G339" s="1" t="s">
        <v>206</v>
      </c>
      <c r="H339" s="1" t="s">
        <v>206</v>
      </c>
      <c r="I339" t="str">
        <f>VLOOKUP(J339,CatalogoEstadoRepublica!$A$1:$B$33,2)</f>
        <v>Guerrero</v>
      </c>
      <c r="J339">
        <v>12</v>
      </c>
      <c r="K339" t="s">
        <v>206</v>
      </c>
      <c r="L339" s="1" t="e">
        <f>VLOOKUP(M339,CatalogoPerfil!$A$1:$B$5,2)</f>
        <v>#N/A</v>
      </c>
      <c r="M339">
        <v>0</v>
      </c>
      <c r="N339" t="s">
        <v>206</v>
      </c>
      <c r="O339" s="1">
        <v>0</v>
      </c>
      <c r="P339" s="1" t="str">
        <f>IFERROR(VLOOKUP($O339,PerfilUniversitario!$A$2:$Z$427,16),"N/A")</f>
        <v>N/A</v>
      </c>
      <c r="Q339" s="1" t="str">
        <f>IFERROR(VLOOKUP($O339,PerfilUniversitario!$A$2:$Z$427,16),"N/A")</f>
        <v>N/A</v>
      </c>
      <c r="R339" s="1" t="str">
        <f>IFERROR(VLOOKUP($O339,PerfilUniversitario!$A$2:$Z$427,20),"N/A")</f>
        <v>N/A</v>
      </c>
      <c r="S339" s="1" t="str">
        <f>IFERROR(VLOOKUP($O339,PerfilUniversitario!$A$2:$Z$427,22),"N/A")</f>
        <v>N/A</v>
      </c>
      <c r="T339" s="1" t="str">
        <f>IFERROR(VLOOKUP($O339,PerfilUniversitario!$A$2:$Z$427,24),"N/A")</f>
        <v>N/A</v>
      </c>
      <c r="U339" s="1" t="str">
        <f>IFERROR(VLOOKUP($O339,PerfilUniversitario!$A$2:$Z$427,26),"N/A")</f>
        <v>N/A</v>
      </c>
      <c r="V339" s="3">
        <v>0.4826388888888889</v>
      </c>
      <c r="W339" s="4">
        <v>45197</v>
      </c>
    </row>
    <row r="340" spans="1:23" x14ac:dyDescent="0.3">
      <c r="A340" t="s">
        <v>3257</v>
      </c>
      <c r="B340" t="s">
        <v>956</v>
      </c>
      <c r="C340" s="1" t="s">
        <v>3258</v>
      </c>
      <c r="D340" s="6">
        <v>52.993099999999998</v>
      </c>
      <c r="E340" s="1" t="s">
        <v>206</v>
      </c>
      <c r="F340" s="1" t="s">
        <v>206</v>
      </c>
      <c r="G340" s="1" t="s">
        <v>206</v>
      </c>
      <c r="H340" s="1" t="s">
        <v>206</v>
      </c>
      <c r="I340" t="str">
        <f>VLOOKUP(J340,CatalogoEstadoRepublica!$A$1:$B$33,2)</f>
        <v>Tabasco</v>
      </c>
      <c r="J340">
        <v>27</v>
      </c>
      <c r="K340" t="s">
        <v>206</v>
      </c>
      <c r="L340" s="1" t="e">
        <f>VLOOKUP(M340,CatalogoPerfil!$A$1:$B$5,2)</f>
        <v>#N/A</v>
      </c>
      <c r="M340">
        <v>0</v>
      </c>
      <c r="N340" t="s">
        <v>206</v>
      </c>
      <c r="O340" s="1">
        <v>0</v>
      </c>
      <c r="P340" s="1" t="str">
        <f>IFERROR(VLOOKUP($O340,PerfilUniversitario!$A$2:$Z$427,16),"N/A")</f>
        <v>N/A</v>
      </c>
      <c r="Q340" s="1" t="str">
        <f>IFERROR(VLOOKUP($O340,PerfilUniversitario!$A$2:$Z$427,16),"N/A")</f>
        <v>N/A</v>
      </c>
      <c r="R340" s="1" t="str">
        <f>IFERROR(VLOOKUP($O340,PerfilUniversitario!$A$2:$Z$427,20),"N/A")</f>
        <v>N/A</v>
      </c>
      <c r="S340" s="1" t="str">
        <f>IFERROR(VLOOKUP($O340,PerfilUniversitario!$A$2:$Z$427,22),"N/A")</f>
        <v>N/A</v>
      </c>
      <c r="T340" s="1" t="str">
        <f>IFERROR(VLOOKUP($O340,PerfilUniversitario!$A$2:$Z$427,24),"N/A")</f>
        <v>N/A</v>
      </c>
      <c r="U340" s="1" t="str">
        <f>IFERROR(VLOOKUP($O340,PerfilUniversitario!$A$2:$Z$427,26),"N/A")</f>
        <v>N/A</v>
      </c>
      <c r="V340" s="3">
        <v>0.48958333333333331</v>
      </c>
      <c r="W340" s="4">
        <v>45197</v>
      </c>
    </row>
    <row r="341" spans="1:23" x14ac:dyDescent="0.3">
      <c r="A341" t="s">
        <v>3251</v>
      </c>
      <c r="B341" t="s">
        <v>3252</v>
      </c>
      <c r="C341" s="1" t="s">
        <v>3253</v>
      </c>
      <c r="D341" s="6">
        <v>2221803473</v>
      </c>
      <c r="E341" s="1" t="s">
        <v>206</v>
      </c>
      <c r="F341" s="1" t="s">
        <v>206</v>
      </c>
      <c r="G341" s="1" t="s">
        <v>206</v>
      </c>
      <c r="H341" s="1" t="s">
        <v>206</v>
      </c>
      <c r="I341" t="str">
        <f>VLOOKUP(J341,CatalogoEstadoRepublica!$A$1:$B$33,2)</f>
        <v>Puebla</v>
      </c>
      <c r="J341">
        <v>21</v>
      </c>
      <c r="K341" t="s">
        <v>206</v>
      </c>
      <c r="L341" s="1" t="e">
        <f>VLOOKUP(M341,CatalogoPerfil!$A$1:$B$5,2)</f>
        <v>#N/A</v>
      </c>
      <c r="M341">
        <v>0</v>
      </c>
      <c r="N341" t="s">
        <v>206</v>
      </c>
      <c r="O341" s="1">
        <v>0</v>
      </c>
      <c r="P341" s="1" t="str">
        <f>IFERROR(VLOOKUP($O341,PerfilUniversitario!$A$2:$Z$427,16),"N/A")</f>
        <v>N/A</v>
      </c>
      <c r="Q341" s="1" t="str">
        <f>IFERROR(VLOOKUP($O341,PerfilUniversitario!$A$2:$Z$427,16),"N/A")</f>
        <v>N/A</v>
      </c>
      <c r="R341" s="1" t="str">
        <f>IFERROR(VLOOKUP($O341,PerfilUniversitario!$A$2:$Z$427,20),"N/A")</f>
        <v>N/A</v>
      </c>
      <c r="S341" s="1" t="str">
        <f>IFERROR(VLOOKUP($O341,PerfilUniversitario!$A$2:$Z$427,22),"N/A")</f>
        <v>N/A</v>
      </c>
      <c r="T341" s="1" t="str">
        <f>IFERROR(VLOOKUP($O341,PerfilUniversitario!$A$2:$Z$427,24),"N/A")</f>
        <v>N/A</v>
      </c>
      <c r="U341" s="1" t="str">
        <f>IFERROR(VLOOKUP($O341,PerfilUniversitario!$A$2:$Z$427,26),"N/A")</f>
        <v>N/A</v>
      </c>
      <c r="V341" s="3">
        <v>0.49027777777777781</v>
      </c>
      <c r="W341" s="4">
        <v>45197</v>
      </c>
    </row>
    <row r="342" spans="1:23" x14ac:dyDescent="0.3">
      <c r="A342" t="s">
        <v>1818</v>
      </c>
      <c r="B342" t="s">
        <v>2022</v>
      </c>
      <c r="C342" s="1" t="s">
        <v>2023</v>
      </c>
      <c r="D342" s="6">
        <v>52.993200000000002</v>
      </c>
      <c r="E342" s="1" t="s">
        <v>206</v>
      </c>
      <c r="F342" s="1" t="s">
        <v>206</v>
      </c>
      <c r="G342" s="1" t="s">
        <v>206</v>
      </c>
      <c r="H342" s="1" t="s">
        <v>206</v>
      </c>
      <c r="I342" t="str">
        <f>VLOOKUP(J342,CatalogoEstadoRepublica!$A$1:$B$33,2)</f>
        <v>Tabasco</v>
      </c>
      <c r="J342">
        <v>27</v>
      </c>
      <c r="K342" t="s">
        <v>206</v>
      </c>
      <c r="L342" s="1" t="e">
        <f>VLOOKUP(M342,CatalogoPerfil!$A$1:$B$5,2)</f>
        <v>#N/A</v>
      </c>
      <c r="M342">
        <v>0</v>
      </c>
      <c r="N342" t="s">
        <v>206</v>
      </c>
      <c r="O342" s="1">
        <v>0</v>
      </c>
      <c r="P342" s="1" t="str">
        <f>IFERROR(VLOOKUP($O342,PerfilUniversitario!$A$2:$Z$427,16),"N/A")</f>
        <v>N/A</v>
      </c>
      <c r="Q342" s="1" t="str">
        <f>IFERROR(VLOOKUP($O342,PerfilUniversitario!$A$2:$Z$427,16),"N/A")</f>
        <v>N/A</v>
      </c>
      <c r="R342" s="1" t="str">
        <f>IFERROR(VLOOKUP($O342,PerfilUniversitario!$A$2:$Z$427,20),"N/A")</f>
        <v>N/A</v>
      </c>
      <c r="S342" s="1" t="str">
        <f>IFERROR(VLOOKUP($O342,PerfilUniversitario!$A$2:$Z$427,22),"N/A")</f>
        <v>N/A</v>
      </c>
      <c r="T342" s="1" t="str">
        <f>IFERROR(VLOOKUP($O342,PerfilUniversitario!$A$2:$Z$427,24),"N/A")</f>
        <v>N/A</v>
      </c>
      <c r="U342" s="1" t="str">
        <f>IFERROR(VLOOKUP($O342,PerfilUniversitario!$A$2:$Z$427,26),"N/A")</f>
        <v>N/A</v>
      </c>
      <c r="V342" s="3">
        <v>0.49305555555555558</v>
      </c>
      <c r="W342" s="4">
        <v>45197</v>
      </c>
    </row>
    <row r="343" spans="1:23" x14ac:dyDescent="0.3">
      <c r="A343" t="s">
        <v>1020</v>
      </c>
      <c r="B343" t="s">
        <v>3261</v>
      </c>
      <c r="C343" s="1" t="s">
        <v>3262</v>
      </c>
      <c r="D343" s="6">
        <v>52.993400000000001</v>
      </c>
      <c r="E343" s="1" t="s">
        <v>206</v>
      </c>
      <c r="F343" s="1" t="s">
        <v>206</v>
      </c>
      <c r="G343" s="1" t="s">
        <v>206</v>
      </c>
      <c r="H343" s="1" t="s">
        <v>206</v>
      </c>
      <c r="I343" t="str">
        <f>VLOOKUP(J343,CatalogoEstadoRepublica!$A$1:$B$33,2)</f>
        <v>Tabasco</v>
      </c>
      <c r="J343">
        <v>27</v>
      </c>
      <c r="K343" t="s">
        <v>206</v>
      </c>
      <c r="L343" s="1" t="e">
        <f>VLOOKUP(M343,CatalogoPerfil!$A$1:$B$5,2)</f>
        <v>#N/A</v>
      </c>
      <c r="M343">
        <v>0</v>
      </c>
      <c r="N343" t="s">
        <v>206</v>
      </c>
      <c r="O343" s="1">
        <v>0</v>
      </c>
      <c r="P343" s="1" t="str">
        <f>IFERROR(VLOOKUP($O343,PerfilUniversitario!$A$2:$Z$427,16),"N/A")</f>
        <v>N/A</v>
      </c>
      <c r="Q343" s="1" t="str">
        <f>IFERROR(VLOOKUP($O343,PerfilUniversitario!$A$2:$Z$427,16),"N/A")</f>
        <v>N/A</v>
      </c>
      <c r="R343" s="1" t="str">
        <f>IFERROR(VLOOKUP($O343,PerfilUniversitario!$A$2:$Z$427,20),"N/A")</f>
        <v>N/A</v>
      </c>
      <c r="S343" s="1" t="str">
        <f>IFERROR(VLOOKUP($O343,PerfilUniversitario!$A$2:$Z$427,22),"N/A")</f>
        <v>N/A</v>
      </c>
      <c r="T343" s="1" t="str">
        <f>IFERROR(VLOOKUP($O343,PerfilUniversitario!$A$2:$Z$427,24),"N/A")</f>
        <v>N/A</v>
      </c>
      <c r="U343" s="1" t="str">
        <f>IFERROR(VLOOKUP($O343,PerfilUniversitario!$A$2:$Z$427,26),"N/A")</f>
        <v>N/A</v>
      </c>
      <c r="V343" s="3">
        <v>0.49305555555555558</v>
      </c>
      <c r="W343" s="4">
        <v>45197</v>
      </c>
    </row>
    <row r="344" spans="1:23" x14ac:dyDescent="0.3">
      <c r="A344" t="s">
        <v>2285</v>
      </c>
      <c r="B344" t="s">
        <v>2286</v>
      </c>
      <c r="C344" s="1" t="s">
        <v>2287</v>
      </c>
      <c r="D344" s="6">
        <v>7821846685</v>
      </c>
      <c r="E344" s="1" t="s">
        <v>206</v>
      </c>
      <c r="F344" s="1" t="s">
        <v>206</v>
      </c>
      <c r="G344" s="1" t="s">
        <v>206</v>
      </c>
      <c r="H344" s="1" t="s">
        <v>206</v>
      </c>
      <c r="I344" t="str">
        <f>VLOOKUP(J344,CatalogoEstadoRepublica!$A$1:$B$33,2)</f>
        <v>Puebla</v>
      </c>
      <c r="J344">
        <v>21</v>
      </c>
      <c r="K344" t="s">
        <v>206</v>
      </c>
      <c r="L344" s="1" t="e">
        <f>VLOOKUP(M344,CatalogoPerfil!$A$1:$B$5,2)</f>
        <v>#N/A</v>
      </c>
      <c r="M344">
        <v>0</v>
      </c>
      <c r="N344" t="s">
        <v>206</v>
      </c>
      <c r="O344" s="1">
        <v>0</v>
      </c>
      <c r="P344" s="1" t="str">
        <f>IFERROR(VLOOKUP($O344,PerfilUniversitario!$A$2:$Z$427,16),"N/A")</f>
        <v>N/A</v>
      </c>
      <c r="Q344" s="1" t="str">
        <f>IFERROR(VLOOKUP($O344,PerfilUniversitario!$A$2:$Z$427,16),"N/A")</f>
        <v>N/A</v>
      </c>
      <c r="R344" s="1" t="str">
        <f>IFERROR(VLOOKUP($O344,PerfilUniversitario!$A$2:$Z$427,20),"N/A")</f>
        <v>N/A</v>
      </c>
      <c r="S344" s="1" t="str">
        <f>IFERROR(VLOOKUP($O344,PerfilUniversitario!$A$2:$Z$427,22),"N/A")</f>
        <v>N/A</v>
      </c>
      <c r="T344" s="1" t="str">
        <f>IFERROR(VLOOKUP($O344,PerfilUniversitario!$A$2:$Z$427,24),"N/A")</f>
        <v>N/A</v>
      </c>
      <c r="U344" s="1" t="str">
        <f>IFERROR(VLOOKUP($O344,PerfilUniversitario!$A$2:$Z$427,26),"N/A")</f>
        <v>N/A</v>
      </c>
      <c r="V344" s="3">
        <v>0.49374999999999997</v>
      </c>
      <c r="W344" s="4">
        <v>45197</v>
      </c>
    </row>
    <row r="345" spans="1:23" x14ac:dyDescent="0.3">
      <c r="A345" t="s">
        <v>318</v>
      </c>
      <c r="B345" s="1" t="s">
        <v>319</v>
      </c>
      <c r="C345" t="s">
        <v>320</v>
      </c>
      <c r="D345" s="7">
        <v>2442330198</v>
      </c>
      <c r="E345" s="1" t="s">
        <v>206</v>
      </c>
      <c r="F345" t="s">
        <v>206</v>
      </c>
      <c r="G345" t="s">
        <v>206</v>
      </c>
      <c r="H345" t="s">
        <v>206</v>
      </c>
      <c r="I345" t="str">
        <f>VLOOKUP(J345,CatalogoEstadoRepublica!$A$1:$B$33,2)</f>
        <v>Puebla</v>
      </c>
      <c r="J345" s="1">
        <v>21</v>
      </c>
      <c r="K345" s="1" t="s">
        <v>206</v>
      </c>
      <c r="L345" s="1" t="e">
        <f>VLOOKUP(M345,CatalogoPerfil!$A$1:$B$5,2)</f>
        <v>#N/A</v>
      </c>
      <c r="M345">
        <v>0</v>
      </c>
      <c r="N345" t="s">
        <v>206</v>
      </c>
      <c r="O345" s="1">
        <v>0</v>
      </c>
      <c r="P345" s="1" t="str">
        <f>IFERROR(VLOOKUP($O345,PerfilUniversitario!$A$2:$Z$427,16),"N/A")</f>
        <v>N/A</v>
      </c>
      <c r="Q345" s="1" t="str">
        <f>IFERROR(VLOOKUP($O345,PerfilUniversitario!$A$2:$Z$427,16),"N/A")</f>
        <v>N/A</v>
      </c>
      <c r="R345" s="1" t="str">
        <f>IFERROR(VLOOKUP($O345,PerfilUniversitario!$A$2:$Z$427,20),"N/A")</f>
        <v>N/A</v>
      </c>
      <c r="S345" s="1" t="str">
        <f>IFERROR(VLOOKUP($O345,PerfilUniversitario!$A$2:$Z$427,22),"N/A")</f>
        <v>N/A</v>
      </c>
      <c r="T345" s="1" t="str">
        <f>IFERROR(VLOOKUP($O345,PerfilUniversitario!$A$2:$Z$427,24),"N/A")</f>
        <v>N/A</v>
      </c>
      <c r="U345" s="1" t="str">
        <f>IFERROR(VLOOKUP($O345,PerfilUniversitario!$A$2:$Z$427,26),"N/A")</f>
        <v>N/A</v>
      </c>
      <c r="V345" s="3">
        <v>0.49583333333333335</v>
      </c>
      <c r="W345" s="4">
        <v>45197</v>
      </c>
    </row>
    <row r="346" spans="1:23" x14ac:dyDescent="0.3">
      <c r="A346" t="s">
        <v>268</v>
      </c>
      <c r="B346" t="s">
        <v>313</v>
      </c>
      <c r="C346" s="1" t="s">
        <v>3263</v>
      </c>
      <c r="D346" s="6">
        <v>52.993400000000001</v>
      </c>
      <c r="E346" s="1" t="s">
        <v>206</v>
      </c>
      <c r="F346" s="1" t="s">
        <v>206</v>
      </c>
      <c r="G346" s="1" t="s">
        <v>206</v>
      </c>
      <c r="H346" s="1" t="s">
        <v>206</v>
      </c>
      <c r="I346" t="str">
        <f>VLOOKUP(J346,CatalogoEstadoRepublica!$A$1:$B$33,2)</f>
        <v>Tabasco</v>
      </c>
      <c r="J346">
        <v>27</v>
      </c>
      <c r="K346" t="s">
        <v>206</v>
      </c>
      <c r="L346" s="1" t="e">
        <f>VLOOKUP(M346,CatalogoPerfil!$A$1:$B$5,2)</f>
        <v>#N/A</v>
      </c>
      <c r="M346">
        <v>0</v>
      </c>
      <c r="N346" t="s">
        <v>206</v>
      </c>
      <c r="O346" s="1">
        <v>0</v>
      </c>
      <c r="P346" s="1" t="str">
        <f>IFERROR(VLOOKUP($O346,PerfilUniversitario!$A$2:$Z$427,16),"N/A")</f>
        <v>N/A</v>
      </c>
      <c r="Q346" s="1" t="str">
        <f>IFERROR(VLOOKUP($O346,PerfilUniversitario!$A$2:$Z$427,16),"N/A")</f>
        <v>N/A</v>
      </c>
      <c r="R346" s="1" t="str">
        <f>IFERROR(VLOOKUP($O346,PerfilUniversitario!$A$2:$Z$427,20),"N/A")</f>
        <v>N/A</v>
      </c>
      <c r="S346" s="1" t="str">
        <f>IFERROR(VLOOKUP($O346,PerfilUniversitario!$A$2:$Z$427,22),"N/A")</f>
        <v>N/A</v>
      </c>
      <c r="T346" s="1" t="str">
        <f>IFERROR(VLOOKUP($O346,PerfilUniversitario!$A$2:$Z$427,24),"N/A")</f>
        <v>N/A</v>
      </c>
      <c r="U346" s="1" t="str">
        <f>IFERROR(VLOOKUP($O346,PerfilUniversitario!$A$2:$Z$427,26),"N/A")</f>
        <v>N/A</v>
      </c>
      <c r="V346" s="3">
        <v>0.49652777777777773</v>
      </c>
      <c r="W346" s="4">
        <v>45197</v>
      </c>
    </row>
    <row r="347" spans="1:23" x14ac:dyDescent="0.3">
      <c r="A347" t="s">
        <v>356</v>
      </c>
      <c r="B347" s="1" t="s">
        <v>357</v>
      </c>
      <c r="C347" t="s">
        <v>358</v>
      </c>
      <c r="D347" s="7" t="s">
        <v>359</v>
      </c>
      <c r="E347" s="1" t="s">
        <v>206</v>
      </c>
      <c r="F347" t="s">
        <v>206</v>
      </c>
      <c r="G347" t="s">
        <v>206</v>
      </c>
      <c r="H347" t="s">
        <v>206</v>
      </c>
      <c r="I347" t="str">
        <f>VLOOKUP(J347,CatalogoEstadoRepublica!$A$1:$B$33,2)</f>
        <v>Tlaxcala</v>
      </c>
      <c r="J347" s="1">
        <v>29</v>
      </c>
      <c r="K347" s="1" t="s">
        <v>206</v>
      </c>
      <c r="L347" s="1" t="e">
        <f>VLOOKUP(M347,CatalogoPerfil!$A$1:$B$5,2)</f>
        <v>#N/A</v>
      </c>
      <c r="M347">
        <v>0</v>
      </c>
      <c r="N347" t="s">
        <v>206</v>
      </c>
      <c r="O347" s="1">
        <v>0</v>
      </c>
      <c r="P347" s="1" t="str">
        <f>IFERROR(VLOOKUP($O347,PerfilUniversitario!$A$2:$Z$427,16),"N/A")</f>
        <v>N/A</v>
      </c>
      <c r="Q347" s="1" t="str">
        <f>IFERROR(VLOOKUP($O347,PerfilUniversitario!$A$2:$Z$427,16),"N/A")</f>
        <v>N/A</v>
      </c>
      <c r="R347" s="1" t="str">
        <f>IFERROR(VLOOKUP($O347,PerfilUniversitario!$A$2:$Z$427,20),"N/A")</f>
        <v>N/A</v>
      </c>
      <c r="S347" s="1" t="str">
        <f>IFERROR(VLOOKUP($O347,PerfilUniversitario!$A$2:$Z$427,22),"N/A")</f>
        <v>N/A</v>
      </c>
      <c r="T347" s="1" t="str">
        <f>IFERROR(VLOOKUP($O347,PerfilUniversitario!$A$2:$Z$427,24),"N/A")</f>
        <v>N/A</v>
      </c>
      <c r="U347" s="1" t="str">
        <f>IFERROR(VLOOKUP($O347,PerfilUniversitario!$A$2:$Z$427,26),"N/A")</f>
        <v>N/A</v>
      </c>
      <c r="V347" s="3">
        <v>0.50416666666666665</v>
      </c>
      <c r="W347" s="4">
        <v>45197</v>
      </c>
    </row>
    <row r="348" spans="1:23" x14ac:dyDescent="0.3">
      <c r="A348" t="s">
        <v>3267</v>
      </c>
      <c r="B348" t="s">
        <v>3268</v>
      </c>
      <c r="C348" s="1" t="s">
        <v>3269</v>
      </c>
      <c r="D348" s="6">
        <v>2212378529</v>
      </c>
      <c r="E348" s="1" t="s">
        <v>206</v>
      </c>
      <c r="F348" s="1" t="s">
        <v>206</v>
      </c>
      <c r="G348" s="1" t="s">
        <v>206</v>
      </c>
      <c r="H348" s="1" t="s">
        <v>206</v>
      </c>
      <c r="I348" t="str">
        <f>VLOOKUP(J348,CatalogoEstadoRepublica!$A$1:$B$33,2)</f>
        <v>Puebla</v>
      </c>
      <c r="J348">
        <v>21</v>
      </c>
      <c r="K348" t="s">
        <v>206</v>
      </c>
      <c r="L348" s="1" t="e">
        <f>VLOOKUP(M348,CatalogoPerfil!$A$1:$B$5,2)</f>
        <v>#N/A</v>
      </c>
      <c r="M348">
        <v>0</v>
      </c>
      <c r="N348" t="s">
        <v>206</v>
      </c>
      <c r="O348" s="1">
        <v>0</v>
      </c>
      <c r="P348" s="1" t="str">
        <f>IFERROR(VLOOKUP($O348,PerfilUniversitario!$A$2:$Z$427,16),"N/A")</f>
        <v>N/A</v>
      </c>
      <c r="Q348" s="1" t="str">
        <f>IFERROR(VLOOKUP($O348,PerfilUniversitario!$A$2:$Z$427,16),"N/A")</f>
        <v>N/A</v>
      </c>
      <c r="R348" s="1" t="str">
        <f>IFERROR(VLOOKUP($O348,PerfilUniversitario!$A$2:$Z$427,20),"N/A")</f>
        <v>N/A</v>
      </c>
      <c r="S348" s="1" t="str">
        <f>IFERROR(VLOOKUP($O348,PerfilUniversitario!$A$2:$Z$427,22),"N/A")</f>
        <v>N/A</v>
      </c>
      <c r="T348" s="1" t="str">
        <f>IFERROR(VLOOKUP($O348,PerfilUniversitario!$A$2:$Z$427,24),"N/A")</f>
        <v>N/A</v>
      </c>
      <c r="U348" s="1" t="str">
        <f>IFERROR(VLOOKUP($O348,PerfilUniversitario!$A$2:$Z$427,26),"N/A")</f>
        <v>N/A</v>
      </c>
      <c r="V348" s="3">
        <v>0.50555555555555554</v>
      </c>
      <c r="W348" s="4">
        <v>45197</v>
      </c>
    </row>
    <row r="349" spans="1:23" x14ac:dyDescent="0.3">
      <c r="A349" t="s">
        <v>534</v>
      </c>
      <c r="B349" s="1" t="s">
        <v>535</v>
      </c>
      <c r="C349" t="s">
        <v>536</v>
      </c>
      <c r="D349" s="7">
        <v>2462698640</v>
      </c>
      <c r="E349" s="1" t="s">
        <v>206</v>
      </c>
      <c r="F349" t="s">
        <v>206</v>
      </c>
      <c r="G349" t="s">
        <v>206</v>
      </c>
      <c r="H349" t="s">
        <v>206</v>
      </c>
      <c r="I349" t="str">
        <f>VLOOKUP(J349,CatalogoEstadoRepublica!$A$1:$B$33,2)</f>
        <v>Tlaxcala</v>
      </c>
      <c r="J349" s="1">
        <v>29</v>
      </c>
      <c r="K349" s="1" t="s">
        <v>206</v>
      </c>
      <c r="L349" s="1" t="e">
        <f>VLOOKUP(M349,CatalogoPerfil!$A$1:$B$5,2)</f>
        <v>#N/A</v>
      </c>
      <c r="M349">
        <v>0</v>
      </c>
      <c r="N349" t="s">
        <v>206</v>
      </c>
      <c r="O349" s="1">
        <v>0</v>
      </c>
      <c r="P349" s="1" t="str">
        <f>IFERROR(VLOOKUP($O349,PerfilUniversitario!$A$2:$Z$427,16),"N/A")</f>
        <v>N/A</v>
      </c>
      <c r="Q349" s="1" t="str">
        <f>IFERROR(VLOOKUP($O349,PerfilUniversitario!$A$2:$Z$427,16),"N/A")</f>
        <v>N/A</v>
      </c>
      <c r="R349" s="1" t="str">
        <f>IFERROR(VLOOKUP($O349,PerfilUniversitario!$A$2:$Z$427,20),"N/A")</f>
        <v>N/A</v>
      </c>
      <c r="S349" s="1" t="str">
        <f>IFERROR(VLOOKUP($O349,PerfilUniversitario!$A$2:$Z$427,22),"N/A")</f>
        <v>N/A</v>
      </c>
      <c r="T349" s="1" t="str">
        <f>IFERROR(VLOOKUP($O349,PerfilUniversitario!$A$2:$Z$427,24),"N/A")</f>
        <v>N/A</v>
      </c>
      <c r="U349" s="1" t="str">
        <f>IFERROR(VLOOKUP($O349,PerfilUniversitario!$A$2:$Z$427,26),"N/A")</f>
        <v>N/A</v>
      </c>
      <c r="V349" s="3">
        <v>0.50624999999999998</v>
      </c>
      <c r="W349" s="4">
        <v>45197</v>
      </c>
    </row>
    <row r="350" spans="1:23" x14ac:dyDescent="0.3">
      <c r="A350" t="s">
        <v>3264</v>
      </c>
      <c r="B350" t="s">
        <v>3265</v>
      </c>
      <c r="C350" s="1" t="s">
        <v>3266</v>
      </c>
      <c r="D350" s="6">
        <v>52.993200000000002</v>
      </c>
      <c r="E350" s="1" t="s">
        <v>206</v>
      </c>
      <c r="F350" s="1" t="s">
        <v>206</v>
      </c>
      <c r="G350" s="1" t="s">
        <v>206</v>
      </c>
      <c r="H350" s="1" t="s">
        <v>206</v>
      </c>
      <c r="I350" t="str">
        <f>VLOOKUP(J350,CatalogoEstadoRepublica!$A$1:$B$33,2)</f>
        <v>Tabasco</v>
      </c>
      <c r="J350">
        <v>27</v>
      </c>
      <c r="K350" t="s">
        <v>206</v>
      </c>
      <c r="L350" s="1" t="e">
        <f>VLOOKUP(M350,CatalogoPerfil!$A$1:$B$5,2)</f>
        <v>#N/A</v>
      </c>
      <c r="M350">
        <v>0</v>
      </c>
      <c r="N350" t="s">
        <v>206</v>
      </c>
      <c r="O350" s="1">
        <v>0</v>
      </c>
      <c r="P350" s="1" t="str">
        <f>IFERROR(VLOOKUP($O350,PerfilUniversitario!$A$2:$Z$427,16),"N/A")</f>
        <v>N/A</v>
      </c>
      <c r="Q350" s="1" t="str">
        <f>IFERROR(VLOOKUP($O350,PerfilUniversitario!$A$2:$Z$427,16),"N/A")</f>
        <v>N/A</v>
      </c>
      <c r="R350" s="1" t="str">
        <f>IFERROR(VLOOKUP($O350,PerfilUniversitario!$A$2:$Z$427,20),"N/A")</f>
        <v>N/A</v>
      </c>
      <c r="S350" s="1" t="str">
        <f>IFERROR(VLOOKUP($O350,PerfilUniversitario!$A$2:$Z$427,22),"N/A")</f>
        <v>N/A</v>
      </c>
      <c r="T350" s="1" t="str">
        <f>IFERROR(VLOOKUP($O350,PerfilUniversitario!$A$2:$Z$427,24),"N/A")</f>
        <v>N/A</v>
      </c>
      <c r="U350" s="1" t="str">
        <f>IFERROR(VLOOKUP($O350,PerfilUniversitario!$A$2:$Z$427,26),"N/A")</f>
        <v>N/A</v>
      </c>
      <c r="V350" s="3">
        <v>0.50902777777777775</v>
      </c>
      <c r="W350" s="4">
        <v>45197</v>
      </c>
    </row>
    <row r="351" spans="1:23" x14ac:dyDescent="0.3">
      <c r="A351" t="s">
        <v>3276</v>
      </c>
      <c r="B351" t="s">
        <v>3155</v>
      </c>
      <c r="C351" s="1" t="s">
        <v>3277</v>
      </c>
      <c r="D351" s="6">
        <v>52.993299999999998</v>
      </c>
      <c r="E351" s="1" t="s">
        <v>206</v>
      </c>
      <c r="F351" s="1" t="s">
        <v>206</v>
      </c>
      <c r="G351" s="1" t="s">
        <v>206</v>
      </c>
      <c r="H351" s="1" t="s">
        <v>206</v>
      </c>
      <c r="I351" t="str">
        <f>VLOOKUP(J351,CatalogoEstadoRepublica!$A$1:$B$33,2)</f>
        <v>Tabasco</v>
      </c>
      <c r="J351">
        <v>27</v>
      </c>
      <c r="K351" t="s">
        <v>206</v>
      </c>
      <c r="L351" s="1" t="e">
        <f>VLOOKUP(M351,CatalogoPerfil!$A$1:$B$5,2)</f>
        <v>#N/A</v>
      </c>
      <c r="M351">
        <v>0</v>
      </c>
      <c r="N351" t="s">
        <v>206</v>
      </c>
      <c r="O351" s="1">
        <v>0</v>
      </c>
      <c r="P351" s="1" t="str">
        <f>IFERROR(VLOOKUP($O351,PerfilUniversitario!$A$2:$Z$427,16),"N/A")</f>
        <v>N/A</v>
      </c>
      <c r="Q351" s="1" t="str">
        <f>IFERROR(VLOOKUP($O351,PerfilUniversitario!$A$2:$Z$427,16),"N/A")</f>
        <v>N/A</v>
      </c>
      <c r="R351" s="1" t="str">
        <f>IFERROR(VLOOKUP($O351,PerfilUniversitario!$A$2:$Z$427,20),"N/A")</f>
        <v>N/A</v>
      </c>
      <c r="S351" s="1" t="str">
        <f>IFERROR(VLOOKUP($O351,PerfilUniversitario!$A$2:$Z$427,22),"N/A")</f>
        <v>N/A</v>
      </c>
      <c r="T351" s="1" t="str">
        <f>IFERROR(VLOOKUP($O351,PerfilUniversitario!$A$2:$Z$427,24),"N/A")</f>
        <v>N/A</v>
      </c>
      <c r="U351" s="1" t="str">
        <f>IFERROR(VLOOKUP($O351,PerfilUniversitario!$A$2:$Z$427,26),"N/A")</f>
        <v>N/A</v>
      </c>
      <c r="V351" s="3">
        <v>0.51250000000000007</v>
      </c>
      <c r="W351" s="4">
        <v>45197</v>
      </c>
    </row>
    <row r="352" spans="1:23" x14ac:dyDescent="0.3">
      <c r="A352" t="s">
        <v>3278</v>
      </c>
      <c r="B352" t="s">
        <v>3279</v>
      </c>
      <c r="C352" s="1" t="s">
        <v>3280</v>
      </c>
      <c r="D352" s="6">
        <v>52.993499999999997</v>
      </c>
      <c r="E352" s="1" t="s">
        <v>206</v>
      </c>
      <c r="F352" s="1" t="s">
        <v>206</v>
      </c>
      <c r="G352" s="1" t="s">
        <v>206</v>
      </c>
      <c r="H352" s="1" t="s">
        <v>206</v>
      </c>
      <c r="I352" t="str">
        <f>VLOOKUP(J352,CatalogoEstadoRepublica!$A$1:$B$33,2)</f>
        <v>Tabasco</v>
      </c>
      <c r="J352">
        <v>27</v>
      </c>
      <c r="K352" t="s">
        <v>206</v>
      </c>
      <c r="L352" s="1" t="e">
        <f>VLOOKUP(M352,CatalogoPerfil!$A$1:$B$5,2)</f>
        <v>#N/A</v>
      </c>
      <c r="M352">
        <v>0</v>
      </c>
      <c r="N352" t="s">
        <v>206</v>
      </c>
      <c r="O352" s="1">
        <v>0</v>
      </c>
      <c r="P352" s="1" t="str">
        <f>IFERROR(VLOOKUP($O352,PerfilUniversitario!$A$2:$Z$427,16),"N/A")</f>
        <v>N/A</v>
      </c>
      <c r="Q352" s="1" t="str">
        <f>IFERROR(VLOOKUP($O352,PerfilUniversitario!$A$2:$Z$427,16),"N/A")</f>
        <v>N/A</v>
      </c>
      <c r="R352" s="1" t="str">
        <f>IFERROR(VLOOKUP($O352,PerfilUniversitario!$A$2:$Z$427,20),"N/A")</f>
        <v>N/A</v>
      </c>
      <c r="S352" s="1" t="str">
        <f>IFERROR(VLOOKUP($O352,PerfilUniversitario!$A$2:$Z$427,22),"N/A")</f>
        <v>N/A</v>
      </c>
      <c r="T352" s="1" t="str">
        <f>IFERROR(VLOOKUP($O352,PerfilUniversitario!$A$2:$Z$427,24),"N/A")</f>
        <v>N/A</v>
      </c>
      <c r="U352" s="1" t="str">
        <f>IFERROR(VLOOKUP($O352,PerfilUniversitario!$A$2:$Z$427,26),"N/A")</f>
        <v>N/A</v>
      </c>
      <c r="V352" s="3">
        <v>0.51527777777777783</v>
      </c>
      <c r="W352" s="4">
        <v>45197</v>
      </c>
    </row>
    <row r="353" spans="1:23" x14ac:dyDescent="0.3">
      <c r="A353" t="s">
        <v>1172</v>
      </c>
      <c r="B353" t="s">
        <v>1173</v>
      </c>
      <c r="C353" s="1" t="s">
        <v>1174</v>
      </c>
      <c r="D353" s="6">
        <v>5519058405</v>
      </c>
      <c r="E353" s="1" t="s">
        <v>206</v>
      </c>
      <c r="F353" s="1" t="s">
        <v>206</v>
      </c>
      <c r="G353" s="1" t="s">
        <v>206</v>
      </c>
      <c r="H353" s="1" t="s">
        <v>206</v>
      </c>
      <c r="I353" t="str">
        <f>VLOOKUP(J353,CatalogoEstadoRepublica!$A$1:$B$33,2)</f>
        <v>Morelos</v>
      </c>
      <c r="J353">
        <v>17</v>
      </c>
      <c r="K353" t="s">
        <v>206</v>
      </c>
      <c r="L353" s="1" t="e">
        <f>VLOOKUP(M353,CatalogoPerfil!$A$1:$B$5,2)</f>
        <v>#N/A</v>
      </c>
      <c r="M353">
        <v>0</v>
      </c>
      <c r="N353" t="s">
        <v>206</v>
      </c>
      <c r="O353" s="1">
        <v>0</v>
      </c>
      <c r="P353" s="1" t="str">
        <f>IFERROR(VLOOKUP($O353,PerfilUniversitario!$A$2:$Z$427,16),"N/A")</f>
        <v>N/A</v>
      </c>
      <c r="Q353" s="1" t="str">
        <f>IFERROR(VLOOKUP($O353,PerfilUniversitario!$A$2:$Z$427,16),"N/A")</f>
        <v>N/A</v>
      </c>
      <c r="R353" s="1" t="str">
        <f>IFERROR(VLOOKUP($O353,PerfilUniversitario!$A$2:$Z$427,20),"N/A")</f>
        <v>N/A</v>
      </c>
      <c r="S353" s="1" t="str">
        <f>IFERROR(VLOOKUP($O353,PerfilUniversitario!$A$2:$Z$427,22),"N/A")</f>
        <v>N/A</v>
      </c>
      <c r="T353" s="1" t="str">
        <f>IFERROR(VLOOKUP($O353,PerfilUniversitario!$A$2:$Z$427,24),"N/A")</f>
        <v>N/A</v>
      </c>
      <c r="U353" s="1" t="str">
        <f>IFERROR(VLOOKUP($O353,PerfilUniversitario!$A$2:$Z$427,26),"N/A")</f>
        <v>N/A</v>
      </c>
      <c r="V353" s="3">
        <v>0.5180555555555556</v>
      </c>
      <c r="W353" s="4">
        <v>45197</v>
      </c>
    </row>
    <row r="354" spans="1:23" x14ac:dyDescent="0.3">
      <c r="A354" t="s">
        <v>1893</v>
      </c>
      <c r="B354" t="s">
        <v>632</v>
      </c>
      <c r="C354" s="1" t="s">
        <v>2989</v>
      </c>
      <c r="D354" s="6">
        <v>2211176449</v>
      </c>
      <c r="E354" s="1" t="s">
        <v>206</v>
      </c>
      <c r="F354" s="1" t="s">
        <v>206</v>
      </c>
      <c r="G354" s="1" t="s">
        <v>206</v>
      </c>
      <c r="H354" s="1" t="s">
        <v>206</v>
      </c>
      <c r="I354" t="str">
        <f>VLOOKUP(J354,CatalogoEstadoRepublica!$A$1:$B$33,2)</f>
        <v>Puebla</v>
      </c>
      <c r="J354">
        <v>21</v>
      </c>
      <c r="K354" t="s">
        <v>206</v>
      </c>
      <c r="L354" s="1" t="e">
        <f>VLOOKUP(M354,CatalogoPerfil!$A$1:$B$5,2)</f>
        <v>#N/A</v>
      </c>
      <c r="M354">
        <v>0</v>
      </c>
      <c r="N354" t="s">
        <v>206</v>
      </c>
      <c r="O354" s="1">
        <v>0</v>
      </c>
      <c r="P354" s="1" t="str">
        <f>IFERROR(VLOOKUP($O354,PerfilUniversitario!$A$2:$Z$427,16),"N/A")</f>
        <v>N/A</v>
      </c>
      <c r="Q354" s="1" t="str">
        <f>IFERROR(VLOOKUP($O354,PerfilUniversitario!$A$2:$Z$427,16),"N/A")</f>
        <v>N/A</v>
      </c>
      <c r="R354" s="1" t="str">
        <f>IFERROR(VLOOKUP($O354,PerfilUniversitario!$A$2:$Z$427,20),"N/A")</f>
        <v>N/A</v>
      </c>
      <c r="S354" s="1" t="str">
        <f>IFERROR(VLOOKUP($O354,PerfilUniversitario!$A$2:$Z$427,22),"N/A")</f>
        <v>N/A</v>
      </c>
      <c r="T354" s="1" t="str">
        <f>IFERROR(VLOOKUP($O354,PerfilUniversitario!$A$2:$Z$427,24),"N/A")</f>
        <v>N/A</v>
      </c>
      <c r="U354" s="1" t="str">
        <f>IFERROR(VLOOKUP($O354,PerfilUniversitario!$A$2:$Z$427,26),"N/A")</f>
        <v>N/A</v>
      </c>
      <c r="V354" s="3">
        <v>0.51874999999999993</v>
      </c>
      <c r="W354" s="4">
        <v>45197</v>
      </c>
    </row>
    <row r="355" spans="1:23" x14ac:dyDescent="0.3">
      <c r="A355" t="s">
        <v>1405</v>
      </c>
      <c r="B355" t="s">
        <v>3281</v>
      </c>
      <c r="C355" s="1" t="s">
        <v>3282</v>
      </c>
      <c r="D355" s="6">
        <v>2225502263</v>
      </c>
      <c r="E355" s="1" t="s">
        <v>206</v>
      </c>
      <c r="F355" s="1" t="s">
        <v>206</v>
      </c>
      <c r="G355" s="1" t="s">
        <v>206</v>
      </c>
      <c r="H355" s="1" t="s">
        <v>206</v>
      </c>
      <c r="I355" t="str">
        <f>VLOOKUP(J355,CatalogoEstadoRepublica!$A$1:$B$33,2)</f>
        <v>Puebla</v>
      </c>
      <c r="J355">
        <v>21</v>
      </c>
      <c r="K355" t="s">
        <v>206</v>
      </c>
      <c r="L355" s="1" t="e">
        <f>VLOOKUP(M355,CatalogoPerfil!$A$1:$B$5,2)</f>
        <v>#N/A</v>
      </c>
      <c r="M355">
        <v>0</v>
      </c>
      <c r="N355" t="s">
        <v>206</v>
      </c>
      <c r="O355" s="1">
        <v>0</v>
      </c>
      <c r="P355" s="1" t="str">
        <f>IFERROR(VLOOKUP($O355,PerfilUniversitario!$A$2:$Z$427,16),"N/A")</f>
        <v>N/A</v>
      </c>
      <c r="Q355" s="1" t="str">
        <f>IFERROR(VLOOKUP($O355,PerfilUniversitario!$A$2:$Z$427,16),"N/A")</f>
        <v>N/A</v>
      </c>
      <c r="R355" s="1" t="str">
        <f>IFERROR(VLOOKUP($O355,PerfilUniversitario!$A$2:$Z$427,20),"N/A")</f>
        <v>N/A</v>
      </c>
      <c r="S355" s="1" t="str">
        <f>IFERROR(VLOOKUP($O355,PerfilUniversitario!$A$2:$Z$427,22),"N/A")</f>
        <v>N/A</v>
      </c>
      <c r="T355" s="1" t="str">
        <f>IFERROR(VLOOKUP($O355,PerfilUniversitario!$A$2:$Z$427,24),"N/A")</f>
        <v>N/A</v>
      </c>
      <c r="U355" s="1" t="str">
        <f>IFERROR(VLOOKUP($O355,PerfilUniversitario!$A$2:$Z$427,26),"N/A")</f>
        <v>N/A</v>
      </c>
      <c r="V355" s="3">
        <v>0.52708333333333335</v>
      </c>
      <c r="W355" s="4">
        <v>45197</v>
      </c>
    </row>
    <row r="356" spans="1:23" x14ac:dyDescent="0.3">
      <c r="A356" t="s">
        <v>3270</v>
      </c>
      <c r="B356" t="s">
        <v>3271</v>
      </c>
      <c r="C356" s="1" t="s">
        <v>3272</v>
      </c>
      <c r="D356" s="6">
        <v>52.221400000000003</v>
      </c>
      <c r="E356" s="1" t="s">
        <v>206</v>
      </c>
      <c r="F356" s="1" t="s">
        <v>206</v>
      </c>
      <c r="G356" s="1" t="s">
        <v>206</v>
      </c>
      <c r="H356" s="1" t="s">
        <v>206</v>
      </c>
      <c r="I356" t="str">
        <f>VLOOKUP(J356,CatalogoEstadoRepublica!$A$1:$B$33,2)</f>
        <v>Puebla</v>
      </c>
      <c r="J356">
        <v>21</v>
      </c>
      <c r="K356" t="s">
        <v>206</v>
      </c>
      <c r="L356" s="1" t="e">
        <f>VLOOKUP(M356,CatalogoPerfil!$A$1:$B$5,2)</f>
        <v>#N/A</v>
      </c>
      <c r="M356">
        <v>0</v>
      </c>
      <c r="N356" t="s">
        <v>206</v>
      </c>
      <c r="O356" s="1">
        <v>0</v>
      </c>
      <c r="P356" s="1" t="str">
        <f>IFERROR(VLOOKUP($O356,PerfilUniversitario!$A$2:$Z$427,16),"N/A")</f>
        <v>N/A</v>
      </c>
      <c r="Q356" s="1" t="str">
        <f>IFERROR(VLOOKUP($O356,PerfilUniversitario!$A$2:$Z$427,16),"N/A")</f>
        <v>N/A</v>
      </c>
      <c r="R356" s="1" t="str">
        <f>IFERROR(VLOOKUP($O356,PerfilUniversitario!$A$2:$Z$427,20),"N/A")</f>
        <v>N/A</v>
      </c>
      <c r="S356" s="1" t="str">
        <f>IFERROR(VLOOKUP($O356,PerfilUniversitario!$A$2:$Z$427,22),"N/A")</f>
        <v>N/A</v>
      </c>
      <c r="T356" s="1" t="str">
        <f>IFERROR(VLOOKUP($O356,PerfilUniversitario!$A$2:$Z$427,24),"N/A")</f>
        <v>N/A</v>
      </c>
      <c r="U356" s="1" t="str">
        <f>IFERROR(VLOOKUP($O356,PerfilUniversitario!$A$2:$Z$427,26),"N/A")</f>
        <v>N/A</v>
      </c>
      <c r="V356" s="3">
        <v>0.53680555555555554</v>
      </c>
      <c r="W356" s="4">
        <v>45197</v>
      </c>
    </row>
    <row r="357" spans="1:23" x14ac:dyDescent="0.3">
      <c r="A357" t="s">
        <v>380</v>
      </c>
      <c r="B357" s="1" t="s">
        <v>381</v>
      </c>
      <c r="C357" t="s">
        <v>382</v>
      </c>
      <c r="D357" s="7">
        <v>2461278036</v>
      </c>
      <c r="E357" s="1" t="s">
        <v>206</v>
      </c>
      <c r="F357" t="s">
        <v>206</v>
      </c>
      <c r="G357" t="s">
        <v>206</v>
      </c>
      <c r="H357" t="s">
        <v>206</v>
      </c>
      <c r="I357" t="str">
        <f>VLOOKUP(J357,CatalogoEstadoRepublica!$A$1:$B$33,2)</f>
        <v>Tlaxcala</v>
      </c>
      <c r="J357" s="1">
        <v>29</v>
      </c>
      <c r="K357" s="1" t="s">
        <v>206</v>
      </c>
      <c r="L357" s="1" t="e">
        <f>VLOOKUP(M357,CatalogoPerfil!$A$1:$B$5,2)</f>
        <v>#N/A</v>
      </c>
      <c r="M357">
        <v>0</v>
      </c>
      <c r="N357" t="s">
        <v>206</v>
      </c>
      <c r="O357" s="1">
        <v>0</v>
      </c>
      <c r="P357" s="1" t="str">
        <f>IFERROR(VLOOKUP($O357,PerfilUniversitario!$A$2:$Z$427,16),"N/A")</f>
        <v>N/A</v>
      </c>
      <c r="Q357" s="1" t="str">
        <f>IFERROR(VLOOKUP($O357,PerfilUniversitario!$A$2:$Z$427,16),"N/A")</f>
        <v>N/A</v>
      </c>
      <c r="R357" s="1" t="str">
        <f>IFERROR(VLOOKUP($O357,PerfilUniversitario!$A$2:$Z$427,20),"N/A")</f>
        <v>N/A</v>
      </c>
      <c r="S357" s="1" t="str">
        <f>IFERROR(VLOOKUP($O357,PerfilUniversitario!$A$2:$Z$427,22),"N/A")</f>
        <v>N/A</v>
      </c>
      <c r="T357" s="1" t="str">
        <f>IFERROR(VLOOKUP($O357,PerfilUniversitario!$A$2:$Z$427,24),"N/A")</f>
        <v>N/A</v>
      </c>
      <c r="U357" s="1" t="str">
        <f>IFERROR(VLOOKUP($O357,PerfilUniversitario!$A$2:$Z$427,26),"N/A")</f>
        <v>N/A</v>
      </c>
      <c r="V357" s="3">
        <v>0.54097222222222219</v>
      </c>
      <c r="W357" s="4">
        <v>45197</v>
      </c>
    </row>
    <row r="358" spans="1:23" x14ac:dyDescent="0.3">
      <c r="A358" t="s">
        <v>833</v>
      </c>
      <c r="B358" t="s">
        <v>3283</v>
      </c>
      <c r="C358" s="1" t="s">
        <v>3284</v>
      </c>
      <c r="D358" s="6">
        <v>52.222299999999997</v>
      </c>
      <c r="E358" s="1" t="s">
        <v>206</v>
      </c>
      <c r="F358" s="1" t="s">
        <v>206</v>
      </c>
      <c r="G358" s="1" t="s">
        <v>206</v>
      </c>
      <c r="H358" s="1" t="s">
        <v>206</v>
      </c>
      <c r="I358" t="str">
        <f>VLOOKUP(J358,CatalogoEstadoRepublica!$A$1:$B$33,2)</f>
        <v>Puebla</v>
      </c>
      <c r="J358">
        <v>21</v>
      </c>
      <c r="K358" t="s">
        <v>206</v>
      </c>
      <c r="L358" s="1" t="e">
        <f>VLOOKUP(M358,CatalogoPerfil!$A$1:$B$5,2)</f>
        <v>#N/A</v>
      </c>
      <c r="M358">
        <v>0</v>
      </c>
      <c r="N358" t="s">
        <v>206</v>
      </c>
      <c r="O358" s="1">
        <v>0</v>
      </c>
      <c r="P358" s="1" t="str">
        <f>IFERROR(VLOOKUP($O358,PerfilUniversitario!$A$2:$Z$427,16),"N/A")</f>
        <v>N/A</v>
      </c>
      <c r="Q358" s="1" t="str">
        <f>IFERROR(VLOOKUP($O358,PerfilUniversitario!$A$2:$Z$427,16),"N/A")</f>
        <v>N/A</v>
      </c>
      <c r="R358" s="1" t="str">
        <f>IFERROR(VLOOKUP($O358,PerfilUniversitario!$A$2:$Z$427,20),"N/A")</f>
        <v>N/A</v>
      </c>
      <c r="S358" s="1" t="str">
        <f>IFERROR(VLOOKUP($O358,PerfilUniversitario!$A$2:$Z$427,22),"N/A")</f>
        <v>N/A</v>
      </c>
      <c r="T358" s="1" t="str">
        <f>IFERROR(VLOOKUP($O358,PerfilUniversitario!$A$2:$Z$427,24),"N/A")</f>
        <v>N/A</v>
      </c>
      <c r="U358" s="1" t="str">
        <f>IFERROR(VLOOKUP($O358,PerfilUniversitario!$A$2:$Z$427,26),"N/A")</f>
        <v>N/A</v>
      </c>
      <c r="V358" s="1" t="s">
        <v>9853</v>
      </c>
      <c r="W358" s="4">
        <v>45197</v>
      </c>
    </row>
    <row r="359" spans="1:23" x14ac:dyDescent="0.3">
      <c r="A359" t="s">
        <v>3285</v>
      </c>
      <c r="B359" t="s">
        <v>3286</v>
      </c>
      <c r="C359" s="1" t="s">
        <v>3287</v>
      </c>
      <c r="D359" s="6">
        <v>2229013037</v>
      </c>
      <c r="E359" s="1" t="s">
        <v>206</v>
      </c>
      <c r="F359" s="1" t="s">
        <v>206</v>
      </c>
      <c r="G359" s="1" t="s">
        <v>206</v>
      </c>
      <c r="H359" s="1" t="s">
        <v>206</v>
      </c>
      <c r="I359" t="str">
        <f>VLOOKUP(J359,CatalogoEstadoRepublica!$A$1:$B$33,2)</f>
        <v>Puebla</v>
      </c>
      <c r="J359">
        <v>21</v>
      </c>
      <c r="K359" t="s">
        <v>206</v>
      </c>
      <c r="L359" s="1" t="e">
        <f>VLOOKUP(M359,CatalogoPerfil!$A$1:$B$5,2)</f>
        <v>#N/A</v>
      </c>
      <c r="M359">
        <v>0</v>
      </c>
      <c r="N359" t="s">
        <v>206</v>
      </c>
      <c r="O359" s="1">
        <v>0</v>
      </c>
      <c r="P359" s="1" t="str">
        <f>IFERROR(VLOOKUP($O359,PerfilUniversitario!$A$2:$Z$427,16),"N/A")</f>
        <v>N/A</v>
      </c>
      <c r="Q359" s="1" t="str">
        <f>IFERROR(VLOOKUP($O359,PerfilUniversitario!$A$2:$Z$427,16),"N/A")</f>
        <v>N/A</v>
      </c>
      <c r="R359" s="1" t="str">
        <f>IFERROR(VLOOKUP($O359,PerfilUniversitario!$A$2:$Z$427,20),"N/A")</f>
        <v>N/A</v>
      </c>
      <c r="S359" s="1" t="str">
        <f>IFERROR(VLOOKUP($O359,PerfilUniversitario!$A$2:$Z$427,22),"N/A")</f>
        <v>N/A</v>
      </c>
      <c r="T359" s="1" t="str">
        <f>IFERROR(VLOOKUP($O359,PerfilUniversitario!$A$2:$Z$427,24),"N/A")</f>
        <v>N/A</v>
      </c>
      <c r="U359" s="1" t="str">
        <f>IFERROR(VLOOKUP($O359,PerfilUniversitario!$A$2:$Z$427,26),"N/A")</f>
        <v>N/A</v>
      </c>
      <c r="V359" s="1" t="s">
        <v>9877</v>
      </c>
      <c r="W359" s="4">
        <v>45197</v>
      </c>
    </row>
    <row r="360" spans="1:23" x14ac:dyDescent="0.3">
      <c r="A360" t="s">
        <v>3301</v>
      </c>
      <c r="B360" t="s">
        <v>110</v>
      </c>
      <c r="C360" s="1" t="s">
        <v>3302</v>
      </c>
      <c r="D360" s="6">
        <v>2224867050</v>
      </c>
      <c r="E360" s="1" t="s">
        <v>206</v>
      </c>
      <c r="F360" s="1" t="s">
        <v>206</v>
      </c>
      <c r="G360" s="1" t="s">
        <v>206</v>
      </c>
      <c r="H360" s="1" t="s">
        <v>206</v>
      </c>
      <c r="I360" t="str">
        <f>VLOOKUP(J360,CatalogoEstadoRepublica!$A$1:$B$33,2)</f>
        <v>Puebla</v>
      </c>
      <c r="J360">
        <v>21</v>
      </c>
      <c r="K360" t="s">
        <v>206</v>
      </c>
      <c r="L360" s="1" t="e">
        <f>VLOOKUP(M360,CatalogoPerfil!$A$1:$B$5,2)</f>
        <v>#N/A</v>
      </c>
      <c r="M360">
        <v>0</v>
      </c>
      <c r="N360" t="s">
        <v>206</v>
      </c>
      <c r="O360" s="1">
        <v>0</v>
      </c>
      <c r="P360" s="1" t="str">
        <f>IFERROR(VLOOKUP($O360,PerfilUniversitario!$A$2:$Z$427,16),"N/A")</f>
        <v>N/A</v>
      </c>
      <c r="Q360" s="1" t="str">
        <f>IFERROR(VLOOKUP($O360,PerfilUniversitario!$A$2:$Z$427,16),"N/A")</f>
        <v>N/A</v>
      </c>
      <c r="R360" s="1" t="str">
        <f>IFERROR(VLOOKUP($O360,PerfilUniversitario!$A$2:$Z$427,20),"N/A")</f>
        <v>N/A</v>
      </c>
      <c r="S360" s="1" t="str">
        <f>IFERROR(VLOOKUP($O360,PerfilUniversitario!$A$2:$Z$427,22),"N/A")</f>
        <v>N/A</v>
      </c>
      <c r="T360" s="1" t="str">
        <f>IFERROR(VLOOKUP($O360,PerfilUniversitario!$A$2:$Z$427,24),"N/A")</f>
        <v>N/A</v>
      </c>
      <c r="U360" s="1" t="str">
        <f>IFERROR(VLOOKUP($O360,PerfilUniversitario!$A$2:$Z$427,26),"N/A")</f>
        <v>N/A</v>
      </c>
      <c r="V360" s="1" t="s">
        <v>9877</v>
      </c>
      <c r="W360" s="4">
        <v>45197</v>
      </c>
    </row>
    <row r="361" spans="1:23" x14ac:dyDescent="0.3">
      <c r="A361" t="s">
        <v>1075</v>
      </c>
      <c r="B361" t="s">
        <v>283</v>
      </c>
      <c r="C361" s="1" t="s">
        <v>3293</v>
      </c>
      <c r="D361" s="6">
        <v>2211285703</v>
      </c>
      <c r="E361" s="1" t="s">
        <v>206</v>
      </c>
      <c r="F361" s="1" t="s">
        <v>206</v>
      </c>
      <c r="G361" s="1" t="s">
        <v>206</v>
      </c>
      <c r="H361" s="1" t="s">
        <v>206</v>
      </c>
      <c r="I361" t="str">
        <f>VLOOKUP(J361,CatalogoEstadoRepublica!$A$1:$B$33,2)</f>
        <v>Puebla</v>
      </c>
      <c r="J361">
        <v>21</v>
      </c>
      <c r="K361" t="s">
        <v>206</v>
      </c>
      <c r="L361" s="1" t="e">
        <f>VLOOKUP(M361,CatalogoPerfil!$A$1:$B$5,2)</f>
        <v>#N/A</v>
      </c>
      <c r="M361">
        <v>0</v>
      </c>
      <c r="N361" t="s">
        <v>206</v>
      </c>
      <c r="O361" s="1">
        <v>0</v>
      </c>
      <c r="P361" s="1" t="str">
        <f>IFERROR(VLOOKUP($O361,PerfilUniversitario!$A$2:$Z$427,16),"N/A")</f>
        <v>N/A</v>
      </c>
      <c r="Q361" s="1" t="str">
        <f>IFERROR(VLOOKUP($O361,PerfilUniversitario!$A$2:$Z$427,16),"N/A")</f>
        <v>N/A</v>
      </c>
      <c r="R361" s="1" t="str">
        <f>IFERROR(VLOOKUP($O361,PerfilUniversitario!$A$2:$Z$427,20),"N/A")</f>
        <v>N/A</v>
      </c>
      <c r="S361" s="1" t="str">
        <f>IFERROR(VLOOKUP($O361,PerfilUniversitario!$A$2:$Z$427,22),"N/A")</f>
        <v>N/A</v>
      </c>
      <c r="T361" s="1" t="str">
        <f>IFERROR(VLOOKUP($O361,PerfilUniversitario!$A$2:$Z$427,24),"N/A")</f>
        <v>N/A</v>
      </c>
      <c r="U361" s="1" t="str">
        <f>IFERROR(VLOOKUP($O361,PerfilUniversitario!$A$2:$Z$427,26),"N/A")</f>
        <v>N/A</v>
      </c>
      <c r="V361" s="1" t="s">
        <v>9737</v>
      </c>
      <c r="W361" s="4">
        <v>45197</v>
      </c>
    </row>
    <row r="362" spans="1:23" x14ac:dyDescent="0.3">
      <c r="A362" t="s">
        <v>327</v>
      </c>
      <c r="B362" t="s">
        <v>357</v>
      </c>
      <c r="C362" s="1" t="s">
        <v>3028</v>
      </c>
      <c r="D362" s="6">
        <v>2212157071</v>
      </c>
      <c r="E362" s="1" t="s">
        <v>206</v>
      </c>
      <c r="F362" s="1" t="s">
        <v>206</v>
      </c>
      <c r="G362" s="1" t="s">
        <v>206</v>
      </c>
      <c r="H362" s="1" t="s">
        <v>206</v>
      </c>
      <c r="I362" t="str">
        <f>VLOOKUP(J362,CatalogoEstadoRepublica!$A$1:$B$33,2)</f>
        <v>Puebla</v>
      </c>
      <c r="J362">
        <v>21</v>
      </c>
      <c r="K362" t="s">
        <v>206</v>
      </c>
      <c r="L362" s="1" t="e">
        <f>VLOOKUP(M362,CatalogoPerfil!$A$1:$B$5,2)</f>
        <v>#N/A</v>
      </c>
      <c r="M362">
        <v>0</v>
      </c>
      <c r="N362" t="s">
        <v>206</v>
      </c>
      <c r="O362" s="1">
        <v>0</v>
      </c>
      <c r="P362" s="1" t="str">
        <f>IFERROR(VLOOKUP($O362,PerfilUniversitario!$A$2:$Z$427,16),"N/A")</f>
        <v>N/A</v>
      </c>
      <c r="Q362" s="1" t="str">
        <f>IFERROR(VLOOKUP($O362,PerfilUniversitario!$A$2:$Z$427,16),"N/A")</f>
        <v>N/A</v>
      </c>
      <c r="R362" s="1" t="str">
        <f>IFERROR(VLOOKUP($O362,PerfilUniversitario!$A$2:$Z$427,20),"N/A")</f>
        <v>N/A</v>
      </c>
      <c r="S362" s="1" t="str">
        <f>IFERROR(VLOOKUP($O362,PerfilUniversitario!$A$2:$Z$427,22),"N/A")</f>
        <v>N/A</v>
      </c>
      <c r="T362" s="1" t="str">
        <f>IFERROR(VLOOKUP($O362,PerfilUniversitario!$A$2:$Z$427,24),"N/A")</f>
        <v>N/A</v>
      </c>
      <c r="U362" s="1" t="str">
        <f>IFERROR(VLOOKUP($O362,PerfilUniversitario!$A$2:$Z$427,26),"N/A")</f>
        <v>N/A</v>
      </c>
      <c r="V362" s="1" t="s">
        <v>9998</v>
      </c>
      <c r="W362" s="4">
        <v>45197</v>
      </c>
    </row>
    <row r="363" spans="1:23" x14ac:dyDescent="0.3">
      <c r="A363" t="s">
        <v>321</v>
      </c>
      <c r="B363" t="s">
        <v>3297</v>
      </c>
      <c r="C363" s="1" t="s">
        <v>3298</v>
      </c>
      <c r="D363" s="6">
        <v>2212613888</v>
      </c>
      <c r="E363" s="1" t="s">
        <v>206</v>
      </c>
      <c r="F363" s="1" t="s">
        <v>206</v>
      </c>
      <c r="G363" s="1" t="s">
        <v>206</v>
      </c>
      <c r="H363" s="1" t="s">
        <v>206</v>
      </c>
      <c r="I363" t="str">
        <f>VLOOKUP(J363,CatalogoEstadoRepublica!$A$1:$B$33,2)</f>
        <v>Puebla</v>
      </c>
      <c r="J363">
        <v>21</v>
      </c>
      <c r="K363" t="s">
        <v>206</v>
      </c>
      <c r="L363" s="1" t="e">
        <f>VLOOKUP(M363,CatalogoPerfil!$A$1:$B$5,2)</f>
        <v>#N/A</v>
      </c>
      <c r="M363">
        <v>0</v>
      </c>
      <c r="N363" t="s">
        <v>206</v>
      </c>
      <c r="O363" s="1">
        <v>0</v>
      </c>
      <c r="P363" s="1" t="str">
        <f>IFERROR(VLOOKUP($O363,PerfilUniversitario!$A$2:$Z$427,16),"N/A")</f>
        <v>N/A</v>
      </c>
      <c r="Q363" s="1" t="str">
        <f>IFERROR(VLOOKUP($O363,PerfilUniversitario!$A$2:$Z$427,16),"N/A")</f>
        <v>N/A</v>
      </c>
      <c r="R363" s="1" t="str">
        <f>IFERROR(VLOOKUP($O363,PerfilUniversitario!$A$2:$Z$427,20),"N/A")</f>
        <v>N/A</v>
      </c>
      <c r="S363" s="1" t="str">
        <f>IFERROR(VLOOKUP($O363,PerfilUniversitario!$A$2:$Z$427,22),"N/A")</f>
        <v>N/A</v>
      </c>
      <c r="T363" s="1" t="str">
        <f>IFERROR(VLOOKUP($O363,PerfilUniversitario!$A$2:$Z$427,24),"N/A")</f>
        <v>N/A</v>
      </c>
      <c r="U363" s="1" t="str">
        <f>IFERROR(VLOOKUP($O363,PerfilUniversitario!$A$2:$Z$427,26),"N/A")</f>
        <v>N/A</v>
      </c>
      <c r="V363" s="1" t="s">
        <v>9998</v>
      </c>
      <c r="W363" s="4">
        <v>45197</v>
      </c>
    </row>
    <row r="364" spans="1:23" x14ac:dyDescent="0.3">
      <c r="A364" t="s">
        <v>1571</v>
      </c>
      <c r="B364" t="s">
        <v>3303</v>
      </c>
      <c r="C364" s="1" t="s">
        <v>3304</v>
      </c>
      <c r="D364" s="6">
        <v>5574072974</v>
      </c>
      <c r="E364" s="1" t="s">
        <v>206</v>
      </c>
      <c r="F364" s="1" t="s">
        <v>206</v>
      </c>
      <c r="G364" s="1" t="s">
        <v>206</v>
      </c>
      <c r="H364" s="1" t="s">
        <v>206</v>
      </c>
      <c r="I364" t="str">
        <f>VLOOKUP(J364,CatalogoEstadoRepublica!$A$1:$B$33,2)</f>
        <v>Puebla</v>
      </c>
      <c r="J364">
        <v>21</v>
      </c>
      <c r="K364" t="s">
        <v>206</v>
      </c>
      <c r="L364" s="1" t="e">
        <f>VLOOKUP(M364,CatalogoPerfil!$A$1:$B$5,2)</f>
        <v>#N/A</v>
      </c>
      <c r="M364">
        <v>0</v>
      </c>
      <c r="N364" t="s">
        <v>206</v>
      </c>
      <c r="O364" s="1">
        <v>0</v>
      </c>
      <c r="P364" s="1" t="str">
        <f>IFERROR(VLOOKUP($O364,PerfilUniversitario!$A$2:$Z$427,16),"N/A")</f>
        <v>N/A</v>
      </c>
      <c r="Q364" s="1" t="str">
        <f>IFERROR(VLOOKUP($O364,PerfilUniversitario!$A$2:$Z$427,16),"N/A")</f>
        <v>N/A</v>
      </c>
      <c r="R364" s="1" t="str">
        <f>IFERROR(VLOOKUP($O364,PerfilUniversitario!$A$2:$Z$427,20),"N/A")</f>
        <v>N/A</v>
      </c>
      <c r="S364" s="1" t="str">
        <f>IFERROR(VLOOKUP($O364,PerfilUniversitario!$A$2:$Z$427,22),"N/A")</f>
        <v>N/A</v>
      </c>
      <c r="T364" s="1" t="str">
        <f>IFERROR(VLOOKUP($O364,PerfilUniversitario!$A$2:$Z$427,24),"N/A")</f>
        <v>N/A</v>
      </c>
      <c r="U364" s="1" t="str">
        <f>IFERROR(VLOOKUP($O364,PerfilUniversitario!$A$2:$Z$427,26),"N/A")</f>
        <v>N/A</v>
      </c>
      <c r="V364" s="1" t="s">
        <v>9998</v>
      </c>
      <c r="W364" s="4">
        <v>45197</v>
      </c>
    </row>
    <row r="365" spans="1:23" x14ac:dyDescent="0.3">
      <c r="A365" t="s">
        <v>3308</v>
      </c>
      <c r="B365" t="s">
        <v>3309</v>
      </c>
      <c r="C365" s="1" t="s">
        <v>3310</v>
      </c>
      <c r="D365" s="6">
        <v>2225793051</v>
      </c>
      <c r="E365" s="1" t="s">
        <v>206</v>
      </c>
      <c r="F365" s="1" t="s">
        <v>206</v>
      </c>
      <c r="G365" s="1" t="s">
        <v>206</v>
      </c>
      <c r="H365" s="1" t="s">
        <v>206</v>
      </c>
      <c r="I365" t="str">
        <f>VLOOKUP(J365,CatalogoEstadoRepublica!$A$1:$B$33,2)</f>
        <v>Puebla</v>
      </c>
      <c r="J365">
        <v>21</v>
      </c>
      <c r="K365" t="s">
        <v>206</v>
      </c>
      <c r="L365" s="1" t="e">
        <f>VLOOKUP(M365,CatalogoPerfil!$A$1:$B$5,2)</f>
        <v>#N/A</v>
      </c>
      <c r="M365">
        <v>0</v>
      </c>
      <c r="N365" t="s">
        <v>206</v>
      </c>
      <c r="O365" s="1">
        <v>0</v>
      </c>
      <c r="P365" s="1" t="str">
        <f>IFERROR(VLOOKUP($O365,PerfilUniversitario!$A$2:$Z$427,16),"N/A")</f>
        <v>N/A</v>
      </c>
      <c r="Q365" s="1" t="str">
        <f>IFERROR(VLOOKUP($O365,PerfilUniversitario!$A$2:$Z$427,16),"N/A")</f>
        <v>N/A</v>
      </c>
      <c r="R365" s="1" t="str">
        <f>IFERROR(VLOOKUP($O365,PerfilUniversitario!$A$2:$Z$427,20),"N/A")</f>
        <v>N/A</v>
      </c>
      <c r="S365" s="1" t="str">
        <f>IFERROR(VLOOKUP($O365,PerfilUniversitario!$A$2:$Z$427,22),"N/A")</f>
        <v>N/A</v>
      </c>
      <c r="T365" s="1" t="str">
        <f>IFERROR(VLOOKUP($O365,PerfilUniversitario!$A$2:$Z$427,24),"N/A")</f>
        <v>N/A</v>
      </c>
      <c r="U365" s="1" t="str">
        <f>IFERROR(VLOOKUP($O365,PerfilUniversitario!$A$2:$Z$427,26),"N/A")</f>
        <v>N/A</v>
      </c>
      <c r="V365" s="1" t="s">
        <v>9734</v>
      </c>
      <c r="W365" s="4">
        <v>45197</v>
      </c>
    </row>
    <row r="366" spans="1:23" x14ac:dyDescent="0.3">
      <c r="A366" t="s">
        <v>1084</v>
      </c>
      <c r="B366" t="s">
        <v>3311</v>
      </c>
      <c r="C366" s="1" t="s">
        <v>3312</v>
      </c>
      <c r="D366" s="6">
        <v>52.221400000000003</v>
      </c>
      <c r="E366" s="1" t="s">
        <v>206</v>
      </c>
      <c r="F366" s="1" t="s">
        <v>206</v>
      </c>
      <c r="G366" s="1" t="s">
        <v>206</v>
      </c>
      <c r="H366" s="1" t="s">
        <v>206</v>
      </c>
      <c r="I366" t="str">
        <f>VLOOKUP(J366,CatalogoEstadoRepublica!$A$1:$B$33,2)</f>
        <v>Puebla</v>
      </c>
      <c r="J366">
        <v>21</v>
      </c>
      <c r="K366" t="s">
        <v>206</v>
      </c>
      <c r="L366" s="1" t="e">
        <f>VLOOKUP(M366,CatalogoPerfil!$A$1:$B$5,2)</f>
        <v>#N/A</v>
      </c>
      <c r="M366">
        <v>0</v>
      </c>
      <c r="N366" t="s">
        <v>206</v>
      </c>
      <c r="O366" s="1">
        <v>0</v>
      </c>
      <c r="P366" s="1" t="str">
        <f>IFERROR(VLOOKUP($O366,PerfilUniversitario!$A$2:$Z$427,16),"N/A")</f>
        <v>N/A</v>
      </c>
      <c r="Q366" s="1" t="str">
        <f>IFERROR(VLOOKUP($O366,PerfilUniversitario!$A$2:$Z$427,16),"N/A")</f>
        <v>N/A</v>
      </c>
      <c r="R366" s="1" t="str">
        <f>IFERROR(VLOOKUP($O366,PerfilUniversitario!$A$2:$Z$427,20),"N/A")</f>
        <v>N/A</v>
      </c>
      <c r="S366" s="1" t="str">
        <f>IFERROR(VLOOKUP($O366,PerfilUniversitario!$A$2:$Z$427,22),"N/A")</f>
        <v>N/A</v>
      </c>
      <c r="T366" s="1" t="str">
        <f>IFERROR(VLOOKUP($O366,PerfilUniversitario!$A$2:$Z$427,24),"N/A")</f>
        <v>N/A</v>
      </c>
      <c r="U366" s="1" t="str">
        <f>IFERROR(VLOOKUP($O366,PerfilUniversitario!$A$2:$Z$427,26),"N/A")</f>
        <v>N/A</v>
      </c>
      <c r="V366" s="1" t="s">
        <v>9734</v>
      </c>
      <c r="W366" s="4">
        <v>45197</v>
      </c>
    </row>
    <row r="367" spans="1:23" x14ac:dyDescent="0.3">
      <c r="A367" t="s">
        <v>980</v>
      </c>
      <c r="B367" t="s">
        <v>2506</v>
      </c>
      <c r="C367" s="1" t="s">
        <v>2507</v>
      </c>
      <c r="D367" s="6">
        <v>2212514329</v>
      </c>
      <c r="E367" s="1" t="s">
        <v>206</v>
      </c>
      <c r="F367" s="1" t="s">
        <v>206</v>
      </c>
      <c r="G367" s="1" t="s">
        <v>206</v>
      </c>
      <c r="H367" s="1" t="s">
        <v>206</v>
      </c>
      <c r="I367" t="str">
        <f>VLOOKUP(J367,CatalogoEstadoRepublica!$A$1:$B$33,2)</f>
        <v>Puebla</v>
      </c>
      <c r="J367">
        <v>21</v>
      </c>
      <c r="K367" t="s">
        <v>206</v>
      </c>
      <c r="L367" s="1" t="e">
        <f>VLOOKUP(M367,CatalogoPerfil!$A$1:$B$5,2)</f>
        <v>#N/A</v>
      </c>
      <c r="M367">
        <v>0</v>
      </c>
      <c r="N367" t="s">
        <v>206</v>
      </c>
      <c r="O367" s="1">
        <v>0</v>
      </c>
      <c r="P367" s="1" t="str">
        <f>IFERROR(VLOOKUP($O367,PerfilUniversitario!$A$2:$Z$427,16),"N/A")</f>
        <v>N/A</v>
      </c>
      <c r="Q367" s="1" t="str">
        <f>IFERROR(VLOOKUP($O367,PerfilUniversitario!$A$2:$Z$427,16),"N/A")</f>
        <v>N/A</v>
      </c>
      <c r="R367" s="1" t="str">
        <f>IFERROR(VLOOKUP($O367,PerfilUniversitario!$A$2:$Z$427,20),"N/A")</f>
        <v>N/A</v>
      </c>
      <c r="S367" s="1" t="str">
        <f>IFERROR(VLOOKUP($O367,PerfilUniversitario!$A$2:$Z$427,22),"N/A")</f>
        <v>N/A</v>
      </c>
      <c r="T367" s="1" t="str">
        <f>IFERROR(VLOOKUP($O367,PerfilUniversitario!$A$2:$Z$427,24),"N/A")</f>
        <v>N/A</v>
      </c>
      <c r="U367" s="1" t="str">
        <f>IFERROR(VLOOKUP($O367,PerfilUniversitario!$A$2:$Z$427,26),"N/A")</f>
        <v>N/A</v>
      </c>
      <c r="V367" s="1" t="s">
        <v>9954</v>
      </c>
      <c r="W367" s="4">
        <v>45197</v>
      </c>
    </row>
    <row r="368" spans="1:23" x14ac:dyDescent="0.3">
      <c r="A368" t="s">
        <v>3313</v>
      </c>
      <c r="B368" t="s">
        <v>3314</v>
      </c>
      <c r="C368" s="1" t="s">
        <v>3315</v>
      </c>
      <c r="D368" s="6">
        <v>2212557330</v>
      </c>
      <c r="E368" s="1" t="s">
        <v>206</v>
      </c>
      <c r="F368" s="1" t="s">
        <v>206</v>
      </c>
      <c r="G368" s="1" t="s">
        <v>206</v>
      </c>
      <c r="H368" s="1" t="s">
        <v>206</v>
      </c>
      <c r="I368" t="str">
        <f>VLOOKUP(J368,CatalogoEstadoRepublica!$A$1:$B$33,2)</f>
        <v>Puebla</v>
      </c>
      <c r="J368">
        <v>21</v>
      </c>
      <c r="K368" t="s">
        <v>206</v>
      </c>
      <c r="L368" s="1" t="e">
        <f>VLOOKUP(M368,CatalogoPerfil!$A$1:$B$5,2)</f>
        <v>#N/A</v>
      </c>
      <c r="M368">
        <v>0</v>
      </c>
      <c r="N368" t="s">
        <v>206</v>
      </c>
      <c r="O368" s="1">
        <v>0</v>
      </c>
      <c r="P368" s="1" t="str">
        <f>IFERROR(VLOOKUP($O368,PerfilUniversitario!$A$2:$Z$427,16),"N/A")</f>
        <v>N/A</v>
      </c>
      <c r="Q368" s="1" t="str">
        <f>IFERROR(VLOOKUP($O368,PerfilUniversitario!$A$2:$Z$427,16),"N/A")</f>
        <v>N/A</v>
      </c>
      <c r="R368" s="1" t="str">
        <f>IFERROR(VLOOKUP($O368,PerfilUniversitario!$A$2:$Z$427,20),"N/A")</f>
        <v>N/A</v>
      </c>
      <c r="S368" s="1" t="str">
        <f>IFERROR(VLOOKUP($O368,PerfilUniversitario!$A$2:$Z$427,22),"N/A")</f>
        <v>N/A</v>
      </c>
      <c r="T368" s="1" t="str">
        <f>IFERROR(VLOOKUP($O368,PerfilUniversitario!$A$2:$Z$427,24),"N/A")</f>
        <v>N/A</v>
      </c>
      <c r="U368" s="1" t="str">
        <f>IFERROR(VLOOKUP($O368,PerfilUniversitario!$A$2:$Z$427,26),"N/A")</f>
        <v>N/A</v>
      </c>
      <c r="V368" s="1" t="s">
        <v>9954</v>
      </c>
      <c r="W368" s="4">
        <v>45197</v>
      </c>
    </row>
    <row r="369" spans="1:23" x14ac:dyDescent="0.3">
      <c r="A369" t="s">
        <v>487</v>
      </c>
      <c r="B369" t="s">
        <v>1031</v>
      </c>
      <c r="C369" s="1" t="s">
        <v>1240</v>
      </c>
      <c r="D369" s="6" t="s">
        <v>1241</v>
      </c>
      <c r="E369" s="1" t="s">
        <v>206</v>
      </c>
      <c r="F369" s="1" t="s">
        <v>206</v>
      </c>
      <c r="G369" s="1" t="s">
        <v>206</v>
      </c>
      <c r="H369" s="1" t="s">
        <v>206</v>
      </c>
      <c r="I369" t="str">
        <f>VLOOKUP(J369,CatalogoEstadoRepublica!$A$1:$B$33,2)</f>
        <v>Puebla</v>
      </c>
      <c r="J369">
        <v>21</v>
      </c>
      <c r="K369" t="s">
        <v>206</v>
      </c>
      <c r="L369" s="1" t="e">
        <f>VLOOKUP(M369,CatalogoPerfil!$A$1:$B$5,2)</f>
        <v>#N/A</v>
      </c>
      <c r="M369">
        <v>0</v>
      </c>
      <c r="N369" t="s">
        <v>206</v>
      </c>
      <c r="O369" s="1">
        <v>0</v>
      </c>
      <c r="P369" s="1" t="str">
        <f>IFERROR(VLOOKUP($O369,PerfilUniversitario!$A$2:$Z$427,16),"N/A")</f>
        <v>N/A</v>
      </c>
      <c r="Q369" s="1" t="str">
        <f>IFERROR(VLOOKUP($O369,PerfilUniversitario!$A$2:$Z$427,16),"N/A")</f>
        <v>N/A</v>
      </c>
      <c r="R369" s="1" t="str">
        <f>IFERROR(VLOOKUP($O369,PerfilUniversitario!$A$2:$Z$427,20),"N/A")</f>
        <v>N/A</v>
      </c>
      <c r="S369" s="1" t="str">
        <f>IFERROR(VLOOKUP($O369,PerfilUniversitario!$A$2:$Z$427,22),"N/A")</f>
        <v>N/A</v>
      </c>
      <c r="T369" s="1" t="str">
        <f>IFERROR(VLOOKUP($O369,PerfilUniversitario!$A$2:$Z$427,24),"N/A")</f>
        <v>N/A</v>
      </c>
      <c r="U369" s="1" t="str">
        <f>IFERROR(VLOOKUP($O369,PerfilUniversitario!$A$2:$Z$427,26),"N/A")</f>
        <v>N/A</v>
      </c>
      <c r="V369" s="1" t="s">
        <v>9800</v>
      </c>
      <c r="W369" s="4">
        <v>45197</v>
      </c>
    </row>
    <row r="370" spans="1:23" x14ac:dyDescent="0.3">
      <c r="A370" t="s">
        <v>3305</v>
      </c>
      <c r="B370" t="s">
        <v>3306</v>
      </c>
      <c r="C370" s="1" t="s">
        <v>3307</v>
      </c>
      <c r="D370" s="6">
        <v>2371071029</v>
      </c>
      <c r="E370" s="1" t="s">
        <v>206</v>
      </c>
      <c r="F370" s="1" t="s">
        <v>206</v>
      </c>
      <c r="G370" s="1" t="s">
        <v>206</v>
      </c>
      <c r="H370" s="1" t="s">
        <v>206</v>
      </c>
      <c r="I370" t="str">
        <f>VLOOKUP(J370,CatalogoEstadoRepublica!$A$1:$B$33,2)</f>
        <v>Puebla</v>
      </c>
      <c r="J370">
        <v>21</v>
      </c>
      <c r="K370" t="s">
        <v>206</v>
      </c>
      <c r="L370" s="1" t="e">
        <f>VLOOKUP(M370,CatalogoPerfil!$A$1:$B$5,2)</f>
        <v>#N/A</v>
      </c>
      <c r="M370">
        <v>0</v>
      </c>
      <c r="N370" t="s">
        <v>206</v>
      </c>
      <c r="O370" s="1">
        <v>0</v>
      </c>
      <c r="P370" s="1" t="str">
        <f>IFERROR(VLOOKUP($O370,PerfilUniversitario!$A$2:$Z$427,16),"N/A")</f>
        <v>N/A</v>
      </c>
      <c r="Q370" s="1" t="str">
        <f>IFERROR(VLOOKUP($O370,PerfilUniversitario!$A$2:$Z$427,16),"N/A")</f>
        <v>N/A</v>
      </c>
      <c r="R370" s="1" t="str">
        <f>IFERROR(VLOOKUP($O370,PerfilUniversitario!$A$2:$Z$427,20),"N/A")</f>
        <v>N/A</v>
      </c>
      <c r="S370" s="1" t="str">
        <f>IFERROR(VLOOKUP($O370,PerfilUniversitario!$A$2:$Z$427,22),"N/A")</f>
        <v>N/A</v>
      </c>
      <c r="T370" s="1" t="str">
        <f>IFERROR(VLOOKUP($O370,PerfilUniversitario!$A$2:$Z$427,24),"N/A")</f>
        <v>N/A</v>
      </c>
      <c r="U370" s="1" t="str">
        <f>IFERROR(VLOOKUP($O370,PerfilUniversitario!$A$2:$Z$427,26),"N/A")</f>
        <v>N/A</v>
      </c>
      <c r="V370" s="1" t="s">
        <v>9995</v>
      </c>
      <c r="W370" s="4">
        <v>45197</v>
      </c>
    </row>
    <row r="371" spans="1:23" x14ac:dyDescent="0.3">
      <c r="A371" t="s">
        <v>676</v>
      </c>
      <c r="B371" t="s">
        <v>277</v>
      </c>
      <c r="C371" s="1" t="s">
        <v>3316</v>
      </c>
      <c r="D371" s="6">
        <v>2225517686</v>
      </c>
      <c r="E371" s="1" t="s">
        <v>206</v>
      </c>
      <c r="F371" s="1" t="s">
        <v>206</v>
      </c>
      <c r="G371" s="1" t="s">
        <v>206</v>
      </c>
      <c r="H371" s="1" t="s">
        <v>206</v>
      </c>
      <c r="I371" t="str">
        <f>VLOOKUP(J371,CatalogoEstadoRepublica!$A$1:$B$33,2)</f>
        <v>Puebla</v>
      </c>
      <c r="J371">
        <v>21</v>
      </c>
      <c r="K371" t="s">
        <v>206</v>
      </c>
      <c r="L371" s="1" t="e">
        <f>VLOOKUP(M371,CatalogoPerfil!$A$1:$B$5,2)</f>
        <v>#N/A</v>
      </c>
      <c r="M371">
        <v>0</v>
      </c>
      <c r="N371" t="s">
        <v>206</v>
      </c>
      <c r="O371" s="1">
        <v>0</v>
      </c>
      <c r="P371" s="1" t="str">
        <f>IFERROR(VLOOKUP($O371,PerfilUniversitario!$A$2:$Z$427,16),"N/A")</f>
        <v>N/A</v>
      </c>
      <c r="Q371" s="1" t="str">
        <f>IFERROR(VLOOKUP($O371,PerfilUniversitario!$A$2:$Z$427,16),"N/A")</f>
        <v>N/A</v>
      </c>
      <c r="R371" s="1" t="str">
        <f>IFERROR(VLOOKUP($O371,PerfilUniversitario!$A$2:$Z$427,20),"N/A")</f>
        <v>N/A</v>
      </c>
      <c r="S371" s="1" t="str">
        <f>IFERROR(VLOOKUP($O371,PerfilUniversitario!$A$2:$Z$427,22),"N/A")</f>
        <v>N/A</v>
      </c>
      <c r="T371" s="1" t="str">
        <f>IFERROR(VLOOKUP($O371,PerfilUniversitario!$A$2:$Z$427,24),"N/A")</f>
        <v>N/A</v>
      </c>
      <c r="U371" s="1" t="str">
        <f>IFERROR(VLOOKUP($O371,PerfilUniversitario!$A$2:$Z$427,26),"N/A")</f>
        <v>N/A</v>
      </c>
      <c r="V371" s="1" t="s">
        <v>9995</v>
      </c>
      <c r="W371" s="4">
        <v>45197</v>
      </c>
    </row>
    <row r="372" spans="1:23" x14ac:dyDescent="0.3">
      <c r="A372" t="s">
        <v>1245</v>
      </c>
      <c r="B372" t="s">
        <v>1246</v>
      </c>
      <c r="C372" s="1" t="s">
        <v>1247</v>
      </c>
      <c r="D372" s="6">
        <v>2227076135</v>
      </c>
      <c r="E372" s="1" t="s">
        <v>206</v>
      </c>
      <c r="F372" s="1" t="s">
        <v>206</v>
      </c>
      <c r="G372" s="1" t="s">
        <v>206</v>
      </c>
      <c r="H372" s="1" t="s">
        <v>206</v>
      </c>
      <c r="I372" t="str">
        <f>VLOOKUP(J372,CatalogoEstadoRepublica!$A$1:$B$33,2)</f>
        <v>Puebla</v>
      </c>
      <c r="J372">
        <v>21</v>
      </c>
      <c r="K372" t="s">
        <v>206</v>
      </c>
      <c r="L372" s="1" t="e">
        <f>VLOOKUP(M372,CatalogoPerfil!$A$1:$B$5,2)</f>
        <v>#N/A</v>
      </c>
      <c r="M372">
        <v>0</v>
      </c>
      <c r="N372" t="s">
        <v>206</v>
      </c>
      <c r="O372" s="1">
        <v>0</v>
      </c>
      <c r="P372" s="1" t="str">
        <f>IFERROR(VLOOKUP($O372,PerfilUniversitario!$A$2:$Z$427,16),"N/A")</f>
        <v>N/A</v>
      </c>
      <c r="Q372" s="1" t="str">
        <f>IFERROR(VLOOKUP($O372,PerfilUniversitario!$A$2:$Z$427,16),"N/A")</f>
        <v>N/A</v>
      </c>
      <c r="R372" s="1" t="str">
        <f>IFERROR(VLOOKUP($O372,PerfilUniversitario!$A$2:$Z$427,20),"N/A")</f>
        <v>N/A</v>
      </c>
      <c r="S372" s="1" t="str">
        <f>IFERROR(VLOOKUP($O372,PerfilUniversitario!$A$2:$Z$427,22),"N/A")</f>
        <v>N/A</v>
      </c>
      <c r="T372" s="1" t="str">
        <f>IFERROR(VLOOKUP($O372,PerfilUniversitario!$A$2:$Z$427,24),"N/A")</f>
        <v>N/A</v>
      </c>
      <c r="U372" s="1" t="str">
        <f>IFERROR(VLOOKUP($O372,PerfilUniversitario!$A$2:$Z$427,26),"N/A")</f>
        <v>N/A</v>
      </c>
      <c r="V372" s="1" t="s">
        <v>9802</v>
      </c>
      <c r="W372" s="4">
        <v>45197</v>
      </c>
    </row>
    <row r="373" spans="1:23" x14ac:dyDescent="0.3">
      <c r="A373" t="s">
        <v>3294</v>
      </c>
      <c r="B373" t="s">
        <v>3295</v>
      </c>
      <c r="C373" s="1" t="s">
        <v>3296</v>
      </c>
      <c r="D373" s="6">
        <v>221668789</v>
      </c>
      <c r="E373" s="1" t="s">
        <v>206</v>
      </c>
      <c r="F373" s="1" t="s">
        <v>206</v>
      </c>
      <c r="G373" s="1" t="s">
        <v>206</v>
      </c>
      <c r="H373" s="1" t="s">
        <v>206</v>
      </c>
      <c r="I373" t="str">
        <f>VLOOKUP(J373,CatalogoEstadoRepublica!$A$1:$B$33,2)</f>
        <v>Puebla</v>
      </c>
      <c r="J373">
        <v>21</v>
      </c>
      <c r="K373" t="s">
        <v>206</v>
      </c>
      <c r="L373" s="1" t="e">
        <f>VLOOKUP(M373,CatalogoPerfil!$A$1:$B$5,2)</f>
        <v>#N/A</v>
      </c>
      <c r="M373">
        <v>0</v>
      </c>
      <c r="N373" t="s">
        <v>206</v>
      </c>
      <c r="O373" s="1">
        <v>0</v>
      </c>
      <c r="P373" s="1" t="str">
        <f>IFERROR(VLOOKUP($O373,PerfilUniversitario!$A$2:$Z$427,16),"N/A")</f>
        <v>N/A</v>
      </c>
      <c r="Q373" s="1" t="str">
        <f>IFERROR(VLOOKUP($O373,PerfilUniversitario!$A$2:$Z$427,16),"N/A")</f>
        <v>N/A</v>
      </c>
      <c r="R373" s="1" t="str">
        <f>IFERROR(VLOOKUP($O373,PerfilUniversitario!$A$2:$Z$427,20),"N/A")</f>
        <v>N/A</v>
      </c>
      <c r="S373" s="1" t="str">
        <f>IFERROR(VLOOKUP($O373,PerfilUniversitario!$A$2:$Z$427,22),"N/A")</f>
        <v>N/A</v>
      </c>
      <c r="T373" s="1" t="str">
        <f>IFERROR(VLOOKUP($O373,PerfilUniversitario!$A$2:$Z$427,24),"N/A")</f>
        <v>N/A</v>
      </c>
      <c r="U373" s="1" t="str">
        <f>IFERROR(VLOOKUP($O373,PerfilUniversitario!$A$2:$Z$427,26),"N/A")</f>
        <v>N/A</v>
      </c>
      <c r="V373" s="1" t="s">
        <v>10023</v>
      </c>
      <c r="W373" s="4">
        <v>45197</v>
      </c>
    </row>
    <row r="374" spans="1:23" x14ac:dyDescent="0.3">
      <c r="A374" t="s">
        <v>3299</v>
      </c>
      <c r="B374" t="s">
        <v>561</v>
      </c>
      <c r="C374" s="1" t="s">
        <v>3300</v>
      </c>
      <c r="D374" s="6">
        <v>2224147720</v>
      </c>
      <c r="E374" s="1" t="s">
        <v>206</v>
      </c>
      <c r="F374" s="1" t="s">
        <v>206</v>
      </c>
      <c r="G374" s="1" t="s">
        <v>206</v>
      </c>
      <c r="H374" s="1" t="s">
        <v>206</v>
      </c>
      <c r="I374" t="str">
        <f>VLOOKUP(J374,CatalogoEstadoRepublica!$A$1:$B$33,2)</f>
        <v>Puebla</v>
      </c>
      <c r="J374">
        <v>21</v>
      </c>
      <c r="K374" t="s">
        <v>206</v>
      </c>
      <c r="L374" s="1" t="e">
        <f>VLOOKUP(M374,CatalogoPerfil!$A$1:$B$5,2)</f>
        <v>#N/A</v>
      </c>
      <c r="M374">
        <v>0</v>
      </c>
      <c r="N374" t="s">
        <v>206</v>
      </c>
      <c r="O374" s="1">
        <v>0</v>
      </c>
      <c r="P374" s="1" t="str">
        <f>IFERROR(VLOOKUP($O374,PerfilUniversitario!$A$2:$Z$427,16),"N/A")</f>
        <v>N/A</v>
      </c>
      <c r="Q374" s="1" t="str">
        <f>IFERROR(VLOOKUP($O374,PerfilUniversitario!$A$2:$Z$427,16),"N/A")</f>
        <v>N/A</v>
      </c>
      <c r="R374" s="1" t="str">
        <f>IFERROR(VLOOKUP($O374,PerfilUniversitario!$A$2:$Z$427,20),"N/A")</f>
        <v>N/A</v>
      </c>
      <c r="S374" s="1" t="str">
        <f>IFERROR(VLOOKUP($O374,PerfilUniversitario!$A$2:$Z$427,22),"N/A")</f>
        <v>N/A</v>
      </c>
      <c r="T374" s="1" t="str">
        <f>IFERROR(VLOOKUP($O374,PerfilUniversitario!$A$2:$Z$427,24),"N/A")</f>
        <v>N/A</v>
      </c>
      <c r="U374" s="1" t="str">
        <f>IFERROR(VLOOKUP($O374,PerfilUniversitario!$A$2:$Z$427,26),"N/A")</f>
        <v>N/A</v>
      </c>
      <c r="V374" s="1" t="s">
        <v>10023</v>
      </c>
      <c r="W374" s="4">
        <v>45197</v>
      </c>
    </row>
    <row r="375" spans="1:23" x14ac:dyDescent="0.3">
      <c r="A375" t="s">
        <v>3317</v>
      </c>
      <c r="B375" t="s">
        <v>3318</v>
      </c>
      <c r="C375" s="1" t="s">
        <v>3319</v>
      </c>
      <c r="D375" s="6">
        <v>2214404840</v>
      </c>
      <c r="E375" s="1" t="s">
        <v>206</v>
      </c>
      <c r="F375" s="1" t="s">
        <v>206</v>
      </c>
      <c r="G375" s="1" t="s">
        <v>206</v>
      </c>
      <c r="H375" s="1" t="s">
        <v>206</v>
      </c>
      <c r="I375" t="str">
        <f>VLOOKUP(J375,CatalogoEstadoRepublica!$A$1:$B$33,2)</f>
        <v>Puebla</v>
      </c>
      <c r="J375">
        <v>21</v>
      </c>
      <c r="K375" t="s">
        <v>206</v>
      </c>
      <c r="L375" s="1" t="e">
        <f>VLOOKUP(M375,CatalogoPerfil!$A$1:$B$5,2)</f>
        <v>#N/A</v>
      </c>
      <c r="M375">
        <v>0</v>
      </c>
      <c r="N375" t="s">
        <v>206</v>
      </c>
      <c r="O375" s="1">
        <v>0</v>
      </c>
      <c r="P375" s="1" t="str">
        <f>IFERROR(VLOOKUP($O375,PerfilUniversitario!$A$2:$Z$427,16),"N/A")</f>
        <v>N/A</v>
      </c>
      <c r="Q375" s="1" t="str">
        <f>IFERROR(VLOOKUP($O375,PerfilUniversitario!$A$2:$Z$427,16),"N/A")</f>
        <v>N/A</v>
      </c>
      <c r="R375" s="1" t="str">
        <f>IFERROR(VLOOKUP($O375,PerfilUniversitario!$A$2:$Z$427,20),"N/A")</f>
        <v>N/A</v>
      </c>
      <c r="S375" s="1" t="str">
        <f>IFERROR(VLOOKUP($O375,PerfilUniversitario!$A$2:$Z$427,22),"N/A")</f>
        <v>N/A</v>
      </c>
      <c r="T375" s="1" t="str">
        <f>IFERROR(VLOOKUP($O375,PerfilUniversitario!$A$2:$Z$427,24),"N/A")</f>
        <v>N/A</v>
      </c>
      <c r="U375" s="1" t="str">
        <f>IFERROR(VLOOKUP($O375,PerfilUniversitario!$A$2:$Z$427,26),"N/A")</f>
        <v>N/A</v>
      </c>
      <c r="V375" s="1" t="s">
        <v>10024</v>
      </c>
      <c r="W375" s="4">
        <v>45197</v>
      </c>
    </row>
    <row r="376" spans="1:23" x14ac:dyDescent="0.3">
      <c r="A376" t="s">
        <v>2609</v>
      </c>
      <c r="B376" t="s">
        <v>3288</v>
      </c>
      <c r="C376" s="1" t="s">
        <v>3289</v>
      </c>
      <c r="D376" s="6">
        <v>2212528238</v>
      </c>
      <c r="E376" s="1" t="s">
        <v>206</v>
      </c>
      <c r="F376" s="1" t="s">
        <v>206</v>
      </c>
      <c r="G376" s="1" t="s">
        <v>206</v>
      </c>
      <c r="H376" s="1" t="s">
        <v>206</v>
      </c>
      <c r="I376" t="str">
        <f>VLOOKUP(J376,CatalogoEstadoRepublica!$A$1:$B$33,2)</f>
        <v>Puebla</v>
      </c>
      <c r="J376">
        <v>21</v>
      </c>
      <c r="K376" t="s">
        <v>206</v>
      </c>
      <c r="L376" s="1" t="e">
        <f>VLOOKUP(M376,CatalogoPerfil!$A$1:$B$5,2)</f>
        <v>#N/A</v>
      </c>
      <c r="M376">
        <v>0</v>
      </c>
      <c r="N376" t="s">
        <v>206</v>
      </c>
      <c r="O376" s="1">
        <v>0</v>
      </c>
      <c r="P376" s="1" t="str">
        <f>IFERROR(VLOOKUP($O376,PerfilUniversitario!$A$2:$Z$427,16),"N/A")</f>
        <v>N/A</v>
      </c>
      <c r="Q376" s="1" t="str">
        <f>IFERROR(VLOOKUP($O376,PerfilUniversitario!$A$2:$Z$427,16),"N/A")</f>
        <v>N/A</v>
      </c>
      <c r="R376" s="1" t="str">
        <f>IFERROR(VLOOKUP($O376,PerfilUniversitario!$A$2:$Z$427,20),"N/A")</f>
        <v>N/A</v>
      </c>
      <c r="S376" s="1" t="str">
        <f>IFERROR(VLOOKUP($O376,PerfilUniversitario!$A$2:$Z$427,22),"N/A")</f>
        <v>N/A</v>
      </c>
      <c r="T376" s="1" t="str">
        <f>IFERROR(VLOOKUP($O376,PerfilUniversitario!$A$2:$Z$427,24),"N/A")</f>
        <v>N/A</v>
      </c>
      <c r="U376" s="1" t="str">
        <f>IFERROR(VLOOKUP($O376,PerfilUniversitario!$A$2:$Z$427,26),"N/A")</f>
        <v>N/A</v>
      </c>
      <c r="V376" s="1" t="s">
        <v>10022</v>
      </c>
      <c r="W376" s="4">
        <v>45197</v>
      </c>
    </row>
    <row r="377" spans="1:23" x14ac:dyDescent="0.3">
      <c r="A377" t="s">
        <v>3290</v>
      </c>
      <c r="B377" t="s">
        <v>3291</v>
      </c>
      <c r="C377" s="1" t="s">
        <v>3292</v>
      </c>
      <c r="D377" s="6">
        <v>2213612804</v>
      </c>
      <c r="E377" s="1" t="s">
        <v>206</v>
      </c>
      <c r="F377" s="1" t="s">
        <v>206</v>
      </c>
      <c r="G377" s="1" t="s">
        <v>206</v>
      </c>
      <c r="H377" s="1" t="s">
        <v>206</v>
      </c>
      <c r="I377" t="str">
        <f>VLOOKUP(J377,CatalogoEstadoRepublica!$A$1:$B$33,2)</f>
        <v>Puebla</v>
      </c>
      <c r="J377">
        <v>21</v>
      </c>
      <c r="K377" t="s">
        <v>206</v>
      </c>
      <c r="L377" s="1" t="e">
        <f>VLOOKUP(M377,CatalogoPerfil!$A$1:$B$5,2)</f>
        <v>#N/A</v>
      </c>
      <c r="M377">
        <v>0</v>
      </c>
      <c r="N377" t="s">
        <v>206</v>
      </c>
      <c r="O377" s="1">
        <v>0</v>
      </c>
      <c r="P377" s="1" t="str">
        <f>IFERROR(VLOOKUP($O377,PerfilUniversitario!$A$2:$Z$427,16),"N/A")</f>
        <v>N/A</v>
      </c>
      <c r="Q377" s="1" t="str">
        <f>IFERROR(VLOOKUP($O377,PerfilUniversitario!$A$2:$Z$427,16),"N/A")</f>
        <v>N/A</v>
      </c>
      <c r="R377" s="1" t="str">
        <f>IFERROR(VLOOKUP($O377,PerfilUniversitario!$A$2:$Z$427,20),"N/A")</f>
        <v>N/A</v>
      </c>
      <c r="S377" s="1" t="str">
        <f>IFERROR(VLOOKUP($O377,PerfilUniversitario!$A$2:$Z$427,22),"N/A")</f>
        <v>N/A</v>
      </c>
      <c r="T377" s="1" t="str">
        <f>IFERROR(VLOOKUP($O377,PerfilUniversitario!$A$2:$Z$427,24),"N/A")</f>
        <v>N/A</v>
      </c>
      <c r="U377" s="1" t="str">
        <f>IFERROR(VLOOKUP($O377,PerfilUniversitario!$A$2:$Z$427,26),"N/A")</f>
        <v>N/A</v>
      </c>
      <c r="V377" s="1" t="s">
        <v>9996</v>
      </c>
      <c r="W377" s="4">
        <v>45197</v>
      </c>
    </row>
    <row r="378" spans="1:23" x14ac:dyDescent="0.3">
      <c r="A378" t="s">
        <v>701</v>
      </c>
      <c r="B378" t="s">
        <v>3326</v>
      </c>
      <c r="C378" s="1" t="s">
        <v>3327</v>
      </c>
      <c r="D378" s="6">
        <v>2224969971</v>
      </c>
      <c r="E378" s="1" t="s">
        <v>206</v>
      </c>
      <c r="F378" s="1" t="s">
        <v>206</v>
      </c>
      <c r="G378" s="1" t="s">
        <v>206</v>
      </c>
      <c r="H378" s="1" t="s">
        <v>206</v>
      </c>
      <c r="I378" t="str">
        <f>VLOOKUP(J378,CatalogoEstadoRepublica!$A$1:$B$33,2)</f>
        <v>Puebla</v>
      </c>
      <c r="J378">
        <v>21</v>
      </c>
      <c r="K378" t="s">
        <v>206</v>
      </c>
      <c r="L378" s="1" t="e">
        <f>VLOOKUP(M378,CatalogoPerfil!$A$1:$B$5,2)</f>
        <v>#N/A</v>
      </c>
      <c r="M378">
        <v>0</v>
      </c>
      <c r="N378" t="s">
        <v>206</v>
      </c>
      <c r="O378" s="1">
        <v>0</v>
      </c>
      <c r="P378" s="1" t="str">
        <f>IFERROR(VLOOKUP($O378,PerfilUniversitario!$A$2:$Z$427,16),"N/A")</f>
        <v>N/A</v>
      </c>
      <c r="Q378" s="1" t="str">
        <f>IFERROR(VLOOKUP($O378,PerfilUniversitario!$A$2:$Z$427,16),"N/A")</f>
        <v>N/A</v>
      </c>
      <c r="R378" s="1" t="str">
        <f>IFERROR(VLOOKUP($O378,PerfilUniversitario!$A$2:$Z$427,20),"N/A")</f>
        <v>N/A</v>
      </c>
      <c r="S378" s="1" t="str">
        <f>IFERROR(VLOOKUP($O378,PerfilUniversitario!$A$2:$Z$427,22),"N/A")</f>
        <v>N/A</v>
      </c>
      <c r="T378" s="1" t="str">
        <f>IFERROR(VLOOKUP($O378,PerfilUniversitario!$A$2:$Z$427,24),"N/A")</f>
        <v>N/A</v>
      </c>
      <c r="U378" s="1" t="str">
        <f>IFERROR(VLOOKUP($O378,PerfilUniversitario!$A$2:$Z$427,26),"N/A")</f>
        <v>N/A</v>
      </c>
      <c r="V378" s="1" t="s">
        <v>9777</v>
      </c>
      <c r="W378" s="4">
        <v>45197</v>
      </c>
    </row>
    <row r="379" spans="1:23" x14ac:dyDescent="0.3">
      <c r="A379" t="s">
        <v>324</v>
      </c>
      <c r="B379" t="s">
        <v>3331</v>
      </c>
      <c r="C379" s="1" t="s">
        <v>3332</v>
      </c>
      <c r="D379" s="6">
        <v>2224873058</v>
      </c>
      <c r="E379" s="1" t="s">
        <v>206</v>
      </c>
      <c r="F379" s="1" t="s">
        <v>206</v>
      </c>
      <c r="G379" s="1" t="s">
        <v>206</v>
      </c>
      <c r="H379" s="1" t="s">
        <v>206</v>
      </c>
      <c r="I379" t="str">
        <f>VLOOKUP(J379,CatalogoEstadoRepublica!$A$1:$B$33,2)</f>
        <v>Puebla</v>
      </c>
      <c r="J379">
        <v>21</v>
      </c>
      <c r="K379" t="s">
        <v>206</v>
      </c>
      <c r="L379" s="1" t="e">
        <f>VLOOKUP(M379,CatalogoPerfil!$A$1:$B$5,2)</f>
        <v>#N/A</v>
      </c>
      <c r="M379">
        <v>0</v>
      </c>
      <c r="N379" t="s">
        <v>206</v>
      </c>
      <c r="O379" s="1">
        <v>0</v>
      </c>
      <c r="P379" s="1" t="str">
        <f>IFERROR(VLOOKUP($O379,PerfilUniversitario!$A$2:$Z$427,16),"N/A")</f>
        <v>N/A</v>
      </c>
      <c r="Q379" s="1" t="str">
        <f>IFERROR(VLOOKUP($O379,PerfilUniversitario!$A$2:$Z$427,16),"N/A")</f>
        <v>N/A</v>
      </c>
      <c r="R379" s="1" t="str">
        <f>IFERROR(VLOOKUP($O379,PerfilUniversitario!$A$2:$Z$427,20),"N/A")</f>
        <v>N/A</v>
      </c>
      <c r="S379" s="1" t="str">
        <f>IFERROR(VLOOKUP($O379,PerfilUniversitario!$A$2:$Z$427,22),"N/A")</f>
        <v>N/A</v>
      </c>
      <c r="T379" s="1" t="str">
        <f>IFERROR(VLOOKUP($O379,PerfilUniversitario!$A$2:$Z$427,24),"N/A")</f>
        <v>N/A</v>
      </c>
      <c r="U379" s="1" t="str">
        <f>IFERROR(VLOOKUP($O379,PerfilUniversitario!$A$2:$Z$427,26),"N/A")</f>
        <v>N/A</v>
      </c>
      <c r="V379" s="1" t="s">
        <v>10026</v>
      </c>
      <c r="W379" s="4">
        <v>45197</v>
      </c>
    </row>
    <row r="380" spans="1:23" x14ac:dyDescent="0.3">
      <c r="A380" t="s">
        <v>3337</v>
      </c>
      <c r="B380" t="s">
        <v>1297</v>
      </c>
      <c r="C380" s="1" t="s">
        <v>3338</v>
      </c>
      <c r="D380" s="6">
        <v>2225881771</v>
      </c>
      <c r="E380" s="1" t="s">
        <v>206</v>
      </c>
      <c r="F380" s="1" t="s">
        <v>206</v>
      </c>
      <c r="G380" s="1" t="s">
        <v>206</v>
      </c>
      <c r="H380" s="1" t="s">
        <v>206</v>
      </c>
      <c r="I380" t="str">
        <f>VLOOKUP(J380,CatalogoEstadoRepublica!$A$1:$B$33,2)</f>
        <v>Puebla</v>
      </c>
      <c r="J380">
        <v>21</v>
      </c>
      <c r="K380" t="s">
        <v>206</v>
      </c>
      <c r="L380" s="1" t="e">
        <f>VLOOKUP(M380,CatalogoPerfil!$A$1:$B$5,2)</f>
        <v>#N/A</v>
      </c>
      <c r="M380">
        <v>0</v>
      </c>
      <c r="N380" t="s">
        <v>206</v>
      </c>
      <c r="O380" s="1">
        <v>0</v>
      </c>
      <c r="P380" s="1" t="str">
        <f>IFERROR(VLOOKUP($O380,PerfilUniversitario!$A$2:$Z$427,16),"N/A")</f>
        <v>N/A</v>
      </c>
      <c r="Q380" s="1" t="str">
        <f>IFERROR(VLOOKUP($O380,PerfilUniversitario!$A$2:$Z$427,16),"N/A")</f>
        <v>N/A</v>
      </c>
      <c r="R380" s="1" t="str">
        <f>IFERROR(VLOOKUP($O380,PerfilUniversitario!$A$2:$Z$427,20),"N/A")</f>
        <v>N/A</v>
      </c>
      <c r="S380" s="1" t="str">
        <f>IFERROR(VLOOKUP($O380,PerfilUniversitario!$A$2:$Z$427,22),"N/A")</f>
        <v>N/A</v>
      </c>
      <c r="T380" s="1" t="str">
        <f>IFERROR(VLOOKUP($O380,PerfilUniversitario!$A$2:$Z$427,24),"N/A")</f>
        <v>N/A</v>
      </c>
      <c r="U380" s="1" t="str">
        <f>IFERROR(VLOOKUP($O380,PerfilUniversitario!$A$2:$Z$427,26),"N/A")</f>
        <v>N/A</v>
      </c>
      <c r="V380" s="1" t="s">
        <v>9945</v>
      </c>
      <c r="W380" s="4">
        <v>45197</v>
      </c>
    </row>
    <row r="381" spans="1:23" x14ac:dyDescent="0.3">
      <c r="A381" t="s">
        <v>3346</v>
      </c>
      <c r="B381" t="s">
        <v>3347</v>
      </c>
      <c r="C381" s="1" t="s">
        <v>3348</v>
      </c>
      <c r="D381" s="6">
        <v>52.222499999999997</v>
      </c>
      <c r="E381" s="1" t="s">
        <v>206</v>
      </c>
      <c r="F381" s="1" t="s">
        <v>206</v>
      </c>
      <c r="G381" s="1" t="s">
        <v>206</v>
      </c>
      <c r="H381" s="1" t="s">
        <v>206</v>
      </c>
      <c r="I381" t="str">
        <f>VLOOKUP(J381,CatalogoEstadoRepublica!$A$1:$B$33,2)</f>
        <v>Puebla</v>
      </c>
      <c r="J381">
        <v>21</v>
      </c>
      <c r="K381" t="s">
        <v>206</v>
      </c>
      <c r="L381" s="1" t="e">
        <f>VLOOKUP(M381,CatalogoPerfil!$A$1:$B$5,2)</f>
        <v>#N/A</v>
      </c>
      <c r="M381">
        <v>0</v>
      </c>
      <c r="N381" t="s">
        <v>206</v>
      </c>
      <c r="O381" s="1">
        <v>0</v>
      </c>
      <c r="P381" s="1" t="str">
        <f>IFERROR(VLOOKUP($O381,PerfilUniversitario!$A$2:$Z$427,16),"N/A")</f>
        <v>N/A</v>
      </c>
      <c r="Q381" s="1" t="str">
        <f>IFERROR(VLOOKUP($O381,PerfilUniversitario!$A$2:$Z$427,16),"N/A")</f>
        <v>N/A</v>
      </c>
      <c r="R381" s="1" t="str">
        <f>IFERROR(VLOOKUP($O381,PerfilUniversitario!$A$2:$Z$427,20),"N/A")</f>
        <v>N/A</v>
      </c>
      <c r="S381" s="1" t="str">
        <f>IFERROR(VLOOKUP($O381,PerfilUniversitario!$A$2:$Z$427,22),"N/A")</f>
        <v>N/A</v>
      </c>
      <c r="T381" s="1" t="str">
        <f>IFERROR(VLOOKUP($O381,PerfilUniversitario!$A$2:$Z$427,24),"N/A")</f>
        <v>N/A</v>
      </c>
      <c r="U381" s="1" t="str">
        <f>IFERROR(VLOOKUP($O381,PerfilUniversitario!$A$2:$Z$427,26),"N/A")</f>
        <v>N/A</v>
      </c>
      <c r="V381" s="1" t="s">
        <v>10029</v>
      </c>
      <c r="W381" s="4">
        <v>45197</v>
      </c>
    </row>
    <row r="382" spans="1:23" x14ac:dyDescent="0.3">
      <c r="A382" t="s">
        <v>609</v>
      </c>
      <c r="B382" t="s">
        <v>3352</v>
      </c>
      <c r="C382" s="1" t="s">
        <v>3353</v>
      </c>
      <c r="D382" s="6">
        <v>2212698035</v>
      </c>
      <c r="E382" s="1" t="s">
        <v>206</v>
      </c>
      <c r="F382" s="1" t="s">
        <v>206</v>
      </c>
      <c r="G382" s="1" t="s">
        <v>206</v>
      </c>
      <c r="H382" s="1" t="s">
        <v>206</v>
      </c>
      <c r="I382" t="str">
        <f>VLOOKUP(J382,CatalogoEstadoRepublica!$A$1:$B$33,2)</f>
        <v>Puebla</v>
      </c>
      <c r="J382">
        <v>21</v>
      </c>
      <c r="K382" t="s">
        <v>206</v>
      </c>
      <c r="L382" s="1" t="e">
        <f>VLOOKUP(M382,CatalogoPerfil!$A$1:$B$5,2)</f>
        <v>#N/A</v>
      </c>
      <c r="M382">
        <v>0</v>
      </c>
      <c r="N382" t="s">
        <v>206</v>
      </c>
      <c r="O382" s="1">
        <v>0</v>
      </c>
      <c r="P382" s="1" t="str">
        <f>IFERROR(VLOOKUP($O382,PerfilUniversitario!$A$2:$Z$427,16),"N/A")</f>
        <v>N/A</v>
      </c>
      <c r="Q382" s="1" t="str">
        <f>IFERROR(VLOOKUP($O382,PerfilUniversitario!$A$2:$Z$427,16),"N/A")</f>
        <v>N/A</v>
      </c>
      <c r="R382" s="1" t="str">
        <f>IFERROR(VLOOKUP($O382,PerfilUniversitario!$A$2:$Z$427,20),"N/A")</f>
        <v>N/A</v>
      </c>
      <c r="S382" s="1" t="str">
        <f>IFERROR(VLOOKUP($O382,PerfilUniversitario!$A$2:$Z$427,22),"N/A")</f>
        <v>N/A</v>
      </c>
      <c r="T382" s="1" t="str">
        <f>IFERROR(VLOOKUP($O382,PerfilUniversitario!$A$2:$Z$427,24),"N/A")</f>
        <v>N/A</v>
      </c>
      <c r="U382" s="1" t="str">
        <f>IFERROR(VLOOKUP($O382,PerfilUniversitario!$A$2:$Z$427,26),"N/A")</f>
        <v>N/A</v>
      </c>
      <c r="V382" s="1" t="s">
        <v>9849</v>
      </c>
      <c r="W382" s="4">
        <v>45197</v>
      </c>
    </row>
    <row r="383" spans="1:23" x14ac:dyDescent="0.3">
      <c r="A383" t="s">
        <v>439</v>
      </c>
      <c r="B383" t="s">
        <v>313</v>
      </c>
      <c r="C383" s="1" t="s">
        <v>1266</v>
      </c>
      <c r="D383" s="6">
        <v>52.221299999999999</v>
      </c>
      <c r="E383" s="1" t="s">
        <v>206</v>
      </c>
      <c r="F383" s="1" t="s">
        <v>206</v>
      </c>
      <c r="G383" s="1" t="s">
        <v>206</v>
      </c>
      <c r="H383" s="1" t="s">
        <v>206</v>
      </c>
      <c r="I383" t="str">
        <f>VLOOKUP(J383,CatalogoEstadoRepublica!$A$1:$B$33,2)</f>
        <v>Puebla</v>
      </c>
      <c r="J383">
        <v>21</v>
      </c>
      <c r="K383" t="s">
        <v>206</v>
      </c>
      <c r="L383" s="1" t="e">
        <f>VLOOKUP(M383,CatalogoPerfil!$A$1:$B$5,2)</f>
        <v>#N/A</v>
      </c>
      <c r="M383">
        <v>0</v>
      </c>
      <c r="N383" t="s">
        <v>206</v>
      </c>
      <c r="O383" s="1">
        <v>0</v>
      </c>
      <c r="P383" s="1" t="str">
        <f>IFERROR(VLOOKUP($O383,PerfilUniversitario!$A$2:$Z$427,16),"N/A")</f>
        <v>N/A</v>
      </c>
      <c r="Q383" s="1" t="str">
        <f>IFERROR(VLOOKUP($O383,PerfilUniversitario!$A$2:$Z$427,16),"N/A")</f>
        <v>N/A</v>
      </c>
      <c r="R383" s="1" t="str">
        <f>IFERROR(VLOOKUP($O383,PerfilUniversitario!$A$2:$Z$427,20),"N/A")</f>
        <v>N/A</v>
      </c>
      <c r="S383" s="1" t="str">
        <f>IFERROR(VLOOKUP($O383,PerfilUniversitario!$A$2:$Z$427,22),"N/A")</f>
        <v>N/A</v>
      </c>
      <c r="T383" s="1" t="str">
        <f>IFERROR(VLOOKUP($O383,PerfilUniversitario!$A$2:$Z$427,24),"N/A")</f>
        <v>N/A</v>
      </c>
      <c r="U383" s="1" t="str">
        <f>IFERROR(VLOOKUP($O383,PerfilUniversitario!$A$2:$Z$427,26),"N/A")</f>
        <v>N/A</v>
      </c>
      <c r="V383" s="1" t="s">
        <v>9806</v>
      </c>
      <c r="W383" s="4">
        <v>45197</v>
      </c>
    </row>
    <row r="384" spans="1:23" x14ac:dyDescent="0.3">
      <c r="A384" t="s">
        <v>3356</v>
      </c>
      <c r="B384" t="s">
        <v>3357</v>
      </c>
      <c r="C384" s="1" t="s">
        <v>3358</v>
      </c>
      <c r="D384" s="6">
        <v>2227399636</v>
      </c>
      <c r="E384" s="1" t="s">
        <v>206</v>
      </c>
      <c r="F384" s="1" t="s">
        <v>206</v>
      </c>
      <c r="G384" s="1" t="s">
        <v>206</v>
      </c>
      <c r="H384" s="1" t="s">
        <v>206</v>
      </c>
      <c r="I384" t="str">
        <f>VLOOKUP(J384,CatalogoEstadoRepublica!$A$1:$B$33,2)</f>
        <v>Puebla</v>
      </c>
      <c r="J384">
        <v>21</v>
      </c>
      <c r="K384" t="s">
        <v>206</v>
      </c>
      <c r="L384" s="1" t="e">
        <f>VLOOKUP(M384,CatalogoPerfil!$A$1:$B$5,2)</f>
        <v>#N/A</v>
      </c>
      <c r="M384">
        <v>0</v>
      </c>
      <c r="N384" t="s">
        <v>206</v>
      </c>
      <c r="O384" s="1">
        <v>0</v>
      </c>
      <c r="P384" s="1" t="str">
        <f>IFERROR(VLOOKUP($O384,PerfilUniversitario!$A$2:$Z$427,16),"N/A")</f>
        <v>N/A</v>
      </c>
      <c r="Q384" s="1" t="str">
        <f>IFERROR(VLOOKUP($O384,PerfilUniversitario!$A$2:$Z$427,16),"N/A")</f>
        <v>N/A</v>
      </c>
      <c r="R384" s="1" t="str">
        <f>IFERROR(VLOOKUP($O384,PerfilUniversitario!$A$2:$Z$427,20),"N/A")</f>
        <v>N/A</v>
      </c>
      <c r="S384" s="1" t="str">
        <f>IFERROR(VLOOKUP($O384,PerfilUniversitario!$A$2:$Z$427,22),"N/A")</f>
        <v>N/A</v>
      </c>
      <c r="T384" s="1" t="str">
        <f>IFERROR(VLOOKUP($O384,PerfilUniversitario!$A$2:$Z$427,24),"N/A")</f>
        <v>N/A</v>
      </c>
      <c r="U384" s="1" t="str">
        <f>IFERROR(VLOOKUP($O384,PerfilUniversitario!$A$2:$Z$427,26),"N/A")</f>
        <v>N/A</v>
      </c>
      <c r="V384" s="1" t="s">
        <v>9675</v>
      </c>
      <c r="W384" s="4">
        <v>45197</v>
      </c>
    </row>
    <row r="385" spans="1:23" x14ac:dyDescent="0.3">
      <c r="A385" t="s">
        <v>2609</v>
      </c>
      <c r="B385" t="s">
        <v>3354</v>
      </c>
      <c r="C385" s="1" t="s">
        <v>3355</v>
      </c>
      <c r="D385" s="6">
        <v>2228014747</v>
      </c>
      <c r="E385" s="1" t="s">
        <v>206</v>
      </c>
      <c r="F385" s="1" t="s">
        <v>206</v>
      </c>
      <c r="G385" s="1" t="s">
        <v>206</v>
      </c>
      <c r="H385" s="1" t="s">
        <v>206</v>
      </c>
      <c r="I385" t="str">
        <f>VLOOKUP(J385,CatalogoEstadoRepublica!$A$1:$B$33,2)</f>
        <v>Puebla</v>
      </c>
      <c r="J385">
        <v>21</v>
      </c>
      <c r="K385" t="s">
        <v>206</v>
      </c>
      <c r="L385" s="1" t="e">
        <f>VLOOKUP(M385,CatalogoPerfil!$A$1:$B$5,2)</f>
        <v>#N/A</v>
      </c>
      <c r="M385">
        <v>0</v>
      </c>
      <c r="N385" t="s">
        <v>206</v>
      </c>
      <c r="O385" s="1">
        <v>0</v>
      </c>
      <c r="P385" s="1" t="str">
        <f>IFERROR(VLOOKUP($O385,PerfilUniversitario!$A$2:$Z$427,16),"N/A")</f>
        <v>N/A</v>
      </c>
      <c r="Q385" s="1" t="str">
        <f>IFERROR(VLOOKUP($O385,PerfilUniversitario!$A$2:$Z$427,16),"N/A")</f>
        <v>N/A</v>
      </c>
      <c r="R385" s="1" t="str">
        <f>IFERROR(VLOOKUP($O385,PerfilUniversitario!$A$2:$Z$427,20),"N/A")</f>
        <v>N/A</v>
      </c>
      <c r="S385" s="1" t="str">
        <f>IFERROR(VLOOKUP($O385,PerfilUniversitario!$A$2:$Z$427,22),"N/A")</f>
        <v>N/A</v>
      </c>
      <c r="T385" s="1" t="str">
        <f>IFERROR(VLOOKUP($O385,PerfilUniversitario!$A$2:$Z$427,24),"N/A")</f>
        <v>N/A</v>
      </c>
      <c r="U385" s="1" t="str">
        <f>IFERROR(VLOOKUP($O385,PerfilUniversitario!$A$2:$Z$427,26),"N/A")</f>
        <v>N/A</v>
      </c>
      <c r="V385" s="1" t="s">
        <v>9804</v>
      </c>
      <c r="W385" s="4">
        <v>45197</v>
      </c>
    </row>
    <row r="386" spans="1:23" x14ac:dyDescent="0.3">
      <c r="A386" t="s">
        <v>3359</v>
      </c>
      <c r="B386" t="s">
        <v>3360</v>
      </c>
      <c r="C386" s="1" t="s">
        <v>3361</v>
      </c>
      <c r="D386" s="6">
        <v>52.222499999999997</v>
      </c>
      <c r="E386" s="1" t="s">
        <v>206</v>
      </c>
      <c r="F386" s="1" t="s">
        <v>206</v>
      </c>
      <c r="G386" s="1" t="s">
        <v>206</v>
      </c>
      <c r="H386" s="1" t="s">
        <v>206</v>
      </c>
      <c r="I386" t="str">
        <f>VLOOKUP(J386,CatalogoEstadoRepublica!$A$1:$B$33,2)</f>
        <v>Puebla</v>
      </c>
      <c r="J386">
        <v>21</v>
      </c>
      <c r="K386" t="s">
        <v>206</v>
      </c>
      <c r="L386" s="1" t="e">
        <f>VLOOKUP(M386,CatalogoPerfil!$A$1:$B$5,2)</f>
        <v>#N/A</v>
      </c>
      <c r="M386">
        <v>0</v>
      </c>
      <c r="N386" t="s">
        <v>206</v>
      </c>
      <c r="O386" s="1">
        <v>0</v>
      </c>
      <c r="P386" s="1" t="str">
        <f>IFERROR(VLOOKUP($O386,PerfilUniversitario!$A$2:$Z$427,16),"N/A")</f>
        <v>N/A</v>
      </c>
      <c r="Q386" s="1" t="str">
        <f>IFERROR(VLOOKUP($O386,PerfilUniversitario!$A$2:$Z$427,16),"N/A")</f>
        <v>N/A</v>
      </c>
      <c r="R386" s="1" t="str">
        <f>IFERROR(VLOOKUP($O386,PerfilUniversitario!$A$2:$Z$427,20),"N/A")</f>
        <v>N/A</v>
      </c>
      <c r="S386" s="1" t="str">
        <f>IFERROR(VLOOKUP($O386,PerfilUniversitario!$A$2:$Z$427,22),"N/A")</f>
        <v>N/A</v>
      </c>
      <c r="T386" s="1" t="str">
        <f>IFERROR(VLOOKUP($O386,PerfilUniversitario!$A$2:$Z$427,24),"N/A")</f>
        <v>N/A</v>
      </c>
      <c r="U386" s="1" t="str">
        <f>IFERROR(VLOOKUP($O386,PerfilUniversitario!$A$2:$Z$427,26),"N/A")</f>
        <v>N/A</v>
      </c>
      <c r="V386" s="1" t="s">
        <v>9804</v>
      </c>
      <c r="W386" s="4">
        <v>45197</v>
      </c>
    </row>
    <row r="387" spans="1:23" x14ac:dyDescent="0.3">
      <c r="A387" t="s">
        <v>210</v>
      </c>
      <c r="B387" s="1" t="s">
        <v>211</v>
      </c>
      <c r="C387" t="s">
        <v>212</v>
      </c>
      <c r="D387" s="7" t="s">
        <v>213</v>
      </c>
      <c r="E387" s="1" t="s">
        <v>206</v>
      </c>
      <c r="F387" t="s">
        <v>206</v>
      </c>
      <c r="G387" t="s">
        <v>206</v>
      </c>
      <c r="H387" t="s">
        <v>206</v>
      </c>
      <c r="I387" t="str">
        <f>VLOOKUP(J387,CatalogoEstadoRepublica!$A$1:$B$33,2)</f>
        <v>Puebla</v>
      </c>
      <c r="J387" s="1">
        <v>21</v>
      </c>
      <c r="K387" s="1" t="s">
        <v>206</v>
      </c>
      <c r="L387" s="1" t="e">
        <f>VLOOKUP(M387,CatalogoPerfil!$A$1:$B$5,2)</f>
        <v>#N/A</v>
      </c>
      <c r="M387">
        <v>0</v>
      </c>
      <c r="N387" t="s">
        <v>206</v>
      </c>
      <c r="O387" s="1">
        <v>0</v>
      </c>
      <c r="P387" s="1" t="str">
        <f>IFERROR(VLOOKUP($O387,PerfilUniversitario!$A$2:$Z$427,16),"N/A")</f>
        <v>N/A</v>
      </c>
      <c r="Q387" s="1" t="str">
        <f>IFERROR(VLOOKUP($O387,PerfilUniversitario!$A$2:$Z$427,16),"N/A")</f>
        <v>N/A</v>
      </c>
      <c r="R387" s="1" t="str">
        <f>IFERROR(VLOOKUP($O387,PerfilUniversitario!$A$2:$Z$427,20),"N/A")</f>
        <v>N/A</v>
      </c>
      <c r="S387" s="1" t="str">
        <f>IFERROR(VLOOKUP($O387,PerfilUniversitario!$A$2:$Z$427,22),"N/A")</f>
        <v>N/A</v>
      </c>
      <c r="T387" s="1" t="str">
        <f>IFERROR(VLOOKUP($O387,PerfilUniversitario!$A$2:$Z$427,24),"N/A")</f>
        <v>N/A</v>
      </c>
      <c r="U387" s="1" t="str">
        <f>IFERROR(VLOOKUP($O387,PerfilUniversitario!$A$2:$Z$427,26),"N/A")</f>
        <v>N/A</v>
      </c>
      <c r="V387" s="1" t="s">
        <v>9663</v>
      </c>
      <c r="W387" s="4">
        <v>45197</v>
      </c>
    </row>
    <row r="388" spans="1:23" x14ac:dyDescent="0.3">
      <c r="A388" t="s">
        <v>3365</v>
      </c>
      <c r="B388" t="s">
        <v>277</v>
      </c>
      <c r="C388" s="1" t="s">
        <v>3366</v>
      </c>
      <c r="D388" s="6">
        <v>52.225099999999998</v>
      </c>
      <c r="E388" s="1" t="s">
        <v>206</v>
      </c>
      <c r="F388" s="1" t="s">
        <v>206</v>
      </c>
      <c r="G388" s="1" t="s">
        <v>206</v>
      </c>
      <c r="H388" s="1" t="s">
        <v>206</v>
      </c>
      <c r="I388" t="str">
        <f>VLOOKUP(J388,CatalogoEstadoRepublica!$A$1:$B$33,2)</f>
        <v>Puebla</v>
      </c>
      <c r="J388">
        <v>21</v>
      </c>
      <c r="K388" t="s">
        <v>206</v>
      </c>
      <c r="L388" s="1" t="e">
        <f>VLOOKUP(M388,CatalogoPerfil!$A$1:$B$5,2)</f>
        <v>#N/A</v>
      </c>
      <c r="M388">
        <v>0</v>
      </c>
      <c r="N388" t="s">
        <v>206</v>
      </c>
      <c r="O388" s="1">
        <v>0</v>
      </c>
      <c r="P388" s="1" t="str">
        <f>IFERROR(VLOOKUP($O388,PerfilUniversitario!$A$2:$Z$427,16),"N/A")</f>
        <v>N/A</v>
      </c>
      <c r="Q388" s="1" t="str">
        <f>IFERROR(VLOOKUP($O388,PerfilUniversitario!$A$2:$Z$427,16),"N/A")</f>
        <v>N/A</v>
      </c>
      <c r="R388" s="1" t="str">
        <f>IFERROR(VLOOKUP($O388,PerfilUniversitario!$A$2:$Z$427,20),"N/A")</f>
        <v>N/A</v>
      </c>
      <c r="S388" s="1" t="str">
        <f>IFERROR(VLOOKUP($O388,PerfilUniversitario!$A$2:$Z$427,22),"N/A")</f>
        <v>N/A</v>
      </c>
      <c r="T388" s="1" t="str">
        <f>IFERROR(VLOOKUP($O388,PerfilUniversitario!$A$2:$Z$427,24),"N/A")</f>
        <v>N/A</v>
      </c>
      <c r="U388" s="1" t="str">
        <f>IFERROR(VLOOKUP($O388,PerfilUniversitario!$A$2:$Z$427,26),"N/A")</f>
        <v>N/A</v>
      </c>
      <c r="V388" s="1" t="s">
        <v>10031</v>
      </c>
      <c r="W388" s="4">
        <v>45197</v>
      </c>
    </row>
    <row r="389" spans="1:23" x14ac:dyDescent="0.3">
      <c r="A389" t="s">
        <v>380</v>
      </c>
      <c r="B389" t="s">
        <v>1865</v>
      </c>
      <c r="C389" s="1" t="s">
        <v>1866</v>
      </c>
      <c r="D389" s="6">
        <v>2311128655</v>
      </c>
      <c r="E389" s="1" t="s">
        <v>206</v>
      </c>
      <c r="F389" s="1" t="s">
        <v>206</v>
      </c>
      <c r="G389" s="1" t="s">
        <v>206</v>
      </c>
      <c r="H389" s="1" t="s">
        <v>206</v>
      </c>
      <c r="I389" t="str">
        <f>VLOOKUP(J389,CatalogoEstadoRepublica!$A$1:$B$33,2)</f>
        <v>Puebla</v>
      </c>
      <c r="J389">
        <v>21</v>
      </c>
      <c r="K389" t="s">
        <v>206</v>
      </c>
      <c r="L389" s="1" t="e">
        <f>VLOOKUP(M389,CatalogoPerfil!$A$1:$B$5,2)</f>
        <v>#N/A</v>
      </c>
      <c r="M389">
        <v>0</v>
      </c>
      <c r="N389" t="s">
        <v>206</v>
      </c>
      <c r="O389" s="1">
        <v>0</v>
      </c>
      <c r="P389" s="1" t="str">
        <f>IFERROR(VLOOKUP($O389,PerfilUniversitario!$A$2:$Z$427,16),"N/A")</f>
        <v>N/A</v>
      </c>
      <c r="Q389" s="1" t="str">
        <f>IFERROR(VLOOKUP($O389,PerfilUniversitario!$A$2:$Z$427,16),"N/A")</f>
        <v>N/A</v>
      </c>
      <c r="R389" s="1" t="str">
        <f>IFERROR(VLOOKUP($O389,PerfilUniversitario!$A$2:$Z$427,20),"N/A")</f>
        <v>N/A</v>
      </c>
      <c r="S389" s="1" t="str">
        <f>IFERROR(VLOOKUP($O389,PerfilUniversitario!$A$2:$Z$427,22),"N/A")</f>
        <v>N/A</v>
      </c>
      <c r="T389" s="1" t="str">
        <f>IFERROR(VLOOKUP($O389,PerfilUniversitario!$A$2:$Z$427,24),"N/A")</f>
        <v>N/A</v>
      </c>
      <c r="U389" s="1" t="str">
        <f>IFERROR(VLOOKUP($O389,PerfilUniversitario!$A$2:$Z$427,26),"N/A")</f>
        <v>N/A</v>
      </c>
      <c r="V389" s="1" t="s">
        <v>9890</v>
      </c>
      <c r="W389" s="4">
        <v>45197</v>
      </c>
    </row>
    <row r="390" spans="1:23" x14ac:dyDescent="0.3">
      <c r="A390" t="s">
        <v>1844</v>
      </c>
      <c r="B390" t="s">
        <v>1845</v>
      </c>
      <c r="C390" s="1" t="s">
        <v>1846</v>
      </c>
      <c r="D390" s="6">
        <v>2311150336</v>
      </c>
      <c r="E390" s="1" t="s">
        <v>206</v>
      </c>
      <c r="F390" s="1" t="s">
        <v>206</v>
      </c>
      <c r="G390" s="1" t="s">
        <v>206</v>
      </c>
      <c r="H390" s="1" t="s">
        <v>206</v>
      </c>
      <c r="I390" t="str">
        <f>VLOOKUP(J390,CatalogoEstadoRepublica!$A$1:$B$33,2)</f>
        <v>Puebla</v>
      </c>
      <c r="J390">
        <v>21</v>
      </c>
      <c r="K390" t="s">
        <v>206</v>
      </c>
      <c r="L390" s="1" t="e">
        <f>VLOOKUP(M390,CatalogoPerfil!$A$1:$B$5,2)</f>
        <v>#N/A</v>
      </c>
      <c r="M390">
        <v>0</v>
      </c>
      <c r="N390" t="s">
        <v>206</v>
      </c>
      <c r="O390" s="1">
        <v>0</v>
      </c>
      <c r="P390" s="1" t="str">
        <f>IFERROR(VLOOKUP($O390,PerfilUniversitario!$A$2:$Z$427,16),"N/A")</f>
        <v>N/A</v>
      </c>
      <c r="Q390" s="1" t="str">
        <f>IFERROR(VLOOKUP($O390,PerfilUniversitario!$A$2:$Z$427,16),"N/A")</f>
        <v>N/A</v>
      </c>
      <c r="R390" s="1" t="str">
        <f>IFERROR(VLOOKUP($O390,PerfilUniversitario!$A$2:$Z$427,20),"N/A")</f>
        <v>N/A</v>
      </c>
      <c r="S390" s="1" t="str">
        <f>IFERROR(VLOOKUP($O390,PerfilUniversitario!$A$2:$Z$427,22),"N/A")</f>
        <v>N/A</v>
      </c>
      <c r="T390" s="1" t="str">
        <f>IFERROR(VLOOKUP($O390,PerfilUniversitario!$A$2:$Z$427,24),"N/A")</f>
        <v>N/A</v>
      </c>
      <c r="U390" s="1" t="str">
        <f>IFERROR(VLOOKUP($O390,PerfilUniversitario!$A$2:$Z$427,26),"N/A")</f>
        <v>N/A</v>
      </c>
      <c r="V390" s="1" t="s">
        <v>9720</v>
      </c>
      <c r="W390" s="4">
        <v>45197</v>
      </c>
    </row>
    <row r="391" spans="1:23" x14ac:dyDescent="0.3">
      <c r="A391" t="s">
        <v>1859</v>
      </c>
      <c r="B391" t="s">
        <v>632</v>
      </c>
      <c r="C391" s="1" t="s">
        <v>1860</v>
      </c>
      <c r="D391" s="6">
        <v>2311566991</v>
      </c>
      <c r="E391" s="1" t="s">
        <v>206</v>
      </c>
      <c r="F391" s="1" t="s">
        <v>206</v>
      </c>
      <c r="G391" s="1" t="s">
        <v>206</v>
      </c>
      <c r="H391" s="1" t="s">
        <v>206</v>
      </c>
      <c r="I391" t="str">
        <f>VLOOKUP(J391,CatalogoEstadoRepublica!$A$1:$B$33,2)</f>
        <v>Puebla</v>
      </c>
      <c r="J391">
        <v>21</v>
      </c>
      <c r="K391" t="s">
        <v>206</v>
      </c>
      <c r="L391" s="1" t="e">
        <f>VLOOKUP(M391,CatalogoPerfil!$A$1:$B$5,2)</f>
        <v>#N/A</v>
      </c>
      <c r="M391">
        <v>0</v>
      </c>
      <c r="N391" t="s">
        <v>206</v>
      </c>
      <c r="O391" s="1">
        <v>0</v>
      </c>
      <c r="P391" s="1" t="str">
        <f>IFERROR(VLOOKUP($O391,PerfilUniversitario!$A$2:$Z$427,16),"N/A")</f>
        <v>N/A</v>
      </c>
      <c r="Q391" s="1" t="str">
        <f>IFERROR(VLOOKUP($O391,PerfilUniversitario!$A$2:$Z$427,16),"N/A")</f>
        <v>N/A</v>
      </c>
      <c r="R391" s="1" t="str">
        <f>IFERROR(VLOOKUP($O391,PerfilUniversitario!$A$2:$Z$427,20),"N/A")</f>
        <v>N/A</v>
      </c>
      <c r="S391" s="1" t="str">
        <f>IFERROR(VLOOKUP($O391,PerfilUniversitario!$A$2:$Z$427,22),"N/A")</f>
        <v>N/A</v>
      </c>
      <c r="T391" s="1" t="str">
        <f>IFERROR(VLOOKUP($O391,PerfilUniversitario!$A$2:$Z$427,24),"N/A")</f>
        <v>N/A</v>
      </c>
      <c r="U391" s="1" t="str">
        <f>IFERROR(VLOOKUP($O391,PerfilUniversitario!$A$2:$Z$427,26),"N/A")</f>
        <v>N/A</v>
      </c>
      <c r="V391" s="1" t="s">
        <v>9720</v>
      </c>
      <c r="W391" s="4">
        <v>45197</v>
      </c>
    </row>
    <row r="392" spans="1:23" x14ac:dyDescent="0.3">
      <c r="A392" t="s">
        <v>1813</v>
      </c>
      <c r="B392" t="s">
        <v>1814</v>
      </c>
      <c r="C392" s="1" t="s">
        <v>1815</v>
      </c>
      <c r="D392" s="6">
        <v>2224258450</v>
      </c>
      <c r="E392" s="1" t="s">
        <v>206</v>
      </c>
      <c r="F392" s="1" t="s">
        <v>206</v>
      </c>
      <c r="G392" s="1" t="s">
        <v>206</v>
      </c>
      <c r="H392" s="1" t="s">
        <v>206</v>
      </c>
      <c r="I392" t="str">
        <f>VLOOKUP(J392,CatalogoEstadoRepublica!$A$1:$B$33,2)</f>
        <v>Puebla</v>
      </c>
      <c r="J392">
        <v>21</v>
      </c>
      <c r="K392" t="s">
        <v>206</v>
      </c>
      <c r="L392" s="1" t="e">
        <f>VLOOKUP(M392,CatalogoPerfil!$A$1:$B$5,2)</f>
        <v>#N/A</v>
      </c>
      <c r="M392">
        <v>0</v>
      </c>
      <c r="N392" t="s">
        <v>206</v>
      </c>
      <c r="O392" s="1">
        <v>0</v>
      </c>
      <c r="P392" s="1" t="str">
        <f>IFERROR(VLOOKUP($O392,PerfilUniversitario!$A$2:$Z$427,16),"N/A")</f>
        <v>N/A</v>
      </c>
      <c r="Q392" s="1" t="str">
        <f>IFERROR(VLOOKUP($O392,PerfilUniversitario!$A$2:$Z$427,16),"N/A")</f>
        <v>N/A</v>
      </c>
      <c r="R392" s="1" t="str">
        <f>IFERROR(VLOOKUP($O392,PerfilUniversitario!$A$2:$Z$427,20),"N/A")</f>
        <v>N/A</v>
      </c>
      <c r="S392" s="1" t="str">
        <f>IFERROR(VLOOKUP($O392,PerfilUniversitario!$A$2:$Z$427,22),"N/A")</f>
        <v>N/A</v>
      </c>
      <c r="T392" s="1" t="str">
        <f>IFERROR(VLOOKUP($O392,PerfilUniversitario!$A$2:$Z$427,24),"N/A")</f>
        <v>N/A</v>
      </c>
      <c r="U392" s="1" t="str">
        <f>IFERROR(VLOOKUP($O392,PerfilUniversitario!$A$2:$Z$427,26),"N/A")</f>
        <v>N/A</v>
      </c>
      <c r="V392" s="1" t="s">
        <v>9721</v>
      </c>
      <c r="W392" s="4">
        <v>45197</v>
      </c>
    </row>
    <row r="393" spans="1:23" x14ac:dyDescent="0.3">
      <c r="A393" t="s">
        <v>1828</v>
      </c>
      <c r="B393" t="s">
        <v>1829</v>
      </c>
      <c r="C393" s="1" t="s">
        <v>1830</v>
      </c>
      <c r="D393" s="6">
        <v>2311064550</v>
      </c>
      <c r="E393" s="1" t="s">
        <v>206</v>
      </c>
      <c r="F393" s="1" t="s">
        <v>206</v>
      </c>
      <c r="G393" s="1" t="s">
        <v>206</v>
      </c>
      <c r="H393" s="1" t="s">
        <v>206</v>
      </c>
      <c r="I393" t="str">
        <f>VLOOKUP(J393,CatalogoEstadoRepublica!$A$1:$B$33,2)</f>
        <v>Puebla</v>
      </c>
      <c r="J393">
        <v>21</v>
      </c>
      <c r="K393" t="s">
        <v>206</v>
      </c>
      <c r="L393" s="1" t="e">
        <f>VLOOKUP(M393,CatalogoPerfil!$A$1:$B$5,2)</f>
        <v>#N/A</v>
      </c>
      <c r="M393">
        <v>0</v>
      </c>
      <c r="N393" t="s">
        <v>206</v>
      </c>
      <c r="O393" s="1">
        <v>0</v>
      </c>
      <c r="P393" s="1" t="str">
        <f>IFERROR(VLOOKUP($O393,PerfilUniversitario!$A$2:$Z$427,16),"N/A")</f>
        <v>N/A</v>
      </c>
      <c r="Q393" s="1" t="str">
        <f>IFERROR(VLOOKUP($O393,PerfilUniversitario!$A$2:$Z$427,16),"N/A")</f>
        <v>N/A</v>
      </c>
      <c r="R393" s="1" t="str">
        <f>IFERROR(VLOOKUP($O393,PerfilUniversitario!$A$2:$Z$427,20),"N/A")</f>
        <v>N/A</v>
      </c>
      <c r="S393" s="1" t="str">
        <f>IFERROR(VLOOKUP($O393,PerfilUniversitario!$A$2:$Z$427,22),"N/A")</f>
        <v>N/A</v>
      </c>
      <c r="T393" s="1" t="str">
        <f>IFERROR(VLOOKUP($O393,PerfilUniversitario!$A$2:$Z$427,24),"N/A")</f>
        <v>N/A</v>
      </c>
      <c r="U393" s="1" t="str">
        <f>IFERROR(VLOOKUP($O393,PerfilUniversitario!$A$2:$Z$427,26),"N/A")</f>
        <v>N/A</v>
      </c>
      <c r="V393" s="1" t="s">
        <v>9885</v>
      </c>
      <c r="W393" s="4">
        <v>45197</v>
      </c>
    </row>
    <row r="394" spans="1:23" x14ac:dyDescent="0.3">
      <c r="A394" t="s">
        <v>1075</v>
      </c>
      <c r="B394" t="s">
        <v>1853</v>
      </c>
      <c r="C394" s="1" t="s">
        <v>1854</v>
      </c>
      <c r="D394" s="6">
        <v>2311628783</v>
      </c>
      <c r="E394" s="1" t="s">
        <v>206</v>
      </c>
      <c r="F394" s="1" t="s">
        <v>206</v>
      </c>
      <c r="G394" s="1" t="s">
        <v>206</v>
      </c>
      <c r="H394" s="1" t="s">
        <v>206</v>
      </c>
      <c r="I394" t="str">
        <f>VLOOKUP(J394,CatalogoEstadoRepublica!$A$1:$B$33,2)</f>
        <v>Puebla</v>
      </c>
      <c r="J394">
        <v>21</v>
      </c>
      <c r="K394" t="s">
        <v>206</v>
      </c>
      <c r="L394" s="1" t="e">
        <f>VLOOKUP(M394,CatalogoPerfil!$A$1:$B$5,2)</f>
        <v>#N/A</v>
      </c>
      <c r="M394">
        <v>0</v>
      </c>
      <c r="N394" t="s">
        <v>206</v>
      </c>
      <c r="O394" s="1">
        <v>0</v>
      </c>
      <c r="P394" s="1" t="str">
        <f>IFERROR(VLOOKUP($O394,PerfilUniversitario!$A$2:$Z$427,16),"N/A")</f>
        <v>N/A</v>
      </c>
      <c r="Q394" s="1" t="str">
        <f>IFERROR(VLOOKUP($O394,PerfilUniversitario!$A$2:$Z$427,16),"N/A")</f>
        <v>N/A</v>
      </c>
      <c r="R394" s="1" t="str">
        <f>IFERROR(VLOOKUP($O394,PerfilUniversitario!$A$2:$Z$427,20),"N/A")</f>
        <v>N/A</v>
      </c>
      <c r="S394" s="1" t="str">
        <f>IFERROR(VLOOKUP($O394,PerfilUniversitario!$A$2:$Z$427,22),"N/A")</f>
        <v>N/A</v>
      </c>
      <c r="T394" s="1" t="str">
        <f>IFERROR(VLOOKUP($O394,PerfilUniversitario!$A$2:$Z$427,24),"N/A")</f>
        <v>N/A</v>
      </c>
      <c r="U394" s="1" t="str">
        <f>IFERROR(VLOOKUP($O394,PerfilUniversitario!$A$2:$Z$427,26),"N/A")</f>
        <v>N/A</v>
      </c>
      <c r="V394" s="1" t="s">
        <v>9885</v>
      </c>
      <c r="W394" s="4">
        <v>45197</v>
      </c>
    </row>
    <row r="395" spans="1:23" x14ac:dyDescent="0.3">
      <c r="A395" t="s">
        <v>3362</v>
      </c>
      <c r="B395" t="s">
        <v>3363</v>
      </c>
      <c r="C395" s="1" t="s">
        <v>3364</v>
      </c>
      <c r="D395" s="6">
        <v>2221586935</v>
      </c>
      <c r="E395" s="1" t="s">
        <v>206</v>
      </c>
      <c r="F395" s="1" t="s">
        <v>206</v>
      </c>
      <c r="G395" s="1" t="s">
        <v>206</v>
      </c>
      <c r="H395" s="1" t="s">
        <v>206</v>
      </c>
      <c r="I395" t="str">
        <f>VLOOKUP(J395,CatalogoEstadoRepublica!$A$1:$B$33,2)</f>
        <v>Puebla</v>
      </c>
      <c r="J395">
        <v>21</v>
      </c>
      <c r="K395" t="s">
        <v>206</v>
      </c>
      <c r="L395" s="1" t="e">
        <f>VLOOKUP(M395,CatalogoPerfil!$A$1:$B$5,2)</f>
        <v>#N/A</v>
      </c>
      <c r="M395">
        <v>0</v>
      </c>
      <c r="N395" t="s">
        <v>206</v>
      </c>
      <c r="O395" s="1">
        <v>0</v>
      </c>
      <c r="P395" s="1" t="str">
        <f>IFERROR(VLOOKUP($O395,PerfilUniversitario!$A$2:$Z$427,16),"N/A")</f>
        <v>N/A</v>
      </c>
      <c r="Q395" s="1" t="str">
        <f>IFERROR(VLOOKUP($O395,PerfilUniversitario!$A$2:$Z$427,16),"N/A")</f>
        <v>N/A</v>
      </c>
      <c r="R395" s="1" t="str">
        <f>IFERROR(VLOOKUP($O395,PerfilUniversitario!$A$2:$Z$427,20),"N/A")</f>
        <v>N/A</v>
      </c>
      <c r="S395" s="1" t="str">
        <f>IFERROR(VLOOKUP($O395,PerfilUniversitario!$A$2:$Z$427,22),"N/A")</f>
        <v>N/A</v>
      </c>
      <c r="T395" s="1" t="str">
        <f>IFERROR(VLOOKUP($O395,PerfilUniversitario!$A$2:$Z$427,24),"N/A")</f>
        <v>N/A</v>
      </c>
      <c r="U395" s="1" t="str">
        <f>IFERROR(VLOOKUP($O395,PerfilUniversitario!$A$2:$Z$427,26),"N/A")</f>
        <v>N/A</v>
      </c>
      <c r="V395" s="1" t="s">
        <v>10030</v>
      </c>
      <c r="W395" s="4">
        <v>45197</v>
      </c>
    </row>
    <row r="396" spans="1:23" x14ac:dyDescent="0.3">
      <c r="A396" t="s">
        <v>1242</v>
      </c>
      <c r="B396" t="s">
        <v>1883</v>
      </c>
      <c r="C396" s="1" t="s">
        <v>1884</v>
      </c>
      <c r="D396" s="6">
        <v>2229046570</v>
      </c>
      <c r="E396" s="1" t="s">
        <v>206</v>
      </c>
      <c r="F396" s="1" t="s">
        <v>206</v>
      </c>
      <c r="G396" s="1" t="s">
        <v>206</v>
      </c>
      <c r="H396" s="1" t="s">
        <v>206</v>
      </c>
      <c r="I396" t="str">
        <f>VLOOKUP(J396,CatalogoEstadoRepublica!$A$1:$B$33,2)</f>
        <v>Puebla</v>
      </c>
      <c r="J396">
        <v>21</v>
      </c>
      <c r="K396" t="s">
        <v>206</v>
      </c>
      <c r="L396" s="1" t="e">
        <f>VLOOKUP(M396,CatalogoPerfil!$A$1:$B$5,2)</f>
        <v>#N/A</v>
      </c>
      <c r="M396">
        <v>0</v>
      </c>
      <c r="N396" t="s">
        <v>206</v>
      </c>
      <c r="O396" s="1">
        <v>0</v>
      </c>
      <c r="P396" s="1" t="str">
        <f>IFERROR(VLOOKUP($O396,PerfilUniversitario!$A$2:$Z$427,16),"N/A")</f>
        <v>N/A</v>
      </c>
      <c r="Q396" s="1" t="str">
        <f>IFERROR(VLOOKUP($O396,PerfilUniversitario!$A$2:$Z$427,16),"N/A")</f>
        <v>N/A</v>
      </c>
      <c r="R396" s="1" t="str">
        <f>IFERROR(VLOOKUP($O396,PerfilUniversitario!$A$2:$Z$427,20),"N/A")</f>
        <v>N/A</v>
      </c>
      <c r="S396" s="1" t="str">
        <f>IFERROR(VLOOKUP($O396,PerfilUniversitario!$A$2:$Z$427,22),"N/A")</f>
        <v>N/A</v>
      </c>
      <c r="T396" s="1" t="str">
        <f>IFERROR(VLOOKUP($O396,PerfilUniversitario!$A$2:$Z$427,24),"N/A")</f>
        <v>N/A</v>
      </c>
      <c r="U396" s="1" t="str">
        <f>IFERROR(VLOOKUP($O396,PerfilUniversitario!$A$2:$Z$427,26),"N/A")</f>
        <v>N/A</v>
      </c>
      <c r="V396" s="1" t="s">
        <v>9894</v>
      </c>
      <c r="W396" s="4">
        <v>45197</v>
      </c>
    </row>
    <row r="397" spans="1:23" x14ac:dyDescent="0.3">
      <c r="A397" t="s">
        <v>1861</v>
      </c>
      <c r="B397" t="s">
        <v>1297</v>
      </c>
      <c r="C397" s="1" t="s">
        <v>1862</v>
      </c>
      <c r="D397" s="6">
        <v>2311567454</v>
      </c>
      <c r="E397" s="1" t="s">
        <v>206</v>
      </c>
      <c r="F397" s="1" t="s">
        <v>206</v>
      </c>
      <c r="G397" s="1" t="s">
        <v>206</v>
      </c>
      <c r="H397" s="1" t="s">
        <v>206</v>
      </c>
      <c r="I397" t="str">
        <f>VLOOKUP(J397,CatalogoEstadoRepublica!$A$1:$B$33,2)</f>
        <v>Puebla</v>
      </c>
      <c r="J397">
        <v>21</v>
      </c>
      <c r="K397" t="s">
        <v>206</v>
      </c>
      <c r="L397" s="1" t="e">
        <f>VLOOKUP(M397,CatalogoPerfil!$A$1:$B$5,2)</f>
        <v>#N/A</v>
      </c>
      <c r="M397">
        <v>0</v>
      </c>
      <c r="N397" t="s">
        <v>206</v>
      </c>
      <c r="O397" s="1">
        <v>0</v>
      </c>
      <c r="P397" s="1" t="str">
        <f>IFERROR(VLOOKUP($O397,PerfilUniversitario!$A$2:$Z$427,16),"N/A")</f>
        <v>N/A</v>
      </c>
      <c r="Q397" s="1" t="str">
        <f>IFERROR(VLOOKUP($O397,PerfilUniversitario!$A$2:$Z$427,16),"N/A")</f>
        <v>N/A</v>
      </c>
      <c r="R397" s="1" t="str">
        <f>IFERROR(VLOOKUP($O397,PerfilUniversitario!$A$2:$Z$427,20),"N/A")</f>
        <v>N/A</v>
      </c>
      <c r="S397" s="1" t="str">
        <f>IFERROR(VLOOKUP($O397,PerfilUniversitario!$A$2:$Z$427,22),"N/A")</f>
        <v>N/A</v>
      </c>
      <c r="T397" s="1" t="str">
        <f>IFERROR(VLOOKUP($O397,PerfilUniversitario!$A$2:$Z$427,24),"N/A")</f>
        <v>N/A</v>
      </c>
      <c r="U397" s="1" t="str">
        <f>IFERROR(VLOOKUP($O397,PerfilUniversitario!$A$2:$Z$427,26),"N/A")</f>
        <v>N/A</v>
      </c>
      <c r="V397" s="1" t="s">
        <v>9852</v>
      </c>
      <c r="W397" s="4">
        <v>45197</v>
      </c>
    </row>
    <row r="398" spans="1:23" x14ac:dyDescent="0.3">
      <c r="A398" t="s">
        <v>1850</v>
      </c>
      <c r="B398" t="s">
        <v>1851</v>
      </c>
      <c r="C398" s="1" t="s">
        <v>1852</v>
      </c>
      <c r="D398" s="6">
        <v>2311205307</v>
      </c>
      <c r="E398" s="1" t="s">
        <v>206</v>
      </c>
      <c r="F398" s="1" t="s">
        <v>206</v>
      </c>
      <c r="G398" s="1" t="s">
        <v>206</v>
      </c>
      <c r="H398" s="1" t="s">
        <v>206</v>
      </c>
      <c r="I398" t="str">
        <f>VLOOKUP(J398,CatalogoEstadoRepublica!$A$1:$B$33,2)</f>
        <v>Puebla</v>
      </c>
      <c r="J398">
        <v>21</v>
      </c>
      <c r="K398" t="s">
        <v>206</v>
      </c>
      <c r="L398" s="1" t="e">
        <f>VLOOKUP(M398,CatalogoPerfil!$A$1:$B$5,2)</f>
        <v>#N/A</v>
      </c>
      <c r="M398">
        <v>0</v>
      </c>
      <c r="N398" t="s">
        <v>206</v>
      </c>
      <c r="O398" s="1">
        <v>0</v>
      </c>
      <c r="P398" s="1" t="str">
        <f>IFERROR(VLOOKUP($O398,PerfilUniversitario!$A$2:$Z$427,16),"N/A")</f>
        <v>N/A</v>
      </c>
      <c r="Q398" s="1" t="str">
        <f>IFERROR(VLOOKUP($O398,PerfilUniversitario!$A$2:$Z$427,16),"N/A")</f>
        <v>N/A</v>
      </c>
      <c r="R398" s="1" t="str">
        <f>IFERROR(VLOOKUP($O398,PerfilUniversitario!$A$2:$Z$427,20),"N/A")</f>
        <v>N/A</v>
      </c>
      <c r="S398" s="1" t="str">
        <f>IFERROR(VLOOKUP($O398,PerfilUniversitario!$A$2:$Z$427,22),"N/A")</f>
        <v>N/A</v>
      </c>
      <c r="T398" s="1" t="str">
        <f>IFERROR(VLOOKUP($O398,PerfilUniversitario!$A$2:$Z$427,24),"N/A")</f>
        <v>N/A</v>
      </c>
      <c r="U398" s="1" t="str">
        <f>IFERROR(VLOOKUP($O398,PerfilUniversitario!$A$2:$Z$427,26),"N/A")</f>
        <v>N/A</v>
      </c>
      <c r="V398" s="1" t="s">
        <v>9677</v>
      </c>
      <c r="W398" s="4">
        <v>45197</v>
      </c>
    </row>
    <row r="399" spans="1:23" x14ac:dyDescent="0.3">
      <c r="A399" t="s">
        <v>1870</v>
      </c>
      <c r="B399" t="s">
        <v>283</v>
      </c>
      <c r="C399" s="1" t="s">
        <v>1871</v>
      </c>
      <c r="D399" s="6">
        <v>2311749501</v>
      </c>
      <c r="E399" s="1" t="s">
        <v>206</v>
      </c>
      <c r="F399" s="1" t="s">
        <v>206</v>
      </c>
      <c r="G399" s="1" t="s">
        <v>206</v>
      </c>
      <c r="H399" s="1" t="s">
        <v>206</v>
      </c>
      <c r="I399" t="str">
        <f>VLOOKUP(J399,CatalogoEstadoRepublica!$A$1:$B$33,2)</f>
        <v>Puebla</v>
      </c>
      <c r="J399">
        <v>21</v>
      </c>
      <c r="K399" t="s">
        <v>206</v>
      </c>
      <c r="L399" s="1" t="e">
        <f>VLOOKUP(M399,CatalogoPerfil!$A$1:$B$5,2)</f>
        <v>#N/A</v>
      </c>
      <c r="M399">
        <v>0</v>
      </c>
      <c r="N399" t="s">
        <v>206</v>
      </c>
      <c r="O399" s="1">
        <v>0</v>
      </c>
      <c r="P399" s="1" t="str">
        <f>IFERROR(VLOOKUP($O399,PerfilUniversitario!$A$2:$Z$427,16),"N/A")</f>
        <v>N/A</v>
      </c>
      <c r="Q399" s="1" t="str">
        <f>IFERROR(VLOOKUP($O399,PerfilUniversitario!$A$2:$Z$427,16),"N/A")</f>
        <v>N/A</v>
      </c>
      <c r="R399" s="1" t="str">
        <f>IFERROR(VLOOKUP($O399,PerfilUniversitario!$A$2:$Z$427,20),"N/A")</f>
        <v>N/A</v>
      </c>
      <c r="S399" s="1" t="str">
        <f>IFERROR(VLOOKUP($O399,PerfilUniversitario!$A$2:$Z$427,22),"N/A")</f>
        <v>N/A</v>
      </c>
      <c r="T399" s="1" t="str">
        <f>IFERROR(VLOOKUP($O399,PerfilUniversitario!$A$2:$Z$427,24),"N/A")</f>
        <v>N/A</v>
      </c>
      <c r="U399" s="1" t="str">
        <f>IFERROR(VLOOKUP($O399,PerfilUniversitario!$A$2:$Z$427,26),"N/A")</f>
        <v>N/A</v>
      </c>
      <c r="V399" s="1" t="s">
        <v>9891</v>
      </c>
      <c r="W399" s="4">
        <v>45197</v>
      </c>
    </row>
    <row r="400" spans="1:23" x14ac:dyDescent="0.3">
      <c r="A400" t="s">
        <v>401</v>
      </c>
      <c r="B400" s="1" t="s">
        <v>415</v>
      </c>
      <c r="C400" t="s">
        <v>416</v>
      </c>
      <c r="D400" s="7">
        <v>9621330483</v>
      </c>
      <c r="E400" s="1" t="s">
        <v>206</v>
      </c>
      <c r="F400" t="s">
        <v>206</v>
      </c>
      <c r="G400" t="s">
        <v>206</v>
      </c>
      <c r="H400" t="s">
        <v>206</v>
      </c>
      <c r="I400" t="str">
        <f>VLOOKUP(J400,CatalogoEstadoRepublica!$A$1:$B$33,2)</f>
        <v>Puebla</v>
      </c>
      <c r="J400" s="1">
        <v>21</v>
      </c>
      <c r="K400" s="1" t="s">
        <v>206</v>
      </c>
      <c r="L400" s="1" t="e">
        <f>VLOOKUP(M400,CatalogoPerfil!$A$1:$B$5,2)</f>
        <v>#N/A</v>
      </c>
      <c r="M400">
        <v>0</v>
      </c>
      <c r="N400" t="s">
        <v>206</v>
      </c>
      <c r="O400" s="1">
        <v>0</v>
      </c>
      <c r="P400" s="1" t="str">
        <f>IFERROR(VLOOKUP($O400,PerfilUniversitario!$A$2:$Z$427,16),"N/A")</f>
        <v>N/A</v>
      </c>
      <c r="Q400" s="1" t="str">
        <f>IFERROR(VLOOKUP($O400,PerfilUniversitario!$A$2:$Z$427,16),"N/A")</f>
        <v>N/A</v>
      </c>
      <c r="R400" s="1" t="str">
        <f>IFERROR(VLOOKUP($O400,PerfilUniversitario!$A$2:$Z$427,20),"N/A")</f>
        <v>N/A</v>
      </c>
      <c r="S400" s="1" t="str">
        <f>IFERROR(VLOOKUP($O400,PerfilUniversitario!$A$2:$Z$427,22),"N/A")</f>
        <v>N/A</v>
      </c>
      <c r="T400" s="1" t="str">
        <f>IFERROR(VLOOKUP($O400,PerfilUniversitario!$A$2:$Z$427,24),"N/A")</f>
        <v>N/A</v>
      </c>
      <c r="U400" s="1" t="str">
        <f>IFERROR(VLOOKUP($O400,PerfilUniversitario!$A$2:$Z$427,26),"N/A")</f>
        <v>N/A</v>
      </c>
      <c r="V400" s="1" t="s">
        <v>9693</v>
      </c>
      <c r="W400" s="4">
        <v>45197</v>
      </c>
    </row>
    <row r="401" spans="1:23" x14ac:dyDescent="0.3">
      <c r="A401" t="s">
        <v>649</v>
      </c>
      <c r="B401" t="s">
        <v>1369</v>
      </c>
      <c r="C401" s="1" t="s">
        <v>1370</v>
      </c>
      <c r="D401" s="6">
        <v>52.231200000000001</v>
      </c>
      <c r="E401" s="1" t="s">
        <v>206</v>
      </c>
      <c r="F401" s="1" t="s">
        <v>206</v>
      </c>
      <c r="G401" s="1" t="s">
        <v>206</v>
      </c>
      <c r="H401" s="1" t="s">
        <v>206</v>
      </c>
      <c r="I401" t="str">
        <f>VLOOKUP(J401,CatalogoEstadoRepublica!$A$1:$B$33,2)</f>
        <v>Puebla</v>
      </c>
      <c r="J401">
        <v>21</v>
      </c>
      <c r="K401" t="s">
        <v>206</v>
      </c>
      <c r="L401" s="1" t="e">
        <f>VLOOKUP(M401,CatalogoPerfil!$A$1:$B$5,2)</f>
        <v>#N/A</v>
      </c>
      <c r="M401">
        <v>0</v>
      </c>
      <c r="N401" t="s">
        <v>206</v>
      </c>
      <c r="O401" s="1">
        <v>0</v>
      </c>
      <c r="P401" s="1" t="str">
        <f>IFERROR(VLOOKUP($O401,PerfilUniversitario!$A$2:$Z$427,16),"N/A")</f>
        <v>N/A</v>
      </c>
      <c r="Q401" s="1" t="str">
        <f>IFERROR(VLOOKUP($O401,PerfilUniversitario!$A$2:$Z$427,16),"N/A")</f>
        <v>N/A</v>
      </c>
      <c r="R401" s="1" t="str">
        <f>IFERROR(VLOOKUP($O401,PerfilUniversitario!$A$2:$Z$427,20),"N/A")</f>
        <v>N/A</v>
      </c>
      <c r="S401" s="1" t="str">
        <f>IFERROR(VLOOKUP($O401,PerfilUniversitario!$A$2:$Z$427,22),"N/A")</f>
        <v>N/A</v>
      </c>
      <c r="T401" s="1" t="str">
        <f>IFERROR(VLOOKUP($O401,PerfilUniversitario!$A$2:$Z$427,24),"N/A")</f>
        <v>N/A</v>
      </c>
      <c r="U401" s="1" t="str">
        <f>IFERROR(VLOOKUP($O401,PerfilUniversitario!$A$2:$Z$427,26),"N/A")</f>
        <v>N/A</v>
      </c>
      <c r="V401" s="1" t="s">
        <v>9812</v>
      </c>
      <c r="W401" s="4">
        <v>45197</v>
      </c>
    </row>
    <row r="402" spans="1:23" x14ac:dyDescent="0.3">
      <c r="A402" t="s">
        <v>593</v>
      </c>
      <c r="B402" t="s">
        <v>1816</v>
      </c>
      <c r="C402" s="1" t="s">
        <v>1817</v>
      </c>
      <c r="D402" s="6">
        <v>2311001407</v>
      </c>
      <c r="E402" s="1" t="s">
        <v>206</v>
      </c>
      <c r="F402" s="1" t="s">
        <v>206</v>
      </c>
      <c r="G402" s="1" t="s">
        <v>206</v>
      </c>
      <c r="H402" s="1" t="s">
        <v>206</v>
      </c>
      <c r="I402" t="str">
        <f>VLOOKUP(J402,CatalogoEstadoRepublica!$A$1:$B$33,2)</f>
        <v>Puebla</v>
      </c>
      <c r="J402">
        <v>21</v>
      </c>
      <c r="K402" t="s">
        <v>206</v>
      </c>
      <c r="L402" s="1" t="e">
        <f>VLOOKUP(M402,CatalogoPerfil!$A$1:$B$5,2)</f>
        <v>#N/A</v>
      </c>
      <c r="M402">
        <v>0</v>
      </c>
      <c r="N402" t="s">
        <v>206</v>
      </c>
      <c r="O402" s="1">
        <v>0</v>
      </c>
      <c r="P402" s="1" t="str">
        <f>IFERROR(VLOOKUP($O402,PerfilUniversitario!$A$2:$Z$427,16),"N/A")</f>
        <v>N/A</v>
      </c>
      <c r="Q402" s="1" t="str">
        <f>IFERROR(VLOOKUP($O402,PerfilUniversitario!$A$2:$Z$427,16),"N/A")</f>
        <v>N/A</v>
      </c>
      <c r="R402" s="1" t="str">
        <f>IFERROR(VLOOKUP($O402,PerfilUniversitario!$A$2:$Z$427,20),"N/A")</f>
        <v>N/A</v>
      </c>
      <c r="S402" s="1" t="str">
        <f>IFERROR(VLOOKUP($O402,PerfilUniversitario!$A$2:$Z$427,22),"N/A")</f>
        <v>N/A</v>
      </c>
      <c r="T402" s="1" t="str">
        <f>IFERROR(VLOOKUP($O402,PerfilUniversitario!$A$2:$Z$427,24),"N/A")</f>
        <v>N/A</v>
      </c>
      <c r="U402" s="1" t="str">
        <f>IFERROR(VLOOKUP($O402,PerfilUniversitario!$A$2:$Z$427,26),"N/A")</f>
        <v>N/A</v>
      </c>
      <c r="V402" s="1" t="s">
        <v>9881</v>
      </c>
      <c r="W402" s="4">
        <v>45197</v>
      </c>
    </row>
    <row r="403" spans="1:23" x14ac:dyDescent="0.3">
      <c r="A403" t="s">
        <v>380</v>
      </c>
      <c r="B403" t="s">
        <v>1824</v>
      </c>
      <c r="C403" s="1" t="s">
        <v>1825</v>
      </c>
      <c r="D403" s="6">
        <v>52.231099999999998</v>
      </c>
      <c r="E403" s="1" t="s">
        <v>206</v>
      </c>
      <c r="F403" s="1" t="s">
        <v>206</v>
      </c>
      <c r="G403" s="1" t="s">
        <v>206</v>
      </c>
      <c r="H403" s="1" t="s">
        <v>206</v>
      </c>
      <c r="I403" t="str">
        <f>VLOOKUP(J403,CatalogoEstadoRepublica!$A$1:$B$33,2)</f>
        <v>Puebla</v>
      </c>
      <c r="J403">
        <v>21</v>
      </c>
      <c r="K403" t="s">
        <v>206</v>
      </c>
      <c r="L403" s="1" t="e">
        <f>VLOOKUP(M403,CatalogoPerfil!$A$1:$B$5,2)</f>
        <v>#N/A</v>
      </c>
      <c r="M403">
        <v>0</v>
      </c>
      <c r="N403" t="s">
        <v>206</v>
      </c>
      <c r="O403" s="1">
        <v>0</v>
      </c>
      <c r="P403" s="1" t="str">
        <f>IFERROR(VLOOKUP($O403,PerfilUniversitario!$A$2:$Z$427,16),"N/A")</f>
        <v>N/A</v>
      </c>
      <c r="Q403" s="1" t="str">
        <f>IFERROR(VLOOKUP($O403,PerfilUniversitario!$A$2:$Z$427,16),"N/A")</f>
        <v>N/A</v>
      </c>
      <c r="R403" s="1" t="str">
        <f>IFERROR(VLOOKUP($O403,PerfilUniversitario!$A$2:$Z$427,20),"N/A")</f>
        <v>N/A</v>
      </c>
      <c r="S403" s="1" t="str">
        <f>IFERROR(VLOOKUP($O403,PerfilUniversitario!$A$2:$Z$427,22),"N/A")</f>
        <v>N/A</v>
      </c>
      <c r="T403" s="1" t="str">
        <f>IFERROR(VLOOKUP($O403,PerfilUniversitario!$A$2:$Z$427,24),"N/A")</f>
        <v>N/A</v>
      </c>
      <c r="U403" s="1" t="str">
        <f>IFERROR(VLOOKUP($O403,PerfilUniversitario!$A$2:$Z$427,26),"N/A")</f>
        <v>N/A</v>
      </c>
      <c r="V403" s="1" t="s">
        <v>9883</v>
      </c>
      <c r="W403" s="4">
        <v>45197</v>
      </c>
    </row>
    <row r="404" spans="1:23" x14ac:dyDescent="0.3">
      <c r="A404" t="s">
        <v>1887</v>
      </c>
      <c r="B404" t="s">
        <v>1888</v>
      </c>
      <c r="C404" s="1" t="s">
        <v>1889</v>
      </c>
      <c r="D404" s="6">
        <v>52.228099999999998</v>
      </c>
      <c r="E404" s="1" t="s">
        <v>206</v>
      </c>
      <c r="F404" s="1" t="s">
        <v>206</v>
      </c>
      <c r="G404" s="1" t="s">
        <v>206</v>
      </c>
      <c r="H404" s="1" t="s">
        <v>206</v>
      </c>
      <c r="I404" t="str">
        <f>VLOOKUP(J404,CatalogoEstadoRepublica!$A$1:$B$33,2)</f>
        <v>Veracruz</v>
      </c>
      <c r="J404">
        <v>30</v>
      </c>
      <c r="K404" t="s">
        <v>206</v>
      </c>
      <c r="L404" s="1" t="e">
        <f>VLOOKUP(M404,CatalogoPerfil!$A$1:$B$5,2)</f>
        <v>#N/A</v>
      </c>
      <c r="M404">
        <v>0</v>
      </c>
      <c r="N404" t="s">
        <v>206</v>
      </c>
      <c r="O404" s="1">
        <v>0</v>
      </c>
      <c r="P404" s="1" t="str">
        <f>IFERROR(VLOOKUP($O404,PerfilUniversitario!$A$2:$Z$427,16),"N/A")</f>
        <v>N/A</v>
      </c>
      <c r="Q404" s="1" t="str">
        <f>IFERROR(VLOOKUP($O404,PerfilUniversitario!$A$2:$Z$427,16),"N/A")</f>
        <v>N/A</v>
      </c>
      <c r="R404" s="1" t="str">
        <f>IFERROR(VLOOKUP($O404,PerfilUniversitario!$A$2:$Z$427,20),"N/A")</f>
        <v>N/A</v>
      </c>
      <c r="S404" s="1" t="str">
        <f>IFERROR(VLOOKUP($O404,PerfilUniversitario!$A$2:$Z$427,22),"N/A")</f>
        <v>N/A</v>
      </c>
      <c r="T404" s="1" t="str">
        <f>IFERROR(VLOOKUP($O404,PerfilUniversitario!$A$2:$Z$427,24),"N/A")</f>
        <v>N/A</v>
      </c>
      <c r="U404" s="1" t="str">
        <f>IFERROR(VLOOKUP($O404,PerfilUniversitario!$A$2:$Z$427,26),"N/A")</f>
        <v>N/A</v>
      </c>
      <c r="V404" s="1" t="s">
        <v>9895</v>
      </c>
      <c r="W404" s="4">
        <v>45197</v>
      </c>
    </row>
    <row r="405" spans="1:23" x14ac:dyDescent="0.3">
      <c r="A405" t="s">
        <v>728</v>
      </c>
      <c r="B405" t="s">
        <v>1831</v>
      </c>
      <c r="C405" s="1" t="s">
        <v>1832</v>
      </c>
      <c r="D405" s="6">
        <v>2312326809</v>
      </c>
      <c r="E405" s="1" t="s">
        <v>206</v>
      </c>
      <c r="F405" s="1" t="s">
        <v>206</v>
      </c>
      <c r="G405" s="1" t="s">
        <v>206</v>
      </c>
      <c r="H405" s="1" t="s">
        <v>206</v>
      </c>
      <c r="I405" t="str">
        <f>VLOOKUP(J405,CatalogoEstadoRepublica!$A$1:$B$33,2)</f>
        <v>Tlaxcala</v>
      </c>
      <c r="J405">
        <v>29</v>
      </c>
      <c r="K405" t="s">
        <v>206</v>
      </c>
      <c r="L405" s="1" t="e">
        <f>VLOOKUP(M405,CatalogoPerfil!$A$1:$B$5,2)</f>
        <v>#N/A</v>
      </c>
      <c r="M405">
        <v>0</v>
      </c>
      <c r="N405" t="s">
        <v>206</v>
      </c>
      <c r="O405" s="1">
        <v>0</v>
      </c>
      <c r="P405" s="1" t="str">
        <f>IFERROR(VLOOKUP($O405,PerfilUniversitario!$A$2:$Z$427,16),"N/A")</f>
        <v>N/A</v>
      </c>
      <c r="Q405" s="1" t="str">
        <f>IFERROR(VLOOKUP($O405,PerfilUniversitario!$A$2:$Z$427,16),"N/A")</f>
        <v>N/A</v>
      </c>
      <c r="R405" s="1" t="str">
        <f>IFERROR(VLOOKUP($O405,PerfilUniversitario!$A$2:$Z$427,20),"N/A")</f>
        <v>N/A</v>
      </c>
      <c r="S405" s="1" t="str">
        <f>IFERROR(VLOOKUP($O405,PerfilUniversitario!$A$2:$Z$427,22),"N/A")</f>
        <v>N/A</v>
      </c>
      <c r="T405" s="1" t="str">
        <f>IFERROR(VLOOKUP($O405,PerfilUniversitario!$A$2:$Z$427,24),"N/A")</f>
        <v>N/A</v>
      </c>
      <c r="U405" s="1" t="str">
        <f>IFERROR(VLOOKUP($O405,PerfilUniversitario!$A$2:$Z$427,26),"N/A")</f>
        <v>N/A</v>
      </c>
      <c r="V405" s="1" t="s">
        <v>9664</v>
      </c>
      <c r="W405" s="4">
        <v>45197</v>
      </c>
    </row>
    <row r="406" spans="1:23" x14ac:dyDescent="0.3">
      <c r="A406" t="s">
        <v>1035</v>
      </c>
      <c r="B406" t="s">
        <v>1855</v>
      </c>
      <c r="C406" s="1" t="s">
        <v>1856</v>
      </c>
      <c r="D406" s="6">
        <v>2311438468</v>
      </c>
      <c r="E406" s="1" t="s">
        <v>206</v>
      </c>
      <c r="F406" s="1" t="s">
        <v>206</v>
      </c>
      <c r="G406" s="1" t="s">
        <v>206</v>
      </c>
      <c r="H406" s="1" t="s">
        <v>206</v>
      </c>
      <c r="I406" t="str">
        <f>VLOOKUP(J406,CatalogoEstadoRepublica!$A$1:$B$33,2)</f>
        <v>Puebla</v>
      </c>
      <c r="J406">
        <v>21</v>
      </c>
      <c r="K406" t="s">
        <v>206</v>
      </c>
      <c r="L406" s="1" t="e">
        <f>VLOOKUP(M406,CatalogoPerfil!$A$1:$B$5,2)</f>
        <v>#N/A</v>
      </c>
      <c r="M406">
        <v>0</v>
      </c>
      <c r="N406" t="s">
        <v>206</v>
      </c>
      <c r="O406" s="1">
        <v>0</v>
      </c>
      <c r="P406" s="1" t="str">
        <f>IFERROR(VLOOKUP($O406,PerfilUniversitario!$A$2:$Z$427,16),"N/A")</f>
        <v>N/A</v>
      </c>
      <c r="Q406" s="1" t="str">
        <f>IFERROR(VLOOKUP($O406,PerfilUniversitario!$A$2:$Z$427,16),"N/A")</f>
        <v>N/A</v>
      </c>
      <c r="R406" s="1" t="str">
        <f>IFERROR(VLOOKUP($O406,PerfilUniversitario!$A$2:$Z$427,20),"N/A")</f>
        <v>N/A</v>
      </c>
      <c r="S406" s="1" t="str">
        <f>IFERROR(VLOOKUP($O406,PerfilUniversitario!$A$2:$Z$427,22),"N/A")</f>
        <v>N/A</v>
      </c>
      <c r="T406" s="1" t="str">
        <f>IFERROR(VLOOKUP($O406,PerfilUniversitario!$A$2:$Z$427,24),"N/A")</f>
        <v>N/A</v>
      </c>
      <c r="U406" s="1" t="str">
        <f>IFERROR(VLOOKUP($O406,PerfilUniversitario!$A$2:$Z$427,26),"N/A")</f>
        <v>N/A</v>
      </c>
      <c r="V406" s="1" t="s">
        <v>9888</v>
      </c>
      <c r="W406" s="4">
        <v>45197</v>
      </c>
    </row>
    <row r="407" spans="1:23" x14ac:dyDescent="0.3">
      <c r="A407" t="s">
        <v>578</v>
      </c>
      <c r="B407" t="s">
        <v>2363</v>
      </c>
      <c r="C407" s="1" t="s">
        <v>2364</v>
      </c>
      <c r="D407" s="6">
        <v>7441810294</v>
      </c>
      <c r="E407" s="1" t="s">
        <v>206</v>
      </c>
      <c r="F407" s="1" t="s">
        <v>206</v>
      </c>
      <c r="G407" s="1" t="s">
        <v>206</v>
      </c>
      <c r="H407" s="1" t="s">
        <v>206</v>
      </c>
      <c r="I407" t="str">
        <f>VLOOKUP(J407,CatalogoEstadoRepublica!$A$1:$B$33,2)</f>
        <v>Guerrero</v>
      </c>
      <c r="J407">
        <v>12</v>
      </c>
      <c r="K407" t="s">
        <v>206</v>
      </c>
      <c r="L407" s="1" t="e">
        <f>VLOOKUP(M407,CatalogoPerfil!$A$1:$B$5,2)</f>
        <v>#N/A</v>
      </c>
      <c r="M407">
        <v>0</v>
      </c>
      <c r="N407" t="s">
        <v>206</v>
      </c>
      <c r="O407" s="1">
        <v>0</v>
      </c>
      <c r="P407" s="1" t="str">
        <f>IFERROR(VLOOKUP($O407,PerfilUniversitario!$A$2:$Z$427,16),"N/A")</f>
        <v>N/A</v>
      </c>
      <c r="Q407" s="1" t="str">
        <f>IFERROR(VLOOKUP($O407,PerfilUniversitario!$A$2:$Z$427,16),"N/A")</f>
        <v>N/A</v>
      </c>
      <c r="R407" s="1" t="str">
        <f>IFERROR(VLOOKUP($O407,PerfilUniversitario!$A$2:$Z$427,20),"N/A")</f>
        <v>N/A</v>
      </c>
      <c r="S407" s="1" t="str">
        <f>IFERROR(VLOOKUP($O407,PerfilUniversitario!$A$2:$Z$427,22),"N/A")</f>
        <v>N/A</v>
      </c>
      <c r="T407" s="1" t="str">
        <f>IFERROR(VLOOKUP($O407,PerfilUniversitario!$A$2:$Z$427,24),"N/A")</f>
        <v>N/A</v>
      </c>
      <c r="U407" s="1" t="str">
        <f>IFERROR(VLOOKUP($O407,PerfilUniversitario!$A$2:$Z$427,26),"N/A")</f>
        <v>N/A</v>
      </c>
      <c r="V407" s="1" t="s">
        <v>9888</v>
      </c>
      <c r="W407" s="4">
        <v>45197</v>
      </c>
    </row>
    <row r="408" spans="1:23" x14ac:dyDescent="0.3">
      <c r="A408" t="s">
        <v>3370</v>
      </c>
      <c r="B408" t="s">
        <v>3371</v>
      </c>
      <c r="C408" s="1" t="s">
        <v>3372</v>
      </c>
      <c r="D408" s="6">
        <v>2228451202</v>
      </c>
      <c r="E408" s="1" t="s">
        <v>206</v>
      </c>
      <c r="F408" s="1" t="s">
        <v>206</v>
      </c>
      <c r="G408" s="1" t="s">
        <v>206</v>
      </c>
      <c r="H408" s="1" t="s">
        <v>206</v>
      </c>
      <c r="I408" t="str">
        <f>VLOOKUP(J408,CatalogoEstadoRepublica!$A$1:$B$33,2)</f>
        <v>Puebla</v>
      </c>
      <c r="J408">
        <v>21</v>
      </c>
      <c r="K408" t="s">
        <v>206</v>
      </c>
      <c r="L408" s="1" t="e">
        <f>VLOOKUP(M408,CatalogoPerfil!$A$1:$B$5,2)</f>
        <v>#N/A</v>
      </c>
      <c r="M408">
        <v>0</v>
      </c>
      <c r="N408" t="s">
        <v>206</v>
      </c>
      <c r="O408" s="1">
        <v>0</v>
      </c>
      <c r="P408" s="1" t="str">
        <f>IFERROR(VLOOKUP($O408,PerfilUniversitario!$A$2:$Z$427,16),"N/A")</f>
        <v>N/A</v>
      </c>
      <c r="Q408" s="1" t="str">
        <f>IFERROR(VLOOKUP($O408,PerfilUniversitario!$A$2:$Z$427,16),"N/A")</f>
        <v>N/A</v>
      </c>
      <c r="R408" s="1" t="str">
        <f>IFERROR(VLOOKUP($O408,PerfilUniversitario!$A$2:$Z$427,20),"N/A")</f>
        <v>N/A</v>
      </c>
      <c r="S408" s="1" t="str">
        <f>IFERROR(VLOOKUP($O408,PerfilUniversitario!$A$2:$Z$427,22),"N/A")</f>
        <v>N/A</v>
      </c>
      <c r="T408" s="1" t="str">
        <f>IFERROR(VLOOKUP($O408,PerfilUniversitario!$A$2:$Z$427,24),"N/A")</f>
        <v>N/A</v>
      </c>
      <c r="U408" s="1" t="str">
        <f>IFERROR(VLOOKUP($O408,PerfilUniversitario!$A$2:$Z$427,26),"N/A")</f>
        <v>N/A</v>
      </c>
      <c r="V408" s="1" t="s">
        <v>9888</v>
      </c>
      <c r="W408" s="4">
        <v>45197</v>
      </c>
    </row>
    <row r="409" spans="1:23" x14ac:dyDescent="0.3">
      <c r="A409" t="s">
        <v>494</v>
      </c>
      <c r="B409" s="1" t="s">
        <v>495</v>
      </c>
      <c r="C409" t="s">
        <v>496</v>
      </c>
      <c r="D409" s="7">
        <v>2225274043</v>
      </c>
      <c r="E409" s="1" t="s">
        <v>206</v>
      </c>
      <c r="F409" t="s">
        <v>206</v>
      </c>
      <c r="G409" t="s">
        <v>206</v>
      </c>
      <c r="H409" t="s">
        <v>206</v>
      </c>
      <c r="I409" t="str">
        <f>VLOOKUP(J409,CatalogoEstadoRepublica!$A$1:$B$33,2)</f>
        <v>Puebla</v>
      </c>
      <c r="J409" s="1">
        <v>21</v>
      </c>
      <c r="K409" s="1" t="s">
        <v>206</v>
      </c>
      <c r="L409" s="1" t="e">
        <f>VLOOKUP(M409,CatalogoPerfil!$A$1:$B$5,2)</f>
        <v>#N/A</v>
      </c>
      <c r="M409">
        <v>0</v>
      </c>
      <c r="N409" t="s">
        <v>206</v>
      </c>
      <c r="O409" s="1">
        <v>0</v>
      </c>
      <c r="P409" s="1" t="str">
        <f>IFERROR(VLOOKUP($O409,PerfilUniversitario!$A$2:$Z$427,16),"N/A")</f>
        <v>N/A</v>
      </c>
      <c r="Q409" s="1" t="str">
        <f>IFERROR(VLOOKUP($O409,PerfilUniversitario!$A$2:$Z$427,16),"N/A")</f>
        <v>N/A</v>
      </c>
      <c r="R409" s="1" t="str">
        <f>IFERROR(VLOOKUP($O409,PerfilUniversitario!$A$2:$Z$427,20),"N/A")</f>
        <v>N/A</v>
      </c>
      <c r="S409" s="1" t="str">
        <f>IFERROR(VLOOKUP($O409,PerfilUniversitario!$A$2:$Z$427,22),"N/A")</f>
        <v>N/A</v>
      </c>
      <c r="T409" s="1" t="str">
        <f>IFERROR(VLOOKUP($O409,PerfilUniversitario!$A$2:$Z$427,24),"N/A")</f>
        <v>N/A</v>
      </c>
      <c r="U409" s="1" t="str">
        <f>IFERROR(VLOOKUP($O409,PerfilUniversitario!$A$2:$Z$427,26),"N/A")</f>
        <v>N/A</v>
      </c>
      <c r="V409" s="1" t="s">
        <v>9704</v>
      </c>
      <c r="W409" s="4">
        <v>45197</v>
      </c>
    </row>
    <row r="410" spans="1:23" x14ac:dyDescent="0.3">
      <c r="A410" t="s">
        <v>3375</v>
      </c>
      <c r="B410" t="s">
        <v>1059</v>
      </c>
      <c r="C410" s="1" t="s">
        <v>3376</v>
      </c>
      <c r="D410" s="6">
        <v>52.241199999999999</v>
      </c>
      <c r="E410" s="1" t="s">
        <v>206</v>
      </c>
      <c r="F410" s="1" t="s">
        <v>206</v>
      </c>
      <c r="G410" s="1" t="s">
        <v>206</v>
      </c>
      <c r="H410" s="1" t="s">
        <v>206</v>
      </c>
      <c r="I410" t="str">
        <f>VLOOKUP(J410,CatalogoEstadoRepublica!$A$1:$B$33,2)</f>
        <v>Tlaxcala</v>
      </c>
      <c r="J410">
        <v>29</v>
      </c>
      <c r="K410" t="s">
        <v>206</v>
      </c>
      <c r="L410" s="1" t="e">
        <f>VLOOKUP(M410,CatalogoPerfil!$A$1:$B$5,2)</f>
        <v>#N/A</v>
      </c>
      <c r="M410">
        <v>0</v>
      </c>
      <c r="N410" t="s">
        <v>206</v>
      </c>
      <c r="O410" s="1">
        <v>0</v>
      </c>
      <c r="P410" s="1" t="str">
        <f>IFERROR(VLOOKUP($O410,PerfilUniversitario!$A$2:$Z$427,16),"N/A")</f>
        <v>N/A</v>
      </c>
      <c r="Q410" s="1" t="str">
        <f>IFERROR(VLOOKUP($O410,PerfilUniversitario!$A$2:$Z$427,16),"N/A")</f>
        <v>N/A</v>
      </c>
      <c r="R410" s="1" t="str">
        <f>IFERROR(VLOOKUP($O410,PerfilUniversitario!$A$2:$Z$427,20),"N/A")</f>
        <v>N/A</v>
      </c>
      <c r="S410" s="1" t="str">
        <f>IFERROR(VLOOKUP($O410,PerfilUniversitario!$A$2:$Z$427,22),"N/A")</f>
        <v>N/A</v>
      </c>
      <c r="T410" s="1" t="str">
        <f>IFERROR(VLOOKUP($O410,PerfilUniversitario!$A$2:$Z$427,24),"N/A")</f>
        <v>N/A</v>
      </c>
      <c r="U410" s="1" t="str">
        <f>IFERROR(VLOOKUP($O410,PerfilUniversitario!$A$2:$Z$427,26),"N/A")</f>
        <v>N/A</v>
      </c>
      <c r="V410" s="1" t="s">
        <v>9704</v>
      </c>
      <c r="W410" s="4">
        <v>45197</v>
      </c>
    </row>
    <row r="411" spans="1:23" x14ac:dyDescent="0.3">
      <c r="A411" t="s">
        <v>401</v>
      </c>
      <c r="B411" t="s">
        <v>3373</v>
      </c>
      <c r="C411" s="1" t="s">
        <v>3374</v>
      </c>
      <c r="D411" s="6">
        <v>52.241100000000003</v>
      </c>
      <c r="E411" s="1" t="s">
        <v>206</v>
      </c>
      <c r="F411" s="1" t="s">
        <v>206</v>
      </c>
      <c r="G411" s="1" t="s">
        <v>206</v>
      </c>
      <c r="H411" s="1" t="s">
        <v>206</v>
      </c>
      <c r="I411" t="str">
        <f>VLOOKUP(J411,CatalogoEstadoRepublica!$A$1:$B$33,2)</f>
        <v>Tlaxcala</v>
      </c>
      <c r="J411">
        <v>29</v>
      </c>
      <c r="K411" t="s">
        <v>206</v>
      </c>
      <c r="L411" s="1" t="e">
        <f>VLOOKUP(M411,CatalogoPerfil!$A$1:$B$5,2)</f>
        <v>#N/A</v>
      </c>
      <c r="M411">
        <v>0</v>
      </c>
      <c r="N411" t="s">
        <v>206</v>
      </c>
      <c r="O411" s="1">
        <v>0</v>
      </c>
      <c r="P411" s="1" t="str">
        <f>IFERROR(VLOOKUP($O411,PerfilUniversitario!$A$2:$Z$427,16),"N/A")</f>
        <v>N/A</v>
      </c>
      <c r="Q411" s="1" t="str">
        <f>IFERROR(VLOOKUP($O411,PerfilUniversitario!$A$2:$Z$427,16),"N/A")</f>
        <v>N/A</v>
      </c>
      <c r="R411" s="1" t="str">
        <f>IFERROR(VLOOKUP($O411,PerfilUniversitario!$A$2:$Z$427,20),"N/A")</f>
        <v>N/A</v>
      </c>
      <c r="S411" s="1" t="str">
        <f>IFERROR(VLOOKUP($O411,PerfilUniversitario!$A$2:$Z$427,22),"N/A")</f>
        <v>N/A</v>
      </c>
      <c r="T411" s="1" t="str">
        <f>IFERROR(VLOOKUP($O411,PerfilUniversitario!$A$2:$Z$427,24),"N/A")</f>
        <v>N/A</v>
      </c>
      <c r="U411" s="1" t="str">
        <f>IFERROR(VLOOKUP($O411,PerfilUniversitario!$A$2:$Z$427,26),"N/A")</f>
        <v>N/A</v>
      </c>
      <c r="V411" s="1" t="s">
        <v>10033</v>
      </c>
      <c r="W411" s="4">
        <v>45197</v>
      </c>
    </row>
    <row r="412" spans="1:23" x14ac:dyDescent="0.3">
      <c r="A412" t="s">
        <v>2676</v>
      </c>
      <c r="B412" t="s">
        <v>357</v>
      </c>
      <c r="C412" s="1" t="s">
        <v>3382</v>
      </c>
      <c r="D412" s="6">
        <v>52.241199999999999</v>
      </c>
      <c r="E412" s="1" t="s">
        <v>206</v>
      </c>
      <c r="F412" s="1" t="s">
        <v>206</v>
      </c>
      <c r="G412" s="1" t="s">
        <v>206</v>
      </c>
      <c r="H412" s="1" t="s">
        <v>206</v>
      </c>
      <c r="I412" t="str">
        <f>VLOOKUP(J412,CatalogoEstadoRepublica!$A$1:$B$33,2)</f>
        <v>Tlaxcala</v>
      </c>
      <c r="J412">
        <v>29</v>
      </c>
      <c r="K412" t="s">
        <v>206</v>
      </c>
      <c r="L412" s="1" t="e">
        <f>VLOOKUP(M412,CatalogoPerfil!$A$1:$B$5,2)</f>
        <v>#N/A</v>
      </c>
      <c r="M412">
        <v>0</v>
      </c>
      <c r="N412" t="s">
        <v>206</v>
      </c>
      <c r="O412" s="1">
        <v>0</v>
      </c>
      <c r="P412" s="1" t="str">
        <f>IFERROR(VLOOKUP($O412,PerfilUniversitario!$A$2:$Z$427,16),"N/A")</f>
        <v>N/A</v>
      </c>
      <c r="Q412" s="1" t="str">
        <f>IFERROR(VLOOKUP($O412,PerfilUniversitario!$A$2:$Z$427,16),"N/A")</f>
        <v>N/A</v>
      </c>
      <c r="R412" s="1" t="str">
        <f>IFERROR(VLOOKUP($O412,PerfilUniversitario!$A$2:$Z$427,20),"N/A")</f>
        <v>N/A</v>
      </c>
      <c r="S412" s="1" t="str">
        <f>IFERROR(VLOOKUP($O412,PerfilUniversitario!$A$2:$Z$427,22),"N/A")</f>
        <v>N/A</v>
      </c>
      <c r="T412" s="1" t="str">
        <f>IFERROR(VLOOKUP($O412,PerfilUniversitario!$A$2:$Z$427,24),"N/A")</f>
        <v>N/A</v>
      </c>
      <c r="U412" s="1" t="str">
        <f>IFERROR(VLOOKUP($O412,PerfilUniversitario!$A$2:$Z$427,26),"N/A")</f>
        <v>N/A</v>
      </c>
      <c r="V412" s="1" t="s">
        <v>10033</v>
      </c>
      <c r="W412" s="4">
        <v>45197</v>
      </c>
    </row>
    <row r="413" spans="1:23" x14ac:dyDescent="0.3">
      <c r="A413" t="s">
        <v>1660</v>
      </c>
      <c r="B413" t="s">
        <v>283</v>
      </c>
      <c r="C413" s="1" t="s">
        <v>3383</v>
      </c>
      <c r="D413" s="6">
        <v>2411227327</v>
      </c>
      <c r="E413" s="1" t="s">
        <v>206</v>
      </c>
      <c r="F413" s="1" t="s">
        <v>206</v>
      </c>
      <c r="G413" s="1" t="s">
        <v>206</v>
      </c>
      <c r="H413" s="1" t="s">
        <v>206</v>
      </c>
      <c r="I413" t="str">
        <f>VLOOKUP(J413,CatalogoEstadoRepublica!$A$1:$B$33,2)</f>
        <v>Tlaxcala</v>
      </c>
      <c r="J413">
        <v>29</v>
      </c>
      <c r="K413" t="s">
        <v>206</v>
      </c>
      <c r="L413" s="1" t="e">
        <f>VLOOKUP(M413,CatalogoPerfil!$A$1:$B$5,2)</f>
        <v>#N/A</v>
      </c>
      <c r="M413">
        <v>0</v>
      </c>
      <c r="N413" t="s">
        <v>206</v>
      </c>
      <c r="O413" s="1">
        <v>0</v>
      </c>
      <c r="P413" s="1" t="str">
        <f>IFERROR(VLOOKUP($O413,PerfilUniversitario!$A$2:$Z$427,16),"N/A")</f>
        <v>N/A</v>
      </c>
      <c r="Q413" s="1" t="str">
        <f>IFERROR(VLOOKUP($O413,PerfilUniversitario!$A$2:$Z$427,16),"N/A")</f>
        <v>N/A</v>
      </c>
      <c r="R413" s="1" t="str">
        <f>IFERROR(VLOOKUP($O413,PerfilUniversitario!$A$2:$Z$427,20),"N/A")</f>
        <v>N/A</v>
      </c>
      <c r="S413" s="1" t="str">
        <f>IFERROR(VLOOKUP($O413,PerfilUniversitario!$A$2:$Z$427,22),"N/A")</f>
        <v>N/A</v>
      </c>
      <c r="T413" s="1" t="str">
        <f>IFERROR(VLOOKUP($O413,PerfilUniversitario!$A$2:$Z$427,24),"N/A")</f>
        <v>N/A</v>
      </c>
      <c r="U413" s="1" t="str">
        <f>IFERROR(VLOOKUP($O413,PerfilUniversitario!$A$2:$Z$427,26),"N/A")</f>
        <v>N/A</v>
      </c>
      <c r="V413" s="1" t="s">
        <v>10033</v>
      </c>
      <c r="W413" s="4">
        <v>45197</v>
      </c>
    </row>
    <row r="414" spans="1:23" x14ac:dyDescent="0.3">
      <c r="A414" t="s">
        <v>1216</v>
      </c>
      <c r="B414" t="s">
        <v>3380</v>
      </c>
      <c r="C414" s="1" t="s">
        <v>3381</v>
      </c>
      <c r="D414" s="6">
        <v>7443327749</v>
      </c>
      <c r="E414" s="1" t="s">
        <v>206</v>
      </c>
      <c r="F414" s="1" t="s">
        <v>206</v>
      </c>
      <c r="G414" s="1" t="s">
        <v>206</v>
      </c>
      <c r="H414" s="1" t="s">
        <v>206</v>
      </c>
      <c r="I414" t="str">
        <f>VLOOKUP(J414,CatalogoEstadoRepublica!$A$1:$B$33,2)</f>
        <v>Guerrero</v>
      </c>
      <c r="J414">
        <v>12</v>
      </c>
      <c r="K414" t="s">
        <v>206</v>
      </c>
      <c r="L414" s="1" t="e">
        <f>VLOOKUP(M414,CatalogoPerfil!$A$1:$B$5,2)</f>
        <v>#N/A</v>
      </c>
      <c r="M414">
        <v>0</v>
      </c>
      <c r="N414" t="s">
        <v>206</v>
      </c>
      <c r="O414" s="1">
        <v>0</v>
      </c>
      <c r="P414" s="1" t="str">
        <f>IFERROR(VLOOKUP($O414,PerfilUniversitario!$A$2:$Z$427,16),"N/A")</f>
        <v>N/A</v>
      </c>
      <c r="Q414" s="1" t="str">
        <f>IFERROR(VLOOKUP($O414,PerfilUniversitario!$A$2:$Z$427,16),"N/A")</f>
        <v>N/A</v>
      </c>
      <c r="R414" s="1" t="str">
        <f>IFERROR(VLOOKUP($O414,PerfilUniversitario!$A$2:$Z$427,20),"N/A")</f>
        <v>N/A</v>
      </c>
      <c r="S414" s="1" t="str">
        <f>IFERROR(VLOOKUP($O414,PerfilUniversitario!$A$2:$Z$427,22),"N/A")</f>
        <v>N/A</v>
      </c>
      <c r="T414" s="1" t="str">
        <f>IFERROR(VLOOKUP($O414,PerfilUniversitario!$A$2:$Z$427,24),"N/A")</f>
        <v>N/A</v>
      </c>
      <c r="U414" s="1" t="str">
        <f>IFERROR(VLOOKUP($O414,PerfilUniversitario!$A$2:$Z$427,26),"N/A")</f>
        <v>N/A</v>
      </c>
      <c r="V414" s="1" t="s">
        <v>10035</v>
      </c>
      <c r="W414" s="4">
        <v>45197</v>
      </c>
    </row>
    <row r="415" spans="1:23" x14ac:dyDescent="0.3">
      <c r="A415" t="s">
        <v>210</v>
      </c>
      <c r="B415" t="s">
        <v>621</v>
      </c>
      <c r="C415" s="1" t="s">
        <v>3384</v>
      </c>
      <c r="D415" s="6">
        <v>52.241199999999999</v>
      </c>
      <c r="E415" s="1" t="s">
        <v>206</v>
      </c>
      <c r="F415" s="1" t="s">
        <v>206</v>
      </c>
      <c r="G415" s="1" t="s">
        <v>206</v>
      </c>
      <c r="H415" s="1" t="s">
        <v>206</v>
      </c>
      <c r="I415" t="str">
        <f>VLOOKUP(J415,CatalogoEstadoRepublica!$A$1:$B$33,2)</f>
        <v>Tlaxcala</v>
      </c>
      <c r="J415">
        <v>29</v>
      </c>
      <c r="K415" t="s">
        <v>206</v>
      </c>
      <c r="L415" s="1" t="e">
        <f>VLOOKUP(M415,CatalogoPerfil!$A$1:$B$5,2)</f>
        <v>#N/A</v>
      </c>
      <c r="M415">
        <v>0</v>
      </c>
      <c r="N415" t="s">
        <v>206</v>
      </c>
      <c r="O415" s="1">
        <v>0</v>
      </c>
      <c r="P415" s="1" t="str">
        <f>IFERROR(VLOOKUP($O415,PerfilUniversitario!$A$2:$Z$427,16),"N/A")</f>
        <v>N/A</v>
      </c>
      <c r="Q415" s="1" t="str">
        <f>IFERROR(VLOOKUP($O415,PerfilUniversitario!$A$2:$Z$427,16),"N/A")</f>
        <v>N/A</v>
      </c>
      <c r="R415" s="1" t="str">
        <f>IFERROR(VLOOKUP($O415,PerfilUniversitario!$A$2:$Z$427,20),"N/A")</f>
        <v>N/A</v>
      </c>
      <c r="S415" s="1" t="str">
        <f>IFERROR(VLOOKUP($O415,PerfilUniversitario!$A$2:$Z$427,22),"N/A")</f>
        <v>N/A</v>
      </c>
      <c r="T415" s="1" t="str">
        <f>IFERROR(VLOOKUP($O415,PerfilUniversitario!$A$2:$Z$427,24),"N/A")</f>
        <v>N/A</v>
      </c>
      <c r="U415" s="1" t="str">
        <f>IFERROR(VLOOKUP($O415,PerfilUniversitario!$A$2:$Z$427,26),"N/A")</f>
        <v>N/A</v>
      </c>
      <c r="V415" s="1" t="s">
        <v>10035</v>
      </c>
      <c r="W415" s="4">
        <v>45197</v>
      </c>
    </row>
    <row r="416" spans="1:23" x14ac:dyDescent="0.3">
      <c r="A416" t="s">
        <v>833</v>
      </c>
      <c r="B416" t="s">
        <v>1126</v>
      </c>
      <c r="C416" s="1" t="s">
        <v>1127</v>
      </c>
      <c r="D416" s="6">
        <v>2214334836</v>
      </c>
      <c r="E416" s="1" t="s">
        <v>206</v>
      </c>
      <c r="F416" s="1" t="s">
        <v>206</v>
      </c>
      <c r="G416" s="1" t="s">
        <v>206</v>
      </c>
      <c r="H416" s="1" t="s">
        <v>206</v>
      </c>
      <c r="I416" t="str">
        <f>VLOOKUP(J416,CatalogoEstadoRepublica!$A$1:$B$33,2)</f>
        <v>Puebla</v>
      </c>
      <c r="J416">
        <v>21</v>
      </c>
      <c r="K416" t="s">
        <v>206</v>
      </c>
      <c r="L416" s="1" t="e">
        <f>VLOOKUP(M416,CatalogoPerfil!$A$1:$B$5,2)</f>
        <v>#N/A</v>
      </c>
      <c r="M416">
        <v>0</v>
      </c>
      <c r="N416" t="s">
        <v>206</v>
      </c>
      <c r="O416" s="1">
        <v>0</v>
      </c>
      <c r="P416" s="1" t="str">
        <f>IFERROR(VLOOKUP($O416,PerfilUniversitario!$A$2:$Z$427,16),"N/A")</f>
        <v>N/A</v>
      </c>
      <c r="Q416" s="1" t="str">
        <f>IFERROR(VLOOKUP($O416,PerfilUniversitario!$A$2:$Z$427,16),"N/A")</f>
        <v>N/A</v>
      </c>
      <c r="R416" s="1" t="str">
        <f>IFERROR(VLOOKUP($O416,PerfilUniversitario!$A$2:$Z$427,20),"N/A")</f>
        <v>N/A</v>
      </c>
      <c r="S416" s="1" t="str">
        <f>IFERROR(VLOOKUP($O416,PerfilUniversitario!$A$2:$Z$427,22),"N/A")</f>
        <v>N/A</v>
      </c>
      <c r="T416" s="1" t="str">
        <f>IFERROR(VLOOKUP($O416,PerfilUniversitario!$A$2:$Z$427,24),"N/A")</f>
        <v>N/A</v>
      </c>
      <c r="U416" s="1" t="str">
        <f>IFERROR(VLOOKUP($O416,PerfilUniversitario!$A$2:$Z$427,26),"N/A")</f>
        <v>N/A</v>
      </c>
      <c r="V416" s="1" t="s">
        <v>9785</v>
      </c>
      <c r="W416" s="4">
        <v>45197</v>
      </c>
    </row>
    <row r="417" spans="1:23" x14ac:dyDescent="0.3">
      <c r="A417" t="s">
        <v>1899</v>
      </c>
      <c r="B417" t="s">
        <v>289</v>
      </c>
      <c r="C417" s="1" t="s">
        <v>1900</v>
      </c>
      <c r="D417" s="6">
        <v>2311319645</v>
      </c>
      <c r="E417" s="1" t="s">
        <v>206</v>
      </c>
      <c r="F417" s="1" t="s">
        <v>206</v>
      </c>
      <c r="G417" s="1" t="s">
        <v>206</v>
      </c>
      <c r="H417" s="1" t="s">
        <v>206</v>
      </c>
      <c r="I417" t="str">
        <f>VLOOKUP(J417,CatalogoEstadoRepublica!$A$1:$B$33,2)</f>
        <v>Puebla</v>
      </c>
      <c r="J417">
        <v>21</v>
      </c>
      <c r="K417" t="s">
        <v>206</v>
      </c>
      <c r="L417" s="1" t="e">
        <f>VLOOKUP(M417,CatalogoPerfil!$A$1:$B$5,2)</f>
        <v>#N/A</v>
      </c>
      <c r="M417">
        <v>0</v>
      </c>
      <c r="N417" t="s">
        <v>206</v>
      </c>
      <c r="O417" s="1">
        <v>0</v>
      </c>
      <c r="P417" s="1" t="str">
        <f>IFERROR(VLOOKUP($O417,PerfilUniversitario!$A$2:$Z$427,16),"N/A")</f>
        <v>N/A</v>
      </c>
      <c r="Q417" s="1" t="str">
        <f>IFERROR(VLOOKUP($O417,PerfilUniversitario!$A$2:$Z$427,16),"N/A")</f>
        <v>N/A</v>
      </c>
      <c r="R417" s="1" t="str">
        <f>IFERROR(VLOOKUP($O417,PerfilUniversitario!$A$2:$Z$427,20),"N/A")</f>
        <v>N/A</v>
      </c>
      <c r="S417" s="1" t="str">
        <f>IFERROR(VLOOKUP($O417,PerfilUniversitario!$A$2:$Z$427,22),"N/A")</f>
        <v>N/A</v>
      </c>
      <c r="T417" s="1" t="str">
        <f>IFERROR(VLOOKUP($O417,PerfilUniversitario!$A$2:$Z$427,24),"N/A")</f>
        <v>N/A</v>
      </c>
      <c r="U417" s="1" t="str">
        <f>IFERROR(VLOOKUP($O417,PerfilUniversitario!$A$2:$Z$427,26),"N/A")</f>
        <v>N/A</v>
      </c>
      <c r="V417" s="1" t="s">
        <v>9785</v>
      </c>
      <c r="W417" s="4">
        <v>45197</v>
      </c>
    </row>
    <row r="418" spans="1:23" x14ac:dyDescent="0.3">
      <c r="A418" t="s">
        <v>3387</v>
      </c>
      <c r="B418" t="s">
        <v>3388</v>
      </c>
      <c r="C418" s="1" t="s">
        <v>3389</v>
      </c>
      <c r="D418" s="6">
        <v>2229081120</v>
      </c>
      <c r="E418" s="1" t="s">
        <v>206</v>
      </c>
      <c r="F418" s="1" t="s">
        <v>206</v>
      </c>
      <c r="G418" s="1" t="s">
        <v>206</v>
      </c>
      <c r="H418" s="1" t="s">
        <v>206</v>
      </c>
      <c r="I418" t="str">
        <f>VLOOKUP(J418,CatalogoEstadoRepublica!$A$1:$B$33,2)</f>
        <v>Puebla</v>
      </c>
      <c r="J418">
        <v>21</v>
      </c>
      <c r="K418" t="s">
        <v>206</v>
      </c>
      <c r="L418" s="1" t="e">
        <f>VLOOKUP(M418,CatalogoPerfil!$A$1:$B$5,2)</f>
        <v>#N/A</v>
      </c>
      <c r="M418">
        <v>0</v>
      </c>
      <c r="N418" t="s">
        <v>206</v>
      </c>
      <c r="O418" s="1">
        <v>0</v>
      </c>
      <c r="P418" s="1" t="str">
        <f>IFERROR(VLOOKUP($O418,PerfilUniversitario!$A$2:$Z$427,16),"N/A")</f>
        <v>N/A</v>
      </c>
      <c r="Q418" s="1" t="str">
        <f>IFERROR(VLOOKUP($O418,PerfilUniversitario!$A$2:$Z$427,16),"N/A")</f>
        <v>N/A</v>
      </c>
      <c r="R418" s="1" t="str">
        <f>IFERROR(VLOOKUP($O418,PerfilUniversitario!$A$2:$Z$427,20),"N/A")</f>
        <v>N/A</v>
      </c>
      <c r="S418" s="1" t="str">
        <f>IFERROR(VLOOKUP($O418,PerfilUniversitario!$A$2:$Z$427,22),"N/A")</f>
        <v>N/A</v>
      </c>
      <c r="T418" s="1" t="str">
        <f>IFERROR(VLOOKUP($O418,PerfilUniversitario!$A$2:$Z$427,24),"N/A")</f>
        <v>N/A</v>
      </c>
      <c r="U418" s="1" t="str">
        <f>IFERROR(VLOOKUP($O418,PerfilUniversitario!$A$2:$Z$427,26),"N/A")</f>
        <v>N/A</v>
      </c>
      <c r="V418" s="1" t="s">
        <v>9818</v>
      </c>
      <c r="W418" s="4">
        <v>45197</v>
      </c>
    </row>
    <row r="419" spans="1:23" x14ac:dyDescent="0.3">
      <c r="A419" t="s">
        <v>1890</v>
      </c>
      <c r="B419" t="s">
        <v>1891</v>
      </c>
      <c r="C419" s="1" t="s">
        <v>1892</v>
      </c>
      <c r="D419" s="6">
        <v>2311440198</v>
      </c>
      <c r="E419" s="1" t="s">
        <v>206</v>
      </c>
      <c r="F419" s="1" t="s">
        <v>206</v>
      </c>
      <c r="G419" s="1" t="s">
        <v>206</v>
      </c>
      <c r="H419" s="1" t="s">
        <v>206</v>
      </c>
      <c r="I419" t="str">
        <f>VLOOKUP(J419,CatalogoEstadoRepublica!$A$1:$B$33,2)</f>
        <v>Puebla</v>
      </c>
      <c r="J419">
        <v>21</v>
      </c>
      <c r="K419" t="s">
        <v>206</v>
      </c>
      <c r="L419" s="1" t="e">
        <f>VLOOKUP(M419,CatalogoPerfil!$A$1:$B$5,2)</f>
        <v>#N/A</v>
      </c>
      <c r="M419">
        <v>0</v>
      </c>
      <c r="N419" t="s">
        <v>206</v>
      </c>
      <c r="O419" s="1">
        <v>0</v>
      </c>
      <c r="P419" s="1" t="str">
        <f>IFERROR(VLOOKUP($O419,PerfilUniversitario!$A$2:$Z$427,16),"N/A")</f>
        <v>N/A</v>
      </c>
      <c r="Q419" s="1" t="str">
        <f>IFERROR(VLOOKUP($O419,PerfilUniversitario!$A$2:$Z$427,16),"N/A")</f>
        <v>N/A</v>
      </c>
      <c r="R419" s="1" t="str">
        <f>IFERROR(VLOOKUP($O419,PerfilUniversitario!$A$2:$Z$427,20),"N/A")</f>
        <v>N/A</v>
      </c>
      <c r="S419" s="1" t="str">
        <f>IFERROR(VLOOKUP($O419,PerfilUniversitario!$A$2:$Z$427,22),"N/A")</f>
        <v>N/A</v>
      </c>
      <c r="T419" s="1" t="str">
        <f>IFERROR(VLOOKUP($O419,PerfilUniversitario!$A$2:$Z$427,24),"N/A")</f>
        <v>N/A</v>
      </c>
      <c r="U419" s="1" t="str">
        <f>IFERROR(VLOOKUP($O419,PerfilUniversitario!$A$2:$Z$427,26),"N/A")</f>
        <v>N/A</v>
      </c>
      <c r="V419" s="1" t="s">
        <v>9669</v>
      </c>
      <c r="W419" s="4">
        <v>45197</v>
      </c>
    </row>
    <row r="420" spans="1:23" x14ac:dyDescent="0.3">
      <c r="A420" t="s">
        <v>710</v>
      </c>
      <c r="B420" s="1" t="s">
        <v>711</v>
      </c>
      <c r="C420" t="s">
        <v>712</v>
      </c>
      <c r="D420" s="7">
        <v>2212858697</v>
      </c>
      <c r="E420" s="1" t="s">
        <v>206</v>
      </c>
      <c r="F420" t="s">
        <v>206</v>
      </c>
      <c r="G420" t="s">
        <v>206</v>
      </c>
      <c r="H420" t="s">
        <v>206</v>
      </c>
      <c r="I420" t="str">
        <f>VLOOKUP(J420,CatalogoEstadoRepublica!$A$1:$B$33,2)</f>
        <v>Puebla</v>
      </c>
      <c r="J420" s="1">
        <v>21</v>
      </c>
      <c r="K420" s="1" t="s">
        <v>206</v>
      </c>
      <c r="L420" s="1" t="e">
        <f>VLOOKUP(M420,CatalogoPerfil!$A$1:$B$5,2)</f>
        <v>#N/A</v>
      </c>
      <c r="M420">
        <v>0</v>
      </c>
      <c r="N420" t="s">
        <v>206</v>
      </c>
      <c r="O420" s="1">
        <v>0</v>
      </c>
      <c r="P420" s="1" t="str">
        <f>IFERROR(VLOOKUP($O420,PerfilUniversitario!$A$2:$Z$427,16),"N/A")</f>
        <v>N/A</v>
      </c>
      <c r="Q420" s="1" t="str">
        <f>IFERROR(VLOOKUP($O420,PerfilUniversitario!$A$2:$Z$427,16),"N/A")</f>
        <v>N/A</v>
      </c>
      <c r="R420" s="1" t="str">
        <f>IFERROR(VLOOKUP($O420,PerfilUniversitario!$A$2:$Z$427,20),"N/A")</f>
        <v>N/A</v>
      </c>
      <c r="S420" s="1" t="str">
        <f>IFERROR(VLOOKUP($O420,PerfilUniversitario!$A$2:$Z$427,22),"N/A")</f>
        <v>N/A</v>
      </c>
      <c r="T420" s="1" t="str">
        <f>IFERROR(VLOOKUP($O420,PerfilUniversitario!$A$2:$Z$427,24),"N/A")</f>
        <v>N/A</v>
      </c>
      <c r="U420" s="1" t="str">
        <f>IFERROR(VLOOKUP($O420,PerfilUniversitario!$A$2:$Z$427,26),"N/A")</f>
        <v>N/A</v>
      </c>
      <c r="V420" s="1" t="s">
        <v>9730</v>
      </c>
      <c r="W420" s="4">
        <v>45197</v>
      </c>
    </row>
    <row r="421" spans="1:23" x14ac:dyDescent="0.3">
      <c r="A421" t="s">
        <v>2843</v>
      </c>
      <c r="B421" t="s">
        <v>2844</v>
      </c>
      <c r="C421" s="1" t="s">
        <v>2845</v>
      </c>
      <c r="D421" s="6">
        <v>2211989624</v>
      </c>
      <c r="E421" s="1" t="s">
        <v>206</v>
      </c>
      <c r="F421" s="1" t="s">
        <v>206</v>
      </c>
      <c r="G421" s="1" t="s">
        <v>206</v>
      </c>
      <c r="H421" s="1" t="s">
        <v>206</v>
      </c>
      <c r="I421" t="str">
        <f>VLOOKUP(J421,CatalogoEstadoRepublica!$A$1:$B$33,2)</f>
        <v>Puebla</v>
      </c>
      <c r="J421">
        <v>21</v>
      </c>
      <c r="K421" t="s">
        <v>206</v>
      </c>
      <c r="L421" s="1" t="e">
        <f>VLOOKUP(M421,CatalogoPerfil!$A$1:$B$5,2)</f>
        <v>#N/A</v>
      </c>
      <c r="M421">
        <v>0</v>
      </c>
      <c r="N421" t="s">
        <v>206</v>
      </c>
      <c r="O421" s="1">
        <v>0</v>
      </c>
      <c r="P421" s="1" t="str">
        <f>IFERROR(VLOOKUP($O421,PerfilUniversitario!$A$2:$Z$427,16),"N/A")</f>
        <v>N/A</v>
      </c>
      <c r="Q421" s="1" t="str">
        <f>IFERROR(VLOOKUP($O421,PerfilUniversitario!$A$2:$Z$427,16),"N/A")</f>
        <v>N/A</v>
      </c>
      <c r="R421" s="1" t="str">
        <f>IFERROR(VLOOKUP($O421,PerfilUniversitario!$A$2:$Z$427,20),"N/A")</f>
        <v>N/A</v>
      </c>
      <c r="S421" s="1" t="str">
        <f>IFERROR(VLOOKUP($O421,PerfilUniversitario!$A$2:$Z$427,22),"N/A")</f>
        <v>N/A</v>
      </c>
      <c r="T421" s="1" t="str">
        <f>IFERROR(VLOOKUP($O421,PerfilUniversitario!$A$2:$Z$427,24),"N/A")</f>
        <v>N/A</v>
      </c>
      <c r="U421" s="1" t="str">
        <f>IFERROR(VLOOKUP($O421,PerfilUniversitario!$A$2:$Z$427,26),"N/A")</f>
        <v>N/A</v>
      </c>
      <c r="V421" s="1" t="s">
        <v>9983</v>
      </c>
      <c r="W421" s="4">
        <v>45197</v>
      </c>
    </row>
    <row r="422" spans="1:23" x14ac:dyDescent="0.3">
      <c r="A422" t="s">
        <v>551</v>
      </c>
      <c r="B422" s="1" t="s">
        <v>552</v>
      </c>
      <c r="C422" t="s">
        <v>553</v>
      </c>
      <c r="D422" s="7">
        <v>52.221699999999998</v>
      </c>
      <c r="E422" s="1" t="s">
        <v>206</v>
      </c>
      <c r="F422" t="s">
        <v>206</v>
      </c>
      <c r="G422" t="s">
        <v>206</v>
      </c>
      <c r="H422" t="s">
        <v>206</v>
      </c>
      <c r="I422" t="str">
        <f>VLOOKUP(J422,CatalogoEstadoRepublica!$A$1:$B$33,2)</f>
        <v>Puebla</v>
      </c>
      <c r="J422" s="1">
        <v>21</v>
      </c>
      <c r="K422" s="1" t="s">
        <v>206</v>
      </c>
      <c r="L422" s="1" t="e">
        <f>VLOOKUP(M422,CatalogoPerfil!$A$1:$B$5,2)</f>
        <v>#N/A</v>
      </c>
      <c r="M422">
        <v>0</v>
      </c>
      <c r="N422" t="s">
        <v>206</v>
      </c>
      <c r="O422" s="1">
        <v>0</v>
      </c>
      <c r="P422" s="1" t="str">
        <f>IFERROR(VLOOKUP($O422,PerfilUniversitario!$A$2:$Z$427,16),"N/A")</f>
        <v>N/A</v>
      </c>
      <c r="Q422" s="1" t="str">
        <f>IFERROR(VLOOKUP($O422,PerfilUniversitario!$A$2:$Z$427,16),"N/A")</f>
        <v>N/A</v>
      </c>
      <c r="R422" s="1" t="str">
        <f>IFERROR(VLOOKUP($O422,PerfilUniversitario!$A$2:$Z$427,20),"N/A")</f>
        <v>N/A</v>
      </c>
      <c r="S422" s="1" t="str">
        <f>IFERROR(VLOOKUP($O422,PerfilUniversitario!$A$2:$Z$427,22),"N/A")</f>
        <v>N/A</v>
      </c>
      <c r="T422" s="1" t="str">
        <f>IFERROR(VLOOKUP($O422,PerfilUniversitario!$A$2:$Z$427,24),"N/A")</f>
        <v>N/A</v>
      </c>
      <c r="U422" s="1" t="str">
        <f>IFERROR(VLOOKUP($O422,PerfilUniversitario!$A$2:$Z$427,26),"N/A")</f>
        <v>N/A</v>
      </c>
      <c r="V422" s="1" t="s">
        <v>9712</v>
      </c>
      <c r="W422" s="4">
        <v>45197</v>
      </c>
    </row>
    <row r="423" spans="1:23" x14ac:dyDescent="0.3">
      <c r="A423" t="s">
        <v>318</v>
      </c>
      <c r="B423" t="s">
        <v>3385</v>
      </c>
      <c r="C423" s="1" t="s">
        <v>3386</v>
      </c>
      <c r="D423" s="6">
        <v>2212464273</v>
      </c>
      <c r="E423" s="1" t="s">
        <v>206</v>
      </c>
      <c r="F423" s="1" t="s">
        <v>206</v>
      </c>
      <c r="G423" s="1" t="s">
        <v>206</v>
      </c>
      <c r="H423" s="1" t="s">
        <v>206</v>
      </c>
      <c r="I423" t="str">
        <f>VLOOKUP(J423,CatalogoEstadoRepublica!$A$1:$B$33,2)</f>
        <v>Puebla</v>
      </c>
      <c r="J423">
        <v>21</v>
      </c>
      <c r="K423" t="s">
        <v>206</v>
      </c>
      <c r="L423" s="1" t="e">
        <f>VLOOKUP(M423,CatalogoPerfil!$A$1:$B$5,2)</f>
        <v>#N/A</v>
      </c>
      <c r="M423">
        <v>0</v>
      </c>
      <c r="N423" t="s">
        <v>206</v>
      </c>
      <c r="O423" s="1">
        <v>0</v>
      </c>
      <c r="P423" s="1" t="str">
        <f>IFERROR(VLOOKUP($O423,PerfilUniversitario!$A$2:$Z$427,16),"N/A")</f>
        <v>N/A</v>
      </c>
      <c r="Q423" s="1" t="str">
        <f>IFERROR(VLOOKUP($O423,PerfilUniversitario!$A$2:$Z$427,16),"N/A")</f>
        <v>N/A</v>
      </c>
      <c r="R423" s="1" t="str">
        <f>IFERROR(VLOOKUP($O423,PerfilUniversitario!$A$2:$Z$427,20),"N/A")</f>
        <v>N/A</v>
      </c>
      <c r="S423" s="1" t="str">
        <f>IFERROR(VLOOKUP($O423,PerfilUniversitario!$A$2:$Z$427,22),"N/A")</f>
        <v>N/A</v>
      </c>
      <c r="T423" s="1" t="str">
        <f>IFERROR(VLOOKUP($O423,PerfilUniversitario!$A$2:$Z$427,24),"N/A")</f>
        <v>N/A</v>
      </c>
      <c r="U423" s="1" t="str">
        <f>IFERROR(VLOOKUP($O423,PerfilUniversitario!$A$2:$Z$427,26),"N/A")</f>
        <v>N/A</v>
      </c>
      <c r="V423" s="1" t="s">
        <v>10010</v>
      </c>
      <c r="W423" s="4">
        <v>45197</v>
      </c>
    </row>
    <row r="424" spans="1:23" x14ac:dyDescent="0.3">
      <c r="A424" t="s">
        <v>3392</v>
      </c>
      <c r="B424" t="s">
        <v>3393</v>
      </c>
      <c r="C424" s="1" t="s">
        <v>3394</v>
      </c>
      <c r="D424" s="6">
        <v>52.241199999999999</v>
      </c>
      <c r="E424" s="1" t="s">
        <v>206</v>
      </c>
      <c r="F424" s="1" t="s">
        <v>206</v>
      </c>
      <c r="G424" s="1" t="s">
        <v>206</v>
      </c>
      <c r="H424" s="1" t="s">
        <v>206</v>
      </c>
      <c r="I424" t="str">
        <f>VLOOKUP(J424,CatalogoEstadoRepublica!$A$1:$B$33,2)</f>
        <v>Tlaxcala</v>
      </c>
      <c r="J424">
        <v>29</v>
      </c>
      <c r="K424" t="s">
        <v>206</v>
      </c>
      <c r="L424" s="1" t="e">
        <f>VLOOKUP(M424,CatalogoPerfil!$A$1:$B$5,2)</f>
        <v>#N/A</v>
      </c>
      <c r="M424">
        <v>0</v>
      </c>
      <c r="N424" t="s">
        <v>206</v>
      </c>
      <c r="O424" s="1">
        <v>0</v>
      </c>
      <c r="P424" s="1" t="str">
        <f>IFERROR(VLOOKUP($O424,PerfilUniversitario!$A$2:$Z$427,16),"N/A")</f>
        <v>N/A</v>
      </c>
      <c r="Q424" s="1" t="str">
        <f>IFERROR(VLOOKUP($O424,PerfilUniversitario!$A$2:$Z$427,16),"N/A")</f>
        <v>N/A</v>
      </c>
      <c r="R424" s="1" t="str">
        <f>IFERROR(VLOOKUP($O424,PerfilUniversitario!$A$2:$Z$427,20),"N/A")</f>
        <v>N/A</v>
      </c>
      <c r="S424" s="1" t="str">
        <f>IFERROR(VLOOKUP($O424,PerfilUniversitario!$A$2:$Z$427,22),"N/A")</f>
        <v>N/A</v>
      </c>
      <c r="T424" s="1" t="str">
        <f>IFERROR(VLOOKUP($O424,PerfilUniversitario!$A$2:$Z$427,24),"N/A")</f>
        <v>N/A</v>
      </c>
      <c r="U424" s="1" t="str">
        <f>IFERROR(VLOOKUP($O424,PerfilUniversitario!$A$2:$Z$427,26),"N/A")</f>
        <v>N/A</v>
      </c>
      <c r="V424" s="1" t="s">
        <v>10007</v>
      </c>
      <c r="W424" s="4">
        <v>45197</v>
      </c>
    </row>
    <row r="425" spans="1:23" x14ac:dyDescent="0.3">
      <c r="A425" t="s">
        <v>360</v>
      </c>
      <c r="B425" t="s">
        <v>668</v>
      </c>
      <c r="C425" s="1" t="s">
        <v>3395</v>
      </c>
      <c r="D425" s="6">
        <v>52.221299999999999</v>
      </c>
      <c r="E425" s="1" t="s">
        <v>206</v>
      </c>
      <c r="F425" s="1" t="s">
        <v>206</v>
      </c>
      <c r="G425" s="1" t="s">
        <v>206</v>
      </c>
      <c r="H425" s="1" t="s">
        <v>206</v>
      </c>
      <c r="I425" t="str">
        <f>VLOOKUP(J425,CatalogoEstadoRepublica!$A$1:$B$33,2)</f>
        <v>Puebla</v>
      </c>
      <c r="J425">
        <v>21</v>
      </c>
      <c r="K425" t="s">
        <v>206</v>
      </c>
      <c r="L425" s="1" t="e">
        <f>VLOOKUP(M425,CatalogoPerfil!$A$1:$B$5,2)</f>
        <v>#N/A</v>
      </c>
      <c r="M425">
        <v>0</v>
      </c>
      <c r="N425" t="s">
        <v>206</v>
      </c>
      <c r="O425" s="1">
        <v>0</v>
      </c>
      <c r="P425" s="1" t="str">
        <f>IFERROR(VLOOKUP($O425,PerfilUniversitario!$A$2:$Z$427,16),"N/A")</f>
        <v>N/A</v>
      </c>
      <c r="Q425" s="1" t="str">
        <f>IFERROR(VLOOKUP($O425,PerfilUniversitario!$A$2:$Z$427,16),"N/A")</f>
        <v>N/A</v>
      </c>
      <c r="R425" s="1" t="str">
        <f>IFERROR(VLOOKUP($O425,PerfilUniversitario!$A$2:$Z$427,20),"N/A")</f>
        <v>N/A</v>
      </c>
      <c r="S425" s="1" t="str">
        <f>IFERROR(VLOOKUP($O425,PerfilUniversitario!$A$2:$Z$427,22),"N/A")</f>
        <v>N/A</v>
      </c>
      <c r="T425" s="1" t="str">
        <f>IFERROR(VLOOKUP($O425,PerfilUniversitario!$A$2:$Z$427,24),"N/A")</f>
        <v>N/A</v>
      </c>
      <c r="U425" s="1" t="str">
        <f>IFERROR(VLOOKUP($O425,PerfilUniversitario!$A$2:$Z$427,26),"N/A")</f>
        <v>N/A</v>
      </c>
      <c r="V425" s="1" t="s">
        <v>10036</v>
      </c>
      <c r="W425" s="4">
        <v>45197</v>
      </c>
    </row>
    <row r="426" spans="1:23" x14ac:dyDescent="0.3">
      <c r="A426" t="s">
        <v>697</v>
      </c>
      <c r="B426" s="1" t="s">
        <v>481</v>
      </c>
      <c r="C426" t="s">
        <v>698</v>
      </c>
      <c r="D426" s="7">
        <v>2211694451</v>
      </c>
      <c r="E426" s="1" t="s">
        <v>206</v>
      </c>
      <c r="F426" t="s">
        <v>206</v>
      </c>
      <c r="G426" t="s">
        <v>206</v>
      </c>
      <c r="H426" t="s">
        <v>206</v>
      </c>
      <c r="I426" t="str">
        <f>VLOOKUP(J426,CatalogoEstadoRepublica!$A$1:$B$33,2)</f>
        <v>Puebla</v>
      </c>
      <c r="J426" s="1">
        <v>21</v>
      </c>
      <c r="K426" s="1" t="s">
        <v>206</v>
      </c>
      <c r="L426" s="1" t="e">
        <f>VLOOKUP(M426,CatalogoPerfil!$A$1:$B$5,2)</f>
        <v>#N/A</v>
      </c>
      <c r="M426">
        <v>0</v>
      </c>
      <c r="N426" t="s">
        <v>206</v>
      </c>
      <c r="O426" s="1">
        <v>0</v>
      </c>
      <c r="P426" s="1" t="str">
        <f>IFERROR(VLOOKUP($O426,PerfilUniversitario!$A$2:$Z$427,16),"N/A")</f>
        <v>N/A</v>
      </c>
      <c r="Q426" s="1" t="str">
        <f>IFERROR(VLOOKUP($O426,PerfilUniversitario!$A$2:$Z$427,16),"N/A")</f>
        <v>N/A</v>
      </c>
      <c r="R426" s="1" t="str">
        <f>IFERROR(VLOOKUP($O426,PerfilUniversitario!$A$2:$Z$427,20),"N/A")</f>
        <v>N/A</v>
      </c>
      <c r="S426" s="1" t="str">
        <f>IFERROR(VLOOKUP($O426,PerfilUniversitario!$A$2:$Z$427,22),"N/A")</f>
        <v>N/A</v>
      </c>
      <c r="T426" s="1" t="str">
        <f>IFERROR(VLOOKUP($O426,PerfilUniversitario!$A$2:$Z$427,24),"N/A")</f>
        <v>N/A</v>
      </c>
      <c r="U426" s="1" t="str">
        <f>IFERROR(VLOOKUP($O426,PerfilUniversitario!$A$2:$Z$427,26),"N/A")</f>
        <v>N/A</v>
      </c>
      <c r="V426" s="1" t="s">
        <v>9725</v>
      </c>
      <c r="W426" s="4">
        <v>45197</v>
      </c>
    </row>
    <row r="427" spans="1:23" x14ac:dyDescent="0.3">
      <c r="A427" t="s">
        <v>1552</v>
      </c>
      <c r="B427" t="s">
        <v>1863</v>
      </c>
      <c r="C427" s="1" t="s">
        <v>1864</v>
      </c>
      <c r="D427" s="6">
        <v>2311561676</v>
      </c>
      <c r="E427" s="1" t="s">
        <v>206</v>
      </c>
      <c r="F427" s="1" t="s">
        <v>206</v>
      </c>
      <c r="G427" s="1" t="s">
        <v>206</v>
      </c>
      <c r="H427" s="1" t="s">
        <v>206</v>
      </c>
      <c r="I427" t="str">
        <f>VLOOKUP(J427,CatalogoEstadoRepublica!$A$1:$B$33,2)</f>
        <v>Puebla</v>
      </c>
      <c r="J427">
        <v>21</v>
      </c>
      <c r="K427" t="s">
        <v>206</v>
      </c>
      <c r="L427" s="1" t="e">
        <f>VLOOKUP(M427,CatalogoPerfil!$A$1:$B$5,2)</f>
        <v>#N/A</v>
      </c>
      <c r="M427">
        <v>0</v>
      </c>
      <c r="N427" t="s">
        <v>206</v>
      </c>
      <c r="O427" s="1">
        <v>0</v>
      </c>
      <c r="P427" s="1" t="str">
        <f>IFERROR(VLOOKUP($O427,PerfilUniversitario!$A$2:$Z$427,16),"N/A")</f>
        <v>N/A</v>
      </c>
      <c r="Q427" s="1" t="str">
        <f>IFERROR(VLOOKUP($O427,PerfilUniversitario!$A$2:$Z$427,16),"N/A")</f>
        <v>N/A</v>
      </c>
      <c r="R427" s="1" t="str">
        <f>IFERROR(VLOOKUP($O427,PerfilUniversitario!$A$2:$Z$427,20),"N/A")</f>
        <v>N/A</v>
      </c>
      <c r="S427" s="1" t="str">
        <f>IFERROR(VLOOKUP($O427,PerfilUniversitario!$A$2:$Z$427,22),"N/A")</f>
        <v>N/A</v>
      </c>
      <c r="T427" s="1" t="str">
        <f>IFERROR(VLOOKUP($O427,PerfilUniversitario!$A$2:$Z$427,24),"N/A")</f>
        <v>N/A</v>
      </c>
      <c r="U427" s="1" t="str">
        <f>IFERROR(VLOOKUP($O427,PerfilUniversitario!$A$2:$Z$427,26),"N/A")</f>
        <v>N/A</v>
      </c>
      <c r="V427" s="1" t="s">
        <v>9719</v>
      </c>
      <c r="W427" s="4">
        <v>45197</v>
      </c>
    </row>
    <row r="428" spans="1:23" x14ac:dyDescent="0.3">
      <c r="A428" t="s">
        <v>1876</v>
      </c>
      <c r="B428" t="s">
        <v>1877</v>
      </c>
      <c r="C428" s="1" t="s">
        <v>1878</v>
      </c>
      <c r="D428" s="6">
        <v>2311215529</v>
      </c>
      <c r="E428" s="1" t="s">
        <v>206</v>
      </c>
      <c r="F428" s="1" t="s">
        <v>206</v>
      </c>
      <c r="G428" s="1" t="s">
        <v>206</v>
      </c>
      <c r="H428" s="1" t="s">
        <v>206</v>
      </c>
      <c r="I428" t="str">
        <f>VLOOKUP(J428,CatalogoEstadoRepublica!$A$1:$B$33,2)</f>
        <v>Puebla</v>
      </c>
      <c r="J428">
        <v>21</v>
      </c>
      <c r="K428" t="s">
        <v>206</v>
      </c>
      <c r="L428" s="1" t="e">
        <f>VLOOKUP(M428,CatalogoPerfil!$A$1:$B$5,2)</f>
        <v>#N/A</v>
      </c>
      <c r="M428">
        <v>0</v>
      </c>
      <c r="N428" t="s">
        <v>206</v>
      </c>
      <c r="O428" s="1">
        <v>0</v>
      </c>
      <c r="P428" s="1" t="str">
        <f>IFERROR(VLOOKUP($O428,PerfilUniversitario!$A$2:$Z$427,16),"N/A")</f>
        <v>N/A</v>
      </c>
      <c r="Q428" s="1" t="str">
        <f>IFERROR(VLOOKUP($O428,PerfilUniversitario!$A$2:$Z$427,16),"N/A")</f>
        <v>N/A</v>
      </c>
      <c r="R428" s="1" t="str">
        <f>IFERROR(VLOOKUP($O428,PerfilUniversitario!$A$2:$Z$427,20),"N/A")</f>
        <v>N/A</v>
      </c>
      <c r="S428" s="1" t="str">
        <f>IFERROR(VLOOKUP($O428,PerfilUniversitario!$A$2:$Z$427,22),"N/A")</f>
        <v>N/A</v>
      </c>
      <c r="T428" s="1" t="str">
        <f>IFERROR(VLOOKUP($O428,PerfilUniversitario!$A$2:$Z$427,24),"N/A")</f>
        <v>N/A</v>
      </c>
      <c r="U428" s="1" t="str">
        <f>IFERROR(VLOOKUP($O428,PerfilUniversitario!$A$2:$Z$427,26),"N/A")</f>
        <v>N/A</v>
      </c>
      <c r="V428" s="1" t="s">
        <v>9893</v>
      </c>
      <c r="W428" s="4">
        <v>45197</v>
      </c>
    </row>
    <row r="429" spans="1:23" x14ac:dyDescent="0.3">
      <c r="A429" t="s">
        <v>271</v>
      </c>
      <c r="B429" s="1" t="s">
        <v>70</v>
      </c>
      <c r="C429" t="s">
        <v>272</v>
      </c>
      <c r="D429" s="7">
        <v>2211760061</v>
      </c>
      <c r="E429" s="1" t="s">
        <v>206</v>
      </c>
      <c r="F429" t="s">
        <v>206</v>
      </c>
      <c r="G429" t="s">
        <v>206</v>
      </c>
      <c r="H429" t="s">
        <v>206</v>
      </c>
      <c r="I429" t="str">
        <f>VLOOKUP(J429,CatalogoEstadoRepublica!$A$1:$B$33,2)</f>
        <v>Puebla</v>
      </c>
      <c r="J429" s="1">
        <v>21</v>
      </c>
      <c r="K429" s="1" t="s">
        <v>206</v>
      </c>
      <c r="L429" s="1" t="e">
        <f>VLOOKUP(M429,CatalogoPerfil!$A$1:$B$5,2)</f>
        <v>#N/A</v>
      </c>
      <c r="M429">
        <v>0</v>
      </c>
      <c r="N429" t="s">
        <v>206</v>
      </c>
      <c r="O429" s="1">
        <v>0</v>
      </c>
      <c r="P429" s="1" t="str">
        <f>IFERROR(VLOOKUP($O429,PerfilUniversitario!$A$2:$Z$427,16),"N/A")</f>
        <v>N/A</v>
      </c>
      <c r="Q429" s="1" t="str">
        <f>IFERROR(VLOOKUP($O429,PerfilUniversitario!$A$2:$Z$427,16),"N/A")</f>
        <v>N/A</v>
      </c>
      <c r="R429" s="1" t="str">
        <f>IFERROR(VLOOKUP($O429,PerfilUniversitario!$A$2:$Z$427,20),"N/A")</f>
        <v>N/A</v>
      </c>
      <c r="S429" s="1" t="str">
        <f>IFERROR(VLOOKUP($O429,PerfilUniversitario!$A$2:$Z$427,22),"N/A")</f>
        <v>N/A</v>
      </c>
      <c r="T429" s="1" t="str">
        <f>IFERROR(VLOOKUP($O429,PerfilUniversitario!$A$2:$Z$427,24),"N/A")</f>
        <v>N/A</v>
      </c>
      <c r="U429" s="1" t="str">
        <f>IFERROR(VLOOKUP($O429,PerfilUniversitario!$A$2:$Z$427,26),"N/A")</f>
        <v>N/A</v>
      </c>
      <c r="V429" s="1" t="s">
        <v>9676</v>
      </c>
      <c r="W429" s="4">
        <v>45197</v>
      </c>
    </row>
    <row r="430" spans="1:23" x14ac:dyDescent="0.3">
      <c r="A430" t="s">
        <v>3396</v>
      </c>
      <c r="B430" t="s">
        <v>3397</v>
      </c>
      <c r="C430" s="1" t="s">
        <v>3398</v>
      </c>
      <c r="D430" s="6">
        <v>2216629343</v>
      </c>
      <c r="E430" s="1" t="s">
        <v>206</v>
      </c>
      <c r="F430" s="1" t="s">
        <v>206</v>
      </c>
      <c r="G430" s="1" t="s">
        <v>206</v>
      </c>
      <c r="H430" s="1" t="s">
        <v>206</v>
      </c>
      <c r="I430" t="str">
        <f>VLOOKUP(J430,CatalogoEstadoRepublica!$A$1:$B$33,2)</f>
        <v>Puebla</v>
      </c>
      <c r="J430">
        <v>21</v>
      </c>
      <c r="K430" t="s">
        <v>206</v>
      </c>
      <c r="L430" s="1" t="e">
        <f>VLOOKUP(M430,CatalogoPerfil!$A$1:$B$5,2)</f>
        <v>#N/A</v>
      </c>
      <c r="M430">
        <v>0</v>
      </c>
      <c r="N430" t="s">
        <v>206</v>
      </c>
      <c r="O430" s="1">
        <v>0</v>
      </c>
      <c r="P430" s="1" t="str">
        <f>IFERROR(VLOOKUP($O430,PerfilUniversitario!$A$2:$Z$427,16),"N/A")</f>
        <v>N/A</v>
      </c>
      <c r="Q430" s="1" t="str">
        <f>IFERROR(VLOOKUP($O430,PerfilUniversitario!$A$2:$Z$427,16),"N/A")</f>
        <v>N/A</v>
      </c>
      <c r="R430" s="1" t="str">
        <f>IFERROR(VLOOKUP($O430,PerfilUniversitario!$A$2:$Z$427,20),"N/A")</f>
        <v>N/A</v>
      </c>
      <c r="S430" s="1" t="str">
        <f>IFERROR(VLOOKUP($O430,PerfilUniversitario!$A$2:$Z$427,22),"N/A")</f>
        <v>N/A</v>
      </c>
      <c r="T430" s="1" t="str">
        <f>IFERROR(VLOOKUP($O430,PerfilUniversitario!$A$2:$Z$427,24),"N/A")</f>
        <v>N/A</v>
      </c>
      <c r="U430" s="1" t="str">
        <f>IFERROR(VLOOKUP($O430,PerfilUniversitario!$A$2:$Z$427,26),"N/A")</f>
        <v>N/A</v>
      </c>
      <c r="V430" s="1" t="s">
        <v>9676</v>
      </c>
      <c r="W430" s="4">
        <v>45197</v>
      </c>
    </row>
    <row r="431" spans="1:23" x14ac:dyDescent="0.3">
      <c r="A431" t="s">
        <v>820</v>
      </c>
      <c r="B431" t="s">
        <v>3402</v>
      </c>
      <c r="C431" s="1" t="s">
        <v>3403</v>
      </c>
      <c r="D431" s="6">
        <v>2411762124</v>
      </c>
      <c r="E431" s="1" t="s">
        <v>206</v>
      </c>
      <c r="F431" s="1" t="s">
        <v>206</v>
      </c>
      <c r="G431" s="1" t="s">
        <v>206</v>
      </c>
      <c r="H431" s="1" t="s">
        <v>206</v>
      </c>
      <c r="I431" t="str">
        <f>VLOOKUP(J431,CatalogoEstadoRepublica!$A$1:$B$33,2)</f>
        <v>Tlaxcala</v>
      </c>
      <c r="J431">
        <v>29</v>
      </c>
      <c r="K431" t="s">
        <v>206</v>
      </c>
      <c r="L431" s="1" t="e">
        <f>VLOOKUP(M431,CatalogoPerfil!$A$1:$B$5,2)</f>
        <v>#N/A</v>
      </c>
      <c r="M431">
        <v>0</v>
      </c>
      <c r="N431" t="s">
        <v>206</v>
      </c>
      <c r="O431" s="1">
        <v>0</v>
      </c>
      <c r="P431" s="1" t="str">
        <f>IFERROR(VLOOKUP($O431,PerfilUniversitario!$A$2:$Z$427,16),"N/A")</f>
        <v>N/A</v>
      </c>
      <c r="Q431" s="1" t="str">
        <f>IFERROR(VLOOKUP($O431,PerfilUniversitario!$A$2:$Z$427,16),"N/A")</f>
        <v>N/A</v>
      </c>
      <c r="R431" s="1" t="str">
        <f>IFERROR(VLOOKUP($O431,PerfilUniversitario!$A$2:$Z$427,20),"N/A")</f>
        <v>N/A</v>
      </c>
      <c r="S431" s="1" t="str">
        <f>IFERROR(VLOOKUP($O431,PerfilUniversitario!$A$2:$Z$427,22),"N/A")</f>
        <v>N/A</v>
      </c>
      <c r="T431" s="1" t="str">
        <f>IFERROR(VLOOKUP($O431,PerfilUniversitario!$A$2:$Z$427,24),"N/A")</f>
        <v>N/A</v>
      </c>
      <c r="U431" s="1" t="str">
        <f>IFERROR(VLOOKUP($O431,PerfilUniversitario!$A$2:$Z$427,26),"N/A")</f>
        <v>N/A</v>
      </c>
      <c r="V431" s="1" t="s">
        <v>9756</v>
      </c>
      <c r="W431" s="4">
        <v>45197</v>
      </c>
    </row>
    <row r="432" spans="1:23" x14ac:dyDescent="0.3">
      <c r="A432" t="s">
        <v>2859</v>
      </c>
      <c r="B432" t="s">
        <v>506</v>
      </c>
      <c r="C432" s="1" t="s">
        <v>3339</v>
      </c>
      <c r="D432" s="6">
        <v>9933487623</v>
      </c>
      <c r="E432" s="1" t="s">
        <v>206</v>
      </c>
      <c r="F432" s="1" t="s">
        <v>206</v>
      </c>
      <c r="G432" s="1" t="s">
        <v>206</v>
      </c>
      <c r="H432" s="1" t="s">
        <v>206</v>
      </c>
      <c r="I432" t="str">
        <f>VLOOKUP(J432,CatalogoEstadoRepublica!$A$1:$B$33,2)</f>
        <v>Tabasco</v>
      </c>
      <c r="J432">
        <v>27</v>
      </c>
      <c r="K432" t="s">
        <v>206</v>
      </c>
      <c r="L432" s="1" t="e">
        <f>VLOOKUP(M432,CatalogoPerfil!$A$1:$B$5,2)</f>
        <v>#N/A</v>
      </c>
      <c r="M432">
        <v>0</v>
      </c>
      <c r="N432" t="s">
        <v>206</v>
      </c>
      <c r="O432" s="1">
        <v>0</v>
      </c>
      <c r="P432" s="1" t="str">
        <f>IFERROR(VLOOKUP($O432,PerfilUniversitario!$A$2:$Z$427,16),"N/A")</f>
        <v>N/A</v>
      </c>
      <c r="Q432" s="1" t="str">
        <f>IFERROR(VLOOKUP($O432,PerfilUniversitario!$A$2:$Z$427,16),"N/A")</f>
        <v>N/A</v>
      </c>
      <c r="R432" s="1" t="str">
        <f>IFERROR(VLOOKUP($O432,PerfilUniversitario!$A$2:$Z$427,20),"N/A")</f>
        <v>N/A</v>
      </c>
      <c r="S432" s="1" t="str">
        <f>IFERROR(VLOOKUP($O432,PerfilUniversitario!$A$2:$Z$427,22),"N/A")</f>
        <v>N/A</v>
      </c>
      <c r="T432" s="1" t="str">
        <f>IFERROR(VLOOKUP($O432,PerfilUniversitario!$A$2:$Z$427,24),"N/A")</f>
        <v>N/A</v>
      </c>
      <c r="U432" s="1" t="str">
        <f>IFERROR(VLOOKUP($O432,PerfilUniversitario!$A$2:$Z$427,26),"N/A")</f>
        <v>N/A</v>
      </c>
      <c r="V432" s="1" t="s">
        <v>10028</v>
      </c>
      <c r="W432" s="4">
        <v>45197</v>
      </c>
    </row>
    <row r="433" spans="1:23" x14ac:dyDescent="0.3">
      <c r="A433" t="s">
        <v>271</v>
      </c>
      <c r="B433" t="s">
        <v>1839</v>
      </c>
      <c r="C433" s="1" t="s">
        <v>1840</v>
      </c>
      <c r="D433" s="6">
        <v>2251126216</v>
      </c>
      <c r="E433" s="1" t="s">
        <v>206</v>
      </c>
      <c r="F433" s="1" t="s">
        <v>206</v>
      </c>
      <c r="G433" s="1" t="s">
        <v>206</v>
      </c>
      <c r="H433" s="1" t="s">
        <v>206</v>
      </c>
      <c r="I433" t="str">
        <f>VLOOKUP(J433,CatalogoEstadoRepublica!$A$1:$B$33,2)</f>
        <v>Puebla</v>
      </c>
      <c r="J433">
        <v>21</v>
      </c>
      <c r="K433" t="s">
        <v>206</v>
      </c>
      <c r="L433" s="1" t="e">
        <f>VLOOKUP(M433,CatalogoPerfil!$A$1:$B$5,2)</f>
        <v>#N/A</v>
      </c>
      <c r="M433">
        <v>0</v>
      </c>
      <c r="N433" t="s">
        <v>206</v>
      </c>
      <c r="O433" s="1">
        <v>0</v>
      </c>
      <c r="P433" s="1" t="str">
        <f>IFERROR(VLOOKUP($O433,PerfilUniversitario!$A$2:$Z$427,16),"N/A")</f>
        <v>N/A</v>
      </c>
      <c r="Q433" s="1" t="str">
        <f>IFERROR(VLOOKUP($O433,PerfilUniversitario!$A$2:$Z$427,16),"N/A")</f>
        <v>N/A</v>
      </c>
      <c r="R433" s="1" t="str">
        <f>IFERROR(VLOOKUP($O433,PerfilUniversitario!$A$2:$Z$427,20),"N/A")</f>
        <v>N/A</v>
      </c>
      <c r="S433" s="1" t="str">
        <f>IFERROR(VLOOKUP($O433,PerfilUniversitario!$A$2:$Z$427,22),"N/A")</f>
        <v>N/A</v>
      </c>
      <c r="T433" s="1" t="str">
        <f>IFERROR(VLOOKUP($O433,PerfilUniversitario!$A$2:$Z$427,24),"N/A")</f>
        <v>N/A</v>
      </c>
      <c r="U433" s="1" t="str">
        <f>IFERROR(VLOOKUP($O433,PerfilUniversitario!$A$2:$Z$427,26),"N/A")</f>
        <v>N/A</v>
      </c>
      <c r="V433" s="1" t="s">
        <v>9873</v>
      </c>
      <c r="W433" s="4">
        <v>45197</v>
      </c>
    </row>
    <row r="434" spans="1:23" x14ac:dyDescent="0.3">
      <c r="A434" t="s">
        <v>1901</v>
      </c>
      <c r="B434" t="s">
        <v>1902</v>
      </c>
      <c r="C434" s="1" t="s">
        <v>1903</v>
      </c>
      <c r="D434" s="6">
        <v>2311388702</v>
      </c>
      <c r="E434" s="1" t="s">
        <v>206</v>
      </c>
      <c r="F434" s="1" t="s">
        <v>206</v>
      </c>
      <c r="G434" s="1" t="s">
        <v>206</v>
      </c>
      <c r="H434" s="1" t="s">
        <v>206</v>
      </c>
      <c r="I434" t="str">
        <f>VLOOKUP(J434,CatalogoEstadoRepublica!$A$1:$B$33,2)</f>
        <v>Puebla</v>
      </c>
      <c r="J434">
        <v>21</v>
      </c>
      <c r="K434" t="s">
        <v>206</v>
      </c>
      <c r="L434" s="1" t="e">
        <f>VLOOKUP(M434,CatalogoPerfil!$A$1:$B$5,2)</f>
        <v>#N/A</v>
      </c>
      <c r="M434">
        <v>0</v>
      </c>
      <c r="N434" t="s">
        <v>206</v>
      </c>
      <c r="O434" s="1">
        <v>0</v>
      </c>
      <c r="P434" s="1" t="str">
        <f>IFERROR(VLOOKUP($O434,PerfilUniversitario!$A$2:$Z$427,16),"N/A")</f>
        <v>N/A</v>
      </c>
      <c r="Q434" s="1" t="str">
        <f>IFERROR(VLOOKUP($O434,PerfilUniversitario!$A$2:$Z$427,16),"N/A")</f>
        <v>N/A</v>
      </c>
      <c r="R434" s="1" t="str">
        <f>IFERROR(VLOOKUP($O434,PerfilUniversitario!$A$2:$Z$427,20),"N/A")</f>
        <v>N/A</v>
      </c>
      <c r="S434" s="1" t="str">
        <f>IFERROR(VLOOKUP($O434,PerfilUniversitario!$A$2:$Z$427,22),"N/A")</f>
        <v>N/A</v>
      </c>
      <c r="T434" s="1" t="str">
        <f>IFERROR(VLOOKUP($O434,PerfilUniversitario!$A$2:$Z$427,24),"N/A")</f>
        <v>N/A</v>
      </c>
      <c r="U434" s="1" t="str">
        <f>IFERROR(VLOOKUP($O434,PerfilUniversitario!$A$2:$Z$427,26),"N/A")</f>
        <v>N/A</v>
      </c>
      <c r="V434" s="1" t="s">
        <v>9814</v>
      </c>
      <c r="W434" s="4">
        <v>45197</v>
      </c>
    </row>
    <row r="435" spans="1:23" x14ac:dyDescent="0.3">
      <c r="A435" t="s">
        <v>398</v>
      </c>
      <c r="B435" t="s">
        <v>1175</v>
      </c>
      <c r="C435" s="1" t="s">
        <v>1176</v>
      </c>
      <c r="D435" s="6">
        <v>2227101765</v>
      </c>
      <c r="E435" s="1" t="s">
        <v>206</v>
      </c>
      <c r="F435" s="1" t="s">
        <v>206</v>
      </c>
      <c r="G435" s="1" t="s">
        <v>206</v>
      </c>
      <c r="H435" s="1" t="s">
        <v>206</v>
      </c>
      <c r="I435" t="str">
        <f>VLOOKUP(J435,CatalogoEstadoRepublica!$A$1:$B$33,2)</f>
        <v>Puebla</v>
      </c>
      <c r="J435">
        <v>21</v>
      </c>
      <c r="K435" t="s">
        <v>206</v>
      </c>
      <c r="L435" s="1" t="e">
        <f>VLOOKUP(M435,CatalogoPerfil!$A$1:$B$5,2)</f>
        <v>#N/A</v>
      </c>
      <c r="M435">
        <v>0</v>
      </c>
      <c r="N435" t="s">
        <v>206</v>
      </c>
      <c r="O435" s="1">
        <v>0</v>
      </c>
      <c r="P435" s="1" t="str">
        <f>IFERROR(VLOOKUP($O435,PerfilUniversitario!$A$2:$Z$427,16),"N/A")</f>
        <v>N/A</v>
      </c>
      <c r="Q435" s="1" t="str">
        <f>IFERROR(VLOOKUP($O435,PerfilUniversitario!$A$2:$Z$427,16),"N/A")</f>
        <v>N/A</v>
      </c>
      <c r="R435" s="1" t="str">
        <f>IFERROR(VLOOKUP($O435,PerfilUniversitario!$A$2:$Z$427,20),"N/A")</f>
        <v>N/A</v>
      </c>
      <c r="S435" s="1" t="str">
        <f>IFERROR(VLOOKUP($O435,PerfilUniversitario!$A$2:$Z$427,22),"N/A")</f>
        <v>N/A</v>
      </c>
      <c r="T435" s="1" t="str">
        <f>IFERROR(VLOOKUP($O435,PerfilUniversitario!$A$2:$Z$427,24),"N/A")</f>
        <v>N/A</v>
      </c>
      <c r="U435" s="1" t="str">
        <f>IFERROR(VLOOKUP($O435,PerfilUniversitario!$A$2:$Z$427,26),"N/A")</f>
        <v>N/A</v>
      </c>
      <c r="V435" s="1" t="s">
        <v>9792</v>
      </c>
      <c r="W435" s="4">
        <v>45197</v>
      </c>
    </row>
    <row r="436" spans="1:23" x14ac:dyDescent="0.3">
      <c r="A436" t="s">
        <v>321</v>
      </c>
      <c r="B436" t="s">
        <v>1179</v>
      </c>
      <c r="C436" s="1" t="s">
        <v>1180</v>
      </c>
      <c r="D436" s="6">
        <v>52.222700000000003</v>
      </c>
      <c r="E436" s="1" t="s">
        <v>206</v>
      </c>
      <c r="F436" s="1" t="s">
        <v>206</v>
      </c>
      <c r="G436" s="1" t="s">
        <v>206</v>
      </c>
      <c r="H436" s="1" t="s">
        <v>206</v>
      </c>
      <c r="I436" t="str">
        <f>VLOOKUP(J436,CatalogoEstadoRepublica!$A$1:$B$33,2)</f>
        <v>Puebla</v>
      </c>
      <c r="J436">
        <v>21</v>
      </c>
      <c r="K436" t="s">
        <v>206</v>
      </c>
      <c r="L436" s="1" t="e">
        <f>VLOOKUP(M436,CatalogoPerfil!$A$1:$B$5,2)</f>
        <v>#N/A</v>
      </c>
      <c r="M436">
        <v>0</v>
      </c>
      <c r="N436" t="s">
        <v>206</v>
      </c>
      <c r="O436" s="1">
        <v>0</v>
      </c>
      <c r="P436" s="1" t="str">
        <f>IFERROR(VLOOKUP($O436,PerfilUniversitario!$A$2:$Z$427,16),"N/A")</f>
        <v>N/A</v>
      </c>
      <c r="Q436" s="1" t="str">
        <f>IFERROR(VLOOKUP($O436,PerfilUniversitario!$A$2:$Z$427,16),"N/A")</f>
        <v>N/A</v>
      </c>
      <c r="R436" s="1" t="str">
        <f>IFERROR(VLOOKUP($O436,PerfilUniversitario!$A$2:$Z$427,20),"N/A")</f>
        <v>N/A</v>
      </c>
      <c r="S436" s="1" t="str">
        <f>IFERROR(VLOOKUP($O436,PerfilUniversitario!$A$2:$Z$427,22),"N/A")</f>
        <v>N/A</v>
      </c>
      <c r="T436" s="1" t="str">
        <f>IFERROR(VLOOKUP($O436,PerfilUniversitario!$A$2:$Z$427,24),"N/A")</f>
        <v>N/A</v>
      </c>
      <c r="U436" s="1" t="str">
        <f>IFERROR(VLOOKUP($O436,PerfilUniversitario!$A$2:$Z$427,26),"N/A")</f>
        <v>N/A</v>
      </c>
      <c r="V436" s="1" t="s">
        <v>9793</v>
      </c>
      <c r="W436" s="4">
        <v>45197</v>
      </c>
    </row>
    <row r="437" spans="1:23" x14ac:dyDescent="0.3">
      <c r="A437" t="s">
        <v>3404</v>
      </c>
      <c r="B437" t="s">
        <v>3405</v>
      </c>
      <c r="C437" s="1" t="s">
        <v>3406</v>
      </c>
      <c r="D437" s="6">
        <v>6681822713</v>
      </c>
      <c r="E437" s="1" t="s">
        <v>206</v>
      </c>
      <c r="F437" s="1" t="s">
        <v>206</v>
      </c>
      <c r="G437" s="1" t="s">
        <v>206</v>
      </c>
      <c r="H437" s="1" t="s">
        <v>206</v>
      </c>
      <c r="I437" t="str">
        <f>VLOOKUP(J437,CatalogoEstadoRepublica!$A$1:$B$33,2)</f>
        <v>Puebla</v>
      </c>
      <c r="J437">
        <v>21</v>
      </c>
      <c r="K437" t="s">
        <v>206</v>
      </c>
      <c r="L437" s="1" t="e">
        <f>VLOOKUP(M437,CatalogoPerfil!$A$1:$B$5,2)</f>
        <v>#N/A</v>
      </c>
      <c r="M437">
        <v>0</v>
      </c>
      <c r="N437" t="s">
        <v>206</v>
      </c>
      <c r="O437" s="1">
        <v>0</v>
      </c>
      <c r="P437" s="1" t="str">
        <f>IFERROR(VLOOKUP($O437,PerfilUniversitario!$A$2:$Z$427,16),"N/A")</f>
        <v>N/A</v>
      </c>
      <c r="Q437" s="1" t="str">
        <f>IFERROR(VLOOKUP($O437,PerfilUniversitario!$A$2:$Z$427,16),"N/A")</f>
        <v>N/A</v>
      </c>
      <c r="R437" s="1" t="str">
        <f>IFERROR(VLOOKUP($O437,PerfilUniversitario!$A$2:$Z$427,20),"N/A")</f>
        <v>N/A</v>
      </c>
      <c r="S437" s="1" t="str">
        <f>IFERROR(VLOOKUP($O437,PerfilUniversitario!$A$2:$Z$427,22),"N/A")</f>
        <v>N/A</v>
      </c>
      <c r="T437" s="1" t="str">
        <f>IFERROR(VLOOKUP($O437,PerfilUniversitario!$A$2:$Z$427,24),"N/A")</f>
        <v>N/A</v>
      </c>
      <c r="U437" s="1" t="str">
        <f>IFERROR(VLOOKUP($O437,PerfilUniversitario!$A$2:$Z$427,26),"N/A")</f>
        <v>N/A</v>
      </c>
      <c r="V437" s="1" t="s">
        <v>9793</v>
      </c>
      <c r="W437" s="4">
        <v>45197</v>
      </c>
    </row>
    <row r="438" spans="1:23" x14ac:dyDescent="0.3">
      <c r="A438" t="s">
        <v>3407</v>
      </c>
      <c r="B438" t="s">
        <v>3408</v>
      </c>
      <c r="C438" s="1" t="s">
        <v>3409</v>
      </c>
      <c r="D438" s="6">
        <v>6181826173</v>
      </c>
      <c r="E438" s="1" t="s">
        <v>206</v>
      </c>
      <c r="F438" s="1" t="s">
        <v>206</v>
      </c>
      <c r="G438" s="1" t="s">
        <v>206</v>
      </c>
      <c r="H438" s="1" t="s">
        <v>206</v>
      </c>
      <c r="I438" t="str">
        <f>VLOOKUP(J438,CatalogoEstadoRepublica!$A$1:$B$33,2)</f>
        <v>Puebla</v>
      </c>
      <c r="J438">
        <v>21</v>
      </c>
      <c r="K438" t="s">
        <v>206</v>
      </c>
      <c r="L438" s="1" t="e">
        <f>VLOOKUP(M438,CatalogoPerfil!$A$1:$B$5,2)</f>
        <v>#N/A</v>
      </c>
      <c r="M438">
        <v>0</v>
      </c>
      <c r="N438" t="s">
        <v>206</v>
      </c>
      <c r="O438" s="1">
        <v>0</v>
      </c>
      <c r="P438" s="1" t="str">
        <f>IFERROR(VLOOKUP($O438,PerfilUniversitario!$A$2:$Z$427,16),"N/A")</f>
        <v>N/A</v>
      </c>
      <c r="Q438" s="1" t="str">
        <f>IFERROR(VLOOKUP($O438,PerfilUniversitario!$A$2:$Z$427,16),"N/A")</f>
        <v>N/A</v>
      </c>
      <c r="R438" s="1" t="str">
        <f>IFERROR(VLOOKUP($O438,PerfilUniversitario!$A$2:$Z$427,20),"N/A")</f>
        <v>N/A</v>
      </c>
      <c r="S438" s="1" t="str">
        <f>IFERROR(VLOOKUP($O438,PerfilUniversitario!$A$2:$Z$427,22),"N/A")</f>
        <v>N/A</v>
      </c>
      <c r="T438" s="1" t="str">
        <f>IFERROR(VLOOKUP($O438,PerfilUniversitario!$A$2:$Z$427,24),"N/A")</f>
        <v>N/A</v>
      </c>
      <c r="U438" s="1" t="str">
        <f>IFERROR(VLOOKUP($O438,PerfilUniversitario!$A$2:$Z$427,26),"N/A")</f>
        <v>N/A</v>
      </c>
      <c r="V438" s="1" t="s">
        <v>10037</v>
      </c>
      <c r="W438" s="4">
        <v>45197</v>
      </c>
    </row>
    <row r="439" spans="1:23" x14ac:dyDescent="0.3">
      <c r="A439" t="s">
        <v>1893</v>
      </c>
      <c r="B439" t="s">
        <v>1894</v>
      </c>
      <c r="C439" s="1" t="s">
        <v>1895</v>
      </c>
      <c r="D439" s="6">
        <v>2411579856</v>
      </c>
      <c r="E439" s="1" t="s">
        <v>206</v>
      </c>
      <c r="F439" s="1" t="s">
        <v>206</v>
      </c>
      <c r="G439" s="1" t="s">
        <v>206</v>
      </c>
      <c r="H439" s="1" t="s">
        <v>206</v>
      </c>
      <c r="I439" t="str">
        <f>VLOOKUP(J439,CatalogoEstadoRepublica!$A$1:$B$33,2)</f>
        <v>Puebla</v>
      </c>
      <c r="J439">
        <v>21</v>
      </c>
      <c r="K439" t="s">
        <v>206</v>
      </c>
      <c r="L439" s="1" t="e">
        <f>VLOOKUP(M439,CatalogoPerfil!$A$1:$B$5,2)</f>
        <v>#N/A</v>
      </c>
      <c r="M439">
        <v>0</v>
      </c>
      <c r="N439" t="s">
        <v>206</v>
      </c>
      <c r="O439" s="1">
        <v>0</v>
      </c>
      <c r="P439" s="1" t="str">
        <f>IFERROR(VLOOKUP($O439,PerfilUniversitario!$A$2:$Z$427,16),"N/A")</f>
        <v>N/A</v>
      </c>
      <c r="Q439" s="1" t="str">
        <f>IFERROR(VLOOKUP($O439,PerfilUniversitario!$A$2:$Z$427,16),"N/A")</f>
        <v>N/A</v>
      </c>
      <c r="R439" s="1" t="str">
        <f>IFERROR(VLOOKUP($O439,PerfilUniversitario!$A$2:$Z$427,20),"N/A")</f>
        <v>N/A</v>
      </c>
      <c r="S439" s="1" t="str">
        <f>IFERROR(VLOOKUP($O439,PerfilUniversitario!$A$2:$Z$427,22),"N/A")</f>
        <v>N/A</v>
      </c>
      <c r="T439" s="1" t="str">
        <f>IFERROR(VLOOKUP($O439,PerfilUniversitario!$A$2:$Z$427,24),"N/A")</f>
        <v>N/A</v>
      </c>
      <c r="U439" s="1" t="str">
        <f>IFERROR(VLOOKUP($O439,PerfilUniversitario!$A$2:$Z$427,26),"N/A")</f>
        <v>N/A</v>
      </c>
      <c r="V439" s="1" t="s">
        <v>9896</v>
      </c>
      <c r="W439" s="4">
        <v>45197</v>
      </c>
    </row>
    <row r="440" spans="1:23" x14ac:dyDescent="0.3">
      <c r="A440" t="s">
        <v>820</v>
      </c>
      <c r="B440" t="s">
        <v>3149</v>
      </c>
      <c r="C440" s="1" t="s">
        <v>3150</v>
      </c>
      <c r="D440" s="6">
        <v>2225015307</v>
      </c>
      <c r="E440" s="1" t="s">
        <v>206</v>
      </c>
      <c r="F440" s="1" t="s">
        <v>206</v>
      </c>
      <c r="G440" s="1" t="s">
        <v>206</v>
      </c>
      <c r="H440" s="1" t="s">
        <v>206</v>
      </c>
      <c r="I440" t="str">
        <f>VLOOKUP(J440,CatalogoEstadoRepublica!$A$1:$B$33,2)</f>
        <v>Puebla</v>
      </c>
      <c r="J440">
        <v>21</v>
      </c>
      <c r="K440" t="s">
        <v>206</v>
      </c>
      <c r="L440" s="1" t="e">
        <f>VLOOKUP(M440,CatalogoPerfil!$A$1:$B$5,2)</f>
        <v>#N/A</v>
      </c>
      <c r="M440">
        <v>0</v>
      </c>
      <c r="N440" t="s">
        <v>206</v>
      </c>
      <c r="O440" s="1">
        <v>0</v>
      </c>
      <c r="P440" s="1" t="str">
        <f>IFERROR(VLOOKUP($O440,PerfilUniversitario!$A$2:$Z$427,16),"N/A")</f>
        <v>N/A</v>
      </c>
      <c r="Q440" s="1" t="str">
        <f>IFERROR(VLOOKUP($O440,PerfilUniversitario!$A$2:$Z$427,16),"N/A")</f>
        <v>N/A</v>
      </c>
      <c r="R440" s="1" t="str">
        <f>IFERROR(VLOOKUP($O440,PerfilUniversitario!$A$2:$Z$427,20),"N/A")</f>
        <v>N/A</v>
      </c>
      <c r="S440" s="1" t="str">
        <f>IFERROR(VLOOKUP($O440,PerfilUniversitario!$A$2:$Z$427,22),"N/A")</f>
        <v>N/A</v>
      </c>
      <c r="T440" s="1" t="str">
        <f>IFERROR(VLOOKUP($O440,PerfilUniversitario!$A$2:$Z$427,24),"N/A")</f>
        <v>N/A</v>
      </c>
      <c r="U440" s="1" t="str">
        <f>IFERROR(VLOOKUP($O440,PerfilUniversitario!$A$2:$Z$427,26),"N/A")</f>
        <v>N/A</v>
      </c>
      <c r="V440" s="1" t="s">
        <v>9896</v>
      </c>
      <c r="W440" s="4">
        <v>45197</v>
      </c>
    </row>
    <row r="441" spans="1:23" x14ac:dyDescent="0.3">
      <c r="A441" t="s">
        <v>3410</v>
      </c>
      <c r="B441" t="s">
        <v>3411</v>
      </c>
      <c r="C441" s="1" t="s">
        <v>3412</v>
      </c>
      <c r="D441" s="6">
        <v>2411727980</v>
      </c>
      <c r="E441" s="1" t="s">
        <v>206</v>
      </c>
      <c r="F441" s="1" t="s">
        <v>206</v>
      </c>
      <c r="G441" s="1" t="s">
        <v>206</v>
      </c>
      <c r="H441" s="1" t="s">
        <v>206</v>
      </c>
      <c r="I441" t="str">
        <f>VLOOKUP(J441,CatalogoEstadoRepublica!$A$1:$B$33,2)</f>
        <v>Tlaxcala</v>
      </c>
      <c r="J441">
        <v>29</v>
      </c>
      <c r="K441" t="s">
        <v>206</v>
      </c>
      <c r="L441" s="1" t="e">
        <f>VLOOKUP(M441,CatalogoPerfil!$A$1:$B$5,2)</f>
        <v>#N/A</v>
      </c>
      <c r="M441">
        <v>0</v>
      </c>
      <c r="N441" t="s">
        <v>206</v>
      </c>
      <c r="O441" s="1">
        <v>0</v>
      </c>
      <c r="P441" s="1" t="str">
        <f>IFERROR(VLOOKUP($O441,PerfilUniversitario!$A$2:$Z$427,16),"N/A")</f>
        <v>N/A</v>
      </c>
      <c r="Q441" s="1" t="str">
        <f>IFERROR(VLOOKUP($O441,PerfilUniversitario!$A$2:$Z$427,16),"N/A")</f>
        <v>N/A</v>
      </c>
      <c r="R441" s="1" t="str">
        <f>IFERROR(VLOOKUP($O441,PerfilUniversitario!$A$2:$Z$427,20),"N/A")</f>
        <v>N/A</v>
      </c>
      <c r="S441" s="1" t="str">
        <f>IFERROR(VLOOKUP($O441,PerfilUniversitario!$A$2:$Z$427,22),"N/A")</f>
        <v>N/A</v>
      </c>
      <c r="T441" s="1" t="str">
        <f>IFERROR(VLOOKUP($O441,PerfilUniversitario!$A$2:$Z$427,24),"N/A")</f>
        <v>N/A</v>
      </c>
      <c r="U441" s="1" t="str">
        <f>IFERROR(VLOOKUP($O441,PerfilUniversitario!$A$2:$Z$427,26),"N/A")</f>
        <v>N/A</v>
      </c>
      <c r="V441" s="1" t="s">
        <v>9824</v>
      </c>
      <c r="W441" s="4">
        <v>45197</v>
      </c>
    </row>
    <row r="442" spans="1:23" x14ac:dyDescent="0.3">
      <c r="A442" t="s">
        <v>3416</v>
      </c>
      <c r="B442" t="s">
        <v>3417</v>
      </c>
      <c r="C442" s="1" t="s">
        <v>3418</v>
      </c>
      <c r="D442" s="6">
        <v>2441000188</v>
      </c>
      <c r="E442" s="1" t="s">
        <v>206</v>
      </c>
      <c r="F442" s="1" t="s">
        <v>206</v>
      </c>
      <c r="G442" s="1" t="s">
        <v>206</v>
      </c>
      <c r="H442" s="1" t="s">
        <v>206</v>
      </c>
      <c r="I442" t="str">
        <f>VLOOKUP(J442,CatalogoEstadoRepublica!$A$1:$B$33,2)</f>
        <v>Puebla</v>
      </c>
      <c r="J442">
        <v>21</v>
      </c>
      <c r="K442" t="s">
        <v>206</v>
      </c>
      <c r="L442" s="1" t="e">
        <f>VLOOKUP(M442,CatalogoPerfil!$A$1:$B$5,2)</f>
        <v>#N/A</v>
      </c>
      <c r="M442">
        <v>0</v>
      </c>
      <c r="N442" t="s">
        <v>206</v>
      </c>
      <c r="O442" s="1">
        <v>0</v>
      </c>
      <c r="P442" s="1" t="str">
        <f>IFERROR(VLOOKUP($O442,PerfilUniversitario!$A$2:$Z$427,16),"N/A")</f>
        <v>N/A</v>
      </c>
      <c r="Q442" s="1" t="str">
        <f>IFERROR(VLOOKUP($O442,PerfilUniversitario!$A$2:$Z$427,16),"N/A")</f>
        <v>N/A</v>
      </c>
      <c r="R442" s="1" t="str">
        <f>IFERROR(VLOOKUP($O442,PerfilUniversitario!$A$2:$Z$427,20),"N/A")</f>
        <v>N/A</v>
      </c>
      <c r="S442" s="1" t="str">
        <f>IFERROR(VLOOKUP($O442,PerfilUniversitario!$A$2:$Z$427,22),"N/A")</f>
        <v>N/A</v>
      </c>
      <c r="T442" s="1" t="str">
        <f>IFERROR(VLOOKUP($O442,PerfilUniversitario!$A$2:$Z$427,24),"N/A")</f>
        <v>N/A</v>
      </c>
      <c r="U442" s="1" t="str">
        <f>IFERROR(VLOOKUP($O442,PerfilUniversitario!$A$2:$Z$427,26),"N/A")</f>
        <v>N/A</v>
      </c>
      <c r="V442" s="1" t="s">
        <v>10038</v>
      </c>
      <c r="W442" s="4">
        <v>45197</v>
      </c>
    </row>
    <row r="443" spans="1:23" x14ac:dyDescent="0.3">
      <c r="A443" t="s">
        <v>3413</v>
      </c>
      <c r="B443" t="s">
        <v>3414</v>
      </c>
      <c r="C443" s="1" t="s">
        <v>3415</v>
      </c>
      <c r="D443" s="6">
        <v>2215805365</v>
      </c>
      <c r="E443" s="1" t="s">
        <v>206</v>
      </c>
      <c r="F443" s="1" t="s">
        <v>206</v>
      </c>
      <c r="G443" s="1" t="s">
        <v>206</v>
      </c>
      <c r="H443" s="1" t="s">
        <v>206</v>
      </c>
      <c r="I443" t="str">
        <f>VLOOKUP(J443,CatalogoEstadoRepublica!$A$1:$B$33,2)</f>
        <v>Puebla</v>
      </c>
      <c r="J443">
        <v>21</v>
      </c>
      <c r="K443" t="s">
        <v>206</v>
      </c>
      <c r="L443" s="1" t="e">
        <f>VLOOKUP(M443,CatalogoPerfil!$A$1:$B$5,2)</f>
        <v>#N/A</v>
      </c>
      <c r="M443">
        <v>0</v>
      </c>
      <c r="N443" t="s">
        <v>206</v>
      </c>
      <c r="O443" s="1">
        <v>0</v>
      </c>
      <c r="P443" s="1" t="str">
        <f>IFERROR(VLOOKUP($O443,PerfilUniversitario!$A$2:$Z$427,16),"N/A")</f>
        <v>N/A</v>
      </c>
      <c r="Q443" s="1" t="str">
        <f>IFERROR(VLOOKUP($O443,PerfilUniversitario!$A$2:$Z$427,16),"N/A")</f>
        <v>N/A</v>
      </c>
      <c r="R443" s="1" t="str">
        <f>IFERROR(VLOOKUP($O443,PerfilUniversitario!$A$2:$Z$427,20),"N/A")</f>
        <v>N/A</v>
      </c>
      <c r="S443" s="1" t="str">
        <f>IFERROR(VLOOKUP($O443,PerfilUniversitario!$A$2:$Z$427,22),"N/A")</f>
        <v>N/A</v>
      </c>
      <c r="T443" s="1" t="str">
        <f>IFERROR(VLOOKUP($O443,PerfilUniversitario!$A$2:$Z$427,24),"N/A")</f>
        <v>N/A</v>
      </c>
      <c r="U443" s="1" t="str">
        <f>IFERROR(VLOOKUP($O443,PerfilUniversitario!$A$2:$Z$427,26),"N/A")</f>
        <v>N/A</v>
      </c>
      <c r="V443" s="1" t="s">
        <v>9705</v>
      </c>
      <c r="W443" s="4">
        <v>45197</v>
      </c>
    </row>
    <row r="444" spans="1:23" x14ac:dyDescent="0.3">
      <c r="A444" t="s">
        <v>3419</v>
      </c>
      <c r="B444" t="s">
        <v>3420</v>
      </c>
      <c r="C444" s="1" t="s">
        <v>3421</v>
      </c>
      <c r="D444" s="6">
        <v>2411088852</v>
      </c>
      <c r="E444" s="1" t="s">
        <v>206</v>
      </c>
      <c r="F444" s="1" t="s">
        <v>206</v>
      </c>
      <c r="G444" s="1" t="s">
        <v>206</v>
      </c>
      <c r="H444" s="1" t="s">
        <v>206</v>
      </c>
      <c r="I444" t="str">
        <f>VLOOKUP(J444,CatalogoEstadoRepublica!$A$1:$B$33,2)</f>
        <v>Tlaxcala</v>
      </c>
      <c r="J444">
        <v>29</v>
      </c>
      <c r="K444" t="s">
        <v>206</v>
      </c>
      <c r="L444" s="1" t="e">
        <f>VLOOKUP(M444,CatalogoPerfil!$A$1:$B$5,2)</f>
        <v>#N/A</v>
      </c>
      <c r="M444">
        <v>0</v>
      </c>
      <c r="N444" t="s">
        <v>206</v>
      </c>
      <c r="O444" s="1">
        <v>0</v>
      </c>
      <c r="P444" s="1" t="str">
        <f>IFERROR(VLOOKUP($O444,PerfilUniversitario!$A$2:$Z$427,16),"N/A")</f>
        <v>N/A</v>
      </c>
      <c r="Q444" s="1" t="str">
        <f>IFERROR(VLOOKUP($O444,PerfilUniversitario!$A$2:$Z$427,16),"N/A")</f>
        <v>N/A</v>
      </c>
      <c r="R444" s="1" t="str">
        <f>IFERROR(VLOOKUP($O444,PerfilUniversitario!$A$2:$Z$427,20),"N/A")</f>
        <v>N/A</v>
      </c>
      <c r="S444" s="1" t="str">
        <f>IFERROR(VLOOKUP($O444,PerfilUniversitario!$A$2:$Z$427,22),"N/A")</f>
        <v>N/A</v>
      </c>
      <c r="T444" s="1" t="str">
        <f>IFERROR(VLOOKUP($O444,PerfilUniversitario!$A$2:$Z$427,24),"N/A")</f>
        <v>N/A</v>
      </c>
      <c r="U444" s="1" t="str">
        <f>IFERROR(VLOOKUP($O444,PerfilUniversitario!$A$2:$Z$427,26),"N/A")</f>
        <v>N/A</v>
      </c>
      <c r="V444" s="1" t="s">
        <v>9683</v>
      </c>
      <c r="W444" s="4">
        <v>45197</v>
      </c>
    </row>
    <row r="445" spans="1:23" x14ac:dyDescent="0.3">
      <c r="A445" t="s">
        <v>3080</v>
      </c>
      <c r="B445" t="s">
        <v>3422</v>
      </c>
      <c r="C445" s="1" t="s">
        <v>3423</v>
      </c>
      <c r="D445" s="6">
        <v>2213588316</v>
      </c>
      <c r="E445" s="1" t="s">
        <v>206</v>
      </c>
      <c r="F445" s="1" t="s">
        <v>206</v>
      </c>
      <c r="G445" s="1" t="s">
        <v>206</v>
      </c>
      <c r="H445" s="1" t="s">
        <v>206</v>
      </c>
      <c r="I445" t="str">
        <f>VLOOKUP(J445,CatalogoEstadoRepublica!$A$1:$B$33,2)</f>
        <v>Puebla</v>
      </c>
      <c r="J445">
        <v>21</v>
      </c>
      <c r="K445" t="s">
        <v>206</v>
      </c>
      <c r="L445" s="1" t="e">
        <f>VLOOKUP(M445,CatalogoPerfil!$A$1:$B$5,2)</f>
        <v>#N/A</v>
      </c>
      <c r="M445">
        <v>0</v>
      </c>
      <c r="N445" t="s">
        <v>206</v>
      </c>
      <c r="O445" s="1">
        <v>0</v>
      </c>
      <c r="P445" s="1" t="str">
        <f>IFERROR(VLOOKUP($O445,PerfilUniversitario!$A$2:$Z$427,16),"N/A")</f>
        <v>N/A</v>
      </c>
      <c r="Q445" s="1" t="str">
        <f>IFERROR(VLOOKUP($O445,PerfilUniversitario!$A$2:$Z$427,16),"N/A")</f>
        <v>N/A</v>
      </c>
      <c r="R445" s="1" t="str">
        <f>IFERROR(VLOOKUP($O445,PerfilUniversitario!$A$2:$Z$427,20),"N/A")</f>
        <v>N/A</v>
      </c>
      <c r="S445" s="1" t="str">
        <f>IFERROR(VLOOKUP($O445,PerfilUniversitario!$A$2:$Z$427,22),"N/A")</f>
        <v>N/A</v>
      </c>
      <c r="T445" s="1" t="str">
        <f>IFERROR(VLOOKUP($O445,PerfilUniversitario!$A$2:$Z$427,24),"N/A")</f>
        <v>N/A</v>
      </c>
      <c r="U445" s="1" t="str">
        <f>IFERROR(VLOOKUP($O445,PerfilUniversitario!$A$2:$Z$427,26),"N/A")</f>
        <v>N/A</v>
      </c>
      <c r="V445" s="1" t="s">
        <v>10039</v>
      </c>
      <c r="W445" s="4">
        <v>45197</v>
      </c>
    </row>
    <row r="446" spans="1:23" x14ac:dyDescent="0.3">
      <c r="A446" t="s">
        <v>273</v>
      </c>
      <c r="B446" t="s">
        <v>615</v>
      </c>
      <c r="C446" s="1" t="s">
        <v>3424</v>
      </c>
      <c r="D446" s="6" t="s">
        <v>3425</v>
      </c>
      <c r="E446" s="1" t="s">
        <v>206</v>
      </c>
      <c r="F446" s="1" t="s">
        <v>206</v>
      </c>
      <c r="G446" s="1" t="s">
        <v>206</v>
      </c>
      <c r="H446" s="1" t="s">
        <v>206</v>
      </c>
      <c r="I446" t="str">
        <f>VLOOKUP(J446,CatalogoEstadoRepublica!$A$1:$B$33,2)</f>
        <v>Tlaxcala</v>
      </c>
      <c r="J446">
        <v>29</v>
      </c>
      <c r="K446" t="s">
        <v>206</v>
      </c>
      <c r="L446" s="1" t="e">
        <f>VLOOKUP(M446,CatalogoPerfil!$A$1:$B$5,2)</f>
        <v>#N/A</v>
      </c>
      <c r="M446">
        <v>0</v>
      </c>
      <c r="N446" t="s">
        <v>206</v>
      </c>
      <c r="O446" s="1">
        <v>0</v>
      </c>
      <c r="P446" s="1" t="str">
        <f>IFERROR(VLOOKUP($O446,PerfilUniversitario!$A$2:$Z$427,16),"N/A")</f>
        <v>N/A</v>
      </c>
      <c r="Q446" s="1" t="str">
        <f>IFERROR(VLOOKUP($O446,PerfilUniversitario!$A$2:$Z$427,16),"N/A")</f>
        <v>N/A</v>
      </c>
      <c r="R446" s="1" t="str">
        <f>IFERROR(VLOOKUP($O446,PerfilUniversitario!$A$2:$Z$427,20),"N/A")</f>
        <v>N/A</v>
      </c>
      <c r="S446" s="1" t="str">
        <f>IFERROR(VLOOKUP($O446,PerfilUniversitario!$A$2:$Z$427,22),"N/A")</f>
        <v>N/A</v>
      </c>
      <c r="T446" s="1" t="str">
        <f>IFERROR(VLOOKUP($O446,PerfilUniversitario!$A$2:$Z$427,24),"N/A")</f>
        <v>N/A</v>
      </c>
      <c r="U446" s="1" t="str">
        <f>IFERROR(VLOOKUP($O446,PerfilUniversitario!$A$2:$Z$427,26),"N/A")</f>
        <v>N/A</v>
      </c>
      <c r="V446" s="1" t="s">
        <v>10040</v>
      </c>
      <c r="W446" s="4">
        <v>45197</v>
      </c>
    </row>
    <row r="447" spans="1:23" x14ac:dyDescent="0.3">
      <c r="A447" t="s">
        <v>548</v>
      </c>
      <c r="B447" t="s">
        <v>3426</v>
      </c>
      <c r="C447" s="1" t="s">
        <v>3427</v>
      </c>
      <c r="D447" s="6">
        <v>2211673900</v>
      </c>
      <c r="E447" s="1" t="s">
        <v>206</v>
      </c>
      <c r="F447" s="1" t="s">
        <v>206</v>
      </c>
      <c r="G447" s="1" t="s">
        <v>206</v>
      </c>
      <c r="H447" s="1" t="s">
        <v>206</v>
      </c>
      <c r="I447" t="str">
        <f>VLOOKUP(J447,CatalogoEstadoRepublica!$A$1:$B$33,2)</f>
        <v>Puebla</v>
      </c>
      <c r="J447">
        <v>21</v>
      </c>
      <c r="K447" t="s">
        <v>206</v>
      </c>
      <c r="L447" s="1" t="e">
        <f>VLOOKUP(M447,CatalogoPerfil!$A$1:$B$5,2)</f>
        <v>#N/A</v>
      </c>
      <c r="M447">
        <v>0</v>
      </c>
      <c r="N447" t="s">
        <v>206</v>
      </c>
      <c r="O447" s="1">
        <v>0</v>
      </c>
      <c r="P447" s="1" t="str">
        <f>IFERROR(VLOOKUP($O447,PerfilUniversitario!$A$2:$Z$427,16),"N/A")</f>
        <v>N/A</v>
      </c>
      <c r="Q447" s="1" t="str">
        <f>IFERROR(VLOOKUP($O447,PerfilUniversitario!$A$2:$Z$427,16),"N/A")</f>
        <v>N/A</v>
      </c>
      <c r="R447" s="1" t="str">
        <f>IFERROR(VLOOKUP($O447,PerfilUniversitario!$A$2:$Z$427,20),"N/A")</f>
        <v>N/A</v>
      </c>
      <c r="S447" s="1" t="str">
        <f>IFERROR(VLOOKUP($O447,PerfilUniversitario!$A$2:$Z$427,22),"N/A")</f>
        <v>N/A</v>
      </c>
      <c r="T447" s="1" t="str">
        <f>IFERROR(VLOOKUP($O447,PerfilUniversitario!$A$2:$Z$427,24),"N/A")</f>
        <v>N/A</v>
      </c>
      <c r="U447" s="1" t="str">
        <f>IFERROR(VLOOKUP($O447,PerfilUniversitario!$A$2:$Z$427,26),"N/A")</f>
        <v>N/A</v>
      </c>
      <c r="V447" s="1" t="s">
        <v>9813</v>
      </c>
      <c r="W447" s="4">
        <v>45197</v>
      </c>
    </row>
    <row r="448" spans="1:23" x14ac:dyDescent="0.3">
      <c r="A448" t="s">
        <v>701</v>
      </c>
      <c r="B448" t="s">
        <v>3428</v>
      </c>
      <c r="C448" s="1" t="s">
        <v>3429</v>
      </c>
      <c r="D448" s="6">
        <v>2217083107</v>
      </c>
      <c r="E448" s="1" t="s">
        <v>206</v>
      </c>
      <c r="F448" s="1" t="s">
        <v>206</v>
      </c>
      <c r="G448" s="1" t="s">
        <v>206</v>
      </c>
      <c r="H448" s="1" t="s">
        <v>206</v>
      </c>
      <c r="I448" t="str">
        <f>VLOOKUP(J448,CatalogoEstadoRepublica!$A$1:$B$33,2)</f>
        <v>Puebla</v>
      </c>
      <c r="J448">
        <v>21</v>
      </c>
      <c r="K448" t="s">
        <v>206</v>
      </c>
      <c r="L448" s="1" t="e">
        <f>VLOOKUP(M448,CatalogoPerfil!$A$1:$B$5,2)</f>
        <v>#N/A</v>
      </c>
      <c r="M448">
        <v>0</v>
      </c>
      <c r="N448" t="s">
        <v>206</v>
      </c>
      <c r="O448" s="1">
        <v>0</v>
      </c>
      <c r="P448" s="1" t="str">
        <f>IFERROR(VLOOKUP($O448,PerfilUniversitario!$A$2:$Z$427,16),"N/A")</f>
        <v>N/A</v>
      </c>
      <c r="Q448" s="1" t="str">
        <f>IFERROR(VLOOKUP($O448,PerfilUniversitario!$A$2:$Z$427,16),"N/A")</f>
        <v>N/A</v>
      </c>
      <c r="R448" s="1" t="str">
        <f>IFERROR(VLOOKUP($O448,PerfilUniversitario!$A$2:$Z$427,20),"N/A")</f>
        <v>N/A</v>
      </c>
      <c r="S448" s="1" t="str">
        <f>IFERROR(VLOOKUP($O448,PerfilUniversitario!$A$2:$Z$427,22),"N/A")</f>
        <v>N/A</v>
      </c>
      <c r="T448" s="1" t="str">
        <f>IFERROR(VLOOKUP($O448,PerfilUniversitario!$A$2:$Z$427,24),"N/A")</f>
        <v>N/A</v>
      </c>
      <c r="U448" s="1" t="str">
        <f>IFERROR(VLOOKUP($O448,PerfilUniversitario!$A$2:$Z$427,26),"N/A")</f>
        <v>N/A</v>
      </c>
      <c r="V448" s="1" t="s">
        <v>9941</v>
      </c>
      <c r="W448" s="4">
        <v>45197</v>
      </c>
    </row>
    <row r="449" spans="1:23" x14ac:dyDescent="0.3">
      <c r="A449" t="s">
        <v>367</v>
      </c>
      <c r="B449" t="s">
        <v>2118</v>
      </c>
      <c r="C449" s="1" t="s">
        <v>3107</v>
      </c>
      <c r="D449" s="6">
        <v>2227340521</v>
      </c>
      <c r="E449" s="1" t="s">
        <v>206</v>
      </c>
      <c r="F449" s="1" t="s">
        <v>206</v>
      </c>
      <c r="G449" s="1" t="s">
        <v>206</v>
      </c>
      <c r="H449" s="1" t="s">
        <v>206</v>
      </c>
      <c r="I449" t="str">
        <f>VLOOKUP(J449,CatalogoEstadoRepublica!$A$1:$B$33,2)</f>
        <v>Puebla</v>
      </c>
      <c r="J449">
        <v>21</v>
      </c>
      <c r="K449" t="s">
        <v>206</v>
      </c>
      <c r="L449" s="1" t="e">
        <f>VLOOKUP(M449,CatalogoPerfil!$A$1:$B$5,2)</f>
        <v>#N/A</v>
      </c>
      <c r="M449">
        <v>0</v>
      </c>
      <c r="N449" t="s">
        <v>206</v>
      </c>
      <c r="O449" s="1">
        <v>0</v>
      </c>
      <c r="P449" s="1" t="str">
        <f>IFERROR(VLOOKUP($O449,PerfilUniversitario!$A$2:$Z$427,16),"N/A")</f>
        <v>N/A</v>
      </c>
      <c r="Q449" s="1" t="str">
        <f>IFERROR(VLOOKUP($O449,PerfilUniversitario!$A$2:$Z$427,16),"N/A")</f>
        <v>N/A</v>
      </c>
      <c r="R449" s="1" t="str">
        <f>IFERROR(VLOOKUP($O449,PerfilUniversitario!$A$2:$Z$427,20),"N/A")</f>
        <v>N/A</v>
      </c>
      <c r="S449" s="1" t="str">
        <f>IFERROR(VLOOKUP($O449,PerfilUniversitario!$A$2:$Z$427,22),"N/A")</f>
        <v>N/A</v>
      </c>
      <c r="T449" s="1" t="str">
        <f>IFERROR(VLOOKUP($O449,PerfilUniversitario!$A$2:$Z$427,24),"N/A")</f>
        <v>N/A</v>
      </c>
      <c r="U449" s="1" t="str">
        <f>IFERROR(VLOOKUP($O449,PerfilUniversitario!$A$2:$Z$427,26),"N/A")</f>
        <v>N/A</v>
      </c>
      <c r="V449" s="1" t="s">
        <v>9823</v>
      </c>
      <c r="W449" s="4">
        <v>45197</v>
      </c>
    </row>
    <row r="450" spans="1:23" x14ac:dyDescent="0.3">
      <c r="A450" t="s">
        <v>2892</v>
      </c>
      <c r="B450" t="s">
        <v>2893</v>
      </c>
      <c r="C450" s="1" t="s">
        <v>2894</v>
      </c>
      <c r="D450" s="6">
        <v>52.231099999999998</v>
      </c>
      <c r="E450" s="1" t="s">
        <v>206</v>
      </c>
      <c r="F450" s="1" t="s">
        <v>206</v>
      </c>
      <c r="G450" s="1" t="s">
        <v>206</v>
      </c>
      <c r="H450" s="1" t="s">
        <v>206</v>
      </c>
      <c r="I450" t="str">
        <f>VLOOKUP(J450,CatalogoEstadoRepublica!$A$1:$B$33,2)</f>
        <v>Puebla</v>
      </c>
      <c r="J450">
        <v>21</v>
      </c>
      <c r="K450" t="s">
        <v>206</v>
      </c>
      <c r="L450" s="1" t="e">
        <f>VLOOKUP(M450,CatalogoPerfil!$A$1:$B$5,2)</f>
        <v>#N/A</v>
      </c>
      <c r="M450">
        <v>0</v>
      </c>
      <c r="N450" t="s">
        <v>206</v>
      </c>
      <c r="O450" s="1">
        <v>0</v>
      </c>
      <c r="P450" s="1" t="str">
        <f>IFERROR(VLOOKUP($O450,PerfilUniversitario!$A$2:$Z$427,16),"N/A")</f>
        <v>N/A</v>
      </c>
      <c r="Q450" s="1" t="str">
        <f>IFERROR(VLOOKUP($O450,PerfilUniversitario!$A$2:$Z$427,16),"N/A")</f>
        <v>N/A</v>
      </c>
      <c r="R450" s="1" t="str">
        <f>IFERROR(VLOOKUP($O450,PerfilUniversitario!$A$2:$Z$427,20),"N/A")</f>
        <v>N/A</v>
      </c>
      <c r="S450" s="1" t="str">
        <f>IFERROR(VLOOKUP($O450,PerfilUniversitario!$A$2:$Z$427,22),"N/A")</f>
        <v>N/A</v>
      </c>
      <c r="T450" s="1" t="str">
        <f>IFERROR(VLOOKUP($O450,PerfilUniversitario!$A$2:$Z$427,24),"N/A")</f>
        <v>N/A</v>
      </c>
      <c r="U450" s="1" t="str">
        <f>IFERROR(VLOOKUP($O450,PerfilUniversitario!$A$2:$Z$427,26),"N/A")</f>
        <v>N/A</v>
      </c>
      <c r="V450" s="1" t="s">
        <v>9739</v>
      </c>
      <c r="W450" s="4">
        <v>45197</v>
      </c>
    </row>
    <row r="451" spans="1:23" x14ac:dyDescent="0.3">
      <c r="A451" t="s">
        <v>3430</v>
      </c>
      <c r="B451" t="s">
        <v>3431</v>
      </c>
      <c r="C451" s="1" t="s">
        <v>3432</v>
      </c>
      <c r="D451" s="6">
        <v>52.241100000000003</v>
      </c>
      <c r="E451" s="1" t="s">
        <v>206</v>
      </c>
      <c r="F451" s="1" t="s">
        <v>206</v>
      </c>
      <c r="G451" s="1" t="s">
        <v>206</v>
      </c>
      <c r="H451" s="1" t="s">
        <v>206</v>
      </c>
      <c r="I451" t="str">
        <f>VLOOKUP(J451,CatalogoEstadoRepublica!$A$1:$B$33,2)</f>
        <v>Tlaxcala</v>
      </c>
      <c r="J451">
        <v>29</v>
      </c>
      <c r="K451" t="s">
        <v>206</v>
      </c>
      <c r="L451" s="1" t="e">
        <f>VLOOKUP(M451,CatalogoPerfil!$A$1:$B$5,2)</f>
        <v>#N/A</v>
      </c>
      <c r="M451">
        <v>0</v>
      </c>
      <c r="N451" t="s">
        <v>206</v>
      </c>
      <c r="O451" s="1">
        <v>0</v>
      </c>
      <c r="P451" s="1" t="str">
        <f>IFERROR(VLOOKUP($O451,PerfilUniversitario!$A$2:$Z$427,16),"N/A")</f>
        <v>N/A</v>
      </c>
      <c r="Q451" s="1" t="str">
        <f>IFERROR(VLOOKUP($O451,PerfilUniversitario!$A$2:$Z$427,16),"N/A")</f>
        <v>N/A</v>
      </c>
      <c r="R451" s="1" t="str">
        <f>IFERROR(VLOOKUP($O451,PerfilUniversitario!$A$2:$Z$427,20),"N/A")</f>
        <v>N/A</v>
      </c>
      <c r="S451" s="1" t="str">
        <f>IFERROR(VLOOKUP($O451,PerfilUniversitario!$A$2:$Z$427,22),"N/A")</f>
        <v>N/A</v>
      </c>
      <c r="T451" s="1" t="str">
        <f>IFERROR(VLOOKUP($O451,PerfilUniversitario!$A$2:$Z$427,24),"N/A")</f>
        <v>N/A</v>
      </c>
      <c r="U451" s="1" t="str">
        <f>IFERROR(VLOOKUP($O451,PerfilUniversitario!$A$2:$Z$427,26),"N/A")</f>
        <v>N/A</v>
      </c>
      <c r="V451" s="1" t="s">
        <v>10041</v>
      </c>
      <c r="W451" s="4">
        <v>45197</v>
      </c>
    </row>
    <row r="452" spans="1:23" x14ac:dyDescent="0.3">
      <c r="A452" t="s">
        <v>1683</v>
      </c>
      <c r="B452" t="s">
        <v>381</v>
      </c>
      <c r="C452" s="1" t="s">
        <v>1684</v>
      </c>
      <c r="D452" s="6">
        <v>52.241199999999999</v>
      </c>
      <c r="E452" s="1" t="s">
        <v>206</v>
      </c>
      <c r="F452" s="1" t="s">
        <v>206</v>
      </c>
      <c r="G452" s="1" t="s">
        <v>206</v>
      </c>
      <c r="H452" s="1" t="s">
        <v>206</v>
      </c>
      <c r="I452" t="str">
        <f>VLOOKUP(J452,CatalogoEstadoRepublica!$A$1:$B$33,2)</f>
        <v>Tlaxcala</v>
      </c>
      <c r="J452">
        <v>29</v>
      </c>
      <c r="K452" t="s">
        <v>206</v>
      </c>
      <c r="L452" s="1" t="e">
        <f>VLOOKUP(M452,CatalogoPerfil!$A$1:$B$5,2)</f>
        <v>#N/A</v>
      </c>
      <c r="M452">
        <v>0</v>
      </c>
      <c r="N452" t="s">
        <v>206</v>
      </c>
      <c r="O452" s="1">
        <v>0</v>
      </c>
      <c r="P452" s="1" t="str">
        <f>IFERROR(VLOOKUP($O452,PerfilUniversitario!$A$2:$Z$427,16),"N/A")</f>
        <v>N/A</v>
      </c>
      <c r="Q452" s="1" t="str">
        <f>IFERROR(VLOOKUP($O452,PerfilUniversitario!$A$2:$Z$427,16),"N/A")</f>
        <v>N/A</v>
      </c>
      <c r="R452" s="1" t="str">
        <f>IFERROR(VLOOKUP($O452,PerfilUniversitario!$A$2:$Z$427,20),"N/A")</f>
        <v>N/A</v>
      </c>
      <c r="S452" s="1" t="str">
        <f>IFERROR(VLOOKUP($O452,PerfilUniversitario!$A$2:$Z$427,22),"N/A")</f>
        <v>N/A</v>
      </c>
      <c r="T452" s="1" t="str">
        <f>IFERROR(VLOOKUP($O452,PerfilUniversitario!$A$2:$Z$427,24),"N/A")</f>
        <v>N/A</v>
      </c>
      <c r="U452" s="1" t="str">
        <f>IFERROR(VLOOKUP($O452,PerfilUniversitario!$A$2:$Z$427,26),"N/A")</f>
        <v>N/A</v>
      </c>
      <c r="V452" s="1" t="s">
        <v>9878</v>
      </c>
      <c r="W452" s="4">
        <v>45197</v>
      </c>
    </row>
    <row r="453" spans="1:23" x14ac:dyDescent="0.3">
      <c r="A453" t="s">
        <v>1465</v>
      </c>
      <c r="B453" t="s">
        <v>1466</v>
      </c>
      <c r="C453" s="1" t="s">
        <v>1467</v>
      </c>
      <c r="D453" s="6">
        <v>2216286983</v>
      </c>
      <c r="E453" s="1" t="s">
        <v>206</v>
      </c>
      <c r="F453" s="1" t="s">
        <v>206</v>
      </c>
      <c r="G453" s="1" t="s">
        <v>206</v>
      </c>
      <c r="H453" s="1" t="s">
        <v>206</v>
      </c>
      <c r="I453" t="str">
        <f>VLOOKUP(J453,CatalogoEstadoRepublica!$A$1:$B$33,2)</f>
        <v>Puebla</v>
      </c>
      <c r="J453">
        <v>21</v>
      </c>
      <c r="K453" t="s">
        <v>206</v>
      </c>
      <c r="L453" s="1" t="e">
        <f>VLOOKUP(M453,CatalogoPerfil!$A$1:$B$5,2)</f>
        <v>#N/A</v>
      </c>
      <c r="M453">
        <v>0</v>
      </c>
      <c r="N453" t="s">
        <v>206</v>
      </c>
      <c r="O453" s="1">
        <v>0</v>
      </c>
      <c r="P453" s="1" t="str">
        <f>IFERROR(VLOOKUP($O453,PerfilUniversitario!$A$2:$Z$427,16),"N/A")</f>
        <v>N/A</v>
      </c>
      <c r="Q453" s="1" t="str">
        <f>IFERROR(VLOOKUP($O453,PerfilUniversitario!$A$2:$Z$427,16),"N/A")</f>
        <v>N/A</v>
      </c>
      <c r="R453" s="1" t="str">
        <f>IFERROR(VLOOKUP($O453,PerfilUniversitario!$A$2:$Z$427,20),"N/A")</f>
        <v>N/A</v>
      </c>
      <c r="S453" s="1" t="str">
        <f>IFERROR(VLOOKUP($O453,PerfilUniversitario!$A$2:$Z$427,22),"N/A")</f>
        <v>N/A</v>
      </c>
      <c r="T453" s="1" t="str">
        <f>IFERROR(VLOOKUP($O453,PerfilUniversitario!$A$2:$Z$427,24),"N/A")</f>
        <v>N/A</v>
      </c>
      <c r="U453" s="1" t="str">
        <f>IFERROR(VLOOKUP($O453,PerfilUniversitario!$A$2:$Z$427,26),"N/A")</f>
        <v>N/A</v>
      </c>
      <c r="V453" s="1" t="s">
        <v>9723</v>
      </c>
      <c r="W453" s="4">
        <v>45197</v>
      </c>
    </row>
    <row r="454" spans="1:23" x14ac:dyDescent="0.3">
      <c r="A454" t="s">
        <v>820</v>
      </c>
      <c r="B454" t="s">
        <v>3333</v>
      </c>
      <c r="C454" s="1" t="s">
        <v>3334</v>
      </c>
      <c r="D454" s="6">
        <v>2991334416</v>
      </c>
      <c r="E454" s="1" t="s">
        <v>206</v>
      </c>
      <c r="F454" s="1" t="s">
        <v>206</v>
      </c>
      <c r="G454" s="1" t="s">
        <v>206</v>
      </c>
      <c r="H454" s="1" t="s">
        <v>206</v>
      </c>
      <c r="I454" t="str">
        <f>VLOOKUP(J454,CatalogoEstadoRepublica!$A$1:$B$33,2)</f>
        <v>Puebla</v>
      </c>
      <c r="J454">
        <v>21</v>
      </c>
      <c r="K454" t="s">
        <v>206</v>
      </c>
      <c r="L454" s="1" t="e">
        <f>VLOOKUP(M454,CatalogoPerfil!$A$1:$B$5,2)</f>
        <v>#N/A</v>
      </c>
      <c r="M454">
        <v>0</v>
      </c>
      <c r="N454" t="s">
        <v>206</v>
      </c>
      <c r="O454" s="1">
        <v>0</v>
      </c>
      <c r="P454" s="1" t="str">
        <f>IFERROR(VLOOKUP($O454,PerfilUniversitario!$A$2:$Z$427,16),"N/A")</f>
        <v>N/A</v>
      </c>
      <c r="Q454" s="1" t="str">
        <f>IFERROR(VLOOKUP($O454,PerfilUniversitario!$A$2:$Z$427,16),"N/A")</f>
        <v>N/A</v>
      </c>
      <c r="R454" s="1" t="str">
        <f>IFERROR(VLOOKUP($O454,PerfilUniversitario!$A$2:$Z$427,20),"N/A")</f>
        <v>N/A</v>
      </c>
      <c r="S454" s="1" t="str">
        <f>IFERROR(VLOOKUP($O454,PerfilUniversitario!$A$2:$Z$427,22),"N/A")</f>
        <v>N/A</v>
      </c>
      <c r="T454" s="1" t="str">
        <f>IFERROR(VLOOKUP($O454,PerfilUniversitario!$A$2:$Z$427,24),"N/A")</f>
        <v>N/A</v>
      </c>
      <c r="U454" s="1" t="str">
        <f>IFERROR(VLOOKUP($O454,PerfilUniversitario!$A$2:$Z$427,26),"N/A")</f>
        <v>N/A</v>
      </c>
      <c r="V454" s="1" t="s">
        <v>9723</v>
      </c>
      <c r="W454" s="4">
        <v>45197</v>
      </c>
    </row>
    <row r="455" spans="1:23" x14ac:dyDescent="0.3">
      <c r="A455" t="s">
        <v>334</v>
      </c>
      <c r="B455" t="s">
        <v>632</v>
      </c>
      <c r="C455" s="1" t="s">
        <v>1592</v>
      </c>
      <c r="D455" s="6">
        <v>2462514307</v>
      </c>
      <c r="E455" s="1" t="s">
        <v>206</v>
      </c>
      <c r="F455" s="1" t="s">
        <v>206</v>
      </c>
      <c r="G455" s="1" t="s">
        <v>206</v>
      </c>
      <c r="H455" s="1" t="s">
        <v>206</v>
      </c>
      <c r="I455" t="str">
        <f>VLOOKUP(J455,CatalogoEstadoRepublica!$A$1:$B$33,2)</f>
        <v>Tlaxcala</v>
      </c>
      <c r="J455">
        <v>29</v>
      </c>
      <c r="K455" t="s">
        <v>206</v>
      </c>
      <c r="L455" s="1" t="e">
        <f>VLOOKUP(M455,CatalogoPerfil!$A$1:$B$5,2)</f>
        <v>#N/A</v>
      </c>
      <c r="M455">
        <v>0</v>
      </c>
      <c r="N455" t="s">
        <v>206</v>
      </c>
      <c r="O455" s="1">
        <v>0</v>
      </c>
      <c r="P455" s="1" t="str">
        <f>IFERROR(VLOOKUP($O455,PerfilUniversitario!$A$2:$Z$427,16),"N/A")</f>
        <v>N/A</v>
      </c>
      <c r="Q455" s="1" t="str">
        <f>IFERROR(VLOOKUP($O455,PerfilUniversitario!$A$2:$Z$427,16),"N/A")</f>
        <v>N/A</v>
      </c>
      <c r="R455" s="1" t="str">
        <f>IFERROR(VLOOKUP($O455,PerfilUniversitario!$A$2:$Z$427,20),"N/A")</f>
        <v>N/A</v>
      </c>
      <c r="S455" s="1" t="str">
        <f>IFERROR(VLOOKUP($O455,PerfilUniversitario!$A$2:$Z$427,22),"N/A")</f>
        <v>N/A</v>
      </c>
      <c r="T455" s="1" t="str">
        <f>IFERROR(VLOOKUP($O455,PerfilUniversitario!$A$2:$Z$427,24),"N/A")</f>
        <v>N/A</v>
      </c>
      <c r="U455" s="1" t="str">
        <f>IFERROR(VLOOKUP($O455,PerfilUniversitario!$A$2:$Z$427,26),"N/A")</f>
        <v>N/A</v>
      </c>
      <c r="V455" s="1" t="s">
        <v>9861</v>
      </c>
      <c r="W455" s="4">
        <v>45197</v>
      </c>
    </row>
    <row r="456" spans="1:23" x14ac:dyDescent="0.3">
      <c r="A456" t="s">
        <v>1547</v>
      </c>
      <c r="B456" t="s">
        <v>748</v>
      </c>
      <c r="C456" s="1" t="s">
        <v>1548</v>
      </c>
      <c r="D456" s="6">
        <v>2216378813</v>
      </c>
      <c r="E456" s="1" t="s">
        <v>206</v>
      </c>
      <c r="F456" s="1" t="s">
        <v>206</v>
      </c>
      <c r="G456" s="1" t="s">
        <v>206</v>
      </c>
      <c r="H456" s="1" t="s">
        <v>206</v>
      </c>
      <c r="I456" t="str">
        <f>VLOOKUP(J456,CatalogoEstadoRepublica!$A$1:$B$33,2)</f>
        <v>Puebla</v>
      </c>
      <c r="J456">
        <v>21</v>
      </c>
      <c r="K456" t="s">
        <v>206</v>
      </c>
      <c r="L456" s="1" t="e">
        <f>VLOOKUP(M456,CatalogoPerfil!$A$1:$B$5,2)</f>
        <v>#N/A</v>
      </c>
      <c r="M456">
        <v>0</v>
      </c>
      <c r="N456" t="s">
        <v>206</v>
      </c>
      <c r="O456" s="1">
        <v>0</v>
      </c>
      <c r="P456" s="1" t="str">
        <f>IFERROR(VLOOKUP($O456,PerfilUniversitario!$A$2:$Z$427,16),"N/A")</f>
        <v>N/A</v>
      </c>
      <c r="Q456" s="1" t="str">
        <f>IFERROR(VLOOKUP($O456,PerfilUniversitario!$A$2:$Z$427,16),"N/A")</f>
        <v>N/A</v>
      </c>
      <c r="R456" s="1" t="str">
        <f>IFERROR(VLOOKUP($O456,PerfilUniversitario!$A$2:$Z$427,20),"N/A")</f>
        <v>N/A</v>
      </c>
      <c r="S456" s="1" t="str">
        <f>IFERROR(VLOOKUP($O456,PerfilUniversitario!$A$2:$Z$427,22),"N/A")</f>
        <v>N/A</v>
      </c>
      <c r="T456" s="1" t="str">
        <f>IFERROR(VLOOKUP($O456,PerfilUniversitario!$A$2:$Z$427,24),"N/A")</f>
        <v>N/A</v>
      </c>
      <c r="U456" s="1" t="str">
        <f>IFERROR(VLOOKUP($O456,PerfilUniversitario!$A$2:$Z$427,26),"N/A")</f>
        <v>N/A</v>
      </c>
      <c r="V456" s="1" t="s">
        <v>9857</v>
      </c>
      <c r="W456" s="4">
        <v>45197</v>
      </c>
    </row>
    <row r="457" spans="1:23" x14ac:dyDescent="0.3">
      <c r="A457" t="s">
        <v>1440</v>
      </c>
      <c r="B457" t="s">
        <v>1441</v>
      </c>
      <c r="C457" s="1" t="s">
        <v>1442</v>
      </c>
      <c r="D457" s="6">
        <v>2215816026</v>
      </c>
      <c r="E457" s="1" t="s">
        <v>206</v>
      </c>
      <c r="F457" s="1" t="s">
        <v>206</v>
      </c>
      <c r="G457" s="1" t="s">
        <v>206</v>
      </c>
      <c r="H457" s="1" t="s">
        <v>206</v>
      </c>
      <c r="I457" t="str">
        <f>VLOOKUP(J457,CatalogoEstadoRepublica!$A$1:$B$33,2)</f>
        <v>Puebla</v>
      </c>
      <c r="J457">
        <v>21</v>
      </c>
      <c r="K457" t="s">
        <v>206</v>
      </c>
      <c r="L457" s="1" t="e">
        <f>VLOOKUP(M457,CatalogoPerfil!$A$1:$B$5,2)</f>
        <v>#N/A</v>
      </c>
      <c r="M457">
        <v>0</v>
      </c>
      <c r="N457" t="s">
        <v>206</v>
      </c>
      <c r="O457" s="1">
        <v>0</v>
      </c>
      <c r="P457" s="1" t="str">
        <f>IFERROR(VLOOKUP($O457,PerfilUniversitario!$A$2:$Z$427,16),"N/A")</f>
        <v>N/A</v>
      </c>
      <c r="Q457" s="1" t="str">
        <f>IFERROR(VLOOKUP($O457,PerfilUniversitario!$A$2:$Z$427,16),"N/A")</f>
        <v>N/A</v>
      </c>
      <c r="R457" s="1" t="str">
        <f>IFERROR(VLOOKUP($O457,PerfilUniversitario!$A$2:$Z$427,20),"N/A")</f>
        <v>N/A</v>
      </c>
      <c r="S457" s="1" t="str">
        <f>IFERROR(VLOOKUP($O457,PerfilUniversitario!$A$2:$Z$427,22),"N/A")</f>
        <v>N/A</v>
      </c>
      <c r="T457" s="1" t="str">
        <f>IFERROR(VLOOKUP($O457,PerfilUniversitario!$A$2:$Z$427,24),"N/A")</f>
        <v>N/A</v>
      </c>
      <c r="U457" s="1" t="str">
        <f>IFERROR(VLOOKUP($O457,PerfilUniversitario!$A$2:$Z$427,26),"N/A")</f>
        <v>N/A</v>
      </c>
      <c r="V457" s="1" t="s">
        <v>9841</v>
      </c>
      <c r="W457" s="4">
        <v>45197</v>
      </c>
    </row>
    <row r="458" spans="1:23" x14ac:dyDescent="0.3">
      <c r="A458" t="s">
        <v>343</v>
      </c>
      <c r="B458" t="s">
        <v>3441</v>
      </c>
      <c r="C458" s="1" t="s">
        <v>3442</v>
      </c>
      <c r="D458" s="6">
        <v>5534128207</v>
      </c>
      <c r="E458" s="1" t="s">
        <v>206</v>
      </c>
      <c r="F458" s="1" t="s">
        <v>206</v>
      </c>
      <c r="G458" s="1" t="s">
        <v>206</v>
      </c>
      <c r="H458" s="1" t="s">
        <v>206</v>
      </c>
      <c r="I458" t="str">
        <f>VLOOKUP(J458,CatalogoEstadoRepublica!$A$1:$B$33,2)</f>
        <v>Puebla</v>
      </c>
      <c r="J458">
        <v>21</v>
      </c>
      <c r="K458" t="s">
        <v>206</v>
      </c>
      <c r="L458" s="1" t="e">
        <f>VLOOKUP(M458,CatalogoPerfil!$A$1:$B$5,2)</f>
        <v>#N/A</v>
      </c>
      <c r="M458">
        <v>0</v>
      </c>
      <c r="N458" t="s">
        <v>206</v>
      </c>
      <c r="O458" s="1">
        <v>0</v>
      </c>
      <c r="P458" s="1" t="str">
        <f>IFERROR(VLOOKUP($O458,PerfilUniversitario!$A$2:$Z$427,16),"N/A")</f>
        <v>N/A</v>
      </c>
      <c r="Q458" s="1" t="str">
        <f>IFERROR(VLOOKUP($O458,PerfilUniversitario!$A$2:$Z$427,16),"N/A")</f>
        <v>N/A</v>
      </c>
      <c r="R458" s="1" t="str">
        <f>IFERROR(VLOOKUP($O458,PerfilUniversitario!$A$2:$Z$427,20),"N/A")</f>
        <v>N/A</v>
      </c>
      <c r="S458" s="1" t="str">
        <f>IFERROR(VLOOKUP($O458,PerfilUniversitario!$A$2:$Z$427,22),"N/A")</f>
        <v>N/A</v>
      </c>
      <c r="T458" s="1" t="str">
        <f>IFERROR(VLOOKUP($O458,PerfilUniversitario!$A$2:$Z$427,24),"N/A")</f>
        <v>N/A</v>
      </c>
      <c r="U458" s="1" t="str">
        <f>IFERROR(VLOOKUP($O458,PerfilUniversitario!$A$2:$Z$427,26),"N/A")</f>
        <v>N/A</v>
      </c>
      <c r="V458" s="1" t="s">
        <v>9788</v>
      </c>
      <c r="W458" s="4">
        <v>45197</v>
      </c>
    </row>
    <row r="459" spans="1:23" x14ac:dyDescent="0.3">
      <c r="A459" t="s">
        <v>3436</v>
      </c>
      <c r="B459" t="s">
        <v>3437</v>
      </c>
      <c r="C459" s="1" t="s">
        <v>3438</v>
      </c>
      <c r="D459" s="6">
        <v>2411142250</v>
      </c>
      <c r="E459" s="1" t="s">
        <v>206</v>
      </c>
      <c r="F459" s="1" t="s">
        <v>206</v>
      </c>
      <c r="G459" s="1" t="s">
        <v>206</v>
      </c>
      <c r="H459" s="1" t="s">
        <v>206</v>
      </c>
      <c r="I459" t="str">
        <f>VLOOKUP(J459,CatalogoEstadoRepublica!$A$1:$B$33,2)</f>
        <v>Tlaxcala</v>
      </c>
      <c r="J459">
        <v>29</v>
      </c>
      <c r="K459" t="s">
        <v>206</v>
      </c>
      <c r="L459" s="1" t="e">
        <f>VLOOKUP(M459,CatalogoPerfil!$A$1:$B$5,2)</f>
        <v>#N/A</v>
      </c>
      <c r="M459">
        <v>0</v>
      </c>
      <c r="N459" t="s">
        <v>206</v>
      </c>
      <c r="O459" s="1">
        <v>0</v>
      </c>
      <c r="P459" s="1" t="str">
        <f>IFERROR(VLOOKUP($O459,PerfilUniversitario!$A$2:$Z$427,16),"N/A")</f>
        <v>N/A</v>
      </c>
      <c r="Q459" s="1" t="str">
        <f>IFERROR(VLOOKUP($O459,PerfilUniversitario!$A$2:$Z$427,16),"N/A")</f>
        <v>N/A</v>
      </c>
      <c r="R459" s="1" t="str">
        <f>IFERROR(VLOOKUP($O459,PerfilUniversitario!$A$2:$Z$427,20),"N/A")</f>
        <v>N/A</v>
      </c>
      <c r="S459" s="1" t="str">
        <f>IFERROR(VLOOKUP($O459,PerfilUniversitario!$A$2:$Z$427,22),"N/A")</f>
        <v>N/A</v>
      </c>
      <c r="T459" s="1" t="str">
        <f>IFERROR(VLOOKUP($O459,PerfilUniversitario!$A$2:$Z$427,24),"N/A")</f>
        <v>N/A</v>
      </c>
      <c r="U459" s="1" t="str">
        <f>IFERROR(VLOOKUP($O459,PerfilUniversitario!$A$2:$Z$427,26),"N/A")</f>
        <v>N/A</v>
      </c>
      <c r="V459" s="1" t="s">
        <v>10043</v>
      </c>
      <c r="W459" s="4">
        <v>45197</v>
      </c>
    </row>
    <row r="460" spans="1:23" x14ac:dyDescent="0.3">
      <c r="A460" t="s">
        <v>3443</v>
      </c>
      <c r="B460" t="s">
        <v>3444</v>
      </c>
      <c r="C460" s="1" t="s">
        <v>3445</v>
      </c>
      <c r="D460" s="6">
        <v>2228576535</v>
      </c>
      <c r="E460" s="1" t="s">
        <v>206</v>
      </c>
      <c r="F460" s="1" t="s">
        <v>206</v>
      </c>
      <c r="G460" s="1" t="s">
        <v>206</v>
      </c>
      <c r="H460" s="1" t="s">
        <v>206</v>
      </c>
      <c r="I460" t="str">
        <f>VLOOKUP(J460,CatalogoEstadoRepublica!$A$1:$B$33,2)</f>
        <v>Puebla</v>
      </c>
      <c r="J460">
        <v>21</v>
      </c>
      <c r="K460" t="s">
        <v>206</v>
      </c>
      <c r="L460" s="1" t="e">
        <f>VLOOKUP(M460,CatalogoPerfil!$A$1:$B$5,2)</f>
        <v>#N/A</v>
      </c>
      <c r="M460">
        <v>0</v>
      </c>
      <c r="N460" t="s">
        <v>206</v>
      </c>
      <c r="O460" s="1">
        <v>0</v>
      </c>
      <c r="P460" s="1" t="str">
        <f>IFERROR(VLOOKUP($O460,PerfilUniversitario!$A$2:$Z$427,16),"N/A")</f>
        <v>N/A</v>
      </c>
      <c r="Q460" s="1" t="str">
        <f>IFERROR(VLOOKUP($O460,PerfilUniversitario!$A$2:$Z$427,16),"N/A")</f>
        <v>N/A</v>
      </c>
      <c r="R460" s="1" t="str">
        <f>IFERROR(VLOOKUP($O460,PerfilUniversitario!$A$2:$Z$427,20),"N/A")</f>
        <v>N/A</v>
      </c>
      <c r="S460" s="1" t="str">
        <f>IFERROR(VLOOKUP($O460,PerfilUniversitario!$A$2:$Z$427,22),"N/A")</f>
        <v>N/A</v>
      </c>
      <c r="T460" s="1" t="str">
        <f>IFERROR(VLOOKUP($O460,PerfilUniversitario!$A$2:$Z$427,24),"N/A")</f>
        <v>N/A</v>
      </c>
      <c r="U460" s="1" t="str">
        <f>IFERROR(VLOOKUP($O460,PerfilUniversitario!$A$2:$Z$427,26),"N/A")</f>
        <v>N/A</v>
      </c>
      <c r="V460" s="1" t="s">
        <v>10043</v>
      </c>
      <c r="W460" s="4">
        <v>45197</v>
      </c>
    </row>
    <row r="461" spans="1:23" x14ac:dyDescent="0.3">
      <c r="A461" t="s">
        <v>3446</v>
      </c>
      <c r="B461" t="s">
        <v>3447</v>
      </c>
      <c r="C461" s="1" t="s">
        <v>3448</v>
      </c>
      <c r="D461" s="6">
        <v>52.241199999999999</v>
      </c>
      <c r="E461" s="1" t="s">
        <v>206</v>
      </c>
      <c r="F461" s="1" t="s">
        <v>206</v>
      </c>
      <c r="G461" s="1" t="s">
        <v>206</v>
      </c>
      <c r="H461" s="1" t="s">
        <v>206</v>
      </c>
      <c r="I461" t="str">
        <f>VLOOKUP(J461,CatalogoEstadoRepublica!$A$1:$B$33,2)</f>
        <v>Tlaxcala</v>
      </c>
      <c r="J461">
        <v>29</v>
      </c>
      <c r="K461" t="s">
        <v>206</v>
      </c>
      <c r="L461" s="1" t="e">
        <f>VLOOKUP(M461,CatalogoPerfil!$A$1:$B$5,2)</f>
        <v>#N/A</v>
      </c>
      <c r="M461">
        <v>0</v>
      </c>
      <c r="N461" t="s">
        <v>206</v>
      </c>
      <c r="O461" s="1">
        <v>0</v>
      </c>
      <c r="P461" s="1" t="str">
        <f>IFERROR(VLOOKUP($O461,PerfilUniversitario!$A$2:$Z$427,16),"N/A")</f>
        <v>N/A</v>
      </c>
      <c r="Q461" s="1" t="str">
        <f>IFERROR(VLOOKUP($O461,PerfilUniversitario!$A$2:$Z$427,16),"N/A")</f>
        <v>N/A</v>
      </c>
      <c r="R461" s="1" t="str">
        <f>IFERROR(VLOOKUP($O461,PerfilUniversitario!$A$2:$Z$427,20),"N/A")</f>
        <v>N/A</v>
      </c>
      <c r="S461" s="1" t="str">
        <f>IFERROR(VLOOKUP($O461,PerfilUniversitario!$A$2:$Z$427,22),"N/A")</f>
        <v>N/A</v>
      </c>
      <c r="T461" s="1" t="str">
        <f>IFERROR(VLOOKUP($O461,PerfilUniversitario!$A$2:$Z$427,24),"N/A")</f>
        <v>N/A</v>
      </c>
      <c r="U461" s="1" t="str">
        <f>IFERROR(VLOOKUP($O461,PerfilUniversitario!$A$2:$Z$427,26),"N/A")</f>
        <v>N/A</v>
      </c>
      <c r="V461" s="1" t="s">
        <v>10044</v>
      </c>
      <c r="W461" s="4">
        <v>45197</v>
      </c>
    </row>
    <row r="462" spans="1:23" x14ac:dyDescent="0.3">
      <c r="A462" t="s">
        <v>909</v>
      </c>
      <c r="B462" t="s">
        <v>668</v>
      </c>
      <c r="C462" s="1" t="s">
        <v>3449</v>
      </c>
      <c r="D462" s="6">
        <v>52.221200000000003</v>
      </c>
      <c r="E462" s="1" t="s">
        <v>206</v>
      </c>
      <c r="F462" s="1" t="s">
        <v>206</v>
      </c>
      <c r="G462" s="1" t="s">
        <v>206</v>
      </c>
      <c r="H462" s="1" t="s">
        <v>206</v>
      </c>
      <c r="I462" t="str">
        <f>VLOOKUP(J462,CatalogoEstadoRepublica!$A$1:$B$33,2)</f>
        <v>Puebla</v>
      </c>
      <c r="J462">
        <v>21</v>
      </c>
      <c r="K462" t="s">
        <v>206</v>
      </c>
      <c r="L462" s="1" t="e">
        <f>VLOOKUP(M462,CatalogoPerfil!$A$1:$B$5,2)</f>
        <v>#N/A</v>
      </c>
      <c r="M462">
        <v>0</v>
      </c>
      <c r="N462" t="s">
        <v>206</v>
      </c>
      <c r="O462" s="1">
        <v>0</v>
      </c>
      <c r="P462" s="1" t="str">
        <f>IFERROR(VLOOKUP($O462,PerfilUniversitario!$A$2:$Z$427,16),"N/A")</f>
        <v>N/A</v>
      </c>
      <c r="Q462" s="1" t="str">
        <f>IFERROR(VLOOKUP($O462,PerfilUniversitario!$A$2:$Z$427,16),"N/A")</f>
        <v>N/A</v>
      </c>
      <c r="R462" s="1" t="str">
        <f>IFERROR(VLOOKUP($O462,PerfilUniversitario!$A$2:$Z$427,20),"N/A")</f>
        <v>N/A</v>
      </c>
      <c r="S462" s="1" t="str">
        <f>IFERROR(VLOOKUP($O462,PerfilUniversitario!$A$2:$Z$427,22),"N/A")</f>
        <v>N/A</v>
      </c>
      <c r="T462" s="1" t="str">
        <f>IFERROR(VLOOKUP($O462,PerfilUniversitario!$A$2:$Z$427,24),"N/A")</f>
        <v>N/A</v>
      </c>
      <c r="U462" s="1" t="str">
        <f>IFERROR(VLOOKUP($O462,PerfilUniversitario!$A$2:$Z$427,26),"N/A")</f>
        <v>N/A</v>
      </c>
      <c r="V462" s="1" t="s">
        <v>9964</v>
      </c>
      <c r="W462" s="4">
        <v>45197</v>
      </c>
    </row>
    <row r="463" spans="1:23" x14ac:dyDescent="0.3">
      <c r="A463" t="s">
        <v>3450</v>
      </c>
      <c r="B463" t="s">
        <v>3451</v>
      </c>
      <c r="C463" s="1" t="s">
        <v>3452</v>
      </c>
      <c r="D463" s="6">
        <v>2411769882</v>
      </c>
      <c r="E463" s="1" t="s">
        <v>206</v>
      </c>
      <c r="F463" s="1" t="s">
        <v>206</v>
      </c>
      <c r="G463" s="1" t="s">
        <v>206</v>
      </c>
      <c r="H463" s="1" t="s">
        <v>206</v>
      </c>
      <c r="I463" t="str">
        <f>VLOOKUP(J463,CatalogoEstadoRepublica!$A$1:$B$33,2)</f>
        <v>Tlaxcala</v>
      </c>
      <c r="J463">
        <v>29</v>
      </c>
      <c r="K463" t="s">
        <v>206</v>
      </c>
      <c r="L463" s="1" t="e">
        <f>VLOOKUP(M463,CatalogoPerfil!$A$1:$B$5,2)</f>
        <v>#N/A</v>
      </c>
      <c r="M463">
        <v>0</v>
      </c>
      <c r="N463" t="s">
        <v>206</v>
      </c>
      <c r="O463" s="1">
        <v>0</v>
      </c>
      <c r="P463" s="1" t="str">
        <f>IFERROR(VLOOKUP($O463,PerfilUniversitario!$A$2:$Z$427,16),"N/A")</f>
        <v>N/A</v>
      </c>
      <c r="Q463" s="1" t="str">
        <f>IFERROR(VLOOKUP($O463,PerfilUniversitario!$A$2:$Z$427,16),"N/A")</f>
        <v>N/A</v>
      </c>
      <c r="R463" s="1" t="str">
        <f>IFERROR(VLOOKUP($O463,PerfilUniversitario!$A$2:$Z$427,20),"N/A")</f>
        <v>N/A</v>
      </c>
      <c r="S463" s="1" t="str">
        <f>IFERROR(VLOOKUP($O463,PerfilUniversitario!$A$2:$Z$427,22),"N/A")</f>
        <v>N/A</v>
      </c>
      <c r="T463" s="1" t="str">
        <f>IFERROR(VLOOKUP($O463,PerfilUniversitario!$A$2:$Z$427,24),"N/A")</f>
        <v>N/A</v>
      </c>
      <c r="U463" s="1" t="str">
        <f>IFERROR(VLOOKUP($O463,PerfilUniversitario!$A$2:$Z$427,26),"N/A")</f>
        <v>N/A</v>
      </c>
      <c r="V463" s="1" t="s">
        <v>10001</v>
      </c>
      <c r="W463" s="4">
        <v>45197</v>
      </c>
    </row>
    <row r="464" spans="1:23" x14ac:dyDescent="0.3">
      <c r="A464" t="s">
        <v>3335</v>
      </c>
      <c r="B464" t="s">
        <v>371</v>
      </c>
      <c r="C464" s="1" t="s">
        <v>3336</v>
      </c>
      <c r="D464" s="6">
        <v>52.221600000000002</v>
      </c>
      <c r="E464" s="1" t="s">
        <v>206</v>
      </c>
      <c r="F464" s="1" t="s">
        <v>206</v>
      </c>
      <c r="G464" s="1" t="s">
        <v>206</v>
      </c>
      <c r="H464" s="1" t="s">
        <v>206</v>
      </c>
      <c r="I464" t="str">
        <f>VLOOKUP(J464,CatalogoEstadoRepublica!$A$1:$B$33,2)</f>
        <v>Puebla</v>
      </c>
      <c r="J464">
        <v>21</v>
      </c>
      <c r="K464" t="s">
        <v>206</v>
      </c>
      <c r="L464" s="1" t="e">
        <f>VLOOKUP(M464,CatalogoPerfil!$A$1:$B$5,2)</f>
        <v>#N/A</v>
      </c>
      <c r="M464">
        <v>0</v>
      </c>
      <c r="N464" t="s">
        <v>206</v>
      </c>
      <c r="O464" s="1">
        <v>0</v>
      </c>
      <c r="P464" s="1" t="str">
        <f>IFERROR(VLOOKUP($O464,PerfilUniversitario!$A$2:$Z$427,16),"N/A")</f>
        <v>N/A</v>
      </c>
      <c r="Q464" s="1" t="str">
        <f>IFERROR(VLOOKUP($O464,PerfilUniversitario!$A$2:$Z$427,16),"N/A")</f>
        <v>N/A</v>
      </c>
      <c r="R464" s="1" t="str">
        <f>IFERROR(VLOOKUP($O464,PerfilUniversitario!$A$2:$Z$427,20),"N/A")</f>
        <v>N/A</v>
      </c>
      <c r="S464" s="1" t="str">
        <f>IFERROR(VLOOKUP($O464,PerfilUniversitario!$A$2:$Z$427,22),"N/A")</f>
        <v>N/A</v>
      </c>
      <c r="T464" s="1" t="str">
        <f>IFERROR(VLOOKUP($O464,PerfilUniversitario!$A$2:$Z$427,24),"N/A")</f>
        <v>N/A</v>
      </c>
      <c r="U464" s="1" t="str">
        <f>IFERROR(VLOOKUP($O464,PerfilUniversitario!$A$2:$Z$427,26),"N/A")</f>
        <v>N/A</v>
      </c>
      <c r="V464" s="1" t="s">
        <v>10027</v>
      </c>
      <c r="W464" s="4">
        <v>45197</v>
      </c>
    </row>
    <row r="465" spans="1:23" x14ac:dyDescent="0.3">
      <c r="A465" t="s">
        <v>1223</v>
      </c>
      <c r="B465" t="s">
        <v>1224</v>
      </c>
      <c r="C465" s="1" t="s">
        <v>1225</v>
      </c>
      <c r="D465" s="6">
        <v>52.2211</v>
      </c>
      <c r="E465" s="1" t="s">
        <v>206</v>
      </c>
      <c r="F465" s="1" t="s">
        <v>206</v>
      </c>
      <c r="G465" s="1" t="s">
        <v>206</v>
      </c>
      <c r="H465" s="1" t="s">
        <v>206</v>
      </c>
      <c r="I465" t="str">
        <f>VLOOKUP(J465,CatalogoEstadoRepublica!$A$1:$B$33,2)</f>
        <v>Puebla</v>
      </c>
      <c r="J465">
        <v>21</v>
      </c>
      <c r="K465" t="s">
        <v>206</v>
      </c>
      <c r="L465" s="1" t="e">
        <f>VLOOKUP(M465,CatalogoPerfil!$A$1:$B$5,2)</f>
        <v>#N/A</v>
      </c>
      <c r="M465">
        <v>0</v>
      </c>
      <c r="N465" t="s">
        <v>206</v>
      </c>
      <c r="O465" s="1">
        <v>0</v>
      </c>
      <c r="P465" s="1" t="str">
        <f>IFERROR(VLOOKUP($O465,PerfilUniversitario!$A$2:$Z$427,16),"N/A")</f>
        <v>N/A</v>
      </c>
      <c r="Q465" s="1" t="str">
        <f>IFERROR(VLOOKUP($O465,PerfilUniversitario!$A$2:$Z$427,16),"N/A")</f>
        <v>N/A</v>
      </c>
      <c r="R465" s="1" t="str">
        <f>IFERROR(VLOOKUP($O465,PerfilUniversitario!$A$2:$Z$427,20),"N/A")</f>
        <v>N/A</v>
      </c>
      <c r="S465" s="1" t="str">
        <f>IFERROR(VLOOKUP($O465,PerfilUniversitario!$A$2:$Z$427,22),"N/A")</f>
        <v>N/A</v>
      </c>
      <c r="T465" s="1" t="str">
        <f>IFERROR(VLOOKUP($O465,PerfilUniversitario!$A$2:$Z$427,24),"N/A")</f>
        <v>N/A</v>
      </c>
      <c r="U465" s="1" t="str">
        <f>IFERROR(VLOOKUP($O465,PerfilUniversitario!$A$2:$Z$427,26),"N/A")</f>
        <v>N/A</v>
      </c>
      <c r="V465" s="1" t="s">
        <v>9797</v>
      </c>
      <c r="W465" s="4">
        <v>45197</v>
      </c>
    </row>
    <row r="466" spans="1:23" x14ac:dyDescent="0.3">
      <c r="A466" t="s">
        <v>380</v>
      </c>
      <c r="B466" t="s">
        <v>1872</v>
      </c>
      <c r="C466" s="1" t="s">
        <v>1873</v>
      </c>
      <c r="D466" s="6">
        <v>2312068257</v>
      </c>
      <c r="E466" s="1" t="s">
        <v>206</v>
      </c>
      <c r="F466" s="1" t="s">
        <v>206</v>
      </c>
      <c r="G466" s="1" t="s">
        <v>206</v>
      </c>
      <c r="H466" s="1" t="s">
        <v>206</v>
      </c>
      <c r="I466" t="str">
        <f>VLOOKUP(J466,CatalogoEstadoRepublica!$A$1:$B$33,2)</f>
        <v>Puebla</v>
      </c>
      <c r="J466">
        <v>21</v>
      </c>
      <c r="K466" t="s">
        <v>206</v>
      </c>
      <c r="L466" s="1" t="e">
        <f>VLOOKUP(M466,CatalogoPerfil!$A$1:$B$5,2)</f>
        <v>#N/A</v>
      </c>
      <c r="M466">
        <v>0</v>
      </c>
      <c r="N466" t="s">
        <v>206</v>
      </c>
      <c r="O466" s="1">
        <v>0</v>
      </c>
      <c r="P466" s="1" t="str">
        <f>IFERROR(VLOOKUP($O466,PerfilUniversitario!$A$2:$Z$427,16),"N/A")</f>
        <v>N/A</v>
      </c>
      <c r="Q466" s="1" t="str">
        <f>IFERROR(VLOOKUP($O466,PerfilUniversitario!$A$2:$Z$427,16),"N/A")</f>
        <v>N/A</v>
      </c>
      <c r="R466" s="1" t="str">
        <f>IFERROR(VLOOKUP($O466,PerfilUniversitario!$A$2:$Z$427,20),"N/A")</f>
        <v>N/A</v>
      </c>
      <c r="S466" s="1" t="str">
        <f>IFERROR(VLOOKUP($O466,PerfilUniversitario!$A$2:$Z$427,22),"N/A")</f>
        <v>N/A</v>
      </c>
      <c r="T466" s="1" t="str">
        <f>IFERROR(VLOOKUP($O466,PerfilUniversitario!$A$2:$Z$427,24),"N/A")</f>
        <v>N/A</v>
      </c>
      <c r="U466" s="1" t="str">
        <f>IFERROR(VLOOKUP($O466,PerfilUniversitario!$A$2:$Z$427,26),"N/A")</f>
        <v>N/A</v>
      </c>
      <c r="V466" s="1" t="s">
        <v>9892</v>
      </c>
      <c r="W466" s="4">
        <v>45197</v>
      </c>
    </row>
    <row r="467" spans="1:23" x14ac:dyDescent="0.3">
      <c r="A467" t="s">
        <v>3453</v>
      </c>
      <c r="B467" t="s">
        <v>853</v>
      </c>
      <c r="C467" s="1" t="s">
        <v>3454</v>
      </c>
      <c r="D467" s="6">
        <v>2215253604</v>
      </c>
      <c r="E467" s="1" t="s">
        <v>206</v>
      </c>
      <c r="F467" s="1" t="s">
        <v>206</v>
      </c>
      <c r="G467" s="1" t="s">
        <v>206</v>
      </c>
      <c r="H467" s="1" t="s">
        <v>206</v>
      </c>
      <c r="I467" t="str">
        <f>VLOOKUP(J467,CatalogoEstadoRepublica!$A$1:$B$33,2)</f>
        <v>Puebla</v>
      </c>
      <c r="J467">
        <v>21</v>
      </c>
      <c r="K467" t="s">
        <v>206</v>
      </c>
      <c r="L467" s="1" t="e">
        <f>VLOOKUP(M467,CatalogoPerfil!$A$1:$B$5,2)</f>
        <v>#N/A</v>
      </c>
      <c r="M467">
        <v>0</v>
      </c>
      <c r="N467" t="s">
        <v>206</v>
      </c>
      <c r="O467" s="1">
        <v>0</v>
      </c>
      <c r="P467" s="1" t="str">
        <f>IFERROR(VLOOKUP($O467,PerfilUniversitario!$A$2:$Z$427,16),"N/A")</f>
        <v>N/A</v>
      </c>
      <c r="Q467" s="1" t="str">
        <f>IFERROR(VLOOKUP($O467,PerfilUniversitario!$A$2:$Z$427,16),"N/A")</f>
        <v>N/A</v>
      </c>
      <c r="R467" s="1" t="str">
        <f>IFERROR(VLOOKUP($O467,PerfilUniversitario!$A$2:$Z$427,20),"N/A")</f>
        <v>N/A</v>
      </c>
      <c r="S467" s="1" t="str">
        <f>IFERROR(VLOOKUP($O467,PerfilUniversitario!$A$2:$Z$427,22),"N/A")</f>
        <v>N/A</v>
      </c>
      <c r="T467" s="1" t="str">
        <f>IFERROR(VLOOKUP($O467,PerfilUniversitario!$A$2:$Z$427,24),"N/A")</f>
        <v>N/A</v>
      </c>
      <c r="U467" s="1" t="str">
        <f>IFERROR(VLOOKUP($O467,PerfilUniversitario!$A$2:$Z$427,26),"N/A")</f>
        <v>N/A</v>
      </c>
      <c r="V467" s="1" t="s">
        <v>9914</v>
      </c>
      <c r="W467" s="4">
        <v>45197</v>
      </c>
    </row>
    <row r="468" spans="1:23" x14ac:dyDescent="0.3">
      <c r="A468" t="s">
        <v>707</v>
      </c>
      <c r="B468" s="1" t="s">
        <v>708</v>
      </c>
      <c r="C468" t="s">
        <v>709</v>
      </c>
      <c r="D468" s="7">
        <v>2215177018</v>
      </c>
      <c r="E468" s="1" t="s">
        <v>206</v>
      </c>
      <c r="F468" t="s">
        <v>206</v>
      </c>
      <c r="G468" t="s">
        <v>206</v>
      </c>
      <c r="H468" t="s">
        <v>206</v>
      </c>
      <c r="I468" t="str">
        <f>VLOOKUP(J468,CatalogoEstadoRepublica!$A$1:$B$33,2)</f>
        <v>Puebla</v>
      </c>
      <c r="J468" s="1">
        <v>21</v>
      </c>
      <c r="K468" s="1" t="s">
        <v>206</v>
      </c>
      <c r="L468" s="1" t="e">
        <f>VLOOKUP(M468,CatalogoPerfil!$A$1:$B$5,2)</f>
        <v>#N/A</v>
      </c>
      <c r="M468">
        <v>0</v>
      </c>
      <c r="N468" t="s">
        <v>206</v>
      </c>
      <c r="O468" s="1">
        <v>0</v>
      </c>
      <c r="P468" s="1" t="str">
        <f>IFERROR(VLOOKUP($O468,PerfilUniversitario!$A$2:$Z$427,16),"N/A")</f>
        <v>N/A</v>
      </c>
      <c r="Q468" s="1" t="str">
        <f>IFERROR(VLOOKUP($O468,PerfilUniversitario!$A$2:$Z$427,16),"N/A")</f>
        <v>N/A</v>
      </c>
      <c r="R468" s="1" t="str">
        <f>IFERROR(VLOOKUP($O468,PerfilUniversitario!$A$2:$Z$427,20),"N/A")</f>
        <v>N/A</v>
      </c>
      <c r="S468" s="1" t="str">
        <f>IFERROR(VLOOKUP($O468,PerfilUniversitario!$A$2:$Z$427,22),"N/A")</f>
        <v>N/A</v>
      </c>
      <c r="T468" s="1" t="str">
        <f>IFERROR(VLOOKUP($O468,PerfilUniversitario!$A$2:$Z$427,24),"N/A")</f>
        <v>N/A</v>
      </c>
      <c r="U468" s="1" t="str">
        <f>IFERROR(VLOOKUP($O468,PerfilUniversitario!$A$2:$Z$427,26),"N/A")</f>
        <v>N/A</v>
      </c>
      <c r="V468" s="1" t="s">
        <v>9729</v>
      </c>
      <c r="W468" s="4">
        <v>45197</v>
      </c>
    </row>
    <row r="469" spans="1:23" x14ac:dyDescent="0.3">
      <c r="A469" t="s">
        <v>3349</v>
      </c>
      <c r="B469" t="s">
        <v>3350</v>
      </c>
      <c r="C469" s="1" t="s">
        <v>3351</v>
      </c>
      <c r="D469" s="6">
        <v>2215285010</v>
      </c>
      <c r="E469" s="1" t="s">
        <v>206</v>
      </c>
      <c r="F469" s="1" t="s">
        <v>206</v>
      </c>
      <c r="G469" s="1" t="s">
        <v>206</v>
      </c>
      <c r="H469" s="1" t="s">
        <v>206</v>
      </c>
      <c r="I469" t="str">
        <f>VLOOKUP(J469,CatalogoEstadoRepublica!$A$1:$B$33,2)</f>
        <v>Puebla</v>
      </c>
      <c r="J469">
        <v>21</v>
      </c>
      <c r="K469" t="s">
        <v>206</v>
      </c>
      <c r="L469" s="1" t="e">
        <f>VLOOKUP(M469,CatalogoPerfil!$A$1:$B$5,2)</f>
        <v>#N/A</v>
      </c>
      <c r="M469">
        <v>0</v>
      </c>
      <c r="N469" t="s">
        <v>206</v>
      </c>
      <c r="O469" s="1">
        <v>0</v>
      </c>
      <c r="P469" s="1" t="str">
        <f>IFERROR(VLOOKUP($O469,PerfilUniversitario!$A$2:$Z$427,16),"N/A")</f>
        <v>N/A</v>
      </c>
      <c r="Q469" s="1" t="str">
        <f>IFERROR(VLOOKUP($O469,PerfilUniversitario!$A$2:$Z$427,16),"N/A")</f>
        <v>N/A</v>
      </c>
      <c r="R469" s="1" t="str">
        <f>IFERROR(VLOOKUP($O469,PerfilUniversitario!$A$2:$Z$427,20),"N/A")</f>
        <v>N/A</v>
      </c>
      <c r="S469" s="1" t="str">
        <f>IFERROR(VLOOKUP($O469,PerfilUniversitario!$A$2:$Z$427,22),"N/A")</f>
        <v>N/A</v>
      </c>
      <c r="T469" s="1" t="str">
        <f>IFERROR(VLOOKUP($O469,PerfilUniversitario!$A$2:$Z$427,24),"N/A")</f>
        <v>N/A</v>
      </c>
      <c r="U469" s="1" t="str">
        <f>IFERROR(VLOOKUP($O469,PerfilUniversitario!$A$2:$Z$427,26),"N/A")</f>
        <v>N/A</v>
      </c>
      <c r="V469" s="1" t="s">
        <v>9826</v>
      </c>
      <c r="W469" s="4">
        <v>45197</v>
      </c>
    </row>
    <row r="470" spans="1:23" x14ac:dyDescent="0.3">
      <c r="A470" t="s">
        <v>3433</v>
      </c>
      <c r="B470" t="s">
        <v>3434</v>
      </c>
      <c r="C470" s="1" t="s">
        <v>3435</v>
      </c>
      <c r="D470" s="6">
        <v>2216287101</v>
      </c>
      <c r="E470" s="1" t="s">
        <v>206</v>
      </c>
      <c r="F470" s="1" t="s">
        <v>206</v>
      </c>
      <c r="G470" s="1" t="s">
        <v>206</v>
      </c>
      <c r="H470" s="1" t="s">
        <v>206</v>
      </c>
      <c r="I470" t="str">
        <f>VLOOKUP(J470,CatalogoEstadoRepublica!$A$1:$B$33,2)</f>
        <v>Puebla</v>
      </c>
      <c r="J470">
        <v>21</v>
      </c>
      <c r="K470" t="s">
        <v>206</v>
      </c>
      <c r="L470" s="1" t="e">
        <f>VLOOKUP(M470,CatalogoPerfil!$A$1:$B$5,2)</f>
        <v>#N/A</v>
      </c>
      <c r="M470">
        <v>0</v>
      </c>
      <c r="N470" t="s">
        <v>206</v>
      </c>
      <c r="O470" s="1">
        <v>0</v>
      </c>
      <c r="P470" s="1" t="str">
        <f>IFERROR(VLOOKUP($O470,PerfilUniversitario!$A$2:$Z$427,16),"N/A")</f>
        <v>N/A</v>
      </c>
      <c r="Q470" s="1" t="str">
        <f>IFERROR(VLOOKUP($O470,PerfilUniversitario!$A$2:$Z$427,16),"N/A")</f>
        <v>N/A</v>
      </c>
      <c r="R470" s="1" t="str">
        <f>IFERROR(VLOOKUP($O470,PerfilUniversitario!$A$2:$Z$427,20),"N/A")</f>
        <v>N/A</v>
      </c>
      <c r="S470" s="1" t="str">
        <f>IFERROR(VLOOKUP($O470,PerfilUniversitario!$A$2:$Z$427,22),"N/A")</f>
        <v>N/A</v>
      </c>
      <c r="T470" s="1" t="str">
        <f>IFERROR(VLOOKUP($O470,PerfilUniversitario!$A$2:$Z$427,24),"N/A")</f>
        <v>N/A</v>
      </c>
      <c r="U470" s="1" t="str">
        <f>IFERROR(VLOOKUP($O470,PerfilUniversitario!$A$2:$Z$427,26),"N/A")</f>
        <v>N/A</v>
      </c>
      <c r="V470" s="1" t="s">
        <v>10042</v>
      </c>
      <c r="W470" s="4">
        <v>45197</v>
      </c>
    </row>
    <row r="471" spans="1:23" x14ac:dyDescent="0.3">
      <c r="A471" t="s">
        <v>401</v>
      </c>
      <c r="B471" t="s">
        <v>1857</v>
      </c>
      <c r="C471" s="1" t="s">
        <v>1858</v>
      </c>
      <c r="D471" s="6">
        <v>2313198485</v>
      </c>
      <c r="E471" s="1" t="s">
        <v>206</v>
      </c>
      <c r="F471" s="1" t="s">
        <v>206</v>
      </c>
      <c r="G471" s="1" t="s">
        <v>206</v>
      </c>
      <c r="H471" s="1" t="s">
        <v>206</v>
      </c>
      <c r="I471" t="str">
        <f>VLOOKUP(J471,CatalogoEstadoRepublica!$A$1:$B$33,2)</f>
        <v>Puebla</v>
      </c>
      <c r="J471">
        <v>21</v>
      </c>
      <c r="K471" t="s">
        <v>206</v>
      </c>
      <c r="L471" s="1" t="e">
        <f>VLOOKUP(M471,CatalogoPerfil!$A$1:$B$5,2)</f>
        <v>#N/A</v>
      </c>
      <c r="M471">
        <v>0</v>
      </c>
      <c r="N471" t="s">
        <v>206</v>
      </c>
      <c r="O471" s="1">
        <v>0</v>
      </c>
      <c r="P471" s="1" t="str">
        <f>IFERROR(VLOOKUP($O471,PerfilUniversitario!$A$2:$Z$427,16),"N/A")</f>
        <v>N/A</v>
      </c>
      <c r="Q471" s="1" t="str">
        <f>IFERROR(VLOOKUP($O471,PerfilUniversitario!$A$2:$Z$427,16),"N/A")</f>
        <v>N/A</v>
      </c>
      <c r="R471" s="1" t="str">
        <f>IFERROR(VLOOKUP($O471,PerfilUniversitario!$A$2:$Z$427,20),"N/A")</f>
        <v>N/A</v>
      </c>
      <c r="S471" s="1" t="str">
        <f>IFERROR(VLOOKUP($O471,PerfilUniversitario!$A$2:$Z$427,22),"N/A")</f>
        <v>N/A</v>
      </c>
      <c r="T471" s="1" t="str">
        <f>IFERROR(VLOOKUP($O471,PerfilUniversitario!$A$2:$Z$427,24),"N/A")</f>
        <v>N/A</v>
      </c>
      <c r="U471" s="1" t="str">
        <f>IFERROR(VLOOKUP($O471,PerfilUniversitario!$A$2:$Z$427,26),"N/A")</f>
        <v>N/A</v>
      </c>
      <c r="V471" s="1" t="s">
        <v>9889</v>
      </c>
      <c r="W471" s="4">
        <v>45197</v>
      </c>
    </row>
    <row r="472" spans="1:23" x14ac:dyDescent="0.3">
      <c r="A472" t="s">
        <v>699</v>
      </c>
      <c r="B472" s="1" t="s">
        <v>621</v>
      </c>
      <c r="C472" t="s">
        <v>700</v>
      </c>
      <c r="D472" s="7">
        <v>7442385386</v>
      </c>
      <c r="E472" s="1" t="s">
        <v>206</v>
      </c>
      <c r="F472" t="s">
        <v>206</v>
      </c>
      <c r="G472" t="s">
        <v>206</v>
      </c>
      <c r="H472" t="s">
        <v>206</v>
      </c>
      <c r="I472" t="str">
        <f>VLOOKUP(J472,CatalogoEstadoRepublica!$A$1:$B$33,2)</f>
        <v>Puebla</v>
      </c>
      <c r="J472" s="1">
        <v>21</v>
      </c>
      <c r="K472" s="1" t="s">
        <v>206</v>
      </c>
      <c r="L472" s="1" t="e">
        <f>VLOOKUP(M472,CatalogoPerfil!$A$1:$B$5,2)</f>
        <v>#N/A</v>
      </c>
      <c r="M472">
        <v>0</v>
      </c>
      <c r="N472" t="s">
        <v>206</v>
      </c>
      <c r="O472" s="1">
        <v>0</v>
      </c>
      <c r="P472" s="1" t="str">
        <f>IFERROR(VLOOKUP($O472,PerfilUniversitario!$A$2:$Z$427,16),"N/A")</f>
        <v>N/A</v>
      </c>
      <c r="Q472" s="1" t="str">
        <f>IFERROR(VLOOKUP($O472,PerfilUniversitario!$A$2:$Z$427,16),"N/A")</f>
        <v>N/A</v>
      </c>
      <c r="R472" s="1" t="str">
        <f>IFERROR(VLOOKUP($O472,PerfilUniversitario!$A$2:$Z$427,20),"N/A")</f>
        <v>N/A</v>
      </c>
      <c r="S472" s="1" t="str">
        <f>IFERROR(VLOOKUP($O472,PerfilUniversitario!$A$2:$Z$427,22),"N/A")</f>
        <v>N/A</v>
      </c>
      <c r="T472" s="1" t="str">
        <f>IFERROR(VLOOKUP($O472,PerfilUniversitario!$A$2:$Z$427,24),"N/A")</f>
        <v>N/A</v>
      </c>
      <c r="U472" s="1" t="str">
        <f>IFERROR(VLOOKUP($O472,PerfilUniversitario!$A$2:$Z$427,26),"N/A")</f>
        <v>N/A</v>
      </c>
      <c r="V472" s="1" t="s">
        <v>9726</v>
      </c>
      <c r="W472" s="4">
        <v>45197</v>
      </c>
    </row>
    <row r="473" spans="1:23" x14ac:dyDescent="0.3">
      <c r="A473" t="s">
        <v>3455</v>
      </c>
      <c r="B473" t="s">
        <v>3456</v>
      </c>
      <c r="C473" s="1" t="s">
        <v>3457</v>
      </c>
      <c r="D473" s="6">
        <v>52.241199999999999</v>
      </c>
      <c r="E473" s="1" t="s">
        <v>206</v>
      </c>
      <c r="F473" s="1" t="s">
        <v>206</v>
      </c>
      <c r="G473" s="1" t="s">
        <v>206</v>
      </c>
      <c r="H473" s="1" t="s">
        <v>206</v>
      </c>
      <c r="I473" t="str">
        <f>VLOOKUP(J473,CatalogoEstadoRepublica!$A$1:$B$33,2)</f>
        <v>Tlaxcala</v>
      </c>
      <c r="J473">
        <v>29</v>
      </c>
      <c r="K473" t="s">
        <v>206</v>
      </c>
      <c r="L473" s="1" t="e">
        <f>VLOOKUP(M473,CatalogoPerfil!$A$1:$B$5,2)</f>
        <v>#N/A</v>
      </c>
      <c r="M473">
        <v>0</v>
      </c>
      <c r="N473" t="s">
        <v>206</v>
      </c>
      <c r="O473" s="1">
        <v>0</v>
      </c>
      <c r="P473" s="1" t="str">
        <f>IFERROR(VLOOKUP($O473,PerfilUniversitario!$A$2:$Z$427,16),"N/A")</f>
        <v>N/A</v>
      </c>
      <c r="Q473" s="1" t="str">
        <f>IFERROR(VLOOKUP($O473,PerfilUniversitario!$A$2:$Z$427,16),"N/A")</f>
        <v>N/A</v>
      </c>
      <c r="R473" s="1" t="str">
        <f>IFERROR(VLOOKUP($O473,PerfilUniversitario!$A$2:$Z$427,20),"N/A")</f>
        <v>N/A</v>
      </c>
      <c r="S473" s="1" t="str">
        <f>IFERROR(VLOOKUP($O473,PerfilUniversitario!$A$2:$Z$427,22),"N/A")</f>
        <v>N/A</v>
      </c>
      <c r="T473" s="1" t="str">
        <f>IFERROR(VLOOKUP($O473,PerfilUniversitario!$A$2:$Z$427,24),"N/A")</f>
        <v>N/A</v>
      </c>
      <c r="U473" s="1" t="str">
        <f>IFERROR(VLOOKUP($O473,PerfilUniversitario!$A$2:$Z$427,26),"N/A")</f>
        <v>N/A</v>
      </c>
      <c r="V473" s="1" t="s">
        <v>9726</v>
      </c>
      <c r="W473" s="4">
        <v>45197</v>
      </c>
    </row>
    <row r="474" spans="1:23" x14ac:dyDescent="0.3">
      <c r="A474" t="s">
        <v>3377</v>
      </c>
      <c r="B474" t="s">
        <v>3378</v>
      </c>
      <c r="C474" s="1" t="s">
        <v>3379</v>
      </c>
      <c r="D474" s="6">
        <v>2217293597</v>
      </c>
      <c r="E474" s="1" t="s">
        <v>206</v>
      </c>
      <c r="F474" s="1" t="s">
        <v>206</v>
      </c>
      <c r="G474" s="1" t="s">
        <v>206</v>
      </c>
      <c r="H474" s="1" t="s">
        <v>206</v>
      </c>
      <c r="I474" t="str">
        <f>VLOOKUP(J474,CatalogoEstadoRepublica!$A$1:$B$33,2)</f>
        <v>Puebla</v>
      </c>
      <c r="J474">
        <v>21</v>
      </c>
      <c r="K474" t="s">
        <v>206</v>
      </c>
      <c r="L474" s="1" t="e">
        <f>VLOOKUP(M474,CatalogoPerfil!$A$1:$B$5,2)</f>
        <v>#N/A</v>
      </c>
      <c r="M474">
        <v>0</v>
      </c>
      <c r="N474" t="s">
        <v>206</v>
      </c>
      <c r="O474" s="1">
        <v>0</v>
      </c>
      <c r="P474" s="1" t="str">
        <f>IFERROR(VLOOKUP($O474,PerfilUniversitario!$A$2:$Z$427,16),"N/A")</f>
        <v>N/A</v>
      </c>
      <c r="Q474" s="1" t="str">
        <f>IFERROR(VLOOKUP($O474,PerfilUniversitario!$A$2:$Z$427,16),"N/A")</f>
        <v>N/A</v>
      </c>
      <c r="R474" s="1" t="str">
        <f>IFERROR(VLOOKUP($O474,PerfilUniversitario!$A$2:$Z$427,20),"N/A")</f>
        <v>N/A</v>
      </c>
      <c r="S474" s="1" t="str">
        <f>IFERROR(VLOOKUP($O474,PerfilUniversitario!$A$2:$Z$427,22),"N/A")</f>
        <v>N/A</v>
      </c>
      <c r="T474" s="1" t="str">
        <f>IFERROR(VLOOKUP($O474,PerfilUniversitario!$A$2:$Z$427,24),"N/A")</f>
        <v>N/A</v>
      </c>
      <c r="U474" s="1" t="str">
        <f>IFERROR(VLOOKUP($O474,PerfilUniversitario!$A$2:$Z$427,26),"N/A")</f>
        <v>N/A</v>
      </c>
      <c r="V474" s="1" t="s">
        <v>10034</v>
      </c>
      <c r="W474" s="4">
        <v>45197</v>
      </c>
    </row>
    <row r="475" spans="1:23" x14ac:dyDescent="0.3">
      <c r="A475" t="s">
        <v>3458</v>
      </c>
      <c r="B475" t="s">
        <v>3459</v>
      </c>
      <c r="C475" s="1" t="s">
        <v>3460</v>
      </c>
      <c r="D475" s="6">
        <v>52.246099999999998</v>
      </c>
      <c r="E475" s="1" t="s">
        <v>206</v>
      </c>
      <c r="F475" s="1" t="s">
        <v>206</v>
      </c>
      <c r="G475" s="1" t="s">
        <v>206</v>
      </c>
      <c r="H475" s="1" t="s">
        <v>206</v>
      </c>
      <c r="I475" t="str">
        <f>VLOOKUP(J475,CatalogoEstadoRepublica!$A$1:$B$33,2)</f>
        <v>Tlaxcala</v>
      </c>
      <c r="J475">
        <v>29</v>
      </c>
      <c r="K475" t="s">
        <v>206</v>
      </c>
      <c r="L475" s="1" t="e">
        <f>VLOOKUP(M475,CatalogoPerfil!$A$1:$B$5,2)</f>
        <v>#N/A</v>
      </c>
      <c r="M475">
        <v>0</v>
      </c>
      <c r="N475" t="s">
        <v>206</v>
      </c>
      <c r="O475" s="1">
        <v>0</v>
      </c>
      <c r="P475" s="1" t="str">
        <f>IFERROR(VLOOKUP($O475,PerfilUniversitario!$A$2:$Z$427,16),"N/A")</f>
        <v>N/A</v>
      </c>
      <c r="Q475" s="1" t="str">
        <f>IFERROR(VLOOKUP($O475,PerfilUniversitario!$A$2:$Z$427,16),"N/A")</f>
        <v>N/A</v>
      </c>
      <c r="R475" s="1" t="str">
        <f>IFERROR(VLOOKUP($O475,PerfilUniversitario!$A$2:$Z$427,20),"N/A")</f>
        <v>N/A</v>
      </c>
      <c r="S475" s="1" t="str">
        <f>IFERROR(VLOOKUP($O475,PerfilUniversitario!$A$2:$Z$427,22),"N/A")</f>
        <v>N/A</v>
      </c>
      <c r="T475" s="1" t="str">
        <f>IFERROR(VLOOKUP($O475,PerfilUniversitario!$A$2:$Z$427,24),"N/A")</f>
        <v>N/A</v>
      </c>
      <c r="U475" s="1" t="str">
        <f>IFERROR(VLOOKUP($O475,PerfilUniversitario!$A$2:$Z$427,26),"N/A")</f>
        <v>N/A</v>
      </c>
      <c r="V475" s="1" t="s">
        <v>10045</v>
      </c>
      <c r="W475" s="4">
        <v>45197</v>
      </c>
    </row>
    <row r="476" spans="1:23" x14ac:dyDescent="0.3">
      <c r="A476" t="s">
        <v>3461</v>
      </c>
      <c r="B476" t="s">
        <v>3462</v>
      </c>
      <c r="C476" s="1" t="s">
        <v>3463</v>
      </c>
      <c r="D476" s="6">
        <v>2222781909</v>
      </c>
      <c r="E476" s="1" t="s">
        <v>206</v>
      </c>
      <c r="F476" s="1" t="s">
        <v>206</v>
      </c>
      <c r="G476" s="1" t="s">
        <v>206</v>
      </c>
      <c r="H476" s="1" t="s">
        <v>206</v>
      </c>
      <c r="I476" t="str">
        <f>VLOOKUP(J476,CatalogoEstadoRepublica!$A$1:$B$33,2)</f>
        <v>Puebla</v>
      </c>
      <c r="J476">
        <v>21</v>
      </c>
      <c r="K476" t="s">
        <v>206</v>
      </c>
      <c r="L476" s="1" t="e">
        <f>VLOOKUP(M476,CatalogoPerfil!$A$1:$B$5,2)</f>
        <v>#N/A</v>
      </c>
      <c r="M476">
        <v>0</v>
      </c>
      <c r="N476" t="s">
        <v>206</v>
      </c>
      <c r="O476" s="1">
        <v>0</v>
      </c>
      <c r="P476" s="1" t="str">
        <f>IFERROR(VLOOKUP($O476,PerfilUniversitario!$A$2:$Z$427,16),"N/A")</f>
        <v>N/A</v>
      </c>
      <c r="Q476" s="1" t="str">
        <f>IFERROR(VLOOKUP($O476,PerfilUniversitario!$A$2:$Z$427,16),"N/A")</f>
        <v>N/A</v>
      </c>
      <c r="R476" s="1" t="str">
        <f>IFERROR(VLOOKUP($O476,PerfilUniversitario!$A$2:$Z$427,20),"N/A")</f>
        <v>N/A</v>
      </c>
      <c r="S476" s="1" t="str">
        <f>IFERROR(VLOOKUP($O476,PerfilUniversitario!$A$2:$Z$427,22),"N/A")</f>
        <v>N/A</v>
      </c>
      <c r="T476" s="1" t="str">
        <f>IFERROR(VLOOKUP($O476,PerfilUniversitario!$A$2:$Z$427,24),"N/A")</f>
        <v>N/A</v>
      </c>
      <c r="U476" s="1" t="str">
        <f>IFERROR(VLOOKUP($O476,PerfilUniversitario!$A$2:$Z$427,26),"N/A")</f>
        <v>N/A</v>
      </c>
      <c r="V476" s="1" t="s">
        <v>10045</v>
      </c>
      <c r="W476" s="4">
        <v>45197</v>
      </c>
    </row>
    <row r="477" spans="1:23" x14ac:dyDescent="0.3">
      <c r="A477" t="s">
        <v>1595</v>
      </c>
      <c r="B477" t="s">
        <v>1596</v>
      </c>
      <c r="C477" s="1" t="s">
        <v>1597</v>
      </c>
      <c r="D477" s="6">
        <v>2228519956</v>
      </c>
      <c r="E477" s="1" t="s">
        <v>206</v>
      </c>
      <c r="F477" s="1" t="s">
        <v>206</v>
      </c>
      <c r="G477" s="1" t="s">
        <v>206</v>
      </c>
      <c r="H477" s="1" t="s">
        <v>206</v>
      </c>
      <c r="I477" t="str">
        <f>VLOOKUP(J477,CatalogoEstadoRepublica!$A$1:$B$33,2)</f>
        <v>Puebla</v>
      </c>
      <c r="J477">
        <v>21</v>
      </c>
      <c r="K477" t="s">
        <v>206</v>
      </c>
      <c r="L477" s="1" t="e">
        <f>VLOOKUP(M477,CatalogoPerfil!$A$1:$B$5,2)</f>
        <v>#N/A</v>
      </c>
      <c r="M477">
        <v>0</v>
      </c>
      <c r="N477" t="s">
        <v>206</v>
      </c>
      <c r="O477" s="1">
        <v>0</v>
      </c>
      <c r="P477" s="1" t="str">
        <f>IFERROR(VLOOKUP($O477,PerfilUniversitario!$A$2:$Z$427,16),"N/A")</f>
        <v>N/A</v>
      </c>
      <c r="Q477" s="1" t="str">
        <f>IFERROR(VLOOKUP($O477,PerfilUniversitario!$A$2:$Z$427,16),"N/A")</f>
        <v>N/A</v>
      </c>
      <c r="R477" s="1" t="str">
        <f>IFERROR(VLOOKUP($O477,PerfilUniversitario!$A$2:$Z$427,20),"N/A")</f>
        <v>N/A</v>
      </c>
      <c r="S477" s="1" t="str">
        <f>IFERROR(VLOOKUP($O477,PerfilUniversitario!$A$2:$Z$427,22),"N/A")</f>
        <v>N/A</v>
      </c>
      <c r="T477" s="1" t="str">
        <f>IFERROR(VLOOKUP($O477,PerfilUniversitario!$A$2:$Z$427,24),"N/A")</f>
        <v>N/A</v>
      </c>
      <c r="U477" s="1" t="str">
        <f>IFERROR(VLOOKUP($O477,PerfilUniversitario!$A$2:$Z$427,26),"N/A")</f>
        <v>N/A</v>
      </c>
      <c r="V477" s="1" t="s">
        <v>9863</v>
      </c>
      <c r="W477" s="4">
        <v>45197</v>
      </c>
    </row>
    <row r="478" spans="1:23" x14ac:dyDescent="0.3">
      <c r="A478" t="s">
        <v>3464</v>
      </c>
      <c r="B478" t="s">
        <v>3465</v>
      </c>
      <c r="C478" s="1" t="s">
        <v>3466</v>
      </c>
      <c r="D478" s="6">
        <v>52.744199999999999</v>
      </c>
      <c r="E478" s="1" t="s">
        <v>206</v>
      </c>
      <c r="F478" s="1" t="s">
        <v>206</v>
      </c>
      <c r="G478" s="1" t="s">
        <v>206</v>
      </c>
      <c r="H478" s="1" t="s">
        <v>206</v>
      </c>
      <c r="I478" t="str">
        <f>VLOOKUP(J478,CatalogoEstadoRepublica!$A$1:$B$33,2)</f>
        <v>Guerrero</v>
      </c>
      <c r="J478">
        <v>12</v>
      </c>
      <c r="K478" t="s">
        <v>206</v>
      </c>
      <c r="L478" s="1" t="e">
        <f>VLOOKUP(M478,CatalogoPerfil!$A$1:$B$5,2)</f>
        <v>#N/A</v>
      </c>
      <c r="M478">
        <v>0</v>
      </c>
      <c r="N478" t="s">
        <v>206</v>
      </c>
      <c r="O478" s="1">
        <v>0</v>
      </c>
      <c r="P478" s="1" t="str">
        <f>IFERROR(VLOOKUP($O478,PerfilUniversitario!$A$2:$Z$427,16),"N/A")</f>
        <v>N/A</v>
      </c>
      <c r="Q478" s="1" t="str">
        <f>IFERROR(VLOOKUP($O478,PerfilUniversitario!$A$2:$Z$427,16),"N/A")</f>
        <v>N/A</v>
      </c>
      <c r="R478" s="1" t="str">
        <f>IFERROR(VLOOKUP($O478,PerfilUniversitario!$A$2:$Z$427,20),"N/A")</f>
        <v>N/A</v>
      </c>
      <c r="S478" s="1" t="str">
        <f>IFERROR(VLOOKUP($O478,PerfilUniversitario!$A$2:$Z$427,22),"N/A")</f>
        <v>N/A</v>
      </c>
      <c r="T478" s="1" t="str">
        <f>IFERROR(VLOOKUP($O478,PerfilUniversitario!$A$2:$Z$427,24),"N/A")</f>
        <v>N/A</v>
      </c>
      <c r="U478" s="1" t="str">
        <f>IFERROR(VLOOKUP($O478,PerfilUniversitario!$A$2:$Z$427,26),"N/A")</f>
        <v>N/A</v>
      </c>
      <c r="V478" s="1" t="s">
        <v>10046</v>
      </c>
      <c r="W478" s="4">
        <v>45197</v>
      </c>
    </row>
    <row r="479" spans="1:23" x14ac:dyDescent="0.3">
      <c r="A479" t="s">
        <v>3470</v>
      </c>
      <c r="B479" t="s">
        <v>3471</v>
      </c>
      <c r="C479" s="1" t="s">
        <v>3472</v>
      </c>
      <c r="D479" s="6" t="s">
        <v>3473</v>
      </c>
      <c r="E479" s="1" t="s">
        <v>206</v>
      </c>
      <c r="F479" s="1" t="s">
        <v>206</v>
      </c>
      <c r="G479" s="1" t="s">
        <v>206</v>
      </c>
      <c r="H479" s="1" t="s">
        <v>206</v>
      </c>
      <c r="I479" t="str">
        <f>VLOOKUP(J479,CatalogoEstadoRepublica!$A$1:$B$33,2)</f>
        <v>Puebla</v>
      </c>
      <c r="J479">
        <v>21</v>
      </c>
      <c r="K479" t="s">
        <v>206</v>
      </c>
      <c r="L479" s="1" t="e">
        <f>VLOOKUP(M479,CatalogoPerfil!$A$1:$B$5,2)</f>
        <v>#N/A</v>
      </c>
      <c r="M479">
        <v>0</v>
      </c>
      <c r="N479" t="s">
        <v>206</v>
      </c>
      <c r="O479" s="1">
        <v>0</v>
      </c>
      <c r="P479" s="1" t="str">
        <f>IFERROR(VLOOKUP($O479,PerfilUniversitario!$A$2:$Z$427,16),"N/A")</f>
        <v>N/A</v>
      </c>
      <c r="Q479" s="1" t="str">
        <f>IFERROR(VLOOKUP($O479,PerfilUniversitario!$A$2:$Z$427,16),"N/A")</f>
        <v>N/A</v>
      </c>
      <c r="R479" s="1" t="str">
        <f>IFERROR(VLOOKUP($O479,PerfilUniversitario!$A$2:$Z$427,20),"N/A")</f>
        <v>N/A</v>
      </c>
      <c r="S479" s="1" t="str">
        <f>IFERROR(VLOOKUP($O479,PerfilUniversitario!$A$2:$Z$427,22),"N/A")</f>
        <v>N/A</v>
      </c>
      <c r="T479" s="1" t="str">
        <f>IFERROR(VLOOKUP($O479,PerfilUniversitario!$A$2:$Z$427,24),"N/A")</f>
        <v>N/A</v>
      </c>
      <c r="U479" s="1" t="str">
        <f>IFERROR(VLOOKUP($O479,PerfilUniversitario!$A$2:$Z$427,26),"N/A")</f>
        <v>N/A</v>
      </c>
      <c r="V479" s="3">
        <v>4.7222222222222221E-2</v>
      </c>
      <c r="W479" s="4">
        <v>45198</v>
      </c>
    </row>
    <row r="480" spans="1:23" x14ac:dyDescent="0.3">
      <c r="A480" t="s">
        <v>234</v>
      </c>
      <c r="B480" t="s">
        <v>1510</v>
      </c>
      <c r="C480" s="1" t="s">
        <v>1511</v>
      </c>
      <c r="D480" s="6">
        <v>2223620136</v>
      </c>
      <c r="E480" s="1" t="s">
        <v>206</v>
      </c>
      <c r="F480" s="1" t="s">
        <v>206</v>
      </c>
      <c r="G480" s="1" t="s">
        <v>206</v>
      </c>
      <c r="H480" s="1" t="s">
        <v>206</v>
      </c>
      <c r="I480" t="str">
        <f>VLOOKUP(J480,CatalogoEstadoRepublica!$A$1:$B$33,2)</f>
        <v>Puebla</v>
      </c>
      <c r="J480">
        <v>21</v>
      </c>
      <c r="K480" t="s">
        <v>206</v>
      </c>
      <c r="L480" s="1" t="e">
        <f>VLOOKUP(M480,CatalogoPerfil!$A$1:$B$5,2)</f>
        <v>#N/A</v>
      </c>
      <c r="M480">
        <v>0</v>
      </c>
      <c r="N480" t="s">
        <v>206</v>
      </c>
      <c r="O480" s="1">
        <v>0</v>
      </c>
      <c r="P480" s="1" t="str">
        <f>IFERROR(VLOOKUP($O480,PerfilUniversitario!$A$2:$Z$427,16),"N/A")</f>
        <v>N/A</v>
      </c>
      <c r="Q480" s="1" t="str">
        <f>IFERROR(VLOOKUP($O480,PerfilUniversitario!$A$2:$Z$427,16),"N/A")</f>
        <v>N/A</v>
      </c>
      <c r="R480" s="1" t="str">
        <f>IFERROR(VLOOKUP($O480,PerfilUniversitario!$A$2:$Z$427,20),"N/A")</f>
        <v>N/A</v>
      </c>
      <c r="S480" s="1" t="str">
        <f>IFERROR(VLOOKUP($O480,PerfilUniversitario!$A$2:$Z$427,22),"N/A")</f>
        <v>N/A</v>
      </c>
      <c r="T480" s="1" t="str">
        <f>IFERROR(VLOOKUP($O480,PerfilUniversitario!$A$2:$Z$427,24),"N/A")</f>
        <v>N/A</v>
      </c>
      <c r="U480" s="1" t="str">
        <f>IFERROR(VLOOKUP($O480,PerfilUniversitario!$A$2:$Z$427,26),"N/A")</f>
        <v>N/A</v>
      </c>
      <c r="V480" s="3">
        <v>6.5277777777777782E-2</v>
      </c>
      <c r="W480" s="4">
        <v>45198</v>
      </c>
    </row>
    <row r="481" spans="1:23" x14ac:dyDescent="0.3">
      <c r="A481" t="s">
        <v>390</v>
      </c>
      <c r="B481" s="1" t="s">
        <v>391</v>
      </c>
      <c r="C481" t="s">
        <v>392</v>
      </c>
      <c r="D481" s="7">
        <v>2461579820</v>
      </c>
      <c r="E481" s="1" t="s">
        <v>206</v>
      </c>
      <c r="F481" t="s">
        <v>206</v>
      </c>
      <c r="G481" t="s">
        <v>206</v>
      </c>
      <c r="H481" t="s">
        <v>206</v>
      </c>
      <c r="I481" t="str">
        <f>VLOOKUP(J481,CatalogoEstadoRepublica!$A$1:$B$33,2)</f>
        <v>Tlaxcala</v>
      </c>
      <c r="J481" s="1">
        <v>29</v>
      </c>
      <c r="K481" s="1" t="s">
        <v>206</v>
      </c>
      <c r="L481" s="1" t="e">
        <f>VLOOKUP(M481,CatalogoPerfil!$A$1:$B$5,2)</f>
        <v>#N/A</v>
      </c>
      <c r="M481">
        <v>0</v>
      </c>
      <c r="N481" t="s">
        <v>206</v>
      </c>
      <c r="O481" s="1">
        <v>0</v>
      </c>
      <c r="P481" s="1" t="str">
        <f>IFERROR(VLOOKUP($O481,PerfilUniversitario!$A$2:$Z$427,16),"N/A")</f>
        <v>N/A</v>
      </c>
      <c r="Q481" s="1" t="str">
        <f>IFERROR(VLOOKUP($O481,PerfilUniversitario!$A$2:$Z$427,16),"N/A")</f>
        <v>N/A</v>
      </c>
      <c r="R481" s="1" t="str">
        <f>IFERROR(VLOOKUP($O481,PerfilUniversitario!$A$2:$Z$427,20),"N/A")</f>
        <v>N/A</v>
      </c>
      <c r="S481" s="1" t="str">
        <f>IFERROR(VLOOKUP($O481,PerfilUniversitario!$A$2:$Z$427,22),"N/A")</f>
        <v>N/A</v>
      </c>
      <c r="T481" s="1" t="str">
        <f>IFERROR(VLOOKUP($O481,PerfilUniversitario!$A$2:$Z$427,24),"N/A")</f>
        <v>N/A</v>
      </c>
      <c r="U481" s="1" t="str">
        <f>IFERROR(VLOOKUP($O481,PerfilUniversitario!$A$2:$Z$427,26),"N/A")</f>
        <v>N/A</v>
      </c>
      <c r="V481" s="3">
        <v>0.25277777777777777</v>
      </c>
      <c r="W481" s="4">
        <v>45198</v>
      </c>
    </row>
    <row r="482" spans="1:23" x14ac:dyDescent="0.3">
      <c r="A482" t="s">
        <v>401</v>
      </c>
      <c r="B482" t="s">
        <v>3439</v>
      </c>
      <c r="C482" s="1" t="s">
        <v>3440</v>
      </c>
      <c r="D482" s="6">
        <v>2222556355</v>
      </c>
      <c r="E482" s="1" t="s">
        <v>206</v>
      </c>
      <c r="F482" s="1" t="s">
        <v>206</v>
      </c>
      <c r="G482" s="1" t="s">
        <v>206</v>
      </c>
      <c r="H482" s="1" t="s">
        <v>206</v>
      </c>
      <c r="I482" t="str">
        <f>VLOOKUP(J482,CatalogoEstadoRepublica!$A$1:$B$33,2)</f>
        <v>Puebla</v>
      </c>
      <c r="J482">
        <v>21</v>
      </c>
      <c r="K482" t="s">
        <v>206</v>
      </c>
      <c r="L482" s="1" t="e">
        <f>VLOOKUP(M482,CatalogoPerfil!$A$1:$B$5,2)</f>
        <v>#N/A</v>
      </c>
      <c r="M482">
        <v>0</v>
      </c>
      <c r="N482" t="s">
        <v>206</v>
      </c>
      <c r="O482" s="1">
        <v>0</v>
      </c>
      <c r="P482" s="1" t="str">
        <f>IFERROR(VLOOKUP($O482,PerfilUniversitario!$A$2:$Z$427,16),"N/A")</f>
        <v>N/A</v>
      </c>
      <c r="Q482" s="1" t="str">
        <f>IFERROR(VLOOKUP($O482,PerfilUniversitario!$A$2:$Z$427,16),"N/A")</f>
        <v>N/A</v>
      </c>
      <c r="R482" s="1" t="str">
        <f>IFERROR(VLOOKUP($O482,PerfilUniversitario!$A$2:$Z$427,20),"N/A")</f>
        <v>N/A</v>
      </c>
      <c r="S482" s="1" t="str">
        <f>IFERROR(VLOOKUP($O482,PerfilUniversitario!$A$2:$Z$427,22),"N/A")</f>
        <v>N/A</v>
      </c>
      <c r="T482" s="1" t="str">
        <f>IFERROR(VLOOKUP($O482,PerfilUniversitario!$A$2:$Z$427,24),"N/A")</f>
        <v>N/A</v>
      </c>
      <c r="U482" s="1" t="str">
        <f>IFERROR(VLOOKUP($O482,PerfilUniversitario!$A$2:$Z$427,26),"N/A")</f>
        <v>N/A</v>
      </c>
      <c r="V482" s="3">
        <v>0.29444444444444445</v>
      </c>
      <c r="W482" s="4">
        <v>45198</v>
      </c>
    </row>
    <row r="483" spans="1:23" x14ac:dyDescent="0.3">
      <c r="A483" t="s">
        <v>220</v>
      </c>
      <c r="B483" t="s">
        <v>3480</v>
      </c>
      <c r="C483" s="1" t="s">
        <v>3481</v>
      </c>
      <c r="D483" s="6">
        <v>2216444222</v>
      </c>
      <c r="E483" s="1" t="s">
        <v>206</v>
      </c>
      <c r="F483" s="1" t="s">
        <v>206</v>
      </c>
      <c r="G483" s="1" t="s">
        <v>206</v>
      </c>
      <c r="H483" s="1" t="s">
        <v>206</v>
      </c>
      <c r="I483" t="str">
        <f>VLOOKUP(J483,CatalogoEstadoRepublica!$A$1:$B$33,2)</f>
        <v>Puebla</v>
      </c>
      <c r="J483">
        <v>21</v>
      </c>
      <c r="K483" t="s">
        <v>206</v>
      </c>
      <c r="L483" s="1" t="e">
        <f>VLOOKUP(M483,CatalogoPerfil!$A$1:$B$5,2)</f>
        <v>#N/A</v>
      </c>
      <c r="M483">
        <v>0</v>
      </c>
      <c r="N483" t="s">
        <v>206</v>
      </c>
      <c r="O483" s="1">
        <v>0</v>
      </c>
      <c r="P483" s="1" t="str">
        <f>IFERROR(VLOOKUP($O483,PerfilUniversitario!$A$2:$Z$427,16),"N/A")</f>
        <v>N/A</v>
      </c>
      <c r="Q483" s="1" t="str">
        <f>IFERROR(VLOOKUP($O483,PerfilUniversitario!$A$2:$Z$427,16),"N/A")</f>
        <v>N/A</v>
      </c>
      <c r="R483" s="1" t="str">
        <f>IFERROR(VLOOKUP($O483,PerfilUniversitario!$A$2:$Z$427,20),"N/A")</f>
        <v>N/A</v>
      </c>
      <c r="S483" s="1" t="str">
        <f>IFERROR(VLOOKUP($O483,PerfilUniversitario!$A$2:$Z$427,22),"N/A")</f>
        <v>N/A</v>
      </c>
      <c r="T483" s="1" t="str">
        <f>IFERROR(VLOOKUP($O483,PerfilUniversitario!$A$2:$Z$427,24),"N/A")</f>
        <v>N/A</v>
      </c>
      <c r="U483" s="1" t="str">
        <f>IFERROR(VLOOKUP($O483,PerfilUniversitario!$A$2:$Z$427,26),"N/A")</f>
        <v>N/A</v>
      </c>
      <c r="V483" s="3">
        <v>0.32291666666666669</v>
      </c>
      <c r="W483" s="4">
        <v>45198</v>
      </c>
    </row>
    <row r="484" spans="1:23" x14ac:dyDescent="0.3">
      <c r="A484" t="s">
        <v>531</v>
      </c>
      <c r="B484" t="s">
        <v>2560</v>
      </c>
      <c r="C484" s="1" t="s">
        <v>2561</v>
      </c>
      <c r="D484" s="6">
        <v>2226782817</v>
      </c>
      <c r="E484" s="1" t="s">
        <v>206</v>
      </c>
      <c r="F484" s="1" t="s">
        <v>206</v>
      </c>
      <c r="G484" s="1" t="s">
        <v>206</v>
      </c>
      <c r="H484" s="1" t="s">
        <v>206</v>
      </c>
      <c r="I484" t="str">
        <f>VLOOKUP(J484,CatalogoEstadoRepublica!$A$1:$B$33,2)</f>
        <v>Puebla</v>
      </c>
      <c r="J484">
        <v>21</v>
      </c>
      <c r="K484" t="s">
        <v>206</v>
      </c>
      <c r="L484" s="1" t="e">
        <f>VLOOKUP(M484,CatalogoPerfil!$A$1:$B$5,2)</f>
        <v>#N/A</v>
      </c>
      <c r="M484">
        <v>0</v>
      </c>
      <c r="N484" t="s">
        <v>206</v>
      </c>
      <c r="O484" s="1">
        <v>0</v>
      </c>
      <c r="P484" s="1" t="str">
        <f>IFERROR(VLOOKUP($O484,PerfilUniversitario!$A$2:$Z$427,16),"N/A")</f>
        <v>N/A</v>
      </c>
      <c r="Q484" s="1" t="str">
        <f>IFERROR(VLOOKUP($O484,PerfilUniversitario!$A$2:$Z$427,16),"N/A")</f>
        <v>N/A</v>
      </c>
      <c r="R484" s="1" t="str">
        <f>IFERROR(VLOOKUP($O484,PerfilUniversitario!$A$2:$Z$427,20),"N/A")</f>
        <v>N/A</v>
      </c>
      <c r="S484" s="1" t="str">
        <f>IFERROR(VLOOKUP($O484,PerfilUniversitario!$A$2:$Z$427,22),"N/A")</f>
        <v>N/A</v>
      </c>
      <c r="T484" s="1" t="str">
        <f>IFERROR(VLOOKUP($O484,PerfilUniversitario!$A$2:$Z$427,24),"N/A")</f>
        <v>N/A</v>
      </c>
      <c r="U484" s="1" t="str">
        <f>IFERROR(VLOOKUP($O484,PerfilUniversitario!$A$2:$Z$427,26),"N/A")</f>
        <v>N/A</v>
      </c>
      <c r="V484" s="3">
        <v>0.32430555555555557</v>
      </c>
      <c r="W484" s="4">
        <v>45198</v>
      </c>
    </row>
    <row r="485" spans="1:23" x14ac:dyDescent="0.3">
      <c r="A485" t="s">
        <v>659</v>
      </c>
      <c r="B485" t="s">
        <v>3478</v>
      </c>
      <c r="C485" s="1" t="s">
        <v>3479</v>
      </c>
      <c r="D485" s="6">
        <v>52.241100000000003</v>
      </c>
      <c r="E485" s="1" t="s">
        <v>206</v>
      </c>
      <c r="F485" s="1" t="s">
        <v>206</v>
      </c>
      <c r="G485" s="1" t="s">
        <v>206</v>
      </c>
      <c r="H485" s="1" t="s">
        <v>206</v>
      </c>
      <c r="I485" t="str">
        <f>VLOOKUP(J485,CatalogoEstadoRepublica!$A$1:$B$33,2)</f>
        <v>Tlaxcala</v>
      </c>
      <c r="J485">
        <v>29</v>
      </c>
      <c r="K485" t="s">
        <v>206</v>
      </c>
      <c r="L485" s="1" t="e">
        <f>VLOOKUP(M485,CatalogoPerfil!$A$1:$B$5,2)</f>
        <v>#N/A</v>
      </c>
      <c r="M485">
        <v>0</v>
      </c>
      <c r="N485" t="s">
        <v>206</v>
      </c>
      <c r="O485" s="1">
        <v>0</v>
      </c>
      <c r="P485" s="1" t="str">
        <f>IFERROR(VLOOKUP($O485,PerfilUniversitario!$A$2:$Z$427,16),"N/A")</f>
        <v>N/A</v>
      </c>
      <c r="Q485" s="1" t="str">
        <f>IFERROR(VLOOKUP($O485,PerfilUniversitario!$A$2:$Z$427,16),"N/A")</f>
        <v>N/A</v>
      </c>
      <c r="R485" s="1" t="str">
        <f>IFERROR(VLOOKUP($O485,PerfilUniversitario!$A$2:$Z$427,20),"N/A")</f>
        <v>N/A</v>
      </c>
      <c r="S485" s="1" t="str">
        <f>IFERROR(VLOOKUP($O485,PerfilUniversitario!$A$2:$Z$427,22),"N/A")</f>
        <v>N/A</v>
      </c>
      <c r="T485" s="1" t="str">
        <f>IFERROR(VLOOKUP($O485,PerfilUniversitario!$A$2:$Z$427,24),"N/A")</f>
        <v>N/A</v>
      </c>
      <c r="U485" s="1" t="str">
        <f>IFERROR(VLOOKUP($O485,PerfilUniversitario!$A$2:$Z$427,26),"N/A")</f>
        <v>N/A</v>
      </c>
      <c r="V485" s="3">
        <v>0.32500000000000001</v>
      </c>
      <c r="W485" s="4">
        <v>45198</v>
      </c>
    </row>
    <row r="486" spans="1:23" x14ac:dyDescent="0.3">
      <c r="A486" t="s">
        <v>716</v>
      </c>
      <c r="B486" s="1" t="s">
        <v>717</v>
      </c>
      <c r="C486" t="s">
        <v>718</v>
      </c>
      <c r="D486" s="7">
        <v>2212134691</v>
      </c>
      <c r="E486" s="1" t="s">
        <v>206</v>
      </c>
      <c r="F486" t="s">
        <v>206</v>
      </c>
      <c r="G486" t="s">
        <v>206</v>
      </c>
      <c r="H486" t="s">
        <v>206</v>
      </c>
      <c r="I486" t="str">
        <f>VLOOKUP(J486,CatalogoEstadoRepublica!$A$1:$B$33,2)</f>
        <v>Puebla</v>
      </c>
      <c r="J486" s="1">
        <v>21</v>
      </c>
      <c r="K486" s="1" t="s">
        <v>206</v>
      </c>
      <c r="L486" s="1" t="e">
        <f>VLOOKUP(M486,CatalogoPerfil!$A$1:$B$5,2)</f>
        <v>#N/A</v>
      </c>
      <c r="M486">
        <v>0</v>
      </c>
      <c r="N486" t="s">
        <v>206</v>
      </c>
      <c r="O486" s="1">
        <v>0</v>
      </c>
      <c r="P486" s="1" t="str">
        <f>IFERROR(VLOOKUP($O486,PerfilUniversitario!$A$2:$Z$427,16),"N/A")</f>
        <v>N/A</v>
      </c>
      <c r="Q486" s="1" t="str">
        <f>IFERROR(VLOOKUP($O486,PerfilUniversitario!$A$2:$Z$427,16),"N/A")</f>
        <v>N/A</v>
      </c>
      <c r="R486" s="1" t="str">
        <f>IFERROR(VLOOKUP($O486,PerfilUniversitario!$A$2:$Z$427,20),"N/A")</f>
        <v>N/A</v>
      </c>
      <c r="S486" s="1" t="str">
        <f>IFERROR(VLOOKUP($O486,PerfilUniversitario!$A$2:$Z$427,22),"N/A")</f>
        <v>N/A</v>
      </c>
      <c r="T486" s="1" t="str">
        <f>IFERROR(VLOOKUP($O486,PerfilUniversitario!$A$2:$Z$427,24),"N/A")</f>
        <v>N/A</v>
      </c>
      <c r="U486" s="1" t="str">
        <f>IFERROR(VLOOKUP($O486,PerfilUniversitario!$A$2:$Z$427,26),"N/A")</f>
        <v>N/A</v>
      </c>
      <c r="V486" s="3">
        <v>0.33749999999999997</v>
      </c>
      <c r="W486" s="4">
        <v>45198</v>
      </c>
    </row>
    <row r="487" spans="1:23" x14ac:dyDescent="0.3">
      <c r="A487" t="s">
        <v>439</v>
      </c>
      <c r="B487" s="1" t="s">
        <v>1067</v>
      </c>
      <c r="C487" t="s">
        <v>1068</v>
      </c>
      <c r="D487" s="7">
        <v>2224356140</v>
      </c>
      <c r="E487" s="1" t="s">
        <v>206</v>
      </c>
      <c r="F487" t="s">
        <v>206</v>
      </c>
      <c r="G487" t="s">
        <v>206</v>
      </c>
      <c r="H487" t="s">
        <v>206</v>
      </c>
      <c r="I487" t="str">
        <f>VLOOKUP(J487,CatalogoEstadoRepublica!$A$1:$B$33,2)</f>
        <v>Puebla</v>
      </c>
      <c r="J487" s="1">
        <v>21</v>
      </c>
      <c r="K487" s="1" t="s">
        <v>206</v>
      </c>
      <c r="L487" s="1" t="e">
        <f>VLOOKUP(M487,CatalogoPerfil!$A$1:$B$5,2)</f>
        <v>#N/A</v>
      </c>
      <c r="M487" s="1">
        <v>0</v>
      </c>
      <c r="N487" s="1" t="s">
        <v>206</v>
      </c>
      <c r="O487" s="1">
        <v>0</v>
      </c>
      <c r="P487" s="1" t="str">
        <f>IFERROR(VLOOKUP($O487,PerfilUniversitario!$A$2:$Z$427,16),"N/A")</f>
        <v>N/A</v>
      </c>
      <c r="Q487" s="1" t="str">
        <f>IFERROR(VLOOKUP($O487,PerfilUniversitario!$A$2:$Z$427,16),"N/A")</f>
        <v>N/A</v>
      </c>
      <c r="R487" s="1" t="str">
        <f>IFERROR(VLOOKUP($O487,PerfilUniversitario!$A$2:$Z$427,20),"N/A")</f>
        <v>N/A</v>
      </c>
      <c r="S487" s="1" t="str">
        <f>IFERROR(VLOOKUP($O487,PerfilUniversitario!$A$2:$Z$427,22),"N/A")</f>
        <v>N/A</v>
      </c>
      <c r="T487" s="1" t="str">
        <f>IFERROR(VLOOKUP($O487,PerfilUniversitario!$A$2:$Z$427,24),"N/A")</f>
        <v>N/A</v>
      </c>
      <c r="U487" s="1" t="str">
        <f>IFERROR(VLOOKUP($O487,PerfilUniversitario!$A$2:$Z$427,26),"N/A")</f>
        <v>N/A</v>
      </c>
      <c r="V487" s="3">
        <v>0.33749999999999997</v>
      </c>
      <c r="W487" s="4">
        <v>45198</v>
      </c>
    </row>
    <row r="488" spans="1:23" x14ac:dyDescent="0.3">
      <c r="A488" t="s">
        <v>3482</v>
      </c>
      <c r="B488" t="s">
        <v>3483</v>
      </c>
      <c r="C488" s="1" t="s">
        <v>3484</v>
      </c>
      <c r="D488" s="6">
        <v>6677750918</v>
      </c>
      <c r="E488" s="1" t="s">
        <v>206</v>
      </c>
      <c r="F488" s="1" t="s">
        <v>206</v>
      </c>
      <c r="G488" s="1" t="s">
        <v>206</v>
      </c>
      <c r="H488" s="1" t="s">
        <v>206</v>
      </c>
      <c r="I488" t="str">
        <f>VLOOKUP(J488,CatalogoEstadoRepublica!$A$1:$B$33,2)</f>
        <v>Puebla</v>
      </c>
      <c r="J488">
        <v>21</v>
      </c>
      <c r="K488" t="s">
        <v>206</v>
      </c>
      <c r="L488" s="1" t="e">
        <f>VLOOKUP(M488,CatalogoPerfil!$A$1:$B$5,2)</f>
        <v>#N/A</v>
      </c>
      <c r="M488">
        <v>0</v>
      </c>
      <c r="N488" t="s">
        <v>206</v>
      </c>
      <c r="O488" s="1">
        <v>0</v>
      </c>
      <c r="P488" s="1" t="str">
        <f>IFERROR(VLOOKUP($O488,PerfilUniversitario!$A$2:$Z$427,16),"N/A")</f>
        <v>N/A</v>
      </c>
      <c r="Q488" s="1" t="str">
        <f>IFERROR(VLOOKUP($O488,PerfilUniversitario!$A$2:$Z$427,16),"N/A")</f>
        <v>N/A</v>
      </c>
      <c r="R488" s="1" t="str">
        <f>IFERROR(VLOOKUP($O488,PerfilUniversitario!$A$2:$Z$427,20),"N/A")</f>
        <v>N/A</v>
      </c>
      <c r="S488" s="1" t="str">
        <f>IFERROR(VLOOKUP($O488,PerfilUniversitario!$A$2:$Z$427,22),"N/A")</f>
        <v>N/A</v>
      </c>
      <c r="T488" s="1" t="str">
        <f>IFERROR(VLOOKUP($O488,PerfilUniversitario!$A$2:$Z$427,24),"N/A")</f>
        <v>N/A</v>
      </c>
      <c r="U488" s="1" t="str">
        <f>IFERROR(VLOOKUP($O488,PerfilUniversitario!$A$2:$Z$427,26),"N/A")</f>
        <v>N/A</v>
      </c>
      <c r="V488" s="3">
        <v>0.33749999999999997</v>
      </c>
      <c r="W488" s="4">
        <v>45198</v>
      </c>
    </row>
    <row r="489" spans="1:23" x14ac:dyDescent="0.3">
      <c r="A489" t="s">
        <v>3485</v>
      </c>
      <c r="B489" t="s">
        <v>3486</v>
      </c>
      <c r="C489" s="1" t="s">
        <v>3487</v>
      </c>
      <c r="D489" s="6">
        <v>2223471913</v>
      </c>
      <c r="E489" s="1" t="s">
        <v>206</v>
      </c>
      <c r="F489" s="1" t="s">
        <v>206</v>
      </c>
      <c r="G489" s="1" t="s">
        <v>206</v>
      </c>
      <c r="H489" s="1" t="s">
        <v>206</v>
      </c>
      <c r="I489" t="str">
        <f>VLOOKUP(J489,CatalogoEstadoRepublica!$A$1:$B$33,2)</f>
        <v>Puebla</v>
      </c>
      <c r="J489">
        <v>21</v>
      </c>
      <c r="K489" t="s">
        <v>206</v>
      </c>
      <c r="L489" s="1" t="e">
        <f>VLOOKUP(M489,CatalogoPerfil!$A$1:$B$5,2)</f>
        <v>#N/A</v>
      </c>
      <c r="M489">
        <v>0</v>
      </c>
      <c r="N489" t="s">
        <v>206</v>
      </c>
      <c r="O489" s="1">
        <v>0</v>
      </c>
      <c r="P489" s="1" t="str">
        <f>IFERROR(VLOOKUP($O489,PerfilUniversitario!$A$2:$Z$427,16),"N/A")</f>
        <v>N/A</v>
      </c>
      <c r="Q489" s="1" t="str">
        <f>IFERROR(VLOOKUP($O489,PerfilUniversitario!$A$2:$Z$427,16),"N/A")</f>
        <v>N/A</v>
      </c>
      <c r="R489" s="1" t="str">
        <f>IFERROR(VLOOKUP($O489,PerfilUniversitario!$A$2:$Z$427,20),"N/A")</f>
        <v>N/A</v>
      </c>
      <c r="S489" s="1" t="str">
        <f>IFERROR(VLOOKUP($O489,PerfilUniversitario!$A$2:$Z$427,22),"N/A")</f>
        <v>N/A</v>
      </c>
      <c r="T489" s="1" t="str">
        <f>IFERROR(VLOOKUP($O489,PerfilUniversitario!$A$2:$Z$427,24),"N/A")</f>
        <v>N/A</v>
      </c>
      <c r="U489" s="1" t="str">
        <f>IFERROR(VLOOKUP($O489,PerfilUniversitario!$A$2:$Z$427,26),"N/A")</f>
        <v>N/A</v>
      </c>
      <c r="V489" s="3">
        <v>0.33819444444444446</v>
      </c>
      <c r="W489" s="4">
        <v>45198</v>
      </c>
    </row>
    <row r="490" spans="1:23" x14ac:dyDescent="0.3">
      <c r="A490" t="s">
        <v>3497</v>
      </c>
      <c r="B490" t="s">
        <v>3498</v>
      </c>
      <c r="C490" s="1" t="s">
        <v>3499</v>
      </c>
      <c r="D490" s="6">
        <v>2311741271</v>
      </c>
      <c r="E490" s="1" t="s">
        <v>206</v>
      </c>
      <c r="F490" s="1" t="s">
        <v>206</v>
      </c>
      <c r="G490" s="1" t="s">
        <v>206</v>
      </c>
      <c r="H490" s="1" t="s">
        <v>206</v>
      </c>
      <c r="I490" t="str">
        <f>VLOOKUP(J490,CatalogoEstadoRepublica!$A$1:$B$33,2)</f>
        <v>Puebla</v>
      </c>
      <c r="J490">
        <v>21</v>
      </c>
      <c r="K490" t="s">
        <v>206</v>
      </c>
      <c r="L490" s="1" t="e">
        <f>VLOOKUP(M490,CatalogoPerfil!$A$1:$B$5,2)</f>
        <v>#N/A</v>
      </c>
      <c r="M490">
        <v>0</v>
      </c>
      <c r="N490" t="s">
        <v>206</v>
      </c>
      <c r="O490" s="1">
        <v>0</v>
      </c>
      <c r="P490" s="1" t="str">
        <f>IFERROR(VLOOKUP($O490,PerfilUniversitario!$A$2:$Z$427,16),"N/A")</f>
        <v>N/A</v>
      </c>
      <c r="Q490" s="1" t="str">
        <f>IFERROR(VLOOKUP($O490,PerfilUniversitario!$A$2:$Z$427,16),"N/A")</f>
        <v>N/A</v>
      </c>
      <c r="R490" s="1" t="str">
        <f>IFERROR(VLOOKUP($O490,PerfilUniversitario!$A$2:$Z$427,20),"N/A")</f>
        <v>N/A</v>
      </c>
      <c r="S490" s="1" t="str">
        <f>IFERROR(VLOOKUP($O490,PerfilUniversitario!$A$2:$Z$427,22),"N/A")</f>
        <v>N/A</v>
      </c>
      <c r="T490" s="1" t="str">
        <f>IFERROR(VLOOKUP($O490,PerfilUniversitario!$A$2:$Z$427,24),"N/A")</f>
        <v>N/A</v>
      </c>
      <c r="U490" s="1" t="str">
        <f>IFERROR(VLOOKUP($O490,PerfilUniversitario!$A$2:$Z$427,26),"N/A")</f>
        <v>N/A</v>
      </c>
      <c r="V490" s="3">
        <v>0.34861111111111115</v>
      </c>
      <c r="W490" s="4">
        <v>45198</v>
      </c>
    </row>
    <row r="491" spans="1:23" x14ac:dyDescent="0.3">
      <c r="A491" t="s">
        <v>3503</v>
      </c>
      <c r="B491" t="s">
        <v>3504</v>
      </c>
      <c r="C491" s="1" t="s">
        <v>3505</v>
      </c>
      <c r="D491" s="6">
        <v>2222557223</v>
      </c>
      <c r="E491" s="1" t="s">
        <v>206</v>
      </c>
      <c r="F491" s="1" t="s">
        <v>206</v>
      </c>
      <c r="G491" s="1" t="s">
        <v>206</v>
      </c>
      <c r="H491" s="1" t="s">
        <v>206</v>
      </c>
      <c r="I491" t="str">
        <f>VLOOKUP(J491,CatalogoEstadoRepublica!$A$1:$B$33,2)</f>
        <v>Puebla</v>
      </c>
      <c r="J491">
        <v>21</v>
      </c>
      <c r="K491" t="s">
        <v>206</v>
      </c>
      <c r="L491" s="1" t="e">
        <f>VLOOKUP(M491,CatalogoPerfil!$A$1:$B$5,2)</f>
        <v>#N/A</v>
      </c>
      <c r="M491">
        <v>0</v>
      </c>
      <c r="N491" t="s">
        <v>206</v>
      </c>
      <c r="O491" s="1">
        <v>0</v>
      </c>
      <c r="P491" s="1" t="str">
        <f>IFERROR(VLOOKUP($O491,PerfilUniversitario!$A$2:$Z$427,16),"N/A")</f>
        <v>N/A</v>
      </c>
      <c r="Q491" s="1" t="str">
        <f>IFERROR(VLOOKUP($O491,PerfilUniversitario!$A$2:$Z$427,16),"N/A")</f>
        <v>N/A</v>
      </c>
      <c r="R491" s="1" t="str">
        <f>IFERROR(VLOOKUP($O491,PerfilUniversitario!$A$2:$Z$427,20),"N/A")</f>
        <v>N/A</v>
      </c>
      <c r="S491" s="1" t="str">
        <f>IFERROR(VLOOKUP($O491,PerfilUniversitario!$A$2:$Z$427,22),"N/A")</f>
        <v>N/A</v>
      </c>
      <c r="T491" s="1" t="str">
        <f>IFERROR(VLOOKUP($O491,PerfilUniversitario!$A$2:$Z$427,24),"N/A")</f>
        <v>N/A</v>
      </c>
      <c r="U491" s="1" t="str">
        <f>IFERROR(VLOOKUP($O491,PerfilUniversitario!$A$2:$Z$427,26),"N/A")</f>
        <v>N/A</v>
      </c>
      <c r="V491" s="3">
        <v>0.37083333333333335</v>
      </c>
      <c r="W491" s="4">
        <v>45198</v>
      </c>
    </row>
    <row r="492" spans="1:23" x14ac:dyDescent="0.3">
      <c r="A492" t="s">
        <v>1443</v>
      </c>
      <c r="B492" t="s">
        <v>1444</v>
      </c>
      <c r="C492" s="1" t="s">
        <v>1445</v>
      </c>
      <c r="D492" s="6">
        <v>2241130203</v>
      </c>
      <c r="E492" s="1" t="s">
        <v>206</v>
      </c>
      <c r="F492" s="1" t="s">
        <v>206</v>
      </c>
      <c r="G492" s="1" t="s">
        <v>206</v>
      </c>
      <c r="H492" s="1" t="s">
        <v>206</v>
      </c>
      <c r="I492" t="str">
        <f>VLOOKUP(J492,CatalogoEstadoRepublica!$A$1:$B$33,2)</f>
        <v>Puebla</v>
      </c>
      <c r="J492">
        <v>21</v>
      </c>
      <c r="K492" t="s">
        <v>206</v>
      </c>
      <c r="L492" s="1" t="e">
        <f>VLOOKUP(M492,CatalogoPerfil!$A$1:$B$5,2)</f>
        <v>#N/A</v>
      </c>
      <c r="M492">
        <v>0</v>
      </c>
      <c r="N492" t="s">
        <v>206</v>
      </c>
      <c r="O492" s="1">
        <v>0</v>
      </c>
      <c r="P492" s="1" t="str">
        <f>IFERROR(VLOOKUP($O492,PerfilUniversitario!$A$2:$Z$427,16),"N/A")</f>
        <v>N/A</v>
      </c>
      <c r="Q492" s="1" t="str">
        <f>IFERROR(VLOOKUP($O492,PerfilUniversitario!$A$2:$Z$427,16),"N/A")</f>
        <v>N/A</v>
      </c>
      <c r="R492" s="1" t="str">
        <f>IFERROR(VLOOKUP($O492,PerfilUniversitario!$A$2:$Z$427,20),"N/A")</f>
        <v>N/A</v>
      </c>
      <c r="S492" s="1" t="str">
        <f>IFERROR(VLOOKUP($O492,PerfilUniversitario!$A$2:$Z$427,22),"N/A")</f>
        <v>N/A</v>
      </c>
      <c r="T492" s="1" t="str">
        <f>IFERROR(VLOOKUP($O492,PerfilUniversitario!$A$2:$Z$427,24),"N/A")</f>
        <v>N/A</v>
      </c>
      <c r="U492" s="1" t="str">
        <f>IFERROR(VLOOKUP($O492,PerfilUniversitario!$A$2:$Z$427,26),"N/A")</f>
        <v>N/A</v>
      </c>
      <c r="V492" s="3">
        <v>0.37916666666666665</v>
      </c>
      <c r="W492" s="4">
        <v>45198</v>
      </c>
    </row>
    <row r="493" spans="1:23" x14ac:dyDescent="0.3">
      <c r="A493" t="s">
        <v>722</v>
      </c>
      <c r="B493" s="1" t="s">
        <v>723</v>
      </c>
      <c r="C493" t="s">
        <v>724</v>
      </c>
      <c r="D493" s="7">
        <v>5619014751</v>
      </c>
      <c r="E493" s="1" t="s">
        <v>206</v>
      </c>
      <c r="F493" t="s">
        <v>206</v>
      </c>
      <c r="G493" t="s">
        <v>206</v>
      </c>
      <c r="H493" t="s">
        <v>206</v>
      </c>
      <c r="I493" t="str">
        <f>VLOOKUP(J493,CatalogoEstadoRepublica!$A$1:$B$33,2)</f>
        <v>Puebla</v>
      </c>
      <c r="J493" s="1">
        <v>21</v>
      </c>
      <c r="K493" s="1" t="s">
        <v>206</v>
      </c>
      <c r="L493" s="1" t="e">
        <f>VLOOKUP(M493,CatalogoPerfil!$A$1:$B$5,2)</f>
        <v>#N/A</v>
      </c>
      <c r="M493">
        <v>0</v>
      </c>
      <c r="N493" t="s">
        <v>206</v>
      </c>
      <c r="O493" s="1">
        <v>0</v>
      </c>
      <c r="P493" s="1" t="str">
        <f>IFERROR(VLOOKUP($O493,PerfilUniversitario!$A$2:$Z$427,16),"N/A")</f>
        <v>N/A</v>
      </c>
      <c r="Q493" s="1" t="str">
        <f>IFERROR(VLOOKUP($O493,PerfilUniversitario!$A$2:$Z$427,16),"N/A")</f>
        <v>N/A</v>
      </c>
      <c r="R493" s="1" t="str">
        <f>IFERROR(VLOOKUP($O493,PerfilUniversitario!$A$2:$Z$427,20),"N/A")</f>
        <v>N/A</v>
      </c>
      <c r="S493" s="1" t="str">
        <f>IFERROR(VLOOKUP($O493,PerfilUniversitario!$A$2:$Z$427,22),"N/A")</f>
        <v>N/A</v>
      </c>
      <c r="T493" s="1" t="str">
        <f>IFERROR(VLOOKUP($O493,PerfilUniversitario!$A$2:$Z$427,24),"N/A")</f>
        <v>N/A</v>
      </c>
      <c r="U493" s="1" t="str">
        <f>IFERROR(VLOOKUP($O493,PerfilUniversitario!$A$2:$Z$427,26),"N/A")</f>
        <v>N/A</v>
      </c>
      <c r="V493" s="3">
        <v>0.37986111111111115</v>
      </c>
      <c r="W493" s="4">
        <v>45198</v>
      </c>
    </row>
    <row r="494" spans="1:23" x14ac:dyDescent="0.3">
      <c r="A494" t="s">
        <v>731</v>
      </c>
      <c r="B494" s="1" t="s">
        <v>357</v>
      </c>
      <c r="C494" t="s">
        <v>732</v>
      </c>
      <c r="D494" s="7">
        <v>5535671356</v>
      </c>
      <c r="E494" s="1" t="s">
        <v>206</v>
      </c>
      <c r="F494" t="s">
        <v>206</v>
      </c>
      <c r="G494" t="s">
        <v>206</v>
      </c>
      <c r="H494" t="s">
        <v>206</v>
      </c>
      <c r="I494" t="str">
        <f>VLOOKUP(J494,CatalogoEstadoRepublica!$A$1:$B$33,2)</f>
        <v>Puebla</v>
      </c>
      <c r="J494" s="1">
        <v>21</v>
      </c>
      <c r="K494" s="1" t="s">
        <v>206</v>
      </c>
      <c r="L494" s="1" t="e">
        <f>VLOOKUP(M494,CatalogoPerfil!$A$1:$B$5,2)</f>
        <v>#N/A</v>
      </c>
      <c r="M494">
        <v>0</v>
      </c>
      <c r="N494" t="s">
        <v>206</v>
      </c>
      <c r="O494" s="1">
        <v>0</v>
      </c>
      <c r="P494" s="1" t="str">
        <f>IFERROR(VLOOKUP($O494,PerfilUniversitario!$A$2:$Z$427,16),"N/A")</f>
        <v>N/A</v>
      </c>
      <c r="Q494" s="1" t="str">
        <f>IFERROR(VLOOKUP($O494,PerfilUniversitario!$A$2:$Z$427,16),"N/A")</f>
        <v>N/A</v>
      </c>
      <c r="R494" s="1" t="str">
        <f>IFERROR(VLOOKUP($O494,PerfilUniversitario!$A$2:$Z$427,20),"N/A")</f>
        <v>N/A</v>
      </c>
      <c r="S494" s="1" t="str">
        <f>IFERROR(VLOOKUP($O494,PerfilUniversitario!$A$2:$Z$427,22),"N/A")</f>
        <v>N/A</v>
      </c>
      <c r="T494" s="1" t="str">
        <f>IFERROR(VLOOKUP($O494,PerfilUniversitario!$A$2:$Z$427,24),"N/A")</f>
        <v>N/A</v>
      </c>
      <c r="U494" s="1" t="str">
        <f>IFERROR(VLOOKUP($O494,PerfilUniversitario!$A$2:$Z$427,26),"N/A")</f>
        <v>N/A</v>
      </c>
      <c r="V494" s="3">
        <v>0.37986111111111115</v>
      </c>
      <c r="W494" s="4">
        <v>45198</v>
      </c>
    </row>
    <row r="495" spans="1:23" x14ac:dyDescent="0.3">
      <c r="A495" t="s">
        <v>1050</v>
      </c>
      <c r="B495" s="1" t="s">
        <v>1051</v>
      </c>
      <c r="C495" t="s">
        <v>1052</v>
      </c>
      <c r="D495" s="7">
        <v>2211275276</v>
      </c>
      <c r="E495" s="1" t="s">
        <v>206</v>
      </c>
      <c r="F495" t="s">
        <v>206</v>
      </c>
      <c r="G495" t="s">
        <v>206</v>
      </c>
      <c r="H495" t="s">
        <v>206</v>
      </c>
      <c r="I495" t="str">
        <f>VLOOKUP(J495,CatalogoEstadoRepublica!$A$1:$B$33,2)</f>
        <v>Puebla</v>
      </c>
      <c r="J495" s="1">
        <v>21</v>
      </c>
      <c r="K495" s="1" t="s">
        <v>206</v>
      </c>
      <c r="L495" s="1" t="e">
        <f>VLOOKUP(M495,CatalogoPerfil!$A$1:$B$5,2)</f>
        <v>#N/A</v>
      </c>
      <c r="M495" s="1">
        <v>0</v>
      </c>
      <c r="N495" s="1" t="s">
        <v>206</v>
      </c>
      <c r="O495" s="1">
        <v>0</v>
      </c>
      <c r="P495" s="1" t="str">
        <f>IFERROR(VLOOKUP($O495,PerfilUniversitario!$A$2:$Z$427,16),"N/A")</f>
        <v>N/A</v>
      </c>
      <c r="Q495" s="1" t="str">
        <f>IFERROR(VLOOKUP($O495,PerfilUniversitario!$A$2:$Z$427,16),"N/A")</f>
        <v>N/A</v>
      </c>
      <c r="R495" s="1" t="str">
        <f>IFERROR(VLOOKUP($O495,PerfilUniversitario!$A$2:$Z$427,20),"N/A")</f>
        <v>N/A</v>
      </c>
      <c r="S495" s="1" t="str">
        <f>IFERROR(VLOOKUP($O495,PerfilUniversitario!$A$2:$Z$427,22),"N/A")</f>
        <v>N/A</v>
      </c>
      <c r="T495" s="1" t="str">
        <f>IFERROR(VLOOKUP($O495,PerfilUniversitario!$A$2:$Z$427,24),"N/A")</f>
        <v>N/A</v>
      </c>
      <c r="U495" s="1" t="str">
        <f>IFERROR(VLOOKUP($O495,PerfilUniversitario!$A$2:$Z$427,26),"N/A")</f>
        <v>N/A</v>
      </c>
      <c r="V495" s="3">
        <v>0.38125000000000003</v>
      </c>
      <c r="W495" s="4">
        <v>45198</v>
      </c>
    </row>
    <row r="496" spans="1:23" x14ac:dyDescent="0.3">
      <c r="A496" t="s">
        <v>3506</v>
      </c>
      <c r="B496" t="s">
        <v>3507</v>
      </c>
      <c r="C496" s="1" t="s">
        <v>3508</v>
      </c>
      <c r="D496" s="6">
        <v>2212270436</v>
      </c>
      <c r="E496" s="1" t="s">
        <v>206</v>
      </c>
      <c r="F496" s="1" t="s">
        <v>206</v>
      </c>
      <c r="G496" s="1" t="s">
        <v>206</v>
      </c>
      <c r="H496" s="1" t="s">
        <v>206</v>
      </c>
      <c r="I496" t="str">
        <f>VLOOKUP(J496,CatalogoEstadoRepublica!$A$1:$B$33,2)</f>
        <v>Puebla</v>
      </c>
      <c r="J496">
        <v>21</v>
      </c>
      <c r="K496" t="s">
        <v>206</v>
      </c>
      <c r="L496" s="1" t="e">
        <f>VLOOKUP(M496,CatalogoPerfil!$A$1:$B$5,2)</f>
        <v>#N/A</v>
      </c>
      <c r="M496">
        <v>0</v>
      </c>
      <c r="N496" t="s">
        <v>206</v>
      </c>
      <c r="O496" s="1">
        <v>0</v>
      </c>
      <c r="P496" s="1" t="str">
        <f>IFERROR(VLOOKUP($O496,PerfilUniversitario!$A$2:$Z$427,16),"N/A")</f>
        <v>N/A</v>
      </c>
      <c r="Q496" s="1" t="str">
        <f>IFERROR(VLOOKUP($O496,PerfilUniversitario!$A$2:$Z$427,16),"N/A")</f>
        <v>N/A</v>
      </c>
      <c r="R496" s="1" t="str">
        <f>IFERROR(VLOOKUP($O496,PerfilUniversitario!$A$2:$Z$427,20),"N/A")</f>
        <v>N/A</v>
      </c>
      <c r="S496" s="1" t="str">
        <f>IFERROR(VLOOKUP($O496,PerfilUniversitario!$A$2:$Z$427,22),"N/A")</f>
        <v>N/A</v>
      </c>
      <c r="T496" s="1" t="str">
        <f>IFERROR(VLOOKUP($O496,PerfilUniversitario!$A$2:$Z$427,24),"N/A")</f>
        <v>N/A</v>
      </c>
      <c r="U496" s="1" t="str">
        <f>IFERROR(VLOOKUP($O496,PerfilUniversitario!$A$2:$Z$427,26),"N/A")</f>
        <v>N/A</v>
      </c>
      <c r="V496" s="3">
        <v>0.38125000000000003</v>
      </c>
      <c r="W496" s="4">
        <v>45198</v>
      </c>
    </row>
    <row r="497" spans="1:23" x14ac:dyDescent="0.3">
      <c r="A497" t="s">
        <v>719</v>
      </c>
      <c r="B497" s="1" t="s">
        <v>720</v>
      </c>
      <c r="C497" t="s">
        <v>721</v>
      </c>
      <c r="D497" s="7">
        <v>7335833502</v>
      </c>
      <c r="E497" s="1" t="s">
        <v>206</v>
      </c>
      <c r="F497" t="s">
        <v>206</v>
      </c>
      <c r="G497" t="s">
        <v>206</v>
      </c>
      <c r="H497" t="s">
        <v>206</v>
      </c>
      <c r="I497" t="str">
        <f>VLOOKUP(J497,CatalogoEstadoRepublica!$A$1:$B$33,2)</f>
        <v>Puebla</v>
      </c>
      <c r="J497" s="1">
        <v>21</v>
      </c>
      <c r="K497" s="1" t="s">
        <v>206</v>
      </c>
      <c r="L497" s="1" t="e">
        <f>VLOOKUP(M497,CatalogoPerfil!$A$1:$B$5,2)</f>
        <v>#N/A</v>
      </c>
      <c r="M497">
        <v>0</v>
      </c>
      <c r="N497" t="s">
        <v>206</v>
      </c>
      <c r="O497" s="1">
        <v>0</v>
      </c>
      <c r="P497" s="1" t="str">
        <f>IFERROR(VLOOKUP($O497,PerfilUniversitario!$A$2:$Z$427,16),"N/A")</f>
        <v>N/A</v>
      </c>
      <c r="Q497" s="1" t="str">
        <f>IFERROR(VLOOKUP($O497,PerfilUniversitario!$A$2:$Z$427,16),"N/A")</f>
        <v>N/A</v>
      </c>
      <c r="R497" s="1" t="str">
        <f>IFERROR(VLOOKUP($O497,PerfilUniversitario!$A$2:$Z$427,20),"N/A")</f>
        <v>N/A</v>
      </c>
      <c r="S497" s="1" t="str">
        <f>IFERROR(VLOOKUP($O497,PerfilUniversitario!$A$2:$Z$427,22),"N/A")</f>
        <v>N/A</v>
      </c>
      <c r="T497" s="1" t="str">
        <f>IFERROR(VLOOKUP($O497,PerfilUniversitario!$A$2:$Z$427,24),"N/A")</f>
        <v>N/A</v>
      </c>
      <c r="U497" s="1" t="str">
        <f>IFERROR(VLOOKUP($O497,PerfilUniversitario!$A$2:$Z$427,26),"N/A")</f>
        <v>N/A</v>
      </c>
      <c r="V497" s="3">
        <v>0.38194444444444442</v>
      </c>
      <c r="W497" s="4">
        <v>45198</v>
      </c>
    </row>
    <row r="498" spans="1:23" x14ac:dyDescent="0.3">
      <c r="A498" t="s">
        <v>1296</v>
      </c>
      <c r="B498" t="s">
        <v>1797</v>
      </c>
      <c r="C498" s="1" t="s">
        <v>3509</v>
      </c>
      <c r="D498" s="6">
        <v>224609046</v>
      </c>
      <c r="E498" s="1" t="s">
        <v>206</v>
      </c>
      <c r="F498" s="1" t="s">
        <v>206</v>
      </c>
      <c r="G498" s="1" t="s">
        <v>206</v>
      </c>
      <c r="H498" s="1" t="s">
        <v>206</v>
      </c>
      <c r="I498" t="str">
        <f>VLOOKUP(J498,CatalogoEstadoRepublica!$A$1:$B$33,2)</f>
        <v>Puebla</v>
      </c>
      <c r="J498">
        <v>21</v>
      </c>
      <c r="K498" t="s">
        <v>206</v>
      </c>
      <c r="L498" s="1" t="e">
        <f>VLOOKUP(M498,CatalogoPerfil!$A$1:$B$5,2)</f>
        <v>#N/A</v>
      </c>
      <c r="M498">
        <v>0</v>
      </c>
      <c r="N498" t="s">
        <v>206</v>
      </c>
      <c r="O498" s="1">
        <v>0</v>
      </c>
      <c r="P498" s="1" t="str">
        <f>IFERROR(VLOOKUP($O498,PerfilUniversitario!$A$2:$Z$427,16),"N/A")</f>
        <v>N/A</v>
      </c>
      <c r="Q498" s="1" t="str">
        <f>IFERROR(VLOOKUP($O498,PerfilUniversitario!$A$2:$Z$427,16),"N/A")</f>
        <v>N/A</v>
      </c>
      <c r="R498" s="1" t="str">
        <f>IFERROR(VLOOKUP($O498,PerfilUniversitario!$A$2:$Z$427,20),"N/A")</f>
        <v>N/A</v>
      </c>
      <c r="S498" s="1" t="str">
        <f>IFERROR(VLOOKUP($O498,PerfilUniversitario!$A$2:$Z$427,22),"N/A")</f>
        <v>N/A</v>
      </c>
      <c r="T498" s="1" t="str">
        <f>IFERROR(VLOOKUP($O498,PerfilUniversitario!$A$2:$Z$427,24),"N/A")</f>
        <v>N/A</v>
      </c>
      <c r="U498" s="1" t="str">
        <f>IFERROR(VLOOKUP($O498,PerfilUniversitario!$A$2:$Z$427,26),"N/A")</f>
        <v>N/A</v>
      </c>
      <c r="V498" s="3">
        <v>0.38263888888888892</v>
      </c>
      <c r="W498" s="4">
        <v>45198</v>
      </c>
    </row>
    <row r="499" spans="1:23" x14ac:dyDescent="0.3">
      <c r="A499" t="s">
        <v>713</v>
      </c>
      <c r="B499" s="1" t="s">
        <v>714</v>
      </c>
      <c r="C499" t="s">
        <v>715</v>
      </c>
      <c r="D499" s="7">
        <v>2461210907</v>
      </c>
      <c r="E499" s="1" t="s">
        <v>206</v>
      </c>
      <c r="F499" t="s">
        <v>206</v>
      </c>
      <c r="G499" t="s">
        <v>206</v>
      </c>
      <c r="H499" t="s">
        <v>206</v>
      </c>
      <c r="I499" t="str">
        <f>VLOOKUP(J499,CatalogoEstadoRepublica!$A$1:$B$33,2)</f>
        <v>Puebla</v>
      </c>
      <c r="J499" s="1">
        <v>21</v>
      </c>
      <c r="K499" s="1" t="s">
        <v>206</v>
      </c>
      <c r="L499" s="1" t="e">
        <f>VLOOKUP(M499,CatalogoPerfil!$A$1:$B$5,2)</f>
        <v>#N/A</v>
      </c>
      <c r="M499">
        <v>0</v>
      </c>
      <c r="N499" t="s">
        <v>206</v>
      </c>
      <c r="O499" s="1">
        <v>0</v>
      </c>
      <c r="P499" s="1" t="str">
        <f>IFERROR(VLOOKUP($O499,PerfilUniversitario!$A$2:$Z$427,16),"N/A")</f>
        <v>N/A</v>
      </c>
      <c r="Q499" s="1" t="str">
        <f>IFERROR(VLOOKUP($O499,PerfilUniversitario!$A$2:$Z$427,16),"N/A")</f>
        <v>N/A</v>
      </c>
      <c r="R499" s="1" t="str">
        <f>IFERROR(VLOOKUP($O499,PerfilUniversitario!$A$2:$Z$427,20),"N/A")</f>
        <v>N/A</v>
      </c>
      <c r="S499" s="1" t="str">
        <f>IFERROR(VLOOKUP($O499,PerfilUniversitario!$A$2:$Z$427,22),"N/A")</f>
        <v>N/A</v>
      </c>
      <c r="T499" s="1" t="str">
        <f>IFERROR(VLOOKUP($O499,PerfilUniversitario!$A$2:$Z$427,24),"N/A")</f>
        <v>N/A</v>
      </c>
      <c r="U499" s="1" t="str">
        <f>IFERROR(VLOOKUP($O499,PerfilUniversitario!$A$2:$Z$427,26),"N/A")</f>
        <v>N/A</v>
      </c>
      <c r="V499" s="3">
        <v>0.3840277777777778</v>
      </c>
      <c r="W499" s="4">
        <v>45198</v>
      </c>
    </row>
    <row r="500" spans="1:23" x14ac:dyDescent="0.3">
      <c r="A500" t="s">
        <v>3512</v>
      </c>
      <c r="B500" t="s">
        <v>1665</v>
      </c>
      <c r="C500" s="1" t="s">
        <v>3513</v>
      </c>
      <c r="D500" s="6">
        <v>2221334306</v>
      </c>
      <c r="E500" s="1" t="s">
        <v>206</v>
      </c>
      <c r="F500" s="1" t="s">
        <v>206</v>
      </c>
      <c r="G500" s="1" t="s">
        <v>206</v>
      </c>
      <c r="H500" s="1" t="s">
        <v>206</v>
      </c>
      <c r="I500" t="str">
        <f>VLOOKUP(J500,CatalogoEstadoRepublica!$A$1:$B$33,2)</f>
        <v>Puebla</v>
      </c>
      <c r="J500">
        <v>21</v>
      </c>
      <c r="K500" t="s">
        <v>206</v>
      </c>
      <c r="L500" s="1" t="e">
        <f>VLOOKUP(M500,CatalogoPerfil!$A$1:$B$5,2)</f>
        <v>#N/A</v>
      </c>
      <c r="M500">
        <v>0</v>
      </c>
      <c r="N500" t="s">
        <v>206</v>
      </c>
      <c r="O500" s="1">
        <v>0</v>
      </c>
      <c r="P500" s="1" t="str">
        <f>IFERROR(VLOOKUP($O500,PerfilUniversitario!$A$2:$Z$427,16),"N/A")</f>
        <v>N/A</v>
      </c>
      <c r="Q500" s="1" t="str">
        <f>IFERROR(VLOOKUP($O500,PerfilUniversitario!$A$2:$Z$427,16),"N/A")</f>
        <v>N/A</v>
      </c>
      <c r="R500" s="1" t="str">
        <f>IFERROR(VLOOKUP($O500,PerfilUniversitario!$A$2:$Z$427,20),"N/A")</f>
        <v>N/A</v>
      </c>
      <c r="S500" s="1" t="str">
        <f>IFERROR(VLOOKUP($O500,PerfilUniversitario!$A$2:$Z$427,22),"N/A")</f>
        <v>N/A</v>
      </c>
      <c r="T500" s="1" t="str">
        <f>IFERROR(VLOOKUP($O500,PerfilUniversitario!$A$2:$Z$427,24),"N/A")</f>
        <v>N/A</v>
      </c>
      <c r="U500" s="1" t="str">
        <f>IFERROR(VLOOKUP($O500,PerfilUniversitario!$A$2:$Z$427,26),"N/A")</f>
        <v>N/A</v>
      </c>
      <c r="V500" s="3">
        <v>0.38472222222222219</v>
      </c>
      <c r="W500" s="4">
        <v>45198</v>
      </c>
    </row>
    <row r="501" spans="1:23" x14ac:dyDescent="0.3">
      <c r="A501" t="s">
        <v>2260</v>
      </c>
      <c r="B501" t="s">
        <v>3510</v>
      </c>
      <c r="C501" s="1" t="s">
        <v>3511</v>
      </c>
      <c r="D501" s="6">
        <v>2471181623</v>
      </c>
      <c r="E501" s="1" t="s">
        <v>206</v>
      </c>
      <c r="F501" s="1" t="s">
        <v>206</v>
      </c>
      <c r="G501" s="1" t="s">
        <v>206</v>
      </c>
      <c r="H501" s="1" t="s">
        <v>206</v>
      </c>
      <c r="I501" t="str">
        <f>VLOOKUP(J501,CatalogoEstadoRepublica!$A$1:$B$33,2)</f>
        <v>Puebla</v>
      </c>
      <c r="J501">
        <v>21</v>
      </c>
      <c r="K501" t="s">
        <v>206</v>
      </c>
      <c r="L501" s="1" t="e">
        <f>VLOOKUP(M501,CatalogoPerfil!$A$1:$B$5,2)</f>
        <v>#N/A</v>
      </c>
      <c r="M501">
        <v>0</v>
      </c>
      <c r="N501" t="s">
        <v>206</v>
      </c>
      <c r="O501" s="1">
        <v>0</v>
      </c>
      <c r="P501" s="1" t="str">
        <f>IFERROR(VLOOKUP($O501,PerfilUniversitario!$A$2:$Z$427,16),"N/A")</f>
        <v>N/A</v>
      </c>
      <c r="Q501" s="1" t="str">
        <f>IFERROR(VLOOKUP($O501,PerfilUniversitario!$A$2:$Z$427,16),"N/A")</f>
        <v>N/A</v>
      </c>
      <c r="R501" s="1" t="str">
        <f>IFERROR(VLOOKUP($O501,PerfilUniversitario!$A$2:$Z$427,20),"N/A")</f>
        <v>N/A</v>
      </c>
      <c r="S501" s="1" t="str">
        <f>IFERROR(VLOOKUP($O501,PerfilUniversitario!$A$2:$Z$427,22),"N/A")</f>
        <v>N/A</v>
      </c>
      <c r="T501" s="1" t="str">
        <f>IFERROR(VLOOKUP($O501,PerfilUniversitario!$A$2:$Z$427,24),"N/A")</f>
        <v>N/A</v>
      </c>
      <c r="U501" s="1" t="str">
        <f>IFERROR(VLOOKUP($O501,PerfilUniversitario!$A$2:$Z$427,26),"N/A")</f>
        <v>N/A</v>
      </c>
      <c r="V501" s="3">
        <v>0.38541666666666669</v>
      </c>
      <c r="W501" s="4">
        <v>45198</v>
      </c>
    </row>
    <row r="502" spans="1:23" x14ac:dyDescent="0.3">
      <c r="A502" t="s">
        <v>380</v>
      </c>
      <c r="B502" t="s">
        <v>761</v>
      </c>
      <c r="C502" s="1" t="s">
        <v>3514</v>
      </c>
      <c r="D502" s="6">
        <v>2213601557</v>
      </c>
      <c r="E502" s="1" t="s">
        <v>206</v>
      </c>
      <c r="F502" s="1" t="s">
        <v>206</v>
      </c>
      <c r="G502" s="1" t="s">
        <v>206</v>
      </c>
      <c r="H502" s="1" t="s">
        <v>206</v>
      </c>
      <c r="I502" t="str">
        <f>VLOOKUP(J502,CatalogoEstadoRepublica!$A$1:$B$33,2)</f>
        <v>Puebla</v>
      </c>
      <c r="J502">
        <v>21</v>
      </c>
      <c r="K502" t="s">
        <v>206</v>
      </c>
      <c r="L502" s="1" t="e">
        <f>VLOOKUP(M502,CatalogoPerfil!$A$1:$B$5,2)</f>
        <v>#N/A</v>
      </c>
      <c r="M502">
        <v>0</v>
      </c>
      <c r="N502" t="s">
        <v>206</v>
      </c>
      <c r="O502" s="1">
        <v>0</v>
      </c>
      <c r="P502" s="1" t="str">
        <f>IFERROR(VLOOKUP($O502,PerfilUniversitario!$A$2:$Z$427,16),"N/A")</f>
        <v>N/A</v>
      </c>
      <c r="Q502" s="1" t="str">
        <f>IFERROR(VLOOKUP($O502,PerfilUniversitario!$A$2:$Z$427,16),"N/A")</f>
        <v>N/A</v>
      </c>
      <c r="R502" s="1" t="str">
        <f>IFERROR(VLOOKUP($O502,PerfilUniversitario!$A$2:$Z$427,20),"N/A")</f>
        <v>N/A</v>
      </c>
      <c r="S502" s="1" t="str">
        <f>IFERROR(VLOOKUP($O502,PerfilUniversitario!$A$2:$Z$427,22),"N/A")</f>
        <v>N/A</v>
      </c>
      <c r="T502" s="1" t="str">
        <f>IFERROR(VLOOKUP($O502,PerfilUniversitario!$A$2:$Z$427,24),"N/A")</f>
        <v>N/A</v>
      </c>
      <c r="U502" s="1" t="str">
        <f>IFERROR(VLOOKUP($O502,PerfilUniversitario!$A$2:$Z$427,26),"N/A")</f>
        <v>N/A</v>
      </c>
      <c r="V502" s="3">
        <v>0.38611111111111113</v>
      </c>
      <c r="W502" s="4">
        <v>45198</v>
      </c>
    </row>
    <row r="503" spans="1:23" x14ac:dyDescent="0.3">
      <c r="A503" t="s">
        <v>349</v>
      </c>
      <c r="B503" t="s">
        <v>3515</v>
      </c>
      <c r="C503" s="1" t="s">
        <v>3516</v>
      </c>
      <c r="D503" s="6">
        <v>2215917150</v>
      </c>
      <c r="E503" s="1" t="s">
        <v>206</v>
      </c>
      <c r="F503" s="1" t="s">
        <v>206</v>
      </c>
      <c r="G503" s="1" t="s">
        <v>206</v>
      </c>
      <c r="H503" s="1" t="s">
        <v>206</v>
      </c>
      <c r="I503" t="str">
        <f>VLOOKUP(J503,CatalogoEstadoRepublica!$A$1:$B$33,2)</f>
        <v>Puebla</v>
      </c>
      <c r="J503">
        <v>21</v>
      </c>
      <c r="K503" t="s">
        <v>206</v>
      </c>
      <c r="L503" s="1" t="e">
        <f>VLOOKUP(M503,CatalogoPerfil!$A$1:$B$5,2)</f>
        <v>#N/A</v>
      </c>
      <c r="M503">
        <v>0</v>
      </c>
      <c r="N503" t="s">
        <v>206</v>
      </c>
      <c r="O503" s="1">
        <v>0</v>
      </c>
      <c r="P503" s="1" t="str">
        <f>IFERROR(VLOOKUP($O503,PerfilUniversitario!$A$2:$Z$427,16),"N/A")</f>
        <v>N/A</v>
      </c>
      <c r="Q503" s="1" t="str">
        <f>IFERROR(VLOOKUP($O503,PerfilUniversitario!$A$2:$Z$427,16),"N/A")</f>
        <v>N/A</v>
      </c>
      <c r="R503" s="1" t="str">
        <f>IFERROR(VLOOKUP($O503,PerfilUniversitario!$A$2:$Z$427,20),"N/A")</f>
        <v>N/A</v>
      </c>
      <c r="S503" s="1" t="str">
        <f>IFERROR(VLOOKUP($O503,PerfilUniversitario!$A$2:$Z$427,22),"N/A")</f>
        <v>N/A</v>
      </c>
      <c r="T503" s="1" t="str">
        <f>IFERROR(VLOOKUP($O503,PerfilUniversitario!$A$2:$Z$427,24),"N/A")</f>
        <v>N/A</v>
      </c>
      <c r="U503" s="1" t="str">
        <f>IFERROR(VLOOKUP($O503,PerfilUniversitario!$A$2:$Z$427,26),"N/A")</f>
        <v>N/A</v>
      </c>
      <c r="V503" s="3">
        <v>0.38611111111111113</v>
      </c>
      <c r="W503" s="4">
        <v>45198</v>
      </c>
    </row>
    <row r="504" spans="1:23" x14ac:dyDescent="0.3">
      <c r="A504" t="s">
        <v>3517</v>
      </c>
      <c r="B504" t="s">
        <v>3518</v>
      </c>
      <c r="C504" s="1" t="s">
        <v>3519</v>
      </c>
      <c r="D504" s="6">
        <v>2212027545</v>
      </c>
      <c r="E504" s="1" t="s">
        <v>206</v>
      </c>
      <c r="F504" s="1" t="s">
        <v>206</v>
      </c>
      <c r="G504" s="1" t="s">
        <v>206</v>
      </c>
      <c r="H504" s="1" t="s">
        <v>206</v>
      </c>
      <c r="I504" t="str">
        <f>VLOOKUP(J504,CatalogoEstadoRepublica!$A$1:$B$33,2)</f>
        <v>Puebla</v>
      </c>
      <c r="J504">
        <v>21</v>
      </c>
      <c r="K504" t="s">
        <v>206</v>
      </c>
      <c r="L504" s="1" t="e">
        <f>VLOOKUP(M504,CatalogoPerfil!$A$1:$B$5,2)</f>
        <v>#N/A</v>
      </c>
      <c r="M504">
        <v>0</v>
      </c>
      <c r="N504" t="s">
        <v>206</v>
      </c>
      <c r="O504" s="1">
        <v>0</v>
      </c>
      <c r="P504" s="1" t="str">
        <f>IFERROR(VLOOKUP($O504,PerfilUniversitario!$A$2:$Z$427,16),"N/A")</f>
        <v>N/A</v>
      </c>
      <c r="Q504" s="1" t="str">
        <f>IFERROR(VLOOKUP($O504,PerfilUniversitario!$A$2:$Z$427,16),"N/A")</f>
        <v>N/A</v>
      </c>
      <c r="R504" s="1" t="str">
        <f>IFERROR(VLOOKUP($O504,PerfilUniversitario!$A$2:$Z$427,20),"N/A")</f>
        <v>N/A</v>
      </c>
      <c r="S504" s="1" t="str">
        <f>IFERROR(VLOOKUP($O504,PerfilUniversitario!$A$2:$Z$427,22),"N/A")</f>
        <v>N/A</v>
      </c>
      <c r="T504" s="1" t="str">
        <f>IFERROR(VLOOKUP($O504,PerfilUniversitario!$A$2:$Z$427,24),"N/A")</f>
        <v>N/A</v>
      </c>
      <c r="U504" s="1" t="str">
        <f>IFERROR(VLOOKUP($O504,PerfilUniversitario!$A$2:$Z$427,26),"N/A")</f>
        <v>N/A</v>
      </c>
      <c r="V504" s="3">
        <v>0.38750000000000001</v>
      </c>
      <c r="W504" s="4">
        <v>45198</v>
      </c>
    </row>
    <row r="505" spans="1:23" x14ac:dyDescent="0.3">
      <c r="A505" t="s">
        <v>220</v>
      </c>
      <c r="B505" s="1" t="s">
        <v>221</v>
      </c>
      <c r="C505" t="s">
        <v>222</v>
      </c>
      <c r="D505" s="7">
        <v>2381718208</v>
      </c>
      <c r="E505" s="1" t="s">
        <v>206</v>
      </c>
      <c r="F505" t="s">
        <v>206</v>
      </c>
      <c r="G505" t="s">
        <v>206</v>
      </c>
      <c r="H505" t="s">
        <v>206</v>
      </c>
      <c r="I505" t="str">
        <f>VLOOKUP(J505,CatalogoEstadoRepublica!$A$1:$B$33,2)</f>
        <v>Puebla</v>
      </c>
      <c r="J505" s="1">
        <v>21</v>
      </c>
      <c r="K505" s="1" t="s">
        <v>206</v>
      </c>
      <c r="L505" s="1" t="e">
        <f>VLOOKUP(M505,CatalogoPerfil!$A$1:$B$5,2)</f>
        <v>#N/A</v>
      </c>
      <c r="M505">
        <v>0</v>
      </c>
      <c r="N505" t="s">
        <v>206</v>
      </c>
      <c r="O505" s="1">
        <v>0</v>
      </c>
      <c r="P505" s="1" t="str">
        <f>IFERROR(VLOOKUP($O505,PerfilUniversitario!$A$2:$Z$427,16),"N/A")</f>
        <v>N/A</v>
      </c>
      <c r="Q505" s="1" t="str">
        <f>IFERROR(VLOOKUP($O505,PerfilUniversitario!$A$2:$Z$427,16),"N/A")</f>
        <v>N/A</v>
      </c>
      <c r="R505" s="1" t="str">
        <f>IFERROR(VLOOKUP($O505,PerfilUniversitario!$A$2:$Z$427,20),"N/A")</f>
        <v>N/A</v>
      </c>
      <c r="S505" s="1" t="str">
        <f>IFERROR(VLOOKUP($O505,PerfilUniversitario!$A$2:$Z$427,22),"N/A")</f>
        <v>N/A</v>
      </c>
      <c r="T505" s="1" t="str">
        <f>IFERROR(VLOOKUP($O505,PerfilUniversitario!$A$2:$Z$427,24),"N/A")</f>
        <v>N/A</v>
      </c>
      <c r="U505" s="1" t="str">
        <f>IFERROR(VLOOKUP($O505,PerfilUniversitario!$A$2:$Z$427,26),"N/A")</f>
        <v>N/A</v>
      </c>
      <c r="V505" s="3">
        <v>0.42430555555555555</v>
      </c>
      <c r="W505" s="4">
        <v>45198</v>
      </c>
    </row>
    <row r="506" spans="1:23" x14ac:dyDescent="0.3">
      <c r="A506" t="s">
        <v>279</v>
      </c>
      <c r="B506" s="1" t="s">
        <v>280</v>
      </c>
      <c r="C506" t="s">
        <v>281</v>
      </c>
      <c r="D506" s="7">
        <v>52.222299999999997</v>
      </c>
      <c r="E506" s="1" t="s">
        <v>206</v>
      </c>
      <c r="F506" t="s">
        <v>206</v>
      </c>
      <c r="G506" t="s">
        <v>206</v>
      </c>
      <c r="H506" t="s">
        <v>206</v>
      </c>
      <c r="I506" t="str">
        <f>VLOOKUP(J506,CatalogoEstadoRepublica!$A$1:$B$33,2)</f>
        <v>Puebla</v>
      </c>
      <c r="J506" s="1">
        <v>21</v>
      </c>
      <c r="K506" s="1" t="s">
        <v>206</v>
      </c>
      <c r="L506" s="1" t="e">
        <f>VLOOKUP(M506,CatalogoPerfil!$A$1:$B$5,2)</f>
        <v>#N/A</v>
      </c>
      <c r="M506">
        <v>0</v>
      </c>
      <c r="N506" t="s">
        <v>206</v>
      </c>
      <c r="O506" s="1">
        <v>0</v>
      </c>
      <c r="P506" s="1" t="str">
        <f>IFERROR(VLOOKUP($O506,PerfilUniversitario!$A$2:$Z$427,16),"N/A")</f>
        <v>N/A</v>
      </c>
      <c r="Q506" s="1" t="str">
        <f>IFERROR(VLOOKUP($O506,PerfilUniversitario!$A$2:$Z$427,16),"N/A")</f>
        <v>N/A</v>
      </c>
      <c r="R506" s="1" t="str">
        <f>IFERROR(VLOOKUP($O506,PerfilUniversitario!$A$2:$Z$427,20),"N/A")</f>
        <v>N/A</v>
      </c>
      <c r="S506" s="1" t="str">
        <f>IFERROR(VLOOKUP($O506,PerfilUniversitario!$A$2:$Z$427,22),"N/A")</f>
        <v>N/A</v>
      </c>
      <c r="T506" s="1" t="str">
        <f>IFERROR(VLOOKUP($O506,PerfilUniversitario!$A$2:$Z$427,24),"N/A")</f>
        <v>N/A</v>
      </c>
      <c r="U506" s="1" t="str">
        <f>IFERROR(VLOOKUP($O506,PerfilUniversitario!$A$2:$Z$427,26),"N/A")</f>
        <v>N/A</v>
      </c>
      <c r="V506" s="3">
        <v>0.4381944444444445</v>
      </c>
      <c r="W506" s="4">
        <v>45198</v>
      </c>
    </row>
    <row r="507" spans="1:23" x14ac:dyDescent="0.3">
      <c r="A507" t="s">
        <v>554</v>
      </c>
      <c r="B507" s="1" t="s">
        <v>555</v>
      </c>
      <c r="C507" t="s">
        <v>556</v>
      </c>
      <c r="D507" s="7">
        <v>2211198270</v>
      </c>
      <c r="E507" s="1" t="s">
        <v>206</v>
      </c>
      <c r="F507" t="s">
        <v>206</v>
      </c>
      <c r="G507" t="s">
        <v>206</v>
      </c>
      <c r="H507" t="s">
        <v>206</v>
      </c>
      <c r="I507" t="str">
        <f>VLOOKUP(J507,CatalogoEstadoRepublica!$A$1:$B$33,2)</f>
        <v>Puebla</v>
      </c>
      <c r="J507" s="1">
        <v>21</v>
      </c>
      <c r="K507" s="1" t="s">
        <v>206</v>
      </c>
      <c r="L507" s="1" t="e">
        <f>VLOOKUP(M507,CatalogoPerfil!$A$1:$B$5,2)</f>
        <v>#N/A</v>
      </c>
      <c r="M507">
        <v>0</v>
      </c>
      <c r="N507" t="s">
        <v>206</v>
      </c>
      <c r="O507" s="1">
        <v>0</v>
      </c>
      <c r="P507" s="1" t="str">
        <f>IFERROR(VLOOKUP($O507,PerfilUniversitario!$A$2:$Z$427,16),"N/A")</f>
        <v>N/A</v>
      </c>
      <c r="Q507" s="1" t="str">
        <f>IFERROR(VLOOKUP($O507,PerfilUniversitario!$A$2:$Z$427,16),"N/A")</f>
        <v>N/A</v>
      </c>
      <c r="R507" s="1" t="str">
        <f>IFERROR(VLOOKUP($O507,PerfilUniversitario!$A$2:$Z$427,20),"N/A")</f>
        <v>N/A</v>
      </c>
      <c r="S507" s="1" t="str">
        <f>IFERROR(VLOOKUP($O507,PerfilUniversitario!$A$2:$Z$427,22),"N/A")</f>
        <v>N/A</v>
      </c>
      <c r="T507" s="1" t="str">
        <f>IFERROR(VLOOKUP($O507,PerfilUniversitario!$A$2:$Z$427,24),"N/A")</f>
        <v>N/A</v>
      </c>
      <c r="U507" s="1" t="str">
        <f>IFERROR(VLOOKUP($O507,PerfilUniversitario!$A$2:$Z$427,26),"N/A")</f>
        <v>N/A</v>
      </c>
      <c r="V507" s="3">
        <v>0.4513888888888889</v>
      </c>
      <c r="W507" s="4">
        <v>45198</v>
      </c>
    </row>
    <row r="508" spans="1:23" x14ac:dyDescent="0.3">
      <c r="A508" t="s">
        <v>393</v>
      </c>
      <c r="B508" t="s">
        <v>3228</v>
      </c>
      <c r="C508" s="1" t="s">
        <v>3229</v>
      </c>
      <c r="D508" s="6">
        <v>2216267456</v>
      </c>
      <c r="E508" s="1" t="s">
        <v>206</v>
      </c>
      <c r="F508" s="1" t="s">
        <v>206</v>
      </c>
      <c r="G508" s="1" t="s">
        <v>206</v>
      </c>
      <c r="H508" s="1" t="s">
        <v>206</v>
      </c>
      <c r="I508" t="str">
        <f>VLOOKUP(J508,CatalogoEstadoRepublica!$A$1:$B$33,2)</f>
        <v>Puebla</v>
      </c>
      <c r="J508">
        <v>21</v>
      </c>
      <c r="K508" t="s">
        <v>206</v>
      </c>
      <c r="L508" s="1" t="e">
        <f>VLOOKUP(M508,CatalogoPerfil!$A$1:$B$5,2)</f>
        <v>#N/A</v>
      </c>
      <c r="M508">
        <v>0</v>
      </c>
      <c r="N508" t="s">
        <v>206</v>
      </c>
      <c r="O508" s="1">
        <v>0</v>
      </c>
      <c r="P508" s="1" t="str">
        <f>IFERROR(VLOOKUP($O508,PerfilUniversitario!$A$2:$Z$427,16),"N/A")</f>
        <v>N/A</v>
      </c>
      <c r="Q508" s="1" t="str">
        <f>IFERROR(VLOOKUP($O508,PerfilUniversitario!$A$2:$Z$427,16),"N/A")</f>
        <v>N/A</v>
      </c>
      <c r="R508" s="1" t="str">
        <f>IFERROR(VLOOKUP($O508,PerfilUniversitario!$A$2:$Z$427,20),"N/A")</f>
        <v>N/A</v>
      </c>
      <c r="S508" s="1" t="str">
        <f>IFERROR(VLOOKUP($O508,PerfilUniversitario!$A$2:$Z$427,22),"N/A")</f>
        <v>N/A</v>
      </c>
      <c r="T508" s="1" t="str">
        <f>IFERROR(VLOOKUP($O508,PerfilUniversitario!$A$2:$Z$427,24),"N/A")</f>
        <v>N/A</v>
      </c>
      <c r="U508" s="1" t="str">
        <f>IFERROR(VLOOKUP($O508,PerfilUniversitario!$A$2:$Z$427,26),"N/A")</f>
        <v>N/A</v>
      </c>
      <c r="V508" s="3">
        <v>0.45416666666666666</v>
      </c>
      <c r="W508" s="4">
        <v>45198</v>
      </c>
    </row>
    <row r="509" spans="1:23" x14ac:dyDescent="0.3">
      <c r="A509" t="s">
        <v>452</v>
      </c>
      <c r="B509" s="1" t="s">
        <v>453</v>
      </c>
      <c r="C509" t="s">
        <v>454</v>
      </c>
      <c r="D509" s="7">
        <v>52.744500000000002</v>
      </c>
      <c r="E509" s="1" t="s">
        <v>206</v>
      </c>
      <c r="F509" t="s">
        <v>206</v>
      </c>
      <c r="G509" t="s">
        <v>206</v>
      </c>
      <c r="H509" t="s">
        <v>206</v>
      </c>
      <c r="I509" t="str">
        <f>VLOOKUP(J509,CatalogoEstadoRepublica!$A$1:$B$33,2)</f>
        <v>Guerrero</v>
      </c>
      <c r="J509" s="1">
        <v>12</v>
      </c>
      <c r="K509" s="1" t="s">
        <v>206</v>
      </c>
      <c r="L509" s="1" t="e">
        <f>VLOOKUP(M509,CatalogoPerfil!$A$1:$B$5,2)</f>
        <v>#N/A</v>
      </c>
      <c r="M509">
        <v>0</v>
      </c>
      <c r="N509" t="s">
        <v>206</v>
      </c>
      <c r="O509" s="1">
        <v>0</v>
      </c>
      <c r="P509" s="1" t="str">
        <f>IFERROR(VLOOKUP($O509,PerfilUniversitario!$A$2:$Z$427,16),"N/A")</f>
        <v>N/A</v>
      </c>
      <c r="Q509" s="1" t="str">
        <f>IFERROR(VLOOKUP($O509,PerfilUniversitario!$A$2:$Z$427,16),"N/A")</f>
        <v>N/A</v>
      </c>
      <c r="R509" s="1" t="str">
        <f>IFERROR(VLOOKUP($O509,PerfilUniversitario!$A$2:$Z$427,20),"N/A")</f>
        <v>N/A</v>
      </c>
      <c r="S509" s="1" t="str">
        <f>IFERROR(VLOOKUP($O509,PerfilUniversitario!$A$2:$Z$427,22),"N/A")</f>
        <v>N/A</v>
      </c>
      <c r="T509" s="1" t="str">
        <f>IFERROR(VLOOKUP($O509,PerfilUniversitario!$A$2:$Z$427,24),"N/A")</f>
        <v>N/A</v>
      </c>
      <c r="U509" s="1" t="str">
        <f>IFERROR(VLOOKUP($O509,PerfilUniversitario!$A$2:$Z$427,26),"N/A")</f>
        <v>N/A</v>
      </c>
      <c r="V509" s="3">
        <v>0.45694444444444443</v>
      </c>
      <c r="W509" s="4">
        <v>45198</v>
      </c>
    </row>
    <row r="510" spans="1:23" x14ac:dyDescent="0.3">
      <c r="A510" t="s">
        <v>2649</v>
      </c>
      <c r="B510" t="s">
        <v>2650</v>
      </c>
      <c r="C510" s="1" t="s">
        <v>2651</v>
      </c>
      <c r="D510" s="6">
        <v>9581023275</v>
      </c>
      <c r="E510" s="1" t="s">
        <v>206</v>
      </c>
      <c r="F510" s="1" t="s">
        <v>206</v>
      </c>
      <c r="G510" s="1" t="s">
        <v>206</v>
      </c>
      <c r="H510" s="1" t="s">
        <v>206</v>
      </c>
      <c r="I510" t="str">
        <f>VLOOKUP(J510,CatalogoEstadoRepublica!$A$1:$B$33,2)</f>
        <v>Oaxaca</v>
      </c>
      <c r="J510">
        <v>20</v>
      </c>
      <c r="K510" t="s">
        <v>206</v>
      </c>
      <c r="L510" s="1" t="e">
        <f>VLOOKUP(M510,CatalogoPerfil!$A$1:$B$5,2)</f>
        <v>#N/A</v>
      </c>
      <c r="M510">
        <v>0</v>
      </c>
      <c r="N510" t="s">
        <v>206</v>
      </c>
      <c r="O510" s="1">
        <v>0</v>
      </c>
      <c r="P510" s="1" t="str">
        <f>IFERROR(VLOOKUP($O510,PerfilUniversitario!$A$2:$Z$427,16),"N/A")</f>
        <v>N/A</v>
      </c>
      <c r="Q510" s="1" t="str">
        <f>IFERROR(VLOOKUP($O510,PerfilUniversitario!$A$2:$Z$427,16),"N/A")</f>
        <v>N/A</v>
      </c>
      <c r="R510" s="1" t="str">
        <f>IFERROR(VLOOKUP($O510,PerfilUniversitario!$A$2:$Z$427,20),"N/A")</f>
        <v>N/A</v>
      </c>
      <c r="S510" s="1" t="str">
        <f>IFERROR(VLOOKUP($O510,PerfilUniversitario!$A$2:$Z$427,22),"N/A")</f>
        <v>N/A</v>
      </c>
      <c r="T510" s="1" t="str">
        <f>IFERROR(VLOOKUP($O510,PerfilUniversitario!$A$2:$Z$427,24),"N/A")</f>
        <v>N/A</v>
      </c>
      <c r="U510" s="1" t="str">
        <f>IFERROR(VLOOKUP($O510,PerfilUniversitario!$A$2:$Z$427,26),"N/A")</f>
        <v>N/A</v>
      </c>
      <c r="V510" s="3">
        <v>0.45694444444444443</v>
      </c>
      <c r="W510" s="4">
        <v>45198</v>
      </c>
    </row>
    <row r="511" spans="1:23" x14ac:dyDescent="0.3">
      <c r="A511" t="s">
        <v>401</v>
      </c>
      <c r="B511" s="1" t="s">
        <v>455</v>
      </c>
      <c r="C511" t="s">
        <v>456</v>
      </c>
      <c r="D511" s="7">
        <v>52.744199999999999</v>
      </c>
      <c r="E511" s="1" t="s">
        <v>206</v>
      </c>
      <c r="F511" t="s">
        <v>206</v>
      </c>
      <c r="G511" t="s">
        <v>206</v>
      </c>
      <c r="H511" t="s">
        <v>206</v>
      </c>
      <c r="I511" t="str">
        <f>VLOOKUP(J511,CatalogoEstadoRepublica!$A$1:$B$33,2)</f>
        <v>Guerrero</v>
      </c>
      <c r="J511" s="1">
        <v>12</v>
      </c>
      <c r="K511" s="1" t="s">
        <v>206</v>
      </c>
      <c r="L511" s="1" t="e">
        <f>VLOOKUP(M511,CatalogoPerfil!$A$1:$B$5,2)</f>
        <v>#N/A</v>
      </c>
      <c r="M511">
        <v>0</v>
      </c>
      <c r="N511" t="s">
        <v>206</v>
      </c>
      <c r="O511" s="1">
        <v>0</v>
      </c>
      <c r="P511" s="1" t="str">
        <f>IFERROR(VLOOKUP($O511,PerfilUniversitario!$A$2:$Z$427,16),"N/A")</f>
        <v>N/A</v>
      </c>
      <c r="Q511" s="1" t="str">
        <f>IFERROR(VLOOKUP($O511,PerfilUniversitario!$A$2:$Z$427,16),"N/A")</f>
        <v>N/A</v>
      </c>
      <c r="R511" s="1" t="str">
        <f>IFERROR(VLOOKUP($O511,PerfilUniversitario!$A$2:$Z$427,20),"N/A")</f>
        <v>N/A</v>
      </c>
      <c r="S511" s="1" t="str">
        <f>IFERROR(VLOOKUP($O511,PerfilUniversitario!$A$2:$Z$427,22),"N/A")</f>
        <v>N/A</v>
      </c>
      <c r="T511" s="1" t="str">
        <f>IFERROR(VLOOKUP($O511,PerfilUniversitario!$A$2:$Z$427,24),"N/A")</f>
        <v>N/A</v>
      </c>
      <c r="U511" s="1" t="str">
        <f>IFERROR(VLOOKUP($O511,PerfilUniversitario!$A$2:$Z$427,26),"N/A")</f>
        <v>N/A</v>
      </c>
      <c r="V511" s="3">
        <v>0.45763888888888887</v>
      </c>
      <c r="W511" s="4">
        <v>45198</v>
      </c>
    </row>
    <row r="512" spans="1:23" x14ac:dyDescent="0.3">
      <c r="A512" t="s">
        <v>380</v>
      </c>
      <c r="B512" t="s">
        <v>3184</v>
      </c>
      <c r="C512" s="1" t="s">
        <v>3185</v>
      </c>
      <c r="D512" s="6">
        <v>2214435645</v>
      </c>
      <c r="E512" s="1" t="s">
        <v>206</v>
      </c>
      <c r="F512" s="1" t="s">
        <v>206</v>
      </c>
      <c r="G512" s="1" t="s">
        <v>206</v>
      </c>
      <c r="H512" s="1" t="s">
        <v>206</v>
      </c>
      <c r="I512" t="str">
        <f>VLOOKUP(J512,CatalogoEstadoRepublica!$A$1:$B$33,2)</f>
        <v>Puebla</v>
      </c>
      <c r="J512">
        <v>21</v>
      </c>
      <c r="K512" t="s">
        <v>206</v>
      </c>
      <c r="L512" s="1" t="e">
        <f>VLOOKUP(M512,CatalogoPerfil!$A$1:$B$5,2)</f>
        <v>#N/A</v>
      </c>
      <c r="M512">
        <v>0</v>
      </c>
      <c r="N512" t="s">
        <v>206</v>
      </c>
      <c r="O512" s="1">
        <v>0</v>
      </c>
      <c r="P512" s="1" t="str">
        <f>IFERROR(VLOOKUP($O512,PerfilUniversitario!$A$2:$Z$427,16),"N/A")</f>
        <v>N/A</v>
      </c>
      <c r="Q512" s="1" t="str">
        <f>IFERROR(VLOOKUP($O512,PerfilUniversitario!$A$2:$Z$427,16),"N/A")</f>
        <v>N/A</v>
      </c>
      <c r="R512" s="1" t="str">
        <f>IFERROR(VLOOKUP($O512,PerfilUniversitario!$A$2:$Z$427,20),"N/A")</f>
        <v>N/A</v>
      </c>
      <c r="S512" s="1" t="str">
        <f>IFERROR(VLOOKUP($O512,PerfilUniversitario!$A$2:$Z$427,22),"N/A")</f>
        <v>N/A</v>
      </c>
      <c r="T512" s="1" t="str">
        <f>IFERROR(VLOOKUP($O512,PerfilUniversitario!$A$2:$Z$427,24),"N/A")</f>
        <v>N/A</v>
      </c>
      <c r="U512" s="1" t="str">
        <f>IFERROR(VLOOKUP($O512,PerfilUniversitario!$A$2:$Z$427,26),"N/A")</f>
        <v>N/A</v>
      </c>
      <c r="V512" s="3">
        <v>0.46111111111111108</v>
      </c>
      <c r="W512" s="4">
        <v>45198</v>
      </c>
    </row>
    <row r="513" spans="1:23" x14ac:dyDescent="0.3">
      <c r="A513" t="s">
        <v>1304</v>
      </c>
      <c r="B513" t="s">
        <v>1305</v>
      </c>
      <c r="C513" s="1" t="s">
        <v>1306</v>
      </c>
      <c r="D513" s="6">
        <v>52.222799999999999</v>
      </c>
      <c r="E513" s="1" t="s">
        <v>206</v>
      </c>
      <c r="F513" s="1" t="s">
        <v>206</v>
      </c>
      <c r="G513" s="1" t="s">
        <v>206</v>
      </c>
      <c r="H513" s="1" t="s">
        <v>206</v>
      </c>
      <c r="I513" t="str">
        <f>VLOOKUP(J513,CatalogoEstadoRepublica!$A$1:$B$33,2)</f>
        <v>Puebla</v>
      </c>
      <c r="J513">
        <v>21</v>
      </c>
      <c r="K513" t="s">
        <v>206</v>
      </c>
      <c r="L513" s="1" t="e">
        <f>VLOOKUP(M513,CatalogoPerfil!$A$1:$B$5,2)</f>
        <v>#N/A</v>
      </c>
      <c r="M513">
        <v>0</v>
      </c>
      <c r="N513" t="s">
        <v>206</v>
      </c>
      <c r="O513" s="1">
        <v>0</v>
      </c>
      <c r="P513" s="1" t="str">
        <f>IFERROR(VLOOKUP($O513,PerfilUniversitario!$A$2:$Z$427,16),"N/A")</f>
        <v>N/A</v>
      </c>
      <c r="Q513" s="1" t="str">
        <f>IFERROR(VLOOKUP($O513,PerfilUniversitario!$A$2:$Z$427,16),"N/A")</f>
        <v>N/A</v>
      </c>
      <c r="R513" s="1" t="str">
        <f>IFERROR(VLOOKUP($O513,PerfilUniversitario!$A$2:$Z$427,20),"N/A")</f>
        <v>N/A</v>
      </c>
      <c r="S513" s="1" t="str">
        <f>IFERROR(VLOOKUP($O513,PerfilUniversitario!$A$2:$Z$427,22),"N/A")</f>
        <v>N/A</v>
      </c>
      <c r="T513" s="1" t="str">
        <f>IFERROR(VLOOKUP($O513,PerfilUniversitario!$A$2:$Z$427,24),"N/A")</f>
        <v>N/A</v>
      </c>
      <c r="U513" s="1" t="str">
        <f>IFERROR(VLOOKUP($O513,PerfilUniversitario!$A$2:$Z$427,26),"N/A")</f>
        <v>N/A</v>
      </c>
      <c r="V513" s="3">
        <v>0.4777777777777778</v>
      </c>
      <c r="W513" s="4">
        <v>45198</v>
      </c>
    </row>
    <row r="514" spans="1:23" x14ac:dyDescent="0.3">
      <c r="A514" t="s">
        <v>442</v>
      </c>
      <c r="B514" s="1" t="s">
        <v>443</v>
      </c>
      <c r="C514" t="s">
        <v>444</v>
      </c>
      <c r="D514" s="7">
        <v>7411206358</v>
      </c>
      <c r="E514" s="1" t="s">
        <v>206</v>
      </c>
      <c r="F514" t="s">
        <v>206</v>
      </c>
      <c r="G514" t="s">
        <v>206</v>
      </c>
      <c r="H514" t="s">
        <v>206</v>
      </c>
      <c r="I514" t="str">
        <f>VLOOKUP(J514,CatalogoEstadoRepublica!$A$1:$B$33,2)</f>
        <v>Guerrero</v>
      </c>
      <c r="J514" s="1">
        <v>12</v>
      </c>
      <c r="K514" s="1" t="s">
        <v>206</v>
      </c>
      <c r="L514" s="1" t="e">
        <f>VLOOKUP(M514,CatalogoPerfil!$A$1:$B$5,2)</f>
        <v>#N/A</v>
      </c>
      <c r="M514">
        <v>0</v>
      </c>
      <c r="N514" t="s">
        <v>206</v>
      </c>
      <c r="O514" s="1">
        <v>0</v>
      </c>
      <c r="P514" s="1" t="str">
        <f>IFERROR(VLOOKUP($O514,PerfilUniversitario!$A$2:$Z$427,16),"N/A")</f>
        <v>N/A</v>
      </c>
      <c r="Q514" s="1" t="str">
        <f>IFERROR(VLOOKUP($O514,PerfilUniversitario!$A$2:$Z$427,16),"N/A")</f>
        <v>N/A</v>
      </c>
      <c r="R514" s="1" t="str">
        <f>IFERROR(VLOOKUP($O514,PerfilUniversitario!$A$2:$Z$427,20),"N/A")</f>
        <v>N/A</v>
      </c>
      <c r="S514" s="1" t="str">
        <f>IFERROR(VLOOKUP($O514,PerfilUniversitario!$A$2:$Z$427,22),"N/A")</f>
        <v>N/A</v>
      </c>
      <c r="T514" s="1" t="str">
        <f>IFERROR(VLOOKUP($O514,PerfilUniversitario!$A$2:$Z$427,24),"N/A")</f>
        <v>N/A</v>
      </c>
      <c r="U514" s="1" t="str">
        <f>IFERROR(VLOOKUP($O514,PerfilUniversitario!$A$2:$Z$427,26),"N/A")</f>
        <v>N/A</v>
      </c>
      <c r="V514" s="3">
        <v>0.48333333333333334</v>
      </c>
      <c r="W514" s="4">
        <v>45198</v>
      </c>
    </row>
    <row r="515" spans="1:23" x14ac:dyDescent="0.3">
      <c r="A515" t="s">
        <v>3523</v>
      </c>
      <c r="B515" t="s">
        <v>3524</v>
      </c>
      <c r="C515" s="1" t="s">
        <v>3525</v>
      </c>
      <c r="D515" s="6">
        <v>9842335723</v>
      </c>
      <c r="E515" s="1" t="s">
        <v>206</v>
      </c>
      <c r="F515" s="1" t="s">
        <v>206</v>
      </c>
      <c r="G515" s="1" t="s">
        <v>206</v>
      </c>
      <c r="H515" s="1" t="s">
        <v>206</v>
      </c>
      <c r="I515" t="str">
        <f>VLOOKUP(J515,CatalogoEstadoRepublica!$A$1:$B$33,2)</f>
        <v>Puebla</v>
      </c>
      <c r="J515">
        <v>21</v>
      </c>
      <c r="K515" t="s">
        <v>206</v>
      </c>
      <c r="L515" s="1" t="e">
        <f>VLOOKUP(M515,CatalogoPerfil!$A$1:$B$5,2)</f>
        <v>#N/A</v>
      </c>
      <c r="M515">
        <v>0</v>
      </c>
      <c r="N515" t="s">
        <v>206</v>
      </c>
      <c r="O515" s="1">
        <v>0</v>
      </c>
      <c r="P515" s="1" t="str">
        <f>IFERROR(VLOOKUP($O515,PerfilUniversitario!$A$2:$Z$427,16),"N/A")</f>
        <v>N/A</v>
      </c>
      <c r="Q515" s="1" t="str">
        <f>IFERROR(VLOOKUP($O515,PerfilUniversitario!$A$2:$Z$427,16),"N/A")</f>
        <v>N/A</v>
      </c>
      <c r="R515" s="1" t="str">
        <f>IFERROR(VLOOKUP($O515,PerfilUniversitario!$A$2:$Z$427,20),"N/A")</f>
        <v>N/A</v>
      </c>
      <c r="S515" s="1" t="str">
        <f>IFERROR(VLOOKUP($O515,PerfilUniversitario!$A$2:$Z$427,22),"N/A")</f>
        <v>N/A</v>
      </c>
      <c r="T515" s="1" t="str">
        <f>IFERROR(VLOOKUP($O515,PerfilUniversitario!$A$2:$Z$427,24),"N/A")</f>
        <v>N/A</v>
      </c>
      <c r="U515" s="1" t="str">
        <f>IFERROR(VLOOKUP($O515,PerfilUniversitario!$A$2:$Z$427,26),"N/A")</f>
        <v>N/A</v>
      </c>
      <c r="V515" s="3">
        <v>0.48541666666666666</v>
      </c>
      <c r="W515" s="4">
        <v>45198</v>
      </c>
    </row>
    <row r="516" spans="1:23" x14ac:dyDescent="0.3">
      <c r="A516" t="s">
        <v>3520</v>
      </c>
      <c r="B516" t="s">
        <v>3521</v>
      </c>
      <c r="C516" s="1" t="s">
        <v>3522</v>
      </c>
      <c r="D516" s="6">
        <v>2215889803</v>
      </c>
      <c r="E516" s="1" t="s">
        <v>206</v>
      </c>
      <c r="F516" s="1" t="s">
        <v>206</v>
      </c>
      <c r="G516" s="1" t="s">
        <v>206</v>
      </c>
      <c r="H516" s="1" t="s">
        <v>206</v>
      </c>
      <c r="I516" t="str">
        <f>VLOOKUP(J516,CatalogoEstadoRepublica!$A$1:$B$33,2)</f>
        <v>Puebla</v>
      </c>
      <c r="J516">
        <v>21</v>
      </c>
      <c r="K516" t="s">
        <v>206</v>
      </c>
      <c r="L516" s="1" t="e">
        <f>VLOOKUP(M516,CatalogoPerfil!$A$1:$B$5,2)</f>
        <v>#N/A</v>
      </c>
      <c r="M516">
        <v>0</v>
      </c>
      <c r="N516" t="s">
        <v>206</v>
      </c>
      <c r="O516" s="1">
        <v>0</v>
      </c>
      <c r="P516" s="1" t="str">
        <f>IFERROR(VLOOKUP($O516,PerfilUniversitario!$A$2:$Z$427,16),"N/A")</f>
        <v>N/A</v>
      </c>
      <c r="Q516" s="1" t="str">
        <f>IFERROR(VLOOKUP($O516,PerfilUniversitario!$A$2:$Z$427,16),"N/A")</f>
        <v>N/A</v>
      </c>
      <c r="R516" s="1" t="str">
        <f>IFERROR(VLOOKUP($O516,PerfilUniversitario!$A$2:$Z$427,20),"N/A")</f>
        <v>N/A</v>
      </c>
      <c r="S516" s="1" t="str">
        <f>IFERROR(VLOOKUP($O516,PerfilUniversitario!$A$2:$Z$427,22),"N/A")</f>
        <v>N/A</v>
      </c>
      <c r="T516" s="1" t="str">
        <f>IFERROR(VLOOKUP($O516,PerfilUniversitario!$A$2:$Z$427,24),"N/A")</f>
        <v>N/A</v>
      </c>
      <c r="U516" s="1" t="str">
        <f>IFERROR(VLOOKUP($O516,PerfilUniversitario!$A$2:$Z$427,26),"N/A")</f>
        <v>N/A</v>
      </c>
      <c r="V516" s="3">
        <v>0.49722222222222223</v>
      </c>
      <c r="W516" s="4">
        <v>45198</v>
      </c>
    </row>
    <row r="517" spans="1:23" x14ac:dyDescent="0.3">
      <c r="A517" t="s">
        <v>2694</v>
      </c>
      <c r="B517" t="s">
        <v>947</v>
      </c>
      <c r="C517" s="1" t="s">
        <v>2695</v>
      </c>
      <c r="D517" s="6">
        <v>2211932223</v>
      </c>
      <c r="E517" s="1" t="s">
        <v>206</v>
      </c>
      <c r="F517" s="1" t="s">
        <v>206</v>
      </c>
      <c r="G517" s="1" t="s">
        <v>206</v>
      </c>
      <c r="H517" s="1" t="s">
        <v>206</v>
      </c>
      <c r="I517" t="str">
        <f>VLOOKUP(J517,CatalogoEstadoRepublica!$A$1:$B$33,2)</f>
        <v>Puebla</v>
      </c>
      <c r="J517">
        <v>21</v>
      </c>
      <c r="K517" t="s">
        <v>206</v>
      </c>
      <c r="L517" s="1" t="e">
        <f>VLOOKUP(M517,CatalogoPerfil!$A$1:$B$5,2)</f>
        <v>#N/A</v>
      </c>
      <c r="M517">
        <v>0</v>
      </c>
      <c r="N517" t="s">
        <v>206</v>
      </c>
      <c r="O517" s="1">
        <v>0</v>
      </c>
      <c r="P517" s="1" t="str">
        <f>IFERROR(VLOOKUP($O517,PerfilUniversitario!$A$2:$Z$427,16),"N/A")</f>
        <v>N/A</v>
      </c>
      <c r="Q517" s="1" t="str">
        <f>IFERROR(VLOOKUP($O517,PerfilUniversitario!$A$2:$Z$427,16),"N/A")</f>
        <v>N/A</v>
      </c>
      <c r="R517" s="1" t="str">
        <f>IFERROR(VLOOKUP($O517,PerfilUniversitario!$A$2:$Z$427,20),"N/A")</f>
        <v>N/A</v>
      </c>
      <c r="S517" s="1" t="str">
        <f>IFERROR(VLOOKUP($O517,PerfilUniversitario!$A$2:$Z$427,22),"N/A")</f>
        <v>N/A</v>
      </c>
      <c r="T517" s="1" t="str">
        <f>IFERROR(VLOOKUP($O517,PerfilUniversitario!$A$2:$Z$427,24),"N/A")</f>
        <v>N/A</v>
      </c>
      <c r="U517" s="1" t="str">
        <f>IFERROR(VLOOKUP($O517,PerfilUniversitario!$A$2:$Z$427,26),"N/A")</f>
        <v>N/A</v>
      </c>
      <c r="V517" s="3">
        <v>0.50624999999999998</v>
      </c>
      <c r="W517" s="4">
        <v>45198</v>
      </c>
    </row>
    <row r="518" spans="1:23" x14ac:dyDescent="0.3">
      <c r="A518" t="s">
        <v>3547</v>
      </c>
      <c r="B518" t="s">
        <v>3548</v>
      </c>
      <c r="C518" s="1" t="s">
        <v>3549</v>
      </c>
      <c r="D518" s="6">
        <v>2215302526</v>
      </c>
      <c r="E518" s="1" t="s">
        <v>206</v>
      </c>
      <c r="F518" s="1" t="s">
        <v>206</v>
      </c>
      <c r="G518" s="1" t="s">
        <v>206</v>
      </c>
      <c r="H518" s="1" t="s">
        <v>206</v>
      </c>
      <c r="I518" t="str">
        <f>VLOOKUP(J518,CatalogoEstadoRepublica!$A$1:$B$33,2)</f>
        <v>Puebla</v>
      </c>
      <c r="J518">
        <v>21</v>
      </c>
      <c r="K518" t="s">
        <v>206</v>
      </c>
      <c r="L518" s="1" t="e">
        <f>VLOOKUP(M518,CatalogoPerfil!$A$1:$B$5,2)</f>
        <v>#N/A</v>
      </c>
      <c r="M518">
        <v>0</v>
      </c>
      <c r="N518" t="s">
        <v>206</v>
      </c>
      <c r="O518" s="1">
        <v>0</v>
      </c>
      <c r="P518" s="1" t="str">
        <f>IFERROR(VLOOKUP($O518,PerfilUniversitario!$A$2:$Z$427,16),"N/A")</f>
        <v>N/A</v>
      </c>
      <c r="Q518" s="1" t="str">
        <f>IFERROR(VLOOKUP($O518,PerfilUniversitario!$A$2:$Z$427,16),"N/A")</f>
        <v>N/A</v>
      </c>
      <c r="R518" s="1" t="str">
        <f>IFERROR(VLOOKUP($O518,PerfilUniversitario!$A$2:$Z$427,20),"N/A")</f>
        <v>N/A</v>
      </c>
      <c r="S518" s="1" t="str">
        <f>IFERROR(VLOOKUP($O518,PerfilUniversitario!$A$2:$Z$427,22),"N/A")</f>
        <v>N/A</v>
      </c>
      <c r="T518" s="1" t="str">
        <f>IFERROR(VLOOKUP($O518,PerfilUniversitario!$A$2:$Z$427,24),"N/A")</f>
        <v>N/A</v>
      </c>
      <c r="U518" s="1" t="str">
        <f>IFERROR(VLOOKUP($O518,PerfilUniversitario!$A$2:$Z$427,26),"N/A")</f>
        <v>N/A</v>
      </c>
      <c r="V518" s="3">
        <v>0.5180555555555556</v>
      </c>
      <c r="W518" s="4">
        <v>45198</v>
      </c>
    </row>
    <row r="519" spans="1:23" x14ac:dyDescent="0.3">
      <c r="A519" t="s">
        <v>3544</v>
      </c>
      <c r="B519" t="s">
        <v>3545</v>
      </c>
      <c r="C519" s="1" t="s">
        <v>3546</v>
      </c>
      <c r="D519" s="6">
        <v>2212120732</v>
      </c>
      <c r="E519" s="1" t="s">
        <v>206</v>
      </c>
      <c r="F519" s="1" t="s">
        <v>206</v>
      </c>
      <c r="G519" s="1" t="s">
        <v>206</v>
      </c>
      <c r="H519" s="1" t="s">
        <v>206</v>
      </c>
      <c r="I519" t="str">
        <f>VLOOKUP(J519,CatalogoEstadoRepublica!$A$1:$B$33,2)</f>
        <v>Puebla</v>
      </c>
      <c r="J519">
        <v>21</v>
      </c>
      <c r="K519" t="s">
        <v>206</v>
      </c>
      <c r="L519" s="1" t="e">
        <f>VLOOKUP(M519,CatalogoPerfil!$A$1:$B$5,2)</f>
        <v>#N/A</v>
      </c>
      <c r="M519">
        <v>0</v>
      </c>
      <c r="N519" t="s">
        <v>206</v>
      </c>
      <c r="O519" s="1">
        <v>0</v>
      </c>
      <c r="P519" s="1" t="str">
        <f>IFERROR(VLOOKUP($O519,PerfilUniversitario!$A$2:$Z$427,16),"N/A")</f>
        <v>N/A</v>
      </c>
      <c r="Q519" s="1" t="str">
        <f>IFERROR(VLOOKUP($O519,PerfilUniversitario!$A$2:$Z$427,16),"N/A")</f>
        <v>N/A</v>
      </c>
      <c r="R519" s="1" t="str">
        <f>IFERROR(VLOOKUP($O519,PerfilUniversitario!$A$2:$Z$427,20),"N/A")</f>
        <v>N/A</v>
      </c>
      <c r="S519" s="1" t="str">
        <f>IFERROR(VLOOKUP($O519,PerfilUniversitario!$A$2:$Z$427,22),"N/A")</f>
        <v>N/A</v>
      </c>
      <c r="T519" s="1" t="str">
        <f>IFERROR(VLOOKUP($O519,PerfilUniversitario!$A$2:$Z$427,24),"N/A")</f>
        <v>N/A</v>
      </c>
      <c r="U519" s="1" t="str">
        <f>IFERROR(VLOOKUP($O519,PerfilUniversitario!$A$2:$Z$427,26),"N/A")</f>
        <v>N/A</v>
      </c>
      <c r="V519" s="3">
        <v>0.51874999999999993</v>
      </c>
      <c r="W519" s="4">
        <v>45198</v>
      </c>
    </row>
    <row r="520" spans="1:23" x14ac:dyDescent="0.3">
      <c r="A520" t="s">
        <v>581</v>
      </c>
      <c r="B520" t="s">
        <v>3542</v>
      </c>
      <c r="C520" s="1" t="s">
        <v>3543</v>
      </c>
      <c r="D520" s="6">
        <v>2226521360</v>
      </c>
      <c r="E520" s="1" t="s">
        <v>206</v>
      </c>
      <c r="F520" s="1" t="s">
        <v>206</v>
      </c>
      <c r="G520" s="1" t="s">
        <v>206</v>
      </c>
      <c r="H520" s="1" t="s">
        <v>206</v>
      </c>
      <c r="I520" t="str">
        <f>VLOOKUP(J520,CatalogoEstadoRepublica!$A$1:$B$33,2)</f>
        <v>Puebla</v>
      </c>
      <c r="J520">
        <v>21</v>
      </c>
      <c r="K520" t="s">
        <v>206</v>
      </c>
      <c r="L520" s="1" t="e">
        <f>VLOOKUP(M520,CatalogoPerfil!$A$1:$B$5,2)</f>
        <v>#N/A</v>
      </c>
      <c r="M520">
        <v>0</v>
      </c>
      <c r="N520" t="s">
        <v>206</v>
      </c>
      <c r="O520" s="1">
        <v>0</v>
      </c>
      <c r="P520" s="1" t="str">
        <f>IFERROR(VLOOKUP($O520,PerfilUniversitario!$A$2:$Z$427,16),"N/A")</f>
        <v>N/A</v>
      </c>
      <c r="Q520" s="1" t="str">
        <f>IFERROR(VLOOKUP($O520,PerfilUniversitario!$A$2:$Z$427,16),"N/A")</f>
        <v>N/A</v>
      </c>
      <c r="R520" s="1" t="str">
        <f>IFERROR(VLOOKUP($O520,PerfilUniversitario!$A$2:$Z$427,20),"N/A")</f>
        <v>N/A</v>
      </c>
      <c r="S520" s="1" t="str">
        <f>IFERROR(VLOOKUP($O520,PerfilUniversitario!$A$2:$Z$427,22),"N/A")</f>
        <v>N/A</v>
      </c>
      <c r="T520" s="1" t="str">
        <f>IFERROR(VLOOKUP($O520,PerfilUniversitario!$A$2:$Z$427,24),"N/A")</f>
        <v>N/A</v>
      </c>
      <c r="U520" s="1" t="str">
        <f>IFERROR(VLOOKUP($O520,PerfilUniversitario!$A$2:$Z$427,26),"N/A")</f>
        <v>N/A</v>
      </c>
      <c r="V520" s="3">
        <v>0.52013888888888882</v>
      </c>
      <c r="W520" s="4">
        <v>45198</v>
      </c>
    </row>
    <row r="521" spans="1:23" x14ac:dyDescent="0.3">
      <c r="A521" t="s">
        <v>531</v>
      </c>
      <c r="B521" t="s">
        <v>3340</v>
      </c>
      <c r="C521" s="1" t="s">
        <v>3341</v>
      </c>
      <c r="D521" s="6">
        <v>221174970</v>
      </c>
      <c r="E521" s="1" t="s">
        <v>206</v>
      </c>
      <c r="F521" s="1" t="s">
        <v>206</v>
      </c>
      <c r="G521" s="1" t="s">
        <v>206</v>
      </c>
      <c r="H521" s="1" t="s">
        <v>206</v>
      </c>
      <c r="I521" t="str">
        <f>VLOOKUP(J521,CatalogoEstadoRepublica!$A$1:$B$33,2)</f>
        <v>Puebla</v>
      </c>
      <c r="J521">
        <v>21</v>
      </c>
      <c r="K521" t="s">
        <v>206</v>
      </c>
      <c r="L521" s="1" t="e">
        <f>VLOOKUP(M521,CatalogoPerfil!$A$1:$B$5,2)</f>
        <v>#N/A</v>
      </c>
      <c r="M521">
        <v>0</v>
      </c>
      <c r="N521" t="s">
        <v>206</v>
      </c>
      <c r="O521" s="1">
        <v>0</v>
      </c>
      <c r="P521" s="1" t="str">
        <f>IFERROR(VLOOKUP($O521,PerfilUniversitario!$A$2:$Z$427,16),"N/A")</f>
        <v>N/A</v>
      </c>
      <c r="Q521" s="1" t="str">
        <f>IFERROR(VLOOKUP($O521,PerfilUniversitario!$A$2:$Z$427,16),"N/A")</f>
        <v>N/A</v>
      </c>
      <c r="R521" s="1" t="str">
        <f>IFERROR(VLOOKUP($O521,PerfilUniversitario!$A$2:$Z$427,20),"N/A")</f>
        <v>N/A</v>
      </c>
      <c r="S521" s="1" t="str">
        <f>IFERROR(VLOOKUP($O521,PerfilUniversitario!$A$2:$Z$427,22),"N/A")</f>
        <v>N/A</v>
      </c>
      <c r="T521" s="1" t="str">
        <f>IFERROR(VLOOKUP($O521,PerfilUniversitario!$A$2:$Z$427,24),"N/A")</f>
        <v>N/A</v>
      </c>
      <c r="U521" s="1" t="str">
        <f>IFERROR(VLOOKUP($O521,PerfilUniversitario!$A$2:$Z$427,26),"N/A")</f>
        <v>N/A</v>
      </c>
      <c r="V521" s="3">
        <v>0.52083333333333337</v>
      </c>
      <c r="W521" s="4">
        <v>45198</v>
      </c>
    </row>
    <row r="522" spans="1:23" x14ac:dyDescent="0.3">
      <c r="A522" t="s">
        <v>915</v>
      </c>
      <c r="B522" s="1" t="s">
        <v>916</v>
      </c>
      <c r="C522" t="s">
        <v>917</v>
      </c>
      <c r="D522" s="7">
        <v>2215983510</v>
      </c>
      <c r="E522" s="1" t="s">
        <v>206</v>
      </c>
      <c r="F522" t="s">
        <v>206</v>
      </c>
      <c r="G522" t="s">
        <v>206</v>
      </c>
      <c r="H522" t="s">
        <v>206</v>
      </c>
      <c r="I522" t="str">
        <f>VLOOKUP(J522,CatalogoEstadoRepublica!$A$1:$B$33,2)</f>
        <v>Puebla</v>
      </c>
      <c r="J522" s="1">
        <v>21</v>
      </c>
      <c r="K522" s="1" t="s">
        <v>206</v>
      </c>
      <c r="L522" s="1" t="e">
        <f>VLOOKUP(M522,CatalogoPerfil!$A$1:$B$5,2)</f>
        <v>#N/A</v>
      </c>
      <c r="M522" s="1">
        <v>0</v>
      </c>
      <c r="N522" s="1" t="s">
        <v>206</v>
      </c>
      <c r="O522" s="1">
        <v>0</v>
      </c>
      <c r="P522" s="1" t="str">
        <f>IFERROR(VLOOKUP($O522,PerfilUniversitario!$A$2:$Z$427,16),"N/A")</f>
        <v>N/A</v>
      </c>
      <c r="Q522" s="1" t="str">
        <f>IFERROR(VLOOKUP($O522,PerfilUniversitario!$A$2:$Z$427,16),"N/A")</f>
        <v>N/A</v>
      </c>
      <c r="R522" s="1" t="str">
        <f>IFERROR(VLOOKUP($O522,PerfilUniversitario!$A$2:$Z$427,20),"N/A")</f>
        <v>N/A</v>
      </c>
      <c r="S522" s="1" t="str">
        <f>IFERROR(VLOOKUP($O522,PerfilUniversitario!$A$2:$Z$427,22),"N/A")</f>
        <v>N/A</v>
      </c>
      <c r="T522" s="1" t="str">
        <f>IFERROR(VLOOKUP($O522,PerfilUniversitario!$A$2:$Z$427,24),"N/A")</f>
        <v>N/A</v>
      </c>
      <c r="U522" s="1" t="str">
        <f>IFERROR(VLOOKUP($O522,PerfilUniversitario!$A$2:$Z$427,26),"N/A")</f>
        <v>N/A</v>
      </c>
      <c r="V522" s="3">
        <v>0.53125</v>
      </c>
      <c r="W522" s="4">
        <v>45198</v>
      </c>
    </row>
    <row r="523" spans="1:23" x14ac:dyDescent="0.3">
      <c r="A523" t="s">
        <v>3467</v>
      </c>
      <c r="B523" t="s">
        <v>3468</v>
      </c>
      <c r="C523" s="1" t="s">
        <v>3469</v>
      </c>
      <c r="D523" s="6">
        <v>2223701097</v>
      </c>
      <c r="E523" s="1" t="s">
        <v>206</v>
      </c>
      <c r="F523" s="1" t="s">
        <v>206</v>
      </c>
      <c r="G523" s="1" t="s">
        <v>206</v>
      </c>
      <c r="H523" s="1" t="s">
        <v>206</v>
      </c>
      <c r="I523" t="str">
        <f>VLOOKUP(J523,CatalogoEstadoRepublica!$A$1:$B$33,2)</f>
        <v>Puebla</v>
      </c>
      <c r="J523">
        <v>21</v>
      </c>
      <c r="K523" t="s">
        <v>206</v>
      </c>
      <c r="L523" s="1" t="e">
        <f>VLOOKUP(M523,CatalogoPerfil!$A$1:$B$5,2)</f>
        <v>#N/A</v>
      </c>
      <c r="M523">
        <v>0</v>
      </c>
      <c r="N523" t="s">
        <v>206</v>
      </c>
      <c r="O523" s="1">
        <v>0</v>
      </c>
      <c r="P523" s="1" t="str">
        <f>IFERROR(VLOOKUP($O523,PerfilUniversitario!$A$2:$Z$427,16),"N/A")</f>
        <v>N/A</v>
      </c>
      <c r="Q523" s="1" t="str">
        <f>IFERROR(VLOOKUP($O523,PerfilUniversitario!$A$2:$Z$427,16),"N/A")</f>
        <v>N/A</v>
      </c>
      <c r="R523" s="1" t="str">
        <f>IFERROR(VLOOKUP($O523,PerfilUniversitario!$A$2:$Z$427,20),"N/A")</f>
        <v>N/A</v>
      </c>
      <c r="S523" s="1" t="str">
        <f>IFERROR(VLOOKUP($O523,PerfilUniversitario!$A$2:$Z$427,22),"N/A")</f>
        <v>N/A</v>
      </c>
      <c r="T523" s="1" t="str">
        <f>IFERROR(VLOOKUP($O523,PerfilUniversitario!$A$2:$Z$427,24),"N/A")</f>
        <v>N/A</v>
      </c>
      <c r="U523" s="1" t="str">
        <f>IFERROR(VLOOKUP($O523,PerfilUniversitario!$A$2:$Z$427,26),"N/A")</f>
        <v>N/A</v>
      </c>
      <c r="V523" s="1" t="s">
        <v>10047</v>
      </c>
      <c r="W523" s="4">
        <v>45198</v>
      </c>
    </row>
    <row r="524" spans="1:23" x14ac:dyDescent="0.3">
      <c r="A524" t="s">
        <v>259</v>
      </c>
      <c r="B524" s="1" t="s">
        <v>260</v>
      </c>
      <c r="C524" t="s">
        <v>261</v>
      </c>
      <c r="D524" s="7">
        <v>2212526892</v>
      </c>
      <c r="E524" s="1" t="s">
        <v>206</v>
      </c>
      <c r="F524" t="s">
        <v>206</v>
      </c>
      <c r="G524" t="s">
        <v>206</v>
      </c>
      <c r="H524" t="s">
        <v>206</v>
      </c>
      <c r="I524" t="str">
        <f>VLOOKUP(J524,CatalogoEstadoRepublica!$A$1:$B$33,2)</f>
        <v>Puebla</v>
      </c>
      <c r="J524" s="1">
        <v>21</v>
      </c>
      <c r="K524" s="1" t="s">
        <v>206</v>
      </c>
      <c r="L524" s="1" t="e">
        <f>VLOOKUP(M524,CatalogoPerfil!$A$1:$B$5,2)</f>
        <v>#N/A</v>
      </c>
      <c r="M524">
        <v>0</v>
      </c>
      <c r="N524" t="s">
        <v>206</v>
      </c>
      <c r="O524" s="1">
        <v>0</v>
      </c>
      <c r="P524" s="1" t="str">
        <f>IFERROR(VLOOKUP($O524,PerfilUniversitario!$A$2:$Z$427,16),"N/A")</f>
        <v>N/A</v>
      </c>
      <c r="Q524" s="1" t="str">
        <f>IFERROR(VLOOKUP($O524,PerfilUniversitario!$A$2:$Z$427,16),"N/A")</f>
        <v>N/A</v>
      </c>
      <c r="R524" s="1" t="str">
        <f>IFERROR(VLOOKUP($O524,PerfilUniversitario!$A$2:$Z$427,20),"N/A")</f>
        <v>N/A</v>
      </c>
      <c r="S524" s="1" t="str">
        <f>IFERROR(VLOOKUP($O524,PerfilUniversitario!$A$2:$Z$427,22),"N/A")</f>
        <v>N/A</v>
      </c>
      <c r="T524" s="1" t="str">
        <f>IFERROR(VLOOKUP($O524,PerfilUniversitario!$A$2:$Z$427,24),"N/A")</f>
        <v>N/A</v>
      </c>
      <c r="U524" s="1" t="str">
        <f>IFERROR(VLOOKUP($O524,PerfilUniversitario!$A$2:$Z$427,26),"N/A")</f>
        <v>N/A</v>
      </c>
      <c r="V524" s="1" t="s">
        <v>9672</v>
      </c>
      <c r="W524" s="4">
        <v>45198</v>
      </c>
    </row>
    <row r="525" spans="1:23" x14ac:dyDescent="0.3">
      <c r="A525" t="s">
        <v>3552</v>
      </c>
      <c r="B525" t="s">
        <v>3553</v>
      </c>
      <c r="C525" s="1" t="s">
        <v>3554</v>
      </c>
      <c r="D525" s="6">
        <v>52.231200000000001</v>
      </c>
      <c r="E525" s="1" t="s">
        <v>206</v>
      </c>
      <c r="F525" s="1" t="s">
        <v>206</v>
      </c>
      <c r="G525" s="1" t="s">
        <v>206</v>
      </c>
      <c r="H525" s="1" t="s">
        <v>206</v>
      </c>
      <c r="I525" t="str">
        <f>VLOOKUP(J525,CatalogoEstadoRepublica!$A$1:$B$33,2)</f>
        <v>Puebla</v>
      </c>
      <c r="J525">
        <v>21</v>
      </c>
      <c r="K525" t="s">
        <v>206</v>
      </c>
      <c r="L525" s="1" t="e">
        <f>VLOOKUP(M525,CatalogoPerfil!$A$1:$B$5,2)</f>
        <v>#N/A</v>
      </c>
      <c r="M525">
        <v>0</v>
      </c>
      <c r="N525" t="s">
        <v>206</v>
      </c>
      <c r="O525" s="1">
        <v>0</v>
      </c>
      <c r="P525" s="1" t="str">
        <f>IFERROR(VLOOKUP($O525,PerfilUniversitario!$A$2:$Z$427,16),"N/A")</f>
        <v>N/A</v>
      </c>
      <c r="Q525" s="1" t="str">
        <f>IFERROR(VLOOKUP($O525,PerfilUniversitario!$A$2:$Z$427,16),"N/A")</f>
        <v>N/A</v>
      </c>
      <c r="R525" s="1" t="str">
        <f>IFERROR(VLOOKUP($O525,PerfilUniversitario!$A$2:$Z$427,20),"N/A")</f>
        <v>N/A</v>
      </c>
      <c r="S525" s="1" t="str">
        <f>IFERROR(VLOOKUP($O525,PerfilUniversitario!$A$2:$Z$427,22),"N/A")</f>
        <v>N/A</v>
      </c>
      <c r="T525" s="1" t="str">
        <f>IFERROR(VLOOKUP($O525,PerfilUniversitario!$A$2:$Z$427,24),"N/A")</f>
        <v>N/A</v>
      </c>
      <c r="U525" s="1" t="str">
        <f>IFERROR(VLOOKUP($O525,PerfilUniversitario!$A$2:$Z$427,26),"N/A")</f>
        <v>N/A</v>
      </c>
      <c r="V525" s="1" t="s">
        <v>9954</v>
      </c>
      <c r="W525" s="4">
        <v>45198</v>
      </c>
    </row>
    <row r="526" spans="1:23" x14ac:dyDescent="0.3">
      <c r="A526" t="s">
        <v>1468</v>
      </c>
      <c r="B526" t="s">
        <v>1469</v>
      </c>
      <c r="C526" s="1" t="s">
        <v>1470</v>
      </c>
      <c r="D526" s="6">
        <v>2221714514</v>
      </c>
      <c r="E526" s="1" t="s">
        <v>206</v>
      </c>
      <c r="F526" s="1" t="s">
        <v>206</v>
      </c>
      <c r="G526" s="1" t="s">
        <v>206</v>
      </c>
      <c r="H526" s="1" t="s">
        <v>206</v>
      </c>
      <c r="I526" t="str">
        <f>VLOOKUP(J526,CatalogoEstadoRepublica!$A$1:$B$33,2)</f>
        <v>Puebla</v>
      </c>
      <c r="J526">
        <v>21</v>
      </c>
      <c r="K526" t="s">
        <v>206</v>
      </c>
      <c r="L526" s="1" t="e">
        <f>VLOOKUP(M526,CatalogoPerfil!$A$1:$B$5,2)</f>
        <v>#N/A</v>
      </c>
      <c r="M526">
        <v>0</v>
      </c>
      <c r="N526" t="s">
        <v>206</v>
      </c>
      <c r="O526" s="1">
        <v>0</v>
      </c>
      <c r="P526" s="1" t="str">
        <f>IFERROR(VLOOKUP($O526,PerfilUniversitario!$A$2:$Z$427,16),"N/A")</f>
        <v>N/A</v>
      </c>
      <c r="Q526" s="1" t="str">
        <f>IFERROR(VLOOKUP($O526,PerfilUniversitario!$A$2:$Z$427,16),"N/A")</f>
        <v>N/A</v>
      </c>
      <c r="R526" s="1" t="str">
        <f>IFERROR(VLOOKUP($O526,PerfilUniversitario!$A$2:$Z$427,20),"N/A")</f>
        <v>N/A</v>
      </c>
      <c r="S526" s="1" t="str">
        <f>IFERROR(VLOOKUP($O526,PerfilUniversitario!$A$2:$Z$427,22),"N/A")</f>
        <v>N/A</v>
      </c>
      <c r="T526" s="1" t="str">
        <f>IFERROR(VLOOKUP($O526,PerfilUniversitario!$A$2:$Z$427,24),"N/A")</f>
        <v>N/A</v>
      </c>
      <c r="U526" s="1" t="str">
        <f>IFERROR(VLOOKUP($O526,PerfilUniversitario!$A$2:$Z$427,26),"N/A")</f>
        <v>N/A</v>
      </c>
      <c r="V526" s="1" t="s">
        <v>9800</v>
      </c>
      <c r="W526" s="4">
        <v>45198</v>
      </c>
    </row>
    <row r="527" spans="1:23" x14ac:dyDescent="0.3">
      <c r="A527" t="s">
        <v>1276</v>
      </c>
      <c r="B527" t="s">
        <v>1277</v>
      </c>
      <c r="C527" s="1" t="s">
        <v>1278</v>
      </c>
      <c r="D527" s="6">
        <v>2215694632</v>
      </c>
      <c r="E527" s="1" t="s">
        <v>206</v>
      </c>
      <c r="F527" s="1" t="s">
        <v>206</v>
      </c>
      <c r="G527" s="1" t="s">
        <v>206</v>
      </c>
      <c r="H527" s="1" t="s">
        <v>206</v>
      </c>
      <c r="I527" t="str">
        <f>VLOOKUP(J527,CatalogoEstadoRepublica!$A$1:$B$33,2)</f>
        <v>Puebla</v>
      </c>
      <c r="J527">
        <v>21</v>
      </c>
      <c r="K527" t="s">
        <v>206</v>
      </c>
      <c r="L527" s="1" t="e">
        <f>VLOOKUP(M527,CatalogoPerfil!$A$1:$B$5,2)</f>
        <v>#N/A</v>
      </c>
      <c r="M527">
        <v>0</v>
      </c>
      <c r="N527" t="s">
        <v>206</v>
      </c>
      <c r="O527" s="1">
        <v>0</v>
      </c>
      <c r="P527" s="1" t="str">
        <f>IFERROR(VLOOKUP($O527,PerfilUniversitario!$A$2:$Z$427,16),"N/A")</f>
        <v>N/A</v>
      </c>
      <c r="Q527" s="1" t="str">
        <f>IFERROR(VLOOKUP($O527,PerfilUniversitario!$A$2:$Z$427,16),"N/A")</f>
        <v>N/A</v>
      </c>
      <c r="R527" s="1" t="str">
        <f>IFERROR(VLOOKUP($O527,PerfilUniversitario!$A$2:$Z$427,20),"N/A")</f>
        <v>N/A</v>
      </c>
      <c r="S527" s="1" t="str">
        <f>IFERROR(VLOOKUP($O527,PerfilUniversitario!$A$2:$Z$427,22),"N/A")</f>
        <v>N/A</v>
      </c>
      <c r="T527" s="1" t="str">
        <f>IFERROR(VLOOKUP($O527,PerfilUniversitario!$A$2:$Z$427,24),"N/A")</f>
        <v>N/A</v>
      </c>
      <c r="U527" s="1" t="str">
        <f>IFERROR(VLOOKUP($O527,PerfilUniversitario!$A$2:$Z$427,26),"N/A")</f>
        <v>N/A</v>
      </c>
      <c r="V527" s="1" t="s">
        <v>9809</v>
      </c>
      <c r="W527" s="4">
        <v>45198</v>
      </c>
    </row>
    <row r="528" spans="1:23" x14ac:dyDescent="0.3">
      <c r="A528" t="s">
        <v>2267</v>
      </c>
      <c r="B528" t="s">
        <v>2268</v>
      </c>
      <c r="C528" s="1" t="s">
        <v>2269</v>
      </c>
      <c r="D528" s="6">
        <v>5587966849</v>
      </c>
      <c r="E528" s="1" t="s">
        <v>206</v>
      </c>
      <c r="F528" s="1" t="s">
        <v>206</v>
      </c>
      <c r="G528" s="1" t="s">
        <v>206</v>
      </c>
      <c r="H528" s="1" t="s">
        <v>206</v>
      </c>
      <c r="I528" t="str">
        <f>VLOOKUP(J528,CatalogoEstadoRepublica!$A$1:$B$33,2)</f>
        <v>Puebla</v>
      </c>
      <c r="J528">
        <v>21</v>
      </c>
      <c r="K528" t="s">
        <v>206</v>
      </c>
      <c r="L528" s="1" t="e">
        <f>VLOOKUP(M528,CatalogoPerfil!$A$1:$B$5,2)</f>
        <v>#N/A</v>
      </c>
      <c r="M528">
        <v>0</v>
      </c>
      <c r="N528" t="s">
        <v>206</v>
      </c>
      <c r="O528" s="1">
        <v>0</v>
      </c>
      <c r="P528" s="1" t="str">
        <f>IFERROR(VLOOKUP($O528,PerfilUniversitario!$A$2:$Z$427,16),"N/A")</f>
        <v>N/A</v>
      </c>
      <c r="Q528" s="1" t="str">
        <f>IFERROR(VLOOKUP($O528,PerfilUniversitario!$A$2:$Z$427,16),"N/A")</f>
        <v>N/A</v>
      </c>
      <c r="R528" s="1" t="str">
        <f>IFERROR(VLOOKUP($O528,PerfilUniversitario!$A$2:$Z$427,20),"N/A")</f>
        <v>N/A</v>
      </c>
      <c r="S528" s="1" t="str">
        <f>IFERROR(VLOOKUP($O528,PerfilUniversitario!$A$2:$Z$427,22),"N/A")</f>
        <v>N/A</v>
      </c>
      <c r="T528" s="1" t="str">
        <f>IFERROR(VLOOKUP($O528,PerfilUniversitario!$A$2:$Z$427,24),"N/A")</f>
        <v>N/A</v>
      </c>
      <c r="U528" s="1" t="str">
        <f>IFERROR(VLOOKUP($O528,PerfilUniversitario!$A$2:$Z$427,26),"N/A")</f>
        <v>N/A</v>
      </c>
      <c r="V528" s="1" t="s">
        <v>9945</v>
      </c>
      <c r="W528" s="4">
        <v>45198</v>
      </c>
    </row>
    <row r="529" spans="1:23" x14ac:dyDescent="0.3">
      <c r="A529" t="s">
        <v>1307</v>
      </c>
      <c r="B529" t="s">
        <v>1308</v>
      </c>
      <c r="C529" s="1" t="s">
        <v>1309</v>
      </c>
      <c r="D529" s="6">
        <v>5525972322</v>
      </c>
      <c r="E529" s="1" t="s">
        <v>206</v>
      </c>
      <c r="F529" s="1" t="s">
        <v>206</v>
      </c>
      <c r="G529" s="1" t="s">
        <v>206</v>
      </c>
      <c r="H529" s="1" t="s">
        <v>206</v>
      </c>
      <c r="I529" t="str">
        <f>VLOOKUP(J529,CatalogoEstadoRepublica!$A$1:$B$33,2)</f>
        <v>Puebla</v>
      </c>
      <c r="J529">
        <v>21</v>
      </c>
      <c r="K529" t="s">
        <v>206</v>
      </c>
      <c r="L529" s="1" t="e">
        <f>VLOOKUP(M529,CatalogoPerfil!$A$1:$B$5,2)</f>
        <v>#N/A</v>
      </c>
      <c r="M529">
        <v>0</v>
      </c>
      <c r="N529" t="s">
        <v>206</v>
      </c>
      <c r="O529" s="1">
        <v>0</v>
      </c>
      <c r="P529" s="1" t="str">
        <f>IFERROR(VLOOKUP($O529,PerfilUniversitario!$A$2:$Z$427,16),"N/A")</f>
        <v>N/A</v>
      </c>
      <c r="Q529" s="1" t="str">
        <f>IFERROR(VLOOKUP($O529,PerfilUniversitario!$A$2:$Z$427,16),"N/A")</f>
        <v>N/A</v>
      </c>
      <c r="R529" s="1" t="str">
        <f>IFERROR(VLOOKUP($O529,PerfilUniversitario!$A$2:$Z$427,20),"N/A")</f>
        <v>N/A</v>
      </c>
      <c r="S529" s="1" t="str">
        <f>IFERROR(VLOOKUP($O529,PerfilUniversitario!$A$2:$Z$427,22),"N/A")</f>
        <v>N/A</v>
      </c>
      <c r="T529" s="1" t="str">
        <f>IFERROR(VLOOKUP($O529,PerfilUniversitario!$A$2:$Z$427,24),"N/A")</f>
        <v>N/A</v>
      </c>
      <c r="U529" s="1" t="str">
        <f>IFERROR(VLOOKUP($O529,PerfilUniversitario!$A$2:$Z$427,26),"N/A")</f>
        <v>N/A</v>
      </c>
      <c r="V529" s="1" t="s">
        <v>9816</v>
      </c>
      <c r="W529" s="4">
        <v>45198</v>
      </c>
    </row>
    <row r="530" spans="1:23" x14ac:dyDescent="0.3">
      <c r="A530" t="s">
        <v>3558</v>
      </c>
      <c r="B530" t="s">
        <v>3559</v>
      </c>
      <c r="C530" s="1" t="s">
        <v>3560</v>
      </c>
      <c r="D530" s="6">
        <v>2215710066</v>
      </c>
      <c r="E530" s="1" t="s">
        <v>206</v>
      </c>
      <c r="F530" s="1" t="s">
        <v>206</v>
      </c>
      <c r="G530" s="1" t="s">
        <v>206</v>
      </c>
      <c r="H530" s="1" t="s">
        <v>206</v>
      </c>
      <c r="I530" t="str">
        <f>VLOOKUP(J530,CatalogoEstadoRepublica!$A$1:$B$33,2)</f>
        <v>Puebla</v>
      </c>
      <c r="J530">
        <v>21</v>
      </c>
      <c r="K530" t="s">
        <v>206</v>
      </c>
      <c r="L530" s="1" t="e">
        <f>VLOOKUP(M530,CatalogoPerfil!$A$1:$B$5,2)</f>
        <v>#N/A</v>
      </c>
      <c r="M530">
        <v>0</v>
      </c>
      <c r="N530" t="s">
        <v>206</v>
      </c>
      <c r="O530" s="1">
        <v>0</v>
      </c>
      <c r="P530" s="1" t="str">
        <f>IFERROR(VLOOKUP($O530,PerfilUniversitario!$A$2:$Z$427,16),"N/A")</f>
        <v>N/A</v>
      </c>
      <c r="Q530" s="1" t="str">
        <f>IFERROR(VLOOKUP($O530,PerfilUniversitario!$A$2:$Z$427,16),"N/A")</f>
        <v>N/A</v>
      </c>
      <c r="R530" s="1" t="str">
        <f>IFERROR(VLOOKUP($O530,PerfilUniversitario!$A$2:$Z$427,20),"N/A")</f>
        <v>N/A</v>
      </c>
      <c r="S530" s="1" t="str">
        <f>IFERROR(VLOOKUP($O530,PerfilUniversitario!$A$2:$Z$427,22),"N/A")</f>
        <v>N/A</v>
      </c>
      <c r="T530" s="1" t="str">
        <f>IFERROR(VLOOKUP($O530,PerfilUniversitario!$A$2:$Z$427,24),"N/A")</f>
        <v>N/A</v>
      </c>
      <c r="U530" s="1" t="str">
        <f>IFERROR(VLOOKUP($O530,PerfilUniversitario!$A$2:$Z$427,26),"N/A")</f>
        <v>N/A</v>
      </c>
      <c r="V530" s="1" t="s">
        <v>9816</v>
      </c>
      <c r="W530" s="4">
        <v>45198</v>
      </c>
    </row>
    <row r="531" spans="1:23" x14ac:dyDescent="0.3">
      <c r="A531" t="s">
        <v>1216</v>
      </c>
      <c r="B531" t="s">
        <v>1350</v>
      </c>
      <c r="C531" s="1" t="s">
        <v>1408</v>
      </c>
      <c r="D531" s="6">
        <v>52.246299999999998</v>
      </c>
      <c r="E531" s="1" t="s">
        <v>206</v>
      </c>
      <c r="F531" s="1" t="s">
        <v>206</v>
      </c>
      <c r="G531" s="1" t="s">
        <v>206</v>
      </c>
      <c r="H531" s="1" t="s">
        <v>206</v>
      </c>
      <c r="I531" t="str">
        <f>VLOOKUP(J531,CatalogoEstadoRepublica!$A$1:$B$33,2)</f>
        <v>Tlaxcala</v>
      </c>
      <c r="J531">
        <v>29</v>
      </c>
      <c r="K531" t="s">
        <v>206</v>
      </c>
      <c r="L531" s="1" t="e">
        <f>VLOOKUP(M531,CatalogoPerfil!$A$1:$B$5,2)</f>
        <v>#N/A</v>
      </c>
      <c r="M531">
        <v>0</v>
      </c>
      <c r="N531" t="s">
        <v>206</v>
      </c>
      <c r="O531" s="1">
        <v>0</v>
      </c>
      <c r="P531" s="1" t="str">
        <f>IFERROR(VLOOKUP($O531,PerfilUniversitario!$A$2:$Z$427,16),"N/A")</f>
        <v>N/A</v>
      </c>
      <c r="Q531" s="1" t="str">
        <f>IFERROR(VLOOKUP($O531,PerfilUniversitario!$A$2:$Z$427,16),"N/A")</f>
        <v>N/A</v>
      </c>
      <c r="R531" s="1" t="str">
        <f>IFERROR(VLOOKUP($O531,PerfilUniversitario!$A$2:$Z$427,20),"N/A")</f>
        <v>N/A</v>
      </c>
      <c r="S531" s="1" t="str">
        <f>IFERROR(VLOOKUP($O531,PerfilUniversitario!$A$2:$Z$427,22),"N/A")</f>
        <v>N/A</v>
      </c>
      <c r="T531" s="1" t="str">
        <f>IFERROR(VLOOKUP($O531,PerfilUniversitario!$A$2:$Z$427,24),"N/A")</f>
        <v>N/A</v>
      </c>
      <c r="U531" s="1" t="str">
        <f>IFERROR(VLOOKUP($O531,PerfilUniversitario!$A$2:$Z$427,26),"N/A")</f>
        <v>N/A</v>
      </c>
      <c r="V531" s="1" t="s">
        <v>9791</v>
      </c>
      <c r="W531" s="4">
        <v>45198</v>
      </c>
    </row>
    <row r="532" spans="1:23" x14ac:dyDescent="0.3">
      <c r="A532" t="s">
        <v>3561</v>
      </c>
      <c r="B532" t="s">
        <v>3562</v>
      </c>
      <c r="C532" s="1" t="s">
        <v>3563</v>
      </c>
      <c r="D532" s="6">
        <v>2212217825</v>
      </c>
      <c r="E532" s="1" t="s">
        <v>206</v>
      </c>
      <c r="F532" s="1" t="s">
        <v>206</v>
      </c>
      <c r="G532" s="1" t="s">
        <v>206</v>
      </c>
      <c r="H532" s="1" t="s">
        <v>206</v>
      </c>
      <c r="I532" t="str">
        <f>VLOOKUP(J532,CatalogoEstadoRepublica!$A$1:$B$33,2)</f>
        <v>Puebla</v>
      </c>
      <c r="J532">
        <v>21</v>
      </c>
      <c r="K532" t="s">
        <v>206</v>
      </c>
      <c r="L532" s="1" t="e">
        <f>VLOOKUP(M532,CatalogoPerfil!$A$1:$B$5,2)</f>
        <v>#N/A</v>
      </c>
      <c r="M532">
        <v>0</v>
      </c>
      <c r="N532" t="s">
        <v>206</v>
      </c>
      <c r="O532" s="1">
        <v>0</v>
      </c>
      <c r="P532" s="1" t="str">
        <f>IFERROR(VLOOKUP($O532,PerfilUniversitario!$A$2:$Z$427,16),"N/A")</f>
        <v>N/A</v>
      </c>
      <c r="Q532" s="1" t="str">
        <f>IFERROR(VLOOKUP($O532,PerfilUniversitario!$A$2:$Z$427,16),"N/A")</f>
        <v>N/A</v>
      </c>
      <c r="R532" s="1" t="str">
        <f>IFERROR(VLOOKUP($O532,PerfilUniversitario!$A$2:$Z$427,20),"N/A")</f>
        <v>N/A</v>
      </c>
      <c r="S532" s="1" t="str">
        <f>IFERROR(VLOOKUP($O532,PerfilUniversitario!$A$2:$Z$427,22),"N/A")</f>
        <v>N/A</v>
      </c>
      <c r="T532" s="1" t="str">
        <f>IFERROR(VLOOKUP($O532,PerfilUniversitario!$A$2:$Z$427,24),"N/A")</f>
        <v>N/A</v>
      </c>
      <c r="U532" s="1" t="str">
        <f>IFERROR(VLOOKUP($O532,PerfilUniversitario!$A$2:$Z$427,26),"N/A")</f>
        <v>N/A</v>
      </c>
      <c r="V532" s="1" t="s">
        <v>9907</v>
      </c>
      <c r="W532" s="4">
        <v>45198</v>
      </c>
    </row>
    <row r="533" spans="1:23" x14ac:dyDescent="0.3">
      <c r="A533" t="s">
        <v>360</v>
      </c>
      <c r="B533" t="s">
        <v>940</v>
      </c>
      <c r="C533" s="1" t="s">
        <v>2830</v>
      </c>
      <c r="D533" s="6">
        <v>2226703831</v>
      </c>
      <c r="E533" s="1" t="s">
        <v>206</v>
      </c>
      <c r="F533" s="1" t="s">
        <v>206</v>
      </c>
      <c r="G533" s="1" t="s">
        <v>206</v>
      </c>
      <c r="H533" s="1" t="s">
        <v>206</v>
      </c>
      <c r="I533" t="str">
        <f>VLOOKUP(J533,CatalogoEstadoRepublica!$A$1:$B$33,2)</f>
        <v>Puebla</v>
      </c>
      <c r="J533">
        <v>21</v>
      </c>
      <c r="K533" t="s">
        <v>206</v>
      </c>
      <c r="L533" s="1" t="e">
        <f>VLOOKUP(M533,CatalogoPerfil!$A$1:$B$5,2)</f>
        <v>#N/A</v>
      </c>
      <c r="M533">
        <v>0</v>
      </c>
      <c r="N533" t="s">
        <v>206</v>
      </c>
      <c r="O533" s="1">
        <v>0</v>
      </c>
      <c r="P533" s="1" t="str">
        <f>IFERROR(VLOOKUP($O533,PerfilUniversitario!$A$2:$Z$427,16),"N/A")</f>
        <v>N/A</v>
      </c>
      <c r="Q533" s="1" t="str">
        <f>IFERROR(VLOOKUP($O533,PerfilUniversitario!$A$2:$Z$427,16),"N/A")</f>
        <v>N/A</v>
      </c>
      <c r="R533" s="1" t="str">
        <f>IFERROR(VLOOKUP($O533,PerfilUniversitario!$A$2:$Z$427,20),"N/A")</f>
        <v>N/A</v>
      </c>
      <c r="S533" s="1" t="str">
        <f>IFERROR(VLOOKUP($O533,PerfilUniversitario!$A$2:$Z$427,22),"N/A")</f>
        <v>N/A</v>
      </c>
      <c r="T533" s="1" t="str">
        <f>IFERROR(VLOOKUP($O533,PerfilUniversitario!$A$2:$Z$427,24),"N/A")</f>
        <v>N/A</v>
      </c>
      <c r="U533" s="1" t="str">
        <f>IFERROR(VLOOKUP($O533,PerfilUniversitario!$A$2:$Z$427,26),"N/A")</f>
        <v>N/A</v>
      </c>
      <c r="V533" s="1" t="s">
        <v>9981</v>
      </c>
      <c r="W533" s="4">
        <v>45198</v>
      </c>
    </row>
    <row r="534" spans="1:23" x14ac:dyDescent="0.3">
      <c r="A534" t="s">
        <v>360</v>
      </c>
      <c r="B534" t="s">
        <v>3225</v>
      </c>
      <c r="C534" s="1" t="s">
        <v>3226</v>
      </c>
      <c r="D534" s="6">
        <v>2225474961</v>
      </c>
      <c r="E534" s="1" t="s">
        <v>206</v>
      </c>
      <c r="F534" s="1" t="s">
        <v>206</v>
      </c>
      <c r="G534" s="1" t="s">
        <v>206</v>
      </c>
      <c r="H534" s="1" t="s">
        <v>206</v>
      </c>
      <c r="I534" t="str">
        <f>VLOOKUP(J534,CatalogoEstadoRepublica!$A$1:$B$33,2)</f>
        <v>Puebla</v>
      </c>
      <c r="J534">
        <v>21</v>
      </c>
      <c r="K534" t="s">
        <v>206</v>
      </c>
      <c r="L534" s="1" t="e">
        <f>VLOOKUP(M534,CatalogoPerfil!$A$1:$B$5,2)</f>
        <v>#N/A</v>
      </c>
      <c r="M534">
        <v>0</v>
      </c>
      <c r="N534" t="s">
        <v>206</v>
      </c>
      <c r="O534" s="1">
        <v>0</v>
      </c>
      <c r="P534" s="1" t="str">
        <f>IFERROR(VLOOKUP($O534,PerfilUniversitario!$A$2:$Z$427,16),"N/A")</f>
        <v>N/A</v>
      </c>
      <c r="Q534" s="1" t="str">
        <f>IFERROR(VLOOKUP($O534,PerfilUniversitario!$A$2:$Z$427,16),"N/A")</f>
        <v>N/A</v>
      </c>
      <c r="R534" s="1" t="str">
        <f>IFERROR(VLOOKUP($O534,PerfilUniversitario!$A$2:$Z$427,20),"N/A")</f>
        <v>N/A</v>
      </c>
      <c r="S534" s="1" t="str">
        <f>IFERROR(VLOOKUP($O534,PerfilUniversitario!$A$2:$Z$427,22),"N/A")</f>
        <v>N/A</v>
      </c>
      <c r="T534" s="1" t="str">
        <f>IFERROR(VLOOKUP($O534,PerfilUniversitario!$A$2:$Z$427,24),"N/A")</f>
        <v>N/A</v>
      </c>
      <c r="U534" s="1" t="str">
        <f>IFERROR(VLOOKUP($O534,PerfilUniversitario!$A$2:$Z$427,26),"N/A")</f>
        <v>N/A</v>
      </c>
      <c r="V534" s="1" t="s">
        <v>9773</v>
      </c>
      <c r="W534" s="4">
        <v>45198</v>
      </c>
    </row>
    <row r="535" spans="1:23" x14ac:dyDescent="0.3">
      <c r="A535" t="s">
        <v>804</v>
      </c>
      <c r="B535" t="s">
        <v>1520</v>
      </c>
      <c r="C535" s="1" t="s">
        <v>1521</v>
      </c>
      <c r="D535" s="6">
        <v>5545575799</v>
      </c>
      <c r="E535" s="1" t="s">
        <v>206</v>
      </c>
      <c r="F535" s="1" t="s">
        <v>206</v>
      </c>
      <c r="G535" s="1" t="s">
        <v>206</v>
      </c>
      <c r="H535" s="1" t="s">
        <v>206</v>
      </c>
      <c r="I535" t="str">
        <f>VLOOKUP(J535,CatalogoEstadoRepublica!$A$1:$B$33,2)</f>
        <v>Tlaxcala</v>
      </c>
      <c r="J535">
        <v>29</v>
      </c>
      <c r="K535" t="s">
        <v>206</v>
      </c>
      <c r="L535" s="1" t="e">
        <f>VLOOKUP(M535,CatalogoPerfil!$A$1:$B$5,2)</f>
        <v>#N/A</v>
      </c>
      <c r="M535">
        <v>0</v>
      </c>
      <c r="N535" t="s">
        <v>206</v>
      </c>
      <c r="O535" s="1">
        <v>0</v>
      </c>
      <c r="P535" s="1" t="str">
        <f>IFERROR(VLOOKUP($O535,PerfilUniversitario!$A$2:$Z$427,16),"N/A")</f>
        <v>N/A</v>
      </c>
      <c r="Q535" s="1" t="str">
        <f>IFERROR(VLOOKUP($O535,PerfilUniversitario!$A$2:$Z$427,16),"N/A")</f>
        <v>N/A</v>
      </c>
      <c r="R535" s="1" t="str">
        <f>IFERROR(VLOOKUP($O535,PerfilUniversitario!$A$2:$Z$427,20),"N/A")</f>
        <v>N/A</v>
      </c>
      <c r="S535" s="1" t="str">
        <f>IFERROR(VLOOKUP($O535,PerfilUniversitario!$A$2:$Z$427,22),"N/A")</f>
        <v>N/A</v>
      </c>
      <c r="T535" s="1" t="str">
        <f>IFERROR(VLOOKUP($O535,PerfilUniversitario!$A$2:$Z$427,24),"N/A")</f>
        <v>N/A</v>
      </c>
      <c r="U535" s="1" t="str">
        <f>IFERROR(VLOOKUP($O535,PerfilUniversitario!$A$2:$Z$427,26),"N/A")</f>
        <v>N/A</v>
      </c>
      <c r="V535" s="1" t="s">
        <v>9850</v>
      </c>
      <c r="W535" s="4">
        <v>45198</v>
      </c>
    </row>
    <row r="536" spans="1:23" x14ac:dyDescent="0.3">
      <c r="A536" t="s">
        <v>787</v>
      </c>
      <c r="B536" s="1" t="s">
        <v>788</v>
      </c>
      <c r="C536" t="s">
        <v>789</v>
      </c>
      <c r="D536" s="7">
        <v>2225728973</v>
      </c>
      <c r="E536" s="1" t="s">
        <v>206</v>
      </c>
      <c r="F536" t="s">
        <v>206</v>
      </c>
      <c r="G536" t="s">
        <v>206</v>
      </c>
      <c r="H536" t="s">
        <v>206</v>
      </c>
      <c r="I536" t="str">
        <f>VLOOKUP(J536,CatalogoEstadoRepublica!$A$1:$B$33,2)</f>
        <v>Puebla</v>
      </c>
      <c r="J536" s="1">
        <v>21</v>
      </c>
      <c r="K536" s="1" t="s">
        <v>206</v>
      </c>
      <c r="L536" s="1" t="e">
        <f>VLOOKUP(M536,CatalogoPerfil!$A$1:$B$5,2)</f>
        <v>#N/A</v>
      </c>
      <c r="M536">
        <v>0</v>
      </c>
      <c r="N536" t="s">
        <v>206</v>
      </c>
      <c r="O536" s="1">
        <v>0</v>
      </c>
      <c r="P536" s="1" t="str">
        <f>IFERROR(VLOOKUP($O536,PerfilUniversitario!$A$2:$Z$427,16),"N/A")</f>
        <v>N/A</v>
      </c>
      <c r="Q536" s="1" t="str">
        <f>IFERROR(VLOOKUP($O536,PerfilUniversitario!$A$2:$Z$427,16),"N/A")</f>
        <v>N/A</v>
      </c>
      <c r="R536" s="1" t="str">
        <f>IFERROR(VLOOKUP($O536,PerfilUniversitario!$A$2:$Z$427,20),"N/A")</f>
        <v>N/A</v>
      </c>
      <c r="S536" s="1" t="str">
        <f>IFERROR(VLOOKUP($O536,PerfilUniversitario!$A$2:$Z$427,22),"N/A")</f>
        <v>N/A</v>
      </c>
      <c r="T536" s="1" t="str">
        <f>IFERROR(VLOOKUP($O536,PerfilUniversitario!$A$2:$Z$427,24),"N/A")</f>
        <v>N/A</v>
      </c>
      <c r="U536" s="1" t="str">
        <f>IFERROR(VLOOKUP($O536,PerfilUniversitario!$A$2:$Z$427,26),"N/A")</f>
        <v>N/A</v>
      </c>
      <c r="V536" s="1" t="s">
        <v>9664</v>
      </c>
      <c r="W536" s="4">
        <v>45198</v>
      </c>
    </row>
    <row r="537" spans="1:23" x14ac:dyDescent="0.3">
      <c r="A537" t="s">
        <v>3564</v>
      </c>
      <c r="B537" t="s">
        <v>399</v>
      </c>
      <c r="C537" s="1" t="s">
        <v>3565</v>
      </c>
      <c r="D537" s="6">
        <v>2411048766</v>
      </c>
      <c r="E537" s="1" t="s">
        <v>206</v>
      </c>
      <c r="F537" s="1" t="s">
        <v>206</v>
      </c>
      <c r="G537" s="1" t="s">
        <v>206</v>
      </c>
      <c r="H537" s="1" t="s">
        <v>206</v>
      </c>
      <c r="I537" t="str">
        <f>VLOOKUP(J537,CatalogoEstadoRepublica!$A$1:$B$33,2)</f>
        <v>Tlaxcala</v>
      </c>
      <c r="J537">
        <v>29</v>
      </c>
      <c r="K537" t="s">
        <v>206</v>
      </c>
      <c r="L537" s="1" t="e">
        <f>VLOOKUP(M537,CatalogoPerfil!$A$1:$B$5,2)</f>
        <v>#N/A</v>
      </c>
      <c r="M537">
        <v>0</v>
      </c>
      <c r="N537" t="s">
        <v>206</v>
      </c>
      <c r="O537" s="1">
        <v>0</v>
      </c>
      <c r="P537" s="1" t="str">
        <f>IFERROR(VLOOKUP($O537,PerfilUniversitario!$A$2:$Z$427,16),"N/A")</f>
        <v>N/A</v>
      </c>
      <c r="Q537" s="1" t="str">
        <f>IFERROR(VLOOKUP($O537,PerfilUniversitario!$A$2:$Z$427,16),"N/A")</f>
        <v>N/A</v>
      </c>
      <c r="R537" s="1" t="str">
        <f>IFERROR(VLOOKUP($O537,PerfilUniversitario!$A$2:$Z$427,20),"N/A")</f>
        <v>N/A</v>
      </c>
      <c r="S537" s="1" t="str">
        <f>IFERROR(VLOOKUP($O537,PerfilUniversitario!$A$2:$Z$427,22),"N/A")</f>
        <v>N/A</v>
      </c>
      <c r="T537" s="1" t="str">
        <f>IFERROR(VLOOKUP($O537,PerfilUniversitario!$A$2:$Z$427,24),"N/A")</f>
        <v>N/A</v>
      </c>
      <c r="U537" s="1" t="str">
        <f>IFERROR(VLOOKUP($O537,PerfilUniversitario!$A$2:$Z$427,26),"N/A")</f>
        <v>N/A</v>
      </c>
      <c r="V537" s="1" t="s">
        <v>9671</v>
      </c>
      <c r="W537" s="4">
        <v>45198</v>
      </c>
    </row>
    <row r="538" spans="1:23" x14ac:dyDescent="0.3">
      <c r="A538" t="s">
        <v>3566</v>
      </c>
      <c r="B538" t="s">
        <v>3567</v>
      </c>
      <c r="C538" s="1" t="s">
        <v>3568</v>
      </c>
      <c r="D538" s="6">
        <v>52.241199999999999</v>
      </c>
      <c r="E538" s="1" t="s">
        <v>206</v>
      </c>
      <c r="F538" s="1" t="s">
        <v>206</v>
      </c>
      <c r="G538" s="1" t="s">
        <v>206</v>
      </c>
      <c r="H538" s="1" t="s">
        <v>206</v>
      </c>
      <c r="I538" t="str">
        <f>VLOOKUP(J538,CatalogoEstadoRepublica!$A$1:$B$33,2)</f>
        <v>Tlaxcala</v>
      </c>
      <c r="J538">
        <v>29</v>
      </c>
      <c r="K538" t="s">
        <v>206</v>
      </c>
      <c r="L538" s="1" t="e">
        <f>VLOOKUP(M538,CatalogoPerfil!$A$1:$B$5,2)</f>
        <v>#N/A</v>
      </c>
      <c r="M538">
        <v>0</v>
      </c>
      <c r="N538" t="s">
        <v>206</v>
      </c>
      <c r="O538" s="1">
        <v>0</v>
      </c>
      <c r="P538" s="1" t="str">
        <f>IFERROR(VLOOKUP($O538,PerfilUniversitario!$A$2:$Z$427,16),"N/A")</f>
        <v>N/A</v>
      </c>
      <c r="Q538" s="1" t="str">
        <f>IFERROR(VLOOKUP($O538,PerfilUniversitario!$A$2:$Z$427,16),"N/A")</f>
        <v>N/A</v>
      </c>
      <c r="R538" s="1" t="str">
        <f>IFERROR(VLOOKUP($O538,PerfilUniversitario!$A$2:$Z$427,20),"N/A")</f>
        <v>N/A</v>
      </c>
      <c r="S538" s="1" t="str">
        <f>IFERROR(VLOOKUP($O538,PerfilUniversitario!$A$2:$Z$427,22),"N/A")</f>
        <v>N/A</v>
      </c>
      <c r="T538" s="1" t="str">
        <f>IFERROR(VLOOKUP($O538,PerfilUniversitario!$A$2:$Z$427,24),"N/A")</f>
        <v>N/A</v>
      </c>
      <c r="U538" s="1" t="str">
        <f>IFERROR(VLOOKUP($O538,PerfilUniversitario!$A$2:$Z$427,26),"N/A")</f>
        <v>N/A</v>
      </c>
      <c r="V538" s="1" t="s">
        <v>9671</v>
      </c>
      <c r="W538" s="4">
        <v>45198</v>
      </c>
    </row>
    <row r="539" spans="1:23" x14ac:dyDescent="0.3">
      <c r="A539" t="s">
        <v>3240</v>
      </c>
      <c r="B539" t="s">
        <v>3241</v>
      </c>
      <c r="C539" s="1" t="s">
        <v>3242</v>
      </c>
      <c r="D539" s="6">
        <v>2229213859</v>
      </c>
      <c r="E539" s="1" t="s">
        <v>206</v>
      </c>
      <c r="F539" s="1" t="s">
        <v>206</v>
      </c>
      <c r="G539" s="1" t="s">
        <v>206</v>
      </c>
      <c r="H539" s="1" t="s">
        <v>206</v>
      </c>
      <c r="I539" t="str">
        <f>VLOOKUP(J539,CatalogoEstadoRepublica!$A$1:$B$33,2)</f>
        <v>Puebla</v>
      </c>
      <c r="J539">
        <v>21</v>
      </c>
      <c r="K539" t="s">
        <v>206</v>
      </c>
      <c r="L539" s="1" t="e">
        <f>VLOOKUP(M539,CatalogoPerfil!$A$1:$B$5,2)</f>
        <v>#N/A</v>
      </c>
      <c r="M539">
        <v>0</v>
      </c>
      <c r="N539" t="s">
        <v>206</v>
      </c>
      <c r="O539" s="1">
        <v>0</v>
      </c>
      <c r="P539" s="1" t="str">
        <f>IFERROR(VLOOKUP($O539,PerfilUniversitario!$A$2:$Z$427,16),"N/A")</f>
        <v>N/A</v>
      </c>
      <c r="Q539" s="1" t="str">
        <f>IFERROR(VLOOKUP($O539,PerfilUniversitario!$A$2:$Z$427,16),"N/A")</f>
        <v>N/A</v>
      </c>
      <c r="R539" s="1" t="str">
        <f>IFERROR(VLOOKUP($O539,PerfilUniversitario!$A$2:$Z$427,20),"N/A")</f>
        <v>N/A</v>
      </c>
      <c r="S539" s="1" t="str">
        <f>IFERROR(VLOOKUP($O539,PerfilUniversitario!$A$2:$Z$427,22),"N/A")</f>
        <v>N/A</v>
      </c>
      <c r="T539" s="1" t="str">
        <f>IFERROR(VLOOKUP($O539,PerfilUniversitario!$A$2:$Z$427,24),"N/A")</f>
        <v>N/A</v>
      </c>
      <c r="U539" s="1" t="str">
        <f>IFERROR(VLOOKUP($O539,PerfilUniversitario!$A$2:$Z$427,26),"N/A")</f>
        <v>N/A</v>
      </c>
      <c r="V539" s="1" t="s">
        <v>9866</v>
      </c>
      <c r="W539" s="4">
        <v>45198</v>
      </c>
    </row>
    <row r="540" spans="1:23" x14ac:dyDescent="0.3">
      <c r="A540" t="s">
        <v>3365</v>
      </c>
      <c r="B540" t="s">
        <v>3572</v>
      </c>
      <c r="C540" s="1" t="s">
        <v>3573</v>
      </c>
      <c r="D540" s="6">
        <v>2411489291</v>
      </c>
      <c r="E540" s="1" t="s">
        <v>206</v>
      </c>
      <c r="F540" s="1" t="s">
        <v>206</v>
      </c>
      <c r="G540" s="1" t="s">
        <v>206</v>
      </c>
      <c r="H540" s="1" t="s">
        <v>206</v>
      </c>
      <c r="I540" t="str">
        <f>VLOOKUP(J540,CatalogoEstadoRepublica!$A$1:$B$33,2)</f>
        <v>Tlaxcala</v>
      </c>
      <c r="J540">
        <v>29</v>
      </c>
      <c r="K540" t="s">
        <v>206</v>
      </c>
      <c r="L540" s="1" t="e">
        <f>VLOOKUP(M540,CatalogoPerfil!$A$1:$B$5,2)</f>
        <v>#N/A</v>
      </c>
      <c r="M540">
        <v>0</v>
      </c>
      <c r="N540" t="s">
        <v>206</v>
      </c>
      <c r="O540" s="1">
        <v>0</v>
      </c>
      <c r="P540" s="1" t="str">
        <f>IFERROR(VLOOKUP($O540,PerfilUniversitario!$A$2:$Z$427,16),"N/A")</f>
        <v>N/A</v>
      </c>
      <c r="Q540" s="1" t="str">
        <f>IFERROR(VLOOKUP($O540,PerfilUniversitario!$A$2:$Z$427,16),"N/A")</f>
        <v>N/A</v>
      </c>
      <c r="R540" s="1" t="str">
        <f>IFERROR(VLOOKUP($O540,PerfilUniversitario!$A$2:$Z$427,20),"N/A")</f>
        <v>N/A</v>
      </c>
      <c r="S540" s="1" t="str">
        <f>IFERROR(VLOOKUP($O540,PerfilUniversitario!$A$2:$Z$427,22),"N/A")</f>
        <v>N/A</v>
      </c>
      <c r="T540" s="1" t="str">
        <f>IFERROR(VLOOKUP($O540,PerfilUniversitario!$A$2:$Z$427,24),"N/A")</f>
        <v>N/A</v>
      </c>
      <c r="U540" s="1" t="str">
        <f>IFERROR(VLOOKUP($O540,PerfilUniversitario!$A$2:$Z$427,26),"N/A")</f>
        <v>N/A</v>
      </c>
      <c r="V540" s="1" t="s">
        <v>10033</v>
      </c>
      <c r="W540" s="4">
        <v>45198</v>
      </c>
    </row>
    <row r="541" spans="1:23" x14ac:dyDescent="0.3">
      <c r="A541" t="s">
        <v>380</v>
      </c>
      <c r="B541" s="1" t="s">
        <v>447</v>
      </c>
      <c r="C541" t="s">
        <v>448</v>
      </c>
      <c r="D541" s="7">
        <v>7442213640</v>
      </c>
      <c r="E541" s="1" t="s">
        <v>206</v>
      </c>
      <c r="F541" t="s">
        <v>206</v>
      </c>
      <c r="G541" t="s">
        <v>206</v>
      </c>
      <c r="H541" t="s">
        <v>206</v>
      </c>
      <c r="I541" t="str">
        <f>VLOOKUP(J541,CatalogoEstadoRepublica!$A$1:$B$33,2)</f>
        <v>Guerrero</v>
      </c>
      <c r="J541" s="1">
        <v>12</v>
      </c>
      <c r="K541" s="1" t="s">
        <v>206</v>
      </c>
      <c r="L541" s="1" t="e">
        <f>VLOOKUP(M541,CatalogoPerfil!$A$1:$B$5,2)</f>
        <v>#N/A</v>
      </c>
      <c r="M541">
        <v>0</v>
      </c>
      <c r="N541" t="s">
        <v>206</v>
      </c>
      <c r="O541" s="1">
        <v>0</v>
      </c>
      <c r="P541" s="1" t="str">
        <f>IFERROR(VLOOKUP($O541,PerfilUniversitario!$A$2:$Z$427,16),"N/A")</f>
        <v>N/A</v>
      </c>
      <c r="Q541" s="1" t="str">
        <f>IFERROR(VLOOKUP($O541,PerfilUniversitario!$A$2:$Z$427,16),"N/A")</f>
        <v>N/A</v>
      </c>
      <c r="R541" s="1" t="str">
        <f>IFERROR(VLOOKUP($O541,PerfilUniversitario!$A$2:$Z$427,20),"N/A")</f>
        <v>N/A</v>
      </c>
      <c r="S541" s="1" t="str">
        <f>IFERROR(VLOOKUP($O541,PerfilUniversitario!$A$2:$Z$427,22),"N/A")</f>
        <v>N/A</v>
      </c>
      <c r="T541" s="1" t="str">
        <f>IFERROR(VLOOKUP($O541,PerfilUniversitario!$A$2:$Z$427,24),"N/A")</f>
        <v>N/A</v>
      </c>
      <c r="U541" s="1" t="str">
        <f>IFERROR(VLOOKUP($O541,PerfilUniversitario!$A$2:$Z$427,26),"N/A")</f>
        <v>N/A</v>
      </c>
      <c r="V541" s="1" t="s">
        <v>9696</v>
      </c>
      <c r="W541" s="4">
        <v>45198</v>
      </c>
    </row>
    <row r="542" spans="1:23" x14ac:dyDescent="0.3">
      <c r="A542" t="s">
        <v>599</v>
      </c>
      <c r="B542" s="1" t="s">
        <v>286</v>
      </c>
      <c r="C542" t="s">
        <v>600</v>
      </c>
      <c r="D542" s="7">
        <v>52.771099999999997</v>
      </c>
      <c r="E542" s="1" t="s">
        <v>206</v>
      </c>
      <c r="F542" t="s">
        <v>206</v>
      </c>
      <c r="G542" t="s">
        <v>206</v>
      </c>
      <c r="H542" t="s">
        <v>206</v>
      </c>
      <c r="I542" t="str">
        <f>VLOOKUP(J542,CatalogoEstadoRepublica!$A$1:$B$33,2)</f>
        <v>Hidalgo</v>
      </c>
      <c r="J542" s="1">
        <v>13</v>
      </c>
      <c r="K542" s="1" t="s">
        <v>206</v>
      </c>
      <c r="L542" s="1" t="e">
        <f>VLOOKUP(M542,CatalogoPerfil!$A$1:$B$5,2)</f>
        <v>#N/A</v>
      </c>
      <c r="M542">
        <v>0</v>
      </c>
      <c r="N542" t="s">
        <v>206</v>
      </c>
      <c r="O542" s="1">
        <v>0</v>
      </c>
      <c r="P542" s="1" t="str">
        <f>IFERROR(VLOOKUP($O542,PerfilUniversitario!$A$2:$Z$427,16),"N/A")</f>
        <v>N/A</v>
      </c>
      <c r="Q542" s="1" t="str">
        <f>IFERROR(VLOOKUP($O542,PerfilUniversitario!$A$2:$Z$427,16),"N/A")</f>
        <v>N/A</v>
      </c>
      <c r="R542" s="1" t="str">
        <f>IFERROR(VLOOKUP($O542,PerfilUniversitario!$A$2:$Z$427,20),"N/A")</f>
        <v>N/A</v>
      </c>
      <c r="S542" s="1" t="str">
        <f>IFERROR(VLOOKUP($O542,PerfilUniversitario!$A$2:$Z$427,22),"N/A")</f>
        <v>N/A</v>
      </c>
      <c r="T542" s="1" t="str">
        <f>IFERROR(VLOOKUP($O542,PerfilUniversitario!$A$2:$Z$427,24),"N/A")</f>
        <v>N/A</v>
      </c>
      <c r="U542" s="1" t="str">
        <f>IFERROR(VLOOKUP($O542,PerfilUniversitario!$A$2:$Z$427,26),"N/A")</f>
        <v>N/A</v>
      </c>
      <c r="V542" s="1" t="s">
        <v>9719</v>
      </c>
      <c r="W542" s="4">
        <v>45198</v>
      </c>
    </row>
    <row r="543" spans="1:23" x14ac:dyDescent="0.3">
      <c r="A543" t="s">
        <v>1693</v>
      </c>
      <c r="B543" t="s">
        <v>1694</v>
      </c>
      <c r="C543" s="1" t="s">
        <v>1695</v>
      </c>
      <c r="D543" s="6">
        <v>52.7712</v>
      </c>
      <c r="E543" s="1" t="s">
        <v>206</v>
      </c>
      <c r="F543" s="1" t="s">
        <v>206</v>
      </c>
      <c r="G543" s="1" t="s">
        <v>206</v>
      </c>
      <c r="H543" s="1" t="s">
        <v>206</v>
      </c>
      <c r="I543" t="str">
        <f>VLOOKUP(J543,CatalogoEstadoRepublica!$A$1:$B$33,2)</f>
        <v>Hidalgo</v>
      </c>
      <c r="J543">
        <v>13</v>
      </c>
      <c r="K543" t="s">
        <v>206</v>
      </c>
      <c r="L543" s="1" t="e">
        <f>VLOOKUP(M543,CatalogoPerfil!$A$1:$B$5,2)</f>
        <v>#N/A</v>
      </c>
      <c r="M543">
        <v>0</v>
      </c>
      <c r="N543" t="s">
        <v>206</v>
      </c>
      <c r="O543" s="1">
        <v>0</v>
      </c>
      <c r="P543" s="1" t="str">
        <f>IFERROR(VLOOKUP($O543,PerfilUniversitario!$A$2:$Z$427,16),"N/A")</f>
        <v>N/A</v>
      </c>
      <c r="Q543" s="1" t="str">
        <f>IFERROR(VLOOKUP($O543,PerfilUniversitario!$A$2:$Z$427,16),"N/A")</f>
        <v>N/A</v>
      </c>
      <c r="R543" s="1" t="str">
        <f>IFERROR(VLOOKUP($O543,PerfilUniversitario!$A$2:$Z$427,20),"N/A")</f>
        <v>N/A</v>
      </c>
      <c r="S543" s="1" t="str">
        <f>IFERROR(VLOOKUP($O543,PerfilUniversitario!$A$2:$Z$427,22),"N/A")</f>
        <v>N/A</v>
      </c>
      <c r="T543" s="1" t="str">
        <f>IFERROR(VLOOKUP($O543,PerfilUniversitario!$A$2:$Z$427,24),"N/A")</f>
        <v>N/A</v>
      </c>
      <c r="U543" s="1" t="str">
        <f>IFERROR(VLOOKUP($O543,PerfilUniversitario!$A$2:$Z$427,26),"N/A")</f>
        <v>N/A</v>
      </c>
      <c r="V543" s="1" t="s">
        <v>9719</v>
      </c>
      <c r="W543" s="4">
        <v>45198</v>
      </c>
    </row>
    <row r="544" spans="1:23" x14ac:dyDescent="0.3">
      <c r="A544" t="s">
        <v>676</v>
      </c>
      <c r="B544" t="s">
        <v>1681</v>
      </c>
      <c r="C544" s="1" t="s">
        <v>1696</v>
      </c>
      <c r="D544" s="6">
        <v>52.771299999999997</v>
      </c>
      <c r="E544" s="1" t="s">
        <v>206</v>
      </c>
      <c r="F544" s="1" t="s">
        <v>206</v>
      </c>
      <c r="G544" s="1" t="s">
        <v>206</v>
      </c>
      <c r="H544" s="1" t="s">
        <v>206</v>
      </c>
      <c r="I544" t="str">
        <f>VLOOKUP(J544,CatalogoEstadoRepublica!$A$1:$B$33,2)</f>
        <v>Hidalgo</v>
      </c>
      <c r="J544">
        <v>13</v>
      </c>
      <c r="K544" t="s">
        <v>206</v>
      </c>
      <c r="L544" s="1" t="e">
        <f>VLOOKUP(M544,CatalogoPerfil!$A$1:$B$5,2)</f>
        <v>#N/A</v>
      </c>
      <c r="M544">
        <v>0</v>
      </c>
      <c r="N544" t="s">
        <v>206</v>
      </c>
      <c r="O544" s="1">
        <v>0</v>
      </c>
      <c r="P544" s="1" t="str">
        <f>IFERROR(VLOOKUP($O544,PerfilUniversitario!$A$2:$Z$427,16),"N/A")</f>
        <v>N/A</v>
      </c>
      <c r="Q544" s="1" t="str">
        <f>IFERROR(VLOOKUP($O544,PerfilUniversitario!$A$2:$Z$427,16),"N/A")</f>
        <v>N/A</v>
      </c>
      <c r="R544" s="1" t="str">
        <f>IFERROR(VLOOKUP($O544,PerfilUniversitario!$A$2:$Z$427,20),"N/A")</f>
        <v>N/A</v>
      </c>
      <c r="S544" s="1" t="str">
        <f>IFERROR(VLOOKUP($O544,PerfilUniversitario!$A$2:$Z$427,22),"N/A")</f>
        <v>N/A</v>
      </c>
      <c r="T544" s="1" t="str">
        <f>IFERROR(VLOOKUP($O544,PerfilUniversitario!$A$2:$Z$427,24),"N/A")</f>
        <v>N/A</v>
      </c>
      <c r="U544" s="1" t="str">
        <f>IFERROR(VLOOKUP($O544,PerfilUniversitario!$A$2:$Z$427,26),"N/A")</f>
        <v>N/A</v>
      </c>
      <c r="V544" s="1" t="s">
        <v>9719</v>
      </c>
      <c r="W544" s="4">
        <v>45198</v>
      </c>
    </row>
    <row r="545" spans="1:23" x14ac:dyDescent="0.3">
      <c r="A545" t="s">
        <v>3574</v>
      </c>
      <c r="B545" t="s">
        <v>3575</v>
      </c>
      <c r="C545" s="1" t="s">
        <v>3576</v>
      </c>
      <c r="D545" s="6" t="s">
        <v>3577</v>
      </c>
      <c r="E545" s="1" t="s">
        <v>206</v>
      </c>
      <c r="F545" s="1" t="s">
        <v>206</v>
      </c>
      <c r="G545" s="1" t="s">
        <v>206</v>
      </c>
      <c r="H545" s="1" t="s">
        <v>206</v>
      </c>
      <c r="I545" t="str">
        <f>VLOOKUP(J545,CatalogoEstadoRepublica!$A$1:$B$33,2)</f>
        <v>Hidalgo</v>
      </c>
      <c r="J545">
        <v>13</v>
      </c>
      <c r="K545" t="s">
        <v>206</v>
      </c>
      <c r="L545" s="1" t="e">
        <f>VLOOKUP(M545,CatalogoPerfil!$A$1:$B$5,2)</f>
        <v>#N/A</v>
      </c>
      <c r="M545">
        <v>0</v>
      </c>
      <c r="N545" t="s">
        <v>206</v>
      </c>
      <c r="O545" s="1">
        <v>0</v>
      </c>
      <c r="P545" s="1" t="str">
        <f>IFERROR(VLOOKUP($O545,PerfilUniversitario!$A$2:$Z$427,16),"N/A")</f>
        <v>N/A</v>
      </c>
      <c r="Q545" s="1" t="str">
        <f>IFERROR(VLOOKUP($O545,PerfilUniversitario!$A$2:$Z$427,16),"N/A")</f>
        <v>N/A</v>
      </c>
      <c r="R545" s="1" t="str">
        <f>IFERROR(VLOOKUP($O545,PerfilUniversitario!$A$2:$Z$427,20),"N/A")</f>
        <v>N/A</v>
      </c>
      <c r="S545" s="1" t="str">
        <f>IFERROR(VLOOKUP($O545,PerfilUniversitario!$A$2:$Z$427,22),"N/A")</f>
        <v>N/A</v>
      </c>
      <c r="T545" s="1" t="str">
        <f>IFERROR(VLOOKUP($O545,PerfilUniversitario!$A$2:$Z$427,24),"N/A")</f>
        <v>N/A</v>
      </c>
      <c r="U545" s="1" t="str">
        <f>IFERROR(VLOOKUP($O545,PerfilUniversitario!$A$2:$Z$427,26),"N/A")</f>
        <v>N/A</v>
      </c>
      <c r="V545" s="1" t="s">
        <v>9719</v>
      </c>
      <c r="W545" s="4">
        <v>45198</v>
      </c>
    </row>
    <row r="546" spans="1:23" x14ac:dyDescent="0.3">
      <c r="A546" t="s">
        <v>471</v>
      </c>
      <c r="B546" s="1" t="s">
        <v>472</v>
      </c>
      <c r="C546" t="s">
        <v>473</v>
      </c>
      <c r="D546" s="7">
        <v>5617064172</v>
      </c>
      <c r="E546" s="1" t="s">
        <v>206</v>
      </c>
      <c r="F546" t="s">
        <v>206</v>
      </c>
      <c r="G546" t="s">
        <v>206</v>
      </c>
      <c r="H546" t="s">
        <v>206</v>
      </c>
      <c r="I546" t="str">
        <f>VLOOKUP(J546,CatalogoEstadoRepublica!$A$1:$B$33,2)</f>
        <v>Hidalgo</v>
      </c>
      <c r="J546" s="1">
        <v>13</v>
      </c>
      <c r="K546" s="1" t="s">
        <v>206</v>
      </c>
      <c r="L546" s="1" t="e">
        <f>VLOOKUP(M546,CatalogoPerfil!$A$1:$B$5,2)</f>
        <v>#N/A</v>
      </c>
      <c r="M546">
        <v>0</v>
      </c>
      <c r="N546" t="s">
        <v>206</v>
      </c>
      <c r="O546" s="1">
        <v>0</v>
      </c>
      <c r="P546" s="1" t="str">
        <f>IFERROR(VLOOKUP($O546,PerfilUniversitario!$A$2:$Z$427,16),"N/A")</f>
        <v>N/A</v>
      </c>
      <c r="Q546" s="1" t="str">
        <f>IFERROR(VLOOKUP($O546,PerfilUniversitario!$A$2:$Z$427,16),"N/A")</f>
        <v>N/A</v>
      </c>
      <c r="R546" s="1" t="str">
        <f>IFERROR(VLOOKUP($O546,PerfilUniversitario!$A$2:$Z$427,20),"N/A")</f>
        <v>N/A</v>
      </c>
      <c r="S546" s="1" t="str">
        <f>IFERROR(VLOOKUP($O546,PerfilUniversitario!$A$2:$Z$427,22),"N/A")</f>
        <v>N/A</v>
      </c>
      <c r="T546" s="1" t="str">
        <f>IFERROR(VLOOKUP($O546,PerfilUniversitario!$A$2:$Z$427,24),"N/A")</f>
        <v>N/A</v>
      </c>
      <c r="U546" s="1" t="str">
        <f>IFERROR(VLOOKUP($O546,PerfilUniversitario!$A$2:$Z$427,26),"N/A")</f>
        <v>N/A</v>
      </c>
      <c r="V546" s="1" t="s">
        <v>9700</v>
      </c>
      <c r="W546" s="4">
        <v>45198</v>
      </c>
    </row>
    <row r="547" spans="1:23" x14ac:dyDescent="0.3">
      <c r="A547" t="s">
        <v>3578</v>
      </c>
      <c r="B547" t="s">
        <v>3579</v>
      </c>
      <c r="C547" s="1" t="s">
        <v>3580</v>
      </c>
      <c r="D547" s="6" t="s">
        <v>3581</v>
      </c>
      <c r="E547" s="1" t="s">
        <v>206</v>
      </c>
      <c r="F547" s="1" t="s">
        <v>206</v>
      </c>
      <c r="G547" s="1" t="s">
        <v>206</v>
      </c>
      <c r="H547" s="1" t="s">
        <v>206</v>
      </c>
      <c r="I547" t="str">
        <f>VLOOKUP(J547,CatalogoEstadoRepublica!$A$1:$B$33,2)</f>
        <v>Puebla</v>
      </c>
      <c r="J547">
        <v>21</v>
      </c>
      <c r="K547" t="s">
        <v>206</v>
      </c>
      <c r="L547" s="1" t="e">
        <f>VLOOKUP(M547,CatalogoPerfil!$A$1:$B$5,2)</f>
        <v>#N/A</v>
      </c>
      <c r="M547">
        <v>0</v>
      </c>
      <c r="N547" t="s">
        <v>206</v>
      </c>
      <c r="O547" s="1">
        <v>0</v>
      </c>
      <c r="P547" s="1" t="str">
        <f>IFERROR(VLOOKUP($O547,PerfilUniversitario!$A$2:$Z$427,16),"N/A")</f>
        <v>N/A</v>
      </c>
      <c r="Q547" s="1" t="str">
        <f>IFERROR(VLOOKUP($O547,PerfilUniversitario!$A$2:$Z$427,16),"N/A")</f>
        <v>N/A</v>
      </c>
      <c r="R547" s="1" t="str">
        <f>IFERROR(VLOOKUP($O547,PerfilUniversitario!$A$2:$Z$427,20),"N/A")</f>
        <v>N/A</v>
      </c>
      <c r="S547" s="1" t="str">
        <f>IFERROR(VLOOKUP($O547,PerfilUniversitario!$A$2:$Z$427,22),"N/A")</f>
        <v>N/A</v>
      </c>
      <c r="T547" s="1" t="str">
        <f>IFERROR(VLOOKUP($O547,PerfilUniversitario!$A$2:$Z$427,24),"N/A")</f>
        <v>N/A</v>
      </c>
      <c r="U547" s="1" t="str">
        <f>IFERROR(VLOOKUP($O547,PerfilUniversitario!$A$2:$Z$427,26),"N/A")</f>
        <v>N/A</v>
      </c>
      <c r="V547" s="1" t="s">
        <v>10051</v>
      </c>
      <c r="W547" s="4">
        <v>45198</v>
      </c>
    </row>
    <row r="548" spans="1:23" x14ac:dyDescent="0.3">
      <c r="A548" t="s">
        <v>920</v>
      </c>
      <c r="B548" s="1" t="s">
        <v>921</v>
      </c>
      <c r="C548" t="s">
        <v>922</v>
      </c>
      <c r="D548" s="7">
        <v>2215695218</v>
      </c>
      <c r="E548" s="1" t="s">
        <v>206</v>
      </c>
      <c r="F548" t="s">
        <v>206</v>
      </c>
      <c r="G548" t="s">
        <v>206</v>
      </c>
      <c r="H548" t="s">
        <v>206</v>
      </c>
      <c r="I548" t="str">
        <f>VLOOKUP(J548,CatalogoEstadoRepublica!$A$1:$B$33,2)</f>
        <v>Puebla</v>
      </c>
      <c r="J548" s="1">
        <v>21</v>
      </c>
      <c r="K548" s="1" t="s">
        <v>206</v>
      </c>
      <c r="L548" s="1" t="e">
        <f>VLOOKUP(M548,CatalogoPerfil!$A$1:$B$5,2)</f>
        <v>#N/A</v>
      </c>
      <c r="M548" s="1">
        <v>0</v>
      </c>
      <c r="N548" s="1" t="s">
        <v>206</v>
      </c>
      <c r="O548" s="1">
        <v>0</v>
      </c>
      <c r="P548" s="1" t="str">
        <f>IFERROR(VLOOKUP($O548,PerfilUniversitario!$A$2:$Z$427,16),"N/A")</f>
        <v>N/A</v>
      </c>
      <c r="Q548" s="1" t="str">
        <f>IFERROR(VLOOKUP($O548,PerfilUniversitario!$A$2:$Z$427,16),"N/A")</f>
        <v>N/A</v>
      </c>
      <c r="R548" s="1" t="str">
        <f>IFERROR(VLOOKUP($O548,PerfilUniversitario!$A$2:$Z$427,20),"N/A")</f>
        <v>N/A</v>
      </c>
      <c r="S548" s="1" t="str">
        <f>IFERROR(VLOOKUP($O548,PerfilUniversitario!$A$2:$Z$427,22),"N/A")</f>
        <v>N/A</v>
      </c>
      <c r="T548" s="1" t="str">
        <f>IFERROR(VLOOKUP($O548,PerfilUniversitario!$A$2:$Z$427,24),"N/A")</f>
        <v>N/A</v>
      </c>
      <c r="U548" s="1" t="str">
        <f>IFERROR(VLOOKUP($O548,PerfilUniversitario!$A$2:$Z$427,26),"N/A")</f>
        <v>N/A</v>
      </c>
      <c r="V548" s="1" t="s">
        <v>9754</v>
      </c>
      <c r="W548" s="4">
        <v>45198</v>
      </c>
    </row>
    <row r="549" spans="1:23" x14ac:dyDescent="0.3">
      <c r="A549" t="s">
        <v>1712</v>
      </c>
      <c r="B549" t="s">
        <v>1713</v>
      </c>
      <c r="C549" s="1" t="s">
        <v>1714</v>
      </c>
      <c r="D549" s="6">
        <v>7711059543</v>
      </c>
      <c r="E549" s="1" t="s">
        <v>206</v>
      </c>
      <c r="F549" s="1" t="s">
        <v>206</v>
      </c>
      <c r="G549" s="1" t="s">
        <v>206</v>
      </c>
      <c r="H549" s="1" t="s">
        <v>206</v>
      </c>
      <c r="I549" t="str">
        <f>VLOOKUP(J549,CatalogoEstadoRepublica!$A$1:$B$33,2)</f>
        <v>Hidalgo</v>
      </c>
      <c r="J549">
        <v>13</v>
      </c>
      <c r="K549" t="s">
        <v>206</v>
      </c>
      <c r="L549" s="1" t="e">
        <f>VLOOKUP(M549,CatalogoPerfil!$A$1:$B$5,2)</f>
        <v>#N/A</v>
      </c>
      <c r="M549">
        <v>0</v>
      </c>
      <c r="N549" t="s">
        <v>206</v>
      </c>
      <c r="O549" s="1">
        <v>0</v>
      </c>
      <c r="P549" s="1" t="str">
        <f>IFERROR(VLOOKUP($O549,PerfilUniversitario!$A$2:$Z$427,16),"N/A")</f>
        <v>N/A</v>
      </c>
      <c r="Q549" s="1" t="str">
        <f>IFERROR(VLOOKUP($O549,PerfilUniversitario!$A$2:$Z$427,16),"N/A")</f>
        <v>N/A</v>
      </c>
      <c r="R549" s="1" t="str">
        <f>IFERROR(VLOOKUP($O549,PerfilUniversitario!$A$2:$Z$427,20),"N/A")</f>
        <v>N/A</v>
      </c>
      <c r="S549" s="1" t="str">
        <f>IFERROR(VLOOKUP($O549,PerfilUniversitario!$A$2:$Z$427,22),"N/A")</f>
        <v>N/A</v>
      </c>
      <c r="T549" s="1" t="str">
        <f>IFERROR(VLOOKUP($O549,PerfilUniversitario!$A$2:$Z$427,24),"N/A")</f>
        <v>N/A</v>
      </c>
      <c r="U549" s="1" t="str">
        <f>IFERROR(VLOOKUP($O549,PerfilUniversitario!$A$2:$Z$427,26),"N/A")</f>
        <v>N/A</v>
      </c>
      <c r="V549" s="1" t="s">
        <v>9820</v>
      </c>
      <c r="W549" s="4">
        <v>45198</v>
      </c>
    </row>
    <row r="550" spans="1:23" x14ac:dyDescent="0.3">
      <c r="A550" t="s">
        <v>1507</v>
      </c>
      <c r="B550" t="s">
        <v>3586</v>
      </c>
      <c r="C550" s="1" t="s">
        <v>3587</v>
      </c>
      <c r="D550" s="6">
        <v>4445433592</v>
      </c>
      <c r="E550" s="1" t="s">
        <v>206</v>
      </c>
      <c r="F550" s="1" t="s">
        <v>206</v>
      </c>
      <c r="G550" s="1" t="s">
        <v>206</v>
      </c>
      <c r="H550" s="1" t="s">
        <v>206</v>
      </c>
      <c r="I550" t="str">
        <f>VLOOKUP(J550,CatalogoEstadoRepublica!$A$1:$B$33,2)</f>
        <v>Hidalgo</v>
      </c>
      <c r="J550">
        <v>13</v>
      </c>
      <c r="K550" t="s">
        <v>206</v>
      </c>
      <c r="L550" s="1" t="e">
        <f>VLOOKUP(M550,CatalogoPerfil!$A$1:$B$5,2)</f>
        <v>#N/A</v>
      </c>
      <c r="M550">
        <v>0</v>
      </c>
      <c r="N550" t="s">
        <v>206</v>
      </c>
      <c r="O550" s="1">
        <v>0</v>
      </c>
      <c r="P550" s="1" t="str">
        <f>IFERROR(VLOOKUP($O550,PerfilUniversitario!$A$2:$Z$427,16),"N/A")</f>
        <v>N/A</v>
      </c>
      <c r="Q550" s="1" t="str">
        <f>IFERROR(VLOOKUP($O550,PerfilUniversitario!$A$2:$Z$427,16),"N/A")</f>
        <v>N/A</v>
      </c>
      <c r="R550" s="1" t="str">
        <f>IFERROR(VLOOKUP($O550,PerfilUniversitario!$A$2:$Z$427,20),"N/A")</f>
        <v>N/A</v>
      </c>
      <c r="S550" s="1" t="str">
        <f>IFERROR(VLOOKUP($O550,PerfilUniversitario!$A$2:$Z$427,22),"N/A")</f>
        <v>N/A</v>
      </c>
      <c r="T550" s="1" t="str">
        <f>IFERROR(VLOOKUP($O550,PerfilUniversitario!$A$2:$Z$427,24),"N/A")</f>
        <v>N/A</v>
      </c>
      <c r="U550" s="1" t="str">
        <f>IFERROR(VLOOKUP($O550,PerfilUniversitario!$A$2:$Z$427,26),"N/A")</f>
        <v>N/A</v>
      </c>
      <c r="V550" s="1" t="s">
        <v>9880</v>
      </c>
      <c r="W550" s="4">
        <v>45198</v>
      </c>
    </row>
    <row r="551" spans="1:23" x14ac:dyDescent="0.3">
      <c r="A551" t="s">
        <v>1109</v>
      </c>
      <c r="B551" t="s">
        <v>1110</v>
      </c>
      <c r="C551" s="1" t="s">
        <v>1111</v>
      </c>
      <c r="D551" s="6">
        <v>7711012899</v>
      </c>
      <c r="E551" s="1" t="s">
        <v>206</v>
      </c>
      <c r="F551" s="1" t="s">
        <v>206</v>
      </c>
      <c r="G551" s="1" t="s">
        <v>206</v>
      </c>
      <c r="H551" s="1" t="s">
        <v>206</v>
      </c>
      <c r="I551" t="str">
        <f>VLOOKUP(J551,CatalogoEstadoRepublica!$A$1:$B$33,2)</f>
        <v>Hidalgo</v>
      </c>
      <c r="J551">
        <v>13</v>
      </c>
      <c r="K551" t="s">
        <v>206</v>
      </c>
      <c r="L551" s="1" t="e">
        <f>VLOOKUP(M551,CatalogoPerfil!$A$1:$B$5,2)</f>
        <v>#N/A</v>
      </c>
      <c r="M551">
        <v>0</v>
      </c>
      <c r="N551" t="s">
        <v>206</v>
      </c>
      <c r="O551" s="1">
        <v>0</v>
      </c>
      <c r="P551" s="1" t="str">
        <f>IFERROR(VLOOKUP($O551,PerfilUniversitario!$A$2:$Z$427,16),"N/A")</f>
        <v>N/A</v>
      </c>
      <c r="Q551" s="1" t="str">
        <f>IFERROR(VLOOKUP($O551,PerfilUniversitario!$A$2:$Z$427,16),"N/A")</f>
        <v>N/A</v>
      </c>
      <c r="R551" s="1" t="str">
        <f>IFERROR(VLOOKUP($O551,PerfilUniversitario!$A$2:$Z$427,20),"N/A")</f>
        <v>N/A</v>
      </c>
      <c r="S551" s="1" t="str">
        <f>IFERROR(VLOOKUP($O551,PerfilUniversitario!$A$2:$Z$427,22),"N/A")</f>
        <v>N/A</v>
      </c>
      <c r="T551" s="1" t="str">
        <f>IFERROR(VLOOKUP($O551,PerfilUniversitario!$A$2:$Z$427,24),"N/A")</f>
        <v>N/A</v>
      </c>
      <c r="U551" s="1" t="str">
        <f>IFERROR(VLOOKUP($O551,PerfilUniversitario!$A$2:$Z$427,26),"N/A")</f>
        <v>N/A</v>
      </c>
      <c r="V551" s="1" t="s">
        <v>9784</v>
      </c>
      <c r="W551" s="4">
        <v>45198</v>
      </c>
    </row>
    <row r="552" spans="1:23" x14ac:dyDescent="0.3">
      <c r="A552" t="s">
        <v>3588</v>
      </c>
      <c r="B552" t="s">
        <v>289</v>
      </c>
      <c r="C552" s="1" t="s">
        <v>3589</v>
      </c>
      <c r="D552" s="6">
        <v>7351381239</v>
      </c>
      <c r="E552" s="1" t="s">
        <v>206</v>
      </c>
      <c r="F552" s="1" t="s">
        <v>206</v>
      </c>
      <c r="G552" s="1" t="s">
        <v>206</v>
      </c>
      <c r="H552" s="1" t="s">
        <v>206</v>
      </c>
      <c r="I552" t="str">
        <f>VLOOKUP(J552,CatalogoEstadoRepublica!$A$1:$B$33,2)</f>
        <v>Puebla</v>
      </c>
      <c r="J552">
        <v>21</v>
      </c>
      <c r="K552" t="s">
        <v>206</v>
      </c>
      <c r="L552" s="1" t="e">
        <f>VLOOKUP(M552,CatalogoPerfil!$A$1:$B$5,2)</f>
        <v>#N/A</v>
      </c>
      <c r="M552">
        <v>0</v>
      </c>
      <c r="N552" t="s">
        <v>206</v>
      </c>
      <c r="O552" s="1">
        <v>0</v>
      </c>
      <c r="P552" s="1" t="str">
        <f>IFERROR(VLOOKUP($O552,PerfilUniversitario!$A$2:$Z$427,16),"N/A")</f>
        <v>N/A</v>
      </c>
      <c r="Q552" s="1" t="str">
        <f>IFERROR(VLOOKUP($O552,PerfilUniversitario!$A$2:$Z$427,16),"N/A")</f>
        <v>N/A</v>
      </c>
      <c r="R552" s="1" t="str">
        <f>IFERROR(VLOOKUP($O552,PerfilUniversitario!$A$2:$Z$427,20),"N/A")</f>
        <v>N/A</v>
      </c>
      <c r="S552" s="1" t="str">
        <f>IFERROR(VLOOKUP($O552,PerfilUniversitario!$A$2:$Z$427,22),"N/A")</f>
        <v>N/A</v>
      </c>
      <c r="T552" s="1" t="str">
        <f>IFERROR(VLOOKUP($O552,PerfilUniversitario!$A$2:$Z$427,24),"N/A")</f>
        <v>N/A</v>
      </c>
      <c r="U552" s="1" t="str">
        <f>IFERROR(VLOOKUP($O552,PerfilUniversitario!$A$2:$Z$427,26),"N/A")</f>
        <v>N/A</v>
      </c>
      <c r="V552" s="1" t="s">
        <v>10052</v>
      </c>
      <c r="W552" s="4">
        <v>45198</v>
      </c>
    </row>
    <row r="553" spans="1:23" x14ac:dyDescent="0.3">
      <c r="A553" t="s">
        <v>796</v>
      </c>
      <c r="B553" t="s">
        <v>3590</v>
      </c>
      <c r="C553" s="1" t="s">
        <v>3591</v>
      </c>
      <c r="D553" s="6">
        <v>2211857360</v>
      </c>
      <c r="E553" s="1" t="s">
        <v>206</v>
      </c>
      <c r="F553" s="1" t="s">
        <v>206</v>
      </c>
      <c r="G553" s="1" t="s">
        <v>206</v>
      </c>
      <c r="H553" s="1" t="s">
        <v>206</v>
      </c>
      <c r="I553" t="str">
        <f>VLOOKUP(J553,CatalogoEstadoRepublica!$A$1:$B$33,2)</f>
        <v>Puebla</v>
      </c>
      <c r="J553">
        <v>21</v>
      </c>
      <c r="K553" t="s">
        <v>206</v>
      </c>
      <c r="L553" s="1" t="e">
        <f>VLOOKUP(M553,CatalogoPerfil!$A$1:$B$5,2)</f>
        <v>#N/A</v>
      </c>
      <c r="M553">
        <v>0</v>
      </c>
      <c r="N553" t="s">
        <v>206</v>
      </c>
      <c r="O553" s="1">
        <v>0</v>
      </c>
      <c r="P553" s="1" t="str">
        <f>IFERROR(VLOOKUP($O553,PerfilUniversitario!$A$2:$Z$427,16),"N/A")</f>
        <v>N/A</v>
      </c>
      <c r="Q553" s="1" t="str">
        <f>IFERROR(VLOOKUP($O553,PerfilUniversitario!$A$2:$Z$427,16),"N/A")</f>
        <v>N/A</v>
      </c>
      <c r="R553" s="1" t="str">
        <f>IFERROR(VLOOKUP($O553,PerfilUniversitario!$A$2:$Z$427,20),"N/A")</f>
        <v>N/A</v>
      </c>
      <c r="S553" s="1" t="str">
        <f>IFERROR(VLOOKUP($O553,PerfilUniversitario!$A$2:$Z$427,22),"N/A")</f>
        <v>N/A</v>
      </c>
      <c r="T553" s="1" t="str">
        <f>IFERROR(VLOOKUP($O553,PerfilUniversitario!$A$2:$Z$427,24),"N/A")</f>
        <v>N/A</v>
      </c>
      <c r="U553" s="1" t="str">
        <f>IFERROR(VLOOKUP($O553,PerfilUniversitario!$A$2:$Z$427,26),"N/A")</f>
        <v>N/A</v>
      </c>
      <c r="V553" s="1" t="s">
        <v>10037</v>
      </c>
      <c r="W553" s="4">
        <v>45198</v>
      </c>
    </row>
    <row r="554" spans="1:23" x14ac:dyDescent="0.3">
      <c r="A554" t="s">
        <v>1014</v>
      </c>
      <c r="B554" t="s">
        <v>2055</v>
      </c>
      <c r="C554" s="1" t="s">
        <v>3595</v>
      </c>
      <c r="D554" s="6">
        <v>2221778049</v>
      </c>
      <c r="E554" s="1" t="s">
        <v>206</v>
      </c>
      <c r="F554" s="1" t="s">
        <v>206</v>
      </c>
      <c r="G554" s="1" t="s">
        <v>206</v>
      </c>
      <c r="H554" s="1" t="s">
        <v>206</v>
      </c>
      <c r="I554" t="str">
        <f>VLOOKUP(J554,CatalogoEstadoRepublica!$A$1:$B$33,2)</f>
        <v>Puebla</v>
      </c>
      <c r="J554">
        <v>21</v>
      </c>
      <c r="K554" t="s">
        <v>206</v>
      </c>
      <c r="L554" s="1" t="e">
        <f>VLOOKUP(M554,CatalogoPerfil!$A$1:$B$5,2)</f>
        <v>#N/A</v>
      </c>
      <c r="M554">
        <v>0</v>
      </c>
      <c r="N554" t="s">
        <v>206</v>
      </c>
      <c r="O554" s="1">
        <v>0</v>
      </c>
      <c r="P554" s="1" t="str">
        <f>IFERROR(VLOOKUP($O554,PerfilUniversitario!$A$2:$Z$427,16),"N/A")</f>
        <v>N/A</v>
      </c>
      <c r="Q554" s="1" t="str">
        <f>IFERROR(VLOOKUP($O554,PerfilUniversitario!$A$2:$Z$427,16),"N/A")</f>
        <v>N/A</v>
      </c>
      <c r="R554" s="1" t="str">
        <f>IFERROR(VLOOKUP($O554,PerfilUniversitario!$A$2:$Z$427,20),"N/A")</f>
        <v>N/A</v>
      </c>
      <c r="S554" s="1" t="str">
        <f>IFERROR(VLOOKUP($O554,PerfilUniversitario!$A$2:$Z$427,22),"N/A")</f>
        <v>N/A</v>
      </c>
      <c r="T554" s="1" t="str">
        <f>IFERROR(VLOOKUP($O554,PerfilUniversitario!$A$2:$Z$427,24),"N/A")</f>
        <v>N/A</v>
      </c>
      <c r="U554" s="1" t="str">
        <f>IFERROR(VLOOKUP($O554,PerfilUniversitario!$A$2:$Z$427,26),"N/A")</f>
        <v>N/A</v>
      </c>
      <c r="V554" s="1" t="s">
        <v>9859</v>
      </c>
      <c r="W554" s="4">
        <v>45198</v>
      </c>
    </row>
    <row r="555" spans="1:23" x14ac:dyDescent="0.3">
      <c r="A555" t="s">
        <v>3603</v>
      </c>
      <c r="B555" t="s">
        <v>2973</v>
      </c>
      <c r="C555" s="1" t="s">
        <v>3604</v>
      </c>
      <c r="D555" s="6">
        <v>7712602957</v>
      </c>
      <c r="E555" s="1" t="s">
        <v>206</v>
      </c>
      <c r="F555" s="1" t="s">
        <v>206</v>
      </c>
      <c r="G555" s="1" t="s">
        <v>206</v>
      </c>
      <c r="H555" s="1" t="s">
        <v>206</v>
      </c>
      <c r="I555" t="str">
        <f>VLOOKUP(J555,CatalogoEstadoRepublica!$A$1:$B$33,2)</f>
        <v>Hidalgo</v>
      </c>
      <c r="J555">
        <v>13</v>
      </c>
      <c r="K555" t="s">
        <v>206</v>
      </c>
      <c r="L555" s="1" t="e">
        <f>VLOOKUP(M555,CatalogoPerfil!$A$1:$B$5,2)</f>
        <v>#N/A</v>
      </c>
      <c r="M555">
        <v>0</v>
      </c>
      <c r="N555" t="s">
        <v>206</v>
      </c>
      <c r="O555" s="1">
        <v>0</v>
      </c>
      <c r="P555" s="1" t="str">
        <f>IFERROR(VLOOKUP($O555,PerfilUniversitario!$A$2:$Z$427,16),"N/A")</f>
        <v>N/A</v>
      </c>
      <c r="Q555" s="1" t="str">
        <f>IFERROR(VLOOKUP($O555,PerfilUniversitario!$A$2:$Z$427,16),"N/A")</f>
        <v>N/A</v>
      </c>
      <c r="R555" s="1" t="str">
        <f>IFERROR(VLOOKUP($O555,PerfilUniversitario!$A$2:$Z$427,20),"N/A")</f>
        <v>N/A</v>
      </c>
      <c r="S555" s="1" t="str">
        <f>IFERROR(VLOOKUP($O555,PerfilUniversitario!$A$2:$Z$427,22),"N/A")</f>
        <v>N/A</v>
      </c>
      <c r="T555" s="1" t="str">
        <f>IFERROR(VLOOKUP($O555,PerfilUniversitario!$A$2:$Z$427,24),"N/A")</f>
        <v>N/A</v>
      </c>
      <c r="U555" s="1" t="str">
        <f>IFERROR(VLOOKUP($O555,PerfilUniversitario!$A$2:$Z$427,26),"N/A")</f>
        <v>N/A</v>
      </c>
      <c r="V555" s="1" t="s">
        <v>9865</v>
      </c>
      <c r="W555" s="4">
        <v>45198</v>
      </c>
    </row>
    <row r="556" spans="1:23" x14ac:dyDescent="0.3">
      <c r="A556" t="s">
        <v>1500</v>
      </c>
      <c r="B556" t="s">
        <v>3601</v>
      </c>
      <c r="C556" s="1" t="s">
        <v>3602</v>
      </c>
      <c r="D556" s="6">
        <v>7757504210</v>
      </c>
      <c r="E556" s="1" t="s">
        <v>206</v>
      </c>
      <c r="F556" s="1" t="s">
        <v>206</v>
      </c>
      <c r="G556" s="1" t="s">
        <v>206</v>
      </c>
      <c r="H556" s="1" t="s">
        <v>206</v>
      </c>
      <c r="I556" t="str">
        <f>VLOOKUP(J556,CatalogoEstadoRepublica!$A$1:$B$33,2)</f>
        <v>Hidalgo</v>
      </c>
      <c r="J556">
        <v>13</v>
      </c>
      <c r="K556" t="s">
        <v>206</v>
      </c>
      <c r="L556" s="1" t="e">
        <f>VLOOKUP(M556,CatalogoPerfil!$A$1:$B$5,2)</f>
        <v>#N/A</v>
      </c>
      <c r="M556">
        <v>0</v>
      </c>
      <c r="N556" t="s">
        <v>206</v>
      </c>
      <c r="O556" s="1">
        <v>0</v>
      </c>
      <c r="P556" s="1" t="str">
        <f>IFERROR(VLOOKUP($O556,PerfilUniversitario!$A$2:$Z$427,16),"N/A")</f>
        <v>N/A</v>
      </c>
      <c r="Q556" s="1" t="str">
        <f>IFERROR(VLOOKUP($O556,PerfilUniversitario!$A$2:$Z$427,16),"N/A")</f>
        <v>N/A</v>
      </c>
      <c r="R556" s="1" t="str">
        <f>IFERROR(VLOOKUP($O556,PerfilUniversitario!$A$2:$Z$427,20),"N/A")</f>
        <v>N/A</v>
      </c>
      <c r="S556" s="1" t="str">
        <f>IFERROR(VLOOKUP($O556,PerfilUniversitario!$A$2:$Z$427,22),"N/A")</f>
        <v>N/A</v>
      </c>
      <c r="T556" s="1" t="str">
        <f>IFERROR(VLOOKUP($O556,PerfilUniversitario!$A$2:$Z$427,24),"N/A")</f>
        <v>N/A</v>
      </c>
      <c r="U556" s="1" t="str">
        <f>IFERROR(VLOOKUP($O556,PerfilUniversitario!$A$2:$Z$427,26),"N/A")</f>
        <v>N/A</v>
      </c>
      <c r="V556" s="1" t="s">
        <v>10015</v>
      </c>
      <c r="W556" s="4">
        <v>45198</v>
      </c>
    </row>
    <row r="557" spans="1:23" x14ac:dyDescent="0.3">
      <c r="A557" t="s">
        <v>3592</v>
      </c>
      <c r="B557" t="s">
        <v>3593</v>
      </c>
      <c r="C557" s="1" t="s">
        <v>3594</v>
      </c>
      <c r="D557" s="6">
        <v>7751504206</v>
      </c>
      <c r="E557" s="1" t="s">
        <v>206</v>
      </c>
      <c r="F557" s="1" t="s">
        <v>206</v>
      </c>
      <c r="G557" s="1" t="s">
        <v>206</v>
      </c>
      <c r="H557" s="1" t="s">
        <v>206</v>
      </c>
      <c r="I557" t="str">
        <f>VLOOKUP(J557,CatalogoEstadoRepublica!$A$1:$B$33,2)</f>
        <v>Hidalgo</v>
      </c>
      <c r="J557">
        <v>13</v>
      </c>
      <c r="K557" t="s">
        <v>206</v>
      </c>
      <c r="L557" s="1" t="e">
        <f>VLOOKUP(M557,CatalogoPerfil!$A$1:$B$5,2)</f>
        <v>#N/A</v>
      </c>
      <c r="M557">
        <v>0</v>
      </c>
      <c r="N557" t="s">
        <v>206</v>
      </c>
      <c r="O557" s="1">
        <v>0</v>
      </c>
      <c r="P557" s="1" t="str">
        <f>IFERROR(VLOOKUP($O557,PerfilUniversitario!$A$2:$Z$427,16),"N/A")</f>
        <v>N/A</v>
      </c>
      <c r="Q557" s="1" t="str">
        <f>IFERROR(VLOOKUP($O557,PerfilUniversitario!$A$2:$Z$427,16),"N/A")</f>
        <v>N/A</v>
      </c>
      <c r="R557" s="1" t="str">
        <f>IFERROR(VLOOKUP($O557,PerfilUniversitario!$A$2:$Z$427,20),"N/A")</f>
        <v>N/A</v>
      </c>
      <c r="S557" s="1" t="str">
        <f>IFERROR(VLOOKUP($O557,PerfilUniversitario!$A$2:$Z$427,22),"N/A")</f>
        <v>N/A</v>
      </c>
      <c r="T557" s="1" t="str">
        <f>IFERROR(VLOOKUP($O557,PerfilUniversitario!$A$2:$Z$427,24),"N/A")</f>
        <v>N/A</v>
      </c>
      <c r="U557" s="1" t="str">
        <f>IFERROR(VLOOKUP($O557,PerfilUniversitario!$A$2:$Z$427,26),"N/A")</f>
        <v>N/A</v>
      </c>
      <c r="V557" s="1" t="s">
        <v>10053</v>
      </c>
      <c r="W557" s="4">
        <v>45198</v>
      </c>
    </row>
    <row r="558" spans="1:23" x14ac:dyDescent="0.3">
      <c r="A558" t="s">
        <v>3618</v>
      </c>
      <c r="B558" t="s">
        <v>3619</v>
      </c>
      <c r="C558" s="1" t="s">
        <v>3620</v>
      </c>
      <c r="D558" s="6">
        <v>7751368656</v>
      </c>
      <c r="E558" s="1" t="s">
        <v>206</v>
      </c>
      <c r="F558" s="1" t="s">
        <v>206</v>
      </c>
      <c r="G558" s="1" t="s">
        <v>206</v>
      </c>
      <c r="H558" s="1" t="s">
        <v>206</v>
      </c>
      <c r="I558" t="str">
        <f>VLOOKUP(J558,CatalogoEstadoRepublica!$A$1:$B$33,2)</f>
        <v>Hidalgo</v>
      </c>
      <c r="J558">
        <v>13</v>
      </c>
      <c r="K558" t="s">
        <v>206</v>
      </c>
      <c r="L558" s="1" t="e">
        <f>VLOOKUP(M558,CatalogoPerfil!$A$1:$B$5,2)</f>
        <v>#N/A</v>
      </c>
      <c r="M558">
        <v>0</v>
      </c>
      <c r="N558" t="s">
        <v>206</v>
      </c>
      <c r="O558" s="1">
        <v>0</v>
      </c>
      <c r="P558" s="1" t="str">
        <f>IFERROR(VLOOKUP($O558,PerfilUniversitario!$A$2:$Z$427,16),"N/A")</f>
        <v>N/A</v>
      </c>
      <c r="Q558" s="1" t="str">
        <f>IFERROR(VLOOKUP($O558,PerfilUniversitario!$A$2:$Z$427,16),"N/A")</f>
        <v>N/A</v>
      </c>
      <c r="R558" s="1" t="str">
        <f>IFERROR(VLOOKUP($O558,PerfilUniversitario!$A$2:$Z$427,20),"N/A")</f>
        <v>N/A</v>
      </c>
      <c r="S558" s="1" t="str">
        <f>IFERROR(VLOOKUP($O558,PerfilUniversitario!$A$2:$Z$427,22),"N/A")</f>
        <v>N/A</v>
      </c>
      <c r="T558" s="1" t="str">
        <f>IFERROR(VLOOKUP($O558,PerfilUniversitario!$A$2:$Z$427,24),"N/A")</f>
        <v>N/A</v>
      </c>
      <c r="U558" s="1" t="str">
        <f>IFERROR(VLOOKUP($O558,PerfilUniversitario!$A$2:$Z$427,26),"N/A")</f>
        <v>N/A</v>
      </c>
      <c r="V558" s="1" t="s">
        <v>10039</v>
      </c>
      <c r="W558" s="4">
        <v>45198</v>
      </c>
    </row>
    <row r="559" spans="1:23" x14ac:dyDescent="0.3">
      <c r="A559" t="s">
        <v>3621</v>
      </c>
      <c r="B559" t="s">
        <v>283</v>
      </c>
      <c r="C559" s="1" t="s">
        <v>3622</v>
      </c>
      <c r="D559" s="6">
        <v>7757526838</v>
      </c>
      <c r="E559" s="1" t="s">
        <v>206</v>
      </c>
      <c r="F559" s="1" t="s">
        <v>206</v>
      </c>
      <c r="G559" s="1" t="s">
        <v>206</v>
      </c>
      <c r="H559" s="1" t="s">
        <v>206</v>
      </c>
      <c r="I559" t="str">
        <f>VLOOKUP(J559,CatalogoEstadoRepublica!$A$1:$B$33,2)</f>
        <v>Hidalgo</v>
      </c>
      <c r="J559">
        <v>13</v>
      </c>
      <c r="K559" t="s">
        <v>206</v>
      </c>
      <c r="L559" s="1" t="e">
        <f>VLOOKUP(M559,CatalogoPerfil!$A$1:$B$5,2)</f>
        <v>#N/A</v>
      </c>
      <c r="M559">
        <v>0</v>
      </c>
      <c r="N559" t="s">
        <v>206</v>
      </c>
      <c r="O559" s="1">
        <v>0</v>
      </c>
      <c r="P559" s="1" t="str">
        <f>IFERROR(VLOOKUP($O559,PerfilUniversitario!$A$2:$Z$427,16),"N/A")</f>
        <v>N/A</v>
      </c>
      <c r="Q559" s="1" t="str">
        <f>IFERROR(VLOOKUP($O559,PerfilUniversitario!$A$2:$Z$427,16),"N/A")</f>
        <v>N/A</v>
      </c>
      <c r="R559" s="1" t="str">
        <f>IFERROR(VLOOKUP($O559,PerfilUniversitario!$A$2:$Z$427,20),"N/A")</f>
        <v>N/A</v>
      </c>
      <c r="S559" s="1" t="str">
        <f>IFERROR(VLOOKUP($O559,PerfilUniversitario!$A$2:$Z$427,22),"N/A")</f>
        <v>N/A</v>
      </c>
      <c r="T559" s="1" t="str">
        <f>IFERROR(VLOOKUP($O559,PerfilUniversitario!$A$2:$Z$427,24),"N/A")</f>
        <v>N/A</v>
      </c>
      <c r="U559" s="1" t="str">
        <f>IFERROR(VLOOKUP($O559,PerfilUniversitario!$A$2:$Z$427,26),"N/A")</f>
        <v>N/A</v>
      </c>
      <c r="V559" s="1" t="s">
        <v>10039</v>
      </c>
      <c r="W559" s="4">
        <v>45198</v>
      </c>
    </row>
    <row r="560" spans="1:23" x14ac:dyDescent="0.3">
      <c r="A560" t="s">
        <v>1296</v>
      </c>
      <c r="B560" t="s">
        <v>1297</v>
      </c>
      <c r="C560" s="1" t="s">
        <v>1298</v>
      </c>
      <c r="D560" s="6">
        <v>2212678078</v>
      </c>
      <c r="E560" s="1" t="s">
        <v>206</v>
      </c>
      <c r="F560" s="1" t="s">
        <v>206</v>
      </c>
      <c r="G560" s="1" t="s">
        <v>206</v>
      </c>
      <c r="H560" s="1" t="s">
        <v>206</v>
      </c>
      <c r="I560" t="str">
        <f>VLOOKUP(J560,CatalogoEstadoRepublica!$A$1:$B$33,2)</f>
        <v>Puebla</v>
      </c>
      <c r="J560">
        <v>21</v>
      </c>
      <c r="K560" t="s">
        <v>206</v>
      </c>
      <c r="L560" s="1" t="e">
        <f>VLOOKUP(M560,CatalogoPerfil!$A$1:$B$5,2)</f>
        <v>#N/A</v>
      </c>
      <c r="M560">
        <v>0</v>
      </c>
      <c r="N560" t="s">
        <v>206</v>
      </c>
      <c r="O560" s="1">
        <v>0</v>
      </c>
      <c r="P560" s="1" t="str">
        <f>IFERROR(VLOOKUP($O560,PerfilUniversitario!$A$2:$Z$427,16),"N/A")</f>
        <v>N/A</v>
      </c>
      <c r="Q560" s="1" t="str">
        <f>IFERROR(VLOOKUP($O560,PerfilUniversitario!$A$2:$Z$427,16),"N/A")</f>
        <v>N/A</v>
      </c>
      <c r="R560" s="1" t="str">
        <f>IFERROR(VLOOKUP($O560,PerfilUniversitario!$A$2:$Z$427,20),"N/A")</f>
        <v>N/A</v>
      </c>
      <c r="S560" s="1" t="str">
        <f>IFERROR(VLOOKUP($O560,PerfilUniversitario!$A$2:$Z$427,22),"N/A")</f>
        <v>N/A</v>
      </c>
      <c r="T560" s="1" t="str">
        <f>IFERROR(VLOOKUP($O560,PerfilUniversitario!$A$2:$Z$427,24),"N/A")</f>
        <v>N/A</v>
      </c>
      <c r="U560" s="1" t="str">
        <f>IFERROR(VLOOKUP($O560,PerfilUniversitario!$A$2:$Z$427,26),"N/A")</f>
        <v>N/A</v>
      </c>
      <c r="V560" s="1" t="s">
        <v>9813</v>
      </c>
      <c r="W560" s="4">
        <v>45198</v>
      </c>
    </row>
    <row r="561" spans="1:23" x14ac:dyDescent="0.3">
      <c r="A561" t="s">
        <v>2250</v>
      </c>
      <c r="B561" t="s">
        <v>2251</v>
      </c>
      <c r="C561" s="1" t="s">
        <v>2252</v>
      </c>
      <c r="D561" s="6">
        <v>2227353938</v>
      </c>
      <c r="E561" s="1" t="s">
        <v>206</v>
      </c>
      <c r="F561" s="1" t="s">
        <v>206</v>
      </c>
      <c r="G561" s="1" t="s">
        <v>206</v>
      </c>
      <c r="H561" s="1" t="s">
        <v>206</v>
      </c>
      <c r="I561" t="str">
        <f>VLOOKUP(J561,CatalogoEstadoRepublica!$A$1:$B$33,2)</f>
        <v>Puebla</v>
      </c>
      <c r="J561">
        <v>21</v>
      </c>
      <c r="K561" t="s">
        <v>206</v>
      </c>
      <c r="L561" s="1" t="e">
        <f>VLOOKUP(M561,CatalogoPerfil!$A$1:$B$5,2)</f>
        <v>#N/A</v>
      </c>
      <c r="M561">
        <v>0</v>
      </c>
      <c r="N561" t="s">
        <v>206</v>
      </c>
      <c r="O561" s="1">
        <v>0</v>
      </c>
      <c r="P561" s="1" t="str">
        <f>IFERROR(VLOOKUP($O561,PerfilUniversitario!$A$2:$Z$427,16),"N/A")</f>
        <v>N/A</v>
      </c>
      <c r="Q561" s="1" t="str">
        <f>IFERROR(VLOOKUP($O561,PerfilUniversitario!$A$2:$Z$427,16),"N/A")</f>
        <v>N/A</v>
      </c>
      <c r="R561" s="1" t="str">
        <f>IFERROR(VLOOKUP($O561,PerfilUniversitario!$A$2:$Z$427,20),"N/A")</f>
        <v>N/A</v>
      </c>
      <c r="S561" s="1" t="str">
        <f>IFERROR(VLOOKUP($O561,PerfilUniversitario!$A$2:$Z$427,22),"N/A")</f>
        <v>N/A</v>
      </c>
      <c r="T561" s="1" t="str">
        <f>IFERROR(VLOOKUP($O561,PerfilUniversitario!$A$2:$Z$427,24),"N/A")</f>
        <v>N/A</v>
      </c>
      <c r="U561" s="1" t="str">
        <f>IFERROR(VLOOKUP($O561,PerfilUniversitario!$A$2:$Z$427,26),"N/A")</f>
        <v>N/A</v>
      </c>
      <c r="V561" s="1" t="s">
        <v>9941</v>
      </c>
      <c r="W561" s="4">
        <v>45198</v>
      </c>
    </row>
    <row r="562" spans="1:23" x14ac:dyDescent="0.3">
      <c r="A562" t="s">
        <v>463</v>
      </c>
      <c r="B562" t="s">
        <v>1328</v>
      </c>
      <c r="C562" s="1" t="s">
        <v>3648</v>
      </c>
      <c r="D562" s="6">
        <v>7751060755</v>
      </c>
      <c r="E562" s="1" t="s">
        <v>206</v>
      </c>
      <c r="F562" s="1" t="s">
        <v>206</v>
      </c>
      <c r="G562" s="1" t="s">
        <v>206</v>
      </c>
      <c r="H562" s="1" t="s">
        <v>206</v>
      </c>
      <c r="I562" t="str">
        <f>VLOOKUP(J562,CatalogoEstadoRepublica!$A$1:$B$33,2)</f>
        <v>Hidalgo</v>
      </c>
      <c r="J562">
        <v>13</v>
      </c>
      <c r="K562" t="s">
        <v>206</v>
      </c>
      <c r="L562" s="1" t="e">
        <f>VLOOKUP(M562,CatalogoPerfil!$A$1:$B$5,2)</f>
        <v>#N/A</v>
      </c>
      <c r="M562">
        <v>0</v>
      </c>
      <c r="N562" t="s">
        <v>206</v>
      </c>
      <c r="O562" s="1">
        <v>0</v>
      </c>
      <c r="P562" s="1" t="str">
        <f>IFERROR(VLOOKUP($O562,PerfilUniversitario!$A$2:$Z$427,16),"N/A")</f>
        <v>N/A</v>
      </c>
      <c r="Q562" s="1" t="str">
        <f>IFERROR(VLOOKUP($O562,PerfilUniversitario!$A$2:$Z$427,16),"N/A")</f>
        <v>N/A</v>
      </c>
      <c r="R562" s="1" t="str">
        <f>IFERROR(VLOOKUP($O562,PerfilUniversitario!$A$2:$Z$427,20),"N/A")</f>
        <v>N/A</v>
      </c>
      <c r="S562" s="1" t="str">
        <f>IFERROR(VLOOKUP($O562,PerfilUniversitario!$A$2:$Z$427,22),"N/A")</f>
        <v>N/A</v>
      </c>
      <c r="T562" s="1" t="str">
        <f>IFERROR(VLOOKUP($O562,PerfilUniversitario!$A$2:$Z$427,24),"N/A")</f>
        <v>N/A</v>
      </c>
      <c r="U562" s="1" t="str">
        <f>IFERROR(VLOOKUP($O562,PerfilUniversitario!$A$2:$Z$427,26),"N/A")</f>
        <v>N/A</v>
      </c>
      <c r="V562" s="1" t="s">
        <v>9871</v>
      </c>
      <c r="W562" s="4">
        <v>45198</v>
      </c>
    </row>
    <row r="563" spans="1:23" x14ac:dyDescent="0.3">
      <c r="A563" t="s">
        <v>3639</v>
      </c>
      <c r="B563" t="s">
        <v>3640</v>
      </c>
      <c r="C563" s="1" t="s">
        <v>3641</v>
      </c>
      <c r="D563" s="6">
        <v>7751185310</v>
      </c>
      <c r="E563" s="1" t="s">
        <v>206</v>
      </c>
      <c r="F563" s="1" t="s">
        <v>206</v>
      </c>
      <c r="G563" s="1" t="s">
        <v>206</v>
      </c>
      <c r="H563" s="1" t="s">
        <v>206</v>
      </c>
      <c r="I563" t="str">
        <f>VLOOKUP(J563,CatalogoEstadoRepublica!$A$1:$B$33,2)</f>
        <v>Hidalgo</v>
      </c>
      <c r="J563">
        <v>13</v>
      </c>
      <c r="K563" t="s">
        <v>206</v>
      </c>
      <c r="L563" s="1" t="e">
        <f>VLOOKUP(M563,CatalogoPerfil!$A$1:$B$5,2)</f>
        <v>#N/A</v>
      </c>
      <c r="M563">
        <v>0</v>
      </c>
      <c r="N563" t="s">
        <v>206</v>
      </c>
      <c r="O563" s="1">
        <v>0</v>
      </c>
      <c r="P563" s="1" t="str">
        <f>IFERROR(VLOOKUP($O563,PerfilUniversitario!$A$2:$Z$427,16),"N/A")</f>
        <v>N/A</v>
      </c>
      <c r="Q563" s="1" t="str">
        <f>IFERROR(VLOOKUP($O563,PerfilUniversitario!$A$2:$Z$427,16),"N/A")</f>
        <v>N/A</v>
      </c>
      <c r="R563" s="1" t="str">
        <f>IFERROR(VLOOKUP($O563,PerfilUniversitario!$A$2:$Z$427,20),"N/A")</f>
        <v>N/A</v>
      </c>
      <c r="S563" s="1" t="str">
        <f>IFERROR(VLOOKUP($O563,PerfilUniversitario!$A$2:$Z$427,22),"N/A")</f>
        <v>N/A</v>
      </c>
      <c r="T563" s="1" t="str">
        <f>IFERROR(VLOOKUP($O563,PerfilUniversitario!$A$2:$Z$427,24),"N/A")</f>
        <v>N/A</v>
      </c>
      <c r="U563" s="1" t="str">
        <f>IFERROR(VLOOKUP($O563,PerfilUniversitario!$A$2:$Z$427,26),"N/A")</f>
        <v>N/A</v>
      </c>
      <c r="V563" s="1" t="s">
        <v>9949</v>
      </c>
      <c r="W563" s="4">
        <v>45198</v>
      </c>
    </row>
    <row r="564" spans="1:23" x14ac:dyDescent="0.3">
      <c r="A564" t="s">
        <v>1479</v>
      </c>
      <c r="B564" t="s">
        <v>956</v>
      </c>
      <c r="C564" s="1" t="s">
        <v>3651</v>
      </c>
      <c r="D564" s="6">
        <v>52.241100000000003</v>
      </c>
      <c r="E564" s="1" t="s">
        <v>206</v>
      </c>
      <c r="F564" s="1" t="s">
        <v>206</v>
      </c>
      <c r="G564" s="1" t="s">
        <v>206</v>
      </c>
      <c r="H564" s="1" t="s">
        <v>206</v>
      </c>
      <c r="I564" t="str">
        <f>VLOOKUP(J564,CatalogoEstadoRepublica!$A$1:$B$33,2)</f>
        <v>Tlaxcala</v>
      </c>
      <c r="J564">
        <v>29</v>
      </c>
      <c r="K564" t="s">
        <v>206</v>
      </c>
      <c r="L564" s="1" t="e">
        <f>VLOOKUP(M564,CatalogoPerfil!$A$1:$B$5,2)</f>
        <v>#N/A</v>
      </c>
      <c r="M564">
        <v>0</v>
      </c>
      <c r="N564" t="s">
        <v>206</v>
      </c>
      <c r="O564" s="1">
        <v>0</v>
      </c>
      <c r="P564" s="1" t="str">
        <f>IFERROR(VLOOKUP($O564,PerfilUniversitario!$A$2:$Z$427,16),"N/A")</f>
        <v>N/A</v>
      </c>
      <c r="Q564" s="1" t="str">
        <f>IFERROR(VLOOKUP($O564,PerfilUniversitario!$A$2:$Z$427,16),"N/A")</f>
        <v>N/A</v>
      </c>
      <c r="R564" s="1" t="str">
        <f>IFERROR(VLOOKUP($O564,PerfilUniversitario!$A$2:$Z$427,20),"N/A")</f>
        <v>N/A</v>
      </c>
      <c r="S564" s="1" t="str">
        <f>IFERROR(VLOOKUP($O564,PerfilUniversitario!$A$2:$Z$427,22),"N/A")</f>
        <v>N/A</v>
      </c>
      <c r="T564" s="1" t="str">
        <f>IFERROR(VLOOKUP($O564,PerfilUniversitario!$A$2:$Z$427,24),"N/A")</f>
        <v>N/A</v>
      </c>
      <c r="U564" s="1" t="str">
        <f>IFERROR(VLOOKUP($O564,PerfilUniversitario!$A$2:$Z$427,26),"N/A")</f>
        <v>N/A</v>
      </c>
      <c r="V564" s="1" t="s">
        <v>10057</v>
      </c>
      <c r="W564" s="4">
        <v>45198</v>
      </c>
    </row>
    <row r="565" spans="1:23" x14ac:dyDescent="0.3">
      <c r="A565" t="s">
        <v>268</v>
      </c>
      <c r="B565" t="s">
        <v>3655</v>
      </c>
      <c r="C565" s="1" t="s">
        <v>3656</v>
      </c>
      <c r="D565" s="6">
        <v>5528973590</v>
      </c>
      <c r="E565" s="1" t="s">
        <v>206</v>
      </c>
      <c r="F565" s="1" t="s">
        <v>206</v>
      </c>
      <c r="G565" s="1" t="s">
        <v>206</v>
      </c>
      <c r="H565" s="1" t="s">
        <v>206</v>
      </c>
      <c r="I565" t="str">
        <f>VLOOKUP(J565,CatalogoEstadoRepublica!$A$1:$B$33,2)</f>
        <v>Hidalgo</v>
      </c>
      <c r="J565">
        <v>13</v>
      </c>
      <c r="K565" t="s">
        <v>206</v>
      </c>
      <c r="L565" s="1" t="e">
        <f>VLOOKUP(M565,CatalogoPerfil!$A$1:$B$5,2)</f>
        <v>#N/A</v>
      </c>
      <c r="M565">
        <v>0</v>
      </c>
      <c r="N565" t="s">
        <v>206</v>
      </c>
      <c r="O565" s="1">
        <v>0</v>
      </c>
      <c r="P565" s="1" t="str">
        <f>IFERROR(VLOOKUP($O565,PerfilUniversitario!$A$2:$Z$427,16),"N/A")</f>
        <v>N/A</v>
      </c>
      <c r="Q565" s="1" t="str">
        <f>IFERROR(VLOOKUP($O565,PerfilUniversitario!$A$2:$Z$427,16),"N/A")</f>
        <v>N/A</v>
      </c>
      <c r="R565" s="1" t="str">
        <f>IFERROR(VLOOKUP($O565,PerfilUniversitario!$A$2:$Z$427,20),"N/A")</f>
        <v>N/A</v>
      </c>
      <c r="S565" s="1" t="str">
        <f>IFERROR(VLOOKUP($O565,PerfilUniversitario!$A$2:$Z$427,22),"N/A")</f>
        <v>N/A</v>
      </c>
      <c r="T565" s="1" t="str">
        <f>IFERROR(VLOOKUP($O565,PerfilUniversitario!$A$2:$Z$427,24),"N/A")</f>
        <v>N/A</v>
      </c>
      <c r="U565" s="1" t="str">
        <f>IFERROR(VLOOKUP($O565,PerfilUniversitario!$A$2:$Z$427,26),"N/A")</f>
        <v>N/A</v>
      </c>
      <c r="V565" s="1" t="s">
        <v>10058</v>
      </c>
      <c r="W565" s="4">
        <v>45198</v>
      </c>
    </row>
    <row r="566" spans="1:23" x14ac:dyDescent="0.3">
      <c r="A566" t="s">
        <v>3661</v>
      </c>
      <c r="B566" t="s">
        <v>632</v>
      </c>
      <c r="C566" s="1" t="s">
        <v>3662</v>
      </c>
      <c r="D566" s="6">
        <v>7752603112</v>
      </c>
      <c r="E566" s="1" t="s">
        <v>206</v>
      </c>
      <c r="F566" s="1" t="s">
        <v>206</v>
      </c>
      <c r="G566" s="1" t="s">
        <v>206</v>
      </c>
      <c r="H566" s="1" t="s">
        <v>206</v>
      </c>
      <c r="I566" t="str">
        <f>VLOOKUP(J566,CatalogoEstadoRepublica!$A$1:$B$33,2)</f>
        <v>Hidalgo</v>
      </c>
      <c r="J566">
        <v>13</v>
      </c>
      <c r="K566" t="s">
        <v>206</v>
      </c>
      <c r="L566" s="1" t="e">
        <f>VLOOKUP(M566,CatalogoPerfil!$A$1:$B$5,2)</f>
        <v>#N/A</v>
      </c>
      <c r="M566">
        <v>0</v>
      </c>
      <c r="N566" t="s">
        <v>206</v>
      </c>
      <c r="O566" s="1">
        <v>0</v>
      </c>
      <c r="P566" s="1" t="str">
        <f>IFERROR(VLOOKUP($O566,PerfilUniversitario!$A$2:$Z$427,16),"N/A")</f>
        <v>N/A</v>
      </c>
      <c r="Q566" s="1" t="str">
        <f>IFERROR(VLOOKUP($O566,PerfilUniversitario!$A$2:$Z$427,16),"N/A")</f>
        <v>N/A</v>
      </c>
      <c r="R566" s="1" t="str">
        <f>IFERROR(VLOOKUP($O566,PerfilUniversitario!$A$2:$Z$427,20),"N/A")</f>
        <v>N/A</v>
      </c>
      <c r="S566" s="1" t="str">
        <f>IFERROR(VLOOKUP($O566,PerfilUniversitario!$A$2:$Z$427,22),"N/A")</f>
        <v>N/A</v>
      </c>
      <c r="T566" s="1" t="str">
        <f>IFERROR(VLOOKUP($O566,PerfilUniversitario!$A$2:$Z$427,24),"N/A")</f>
        <v>N/A</v>
      </c>
      <c r="U566" s="1" t="str">
        <f>IFERROR(VLOOKUP($O566,PerfilUniversitario!$A$2:$Z$427,26),"N/A")</f>
        <v>N/A</v>
      </c>
      <c r="V566" s="1" t="s">
        <v>9861</v>
      </c>
      <c r="W566" s="4">
        <v>45198</v>
      </c>
    </row>
    <row r="567" spans="1:23" x14ac:dyDescent="0.3">
      <c r="A567" t="s">
        <v>2619</v>
      </c>
      <c r="B567" t="s">
        <v>3582</v>
      </c>
      <c r="C567" s="1" t="s">
        <v>3583</v>
      </c>
      <c r="D567" s="6">
        <v>7713644363</v>
      </c>
      <c r="E567" s="1" t="s">
        <v>206</v>
      </c>
      <c r="F567" s="1" t="s">
        <v>206</v>
      </c>
      <c r="G567" s="1" t="s">
        <v>206</v>
      </c>
      <c r="H567" s="1" t="s">
        <v>206</v>
      </c>
      <c r="I567" t="str">
        <f>VLOOKUP(J567,CatalogoEstadoRepublica!$A$1:$B$33,2)</f>
        <v>Hidalgo</v>
      </c>
      <c r="J567">
        <v>13</v>
      </c>
      <c r="K567" t="s">
        <v>206</v>
      </c>
      <c r="L567" s="1" t="e">
        <f>VLOOKUP(M567,CatalogoPerfil!$A$1:$B$5,2)</f>
        <v>#N/A</v>
      </c>
      <c r="M567">
        <v>0</v>
      </c>
      <c r="N567" t="s">
        <v>206</v>
      </c>
      <c r="O567" s="1">
        <v>0</v>
      </c>
      <c r="P567" s="1" t="str">
        <f>IFERROR(VLOOKUP($O567,PerfilUniversitario!$A$2:$Z$427,16),"N/A")</f>
        <v>N/A</v>
      </c>
      <c r="Q567" s="1" t="str">
        <f>IFERROR(VLOOKUP($O567,PerfilUniversitario!$A$2:$Z$427,16),"N/A")</f>
        <v>N/A</v>
      </c>
      <c r="R567" s="1" t="str">
        <f>IFERROR(VLOOKUP($O567,PerfilUniversitario!$A$2:$Z$427,20),"N/A")</f>
        <v>N/A</v>
      </c>
      <c r="S567" s="1" t="str">
        <f>IFERROR(VLOOKUP($O567,PerfilUniversitario!$A$2:$Z$427,22),"N/A")</f>
        <v>N/A</v>
      </c>
      <c r="T567" s="1" t="str">
        <f>IFERROR(VLOOKUP($O567,PerfilUniversitario!$A$2:$Z$427,24),"N/A")</f>
        <v>N/A</v>
      </c>
      <c r="U567" s="1" t="str">
        <f>IFERROR(VLOOKUP($O567,PerfilUniversitario!$A$2:$Z$427,26),"N/A")</f>
        <v>N/A</v>
      </c>
      <c r="V567" s="1" t="s">
        <v>9841</v>
      </c>
      <c r="W567" s="4">
        <v>45198</v>
      </c>
    </row>
    <row r="568" spans="1:23" x14ac:dyDescent="0.3">
      <c r="A568" t="s">
        <v>1152</v>
      </c>
      <c r="B568" t="s">
        <v>1153</v>
      </c>
      <c r="C568" s="1" t="s">
        <v>1154</v>
      </c>
      <c r="D568" s="6">
        <v>7712613845</v>
      </c>
      <c r="E568" s="1" t="s">
        <v>206</v>
      </c>
      <c r="F568" s="1" t="s">
        <v>206</v>
      </c>
      <c r="G568" s="1" t="s">
        <v>206</v>
      </c>
      <c r="H568" s="1" t="s">
        <v>206</v>
      </c>
      <c r="I568" t="str">
        <f>VLOOKUP(J568,CatalogoEstadoRepublica!$A$1:$B$33,2)</f>
        <v>Hidalgo</v>
      </c>
      <c r="J568">
        <v>13</v>
      </c>
      <c r="K568" t="s">
        <v>206</v>
      </c>
      <c r="L568" s="1" t="e">
        <f>VLOOKUP(M568,CatalogoPerfil!$A$1:$B$5,2)</f>
        <v>#N/A</v>
      </c>
      <c r="M568">
        <v>0</v>
      </c>
      <c r="N568" t="s">
        <v>206</v>
      </c>
      <c r="O568" s="1">
        <v>0</v>
      </c>
      <c r="P568" s="1" t="str">
        <f>IFERROR(VLOOKUP($O568,PerfilUniversitario!$A$2:$Z$427,16),"N/A")</f>
        <v>N/A</v>
      </c>
      <c r="Q568" s="1" t="str">
        <f>IFERROR(VLOOKUP($O568,PerfilUniversitario!$A$2:$Z$427,16),"N/A")</f>
        <v>N/A</v>
      </c>
      <c r="R568" s="1" t="str">
        <f>IFERROR(VLOOKUP($O568,PerfilUniversitario!$A$2:$Z$427,20),"N/A")</f>
        <v>N/A</v>
      </c>
      <c r="S568" s="1" t="str">
        <f>IFERROR(VLOOKUP($O568,PerfilUniversitario!$A$2:$Z$427,22),"N/A")</f>
        <v>N/A</v>
      </c>
      <c r="T568" s="1" t="str">
        <f>IFERROR(VLOOKUP($O568,PerfilUniversitario!$A$2:$Z$427,24),"N/A")</f>
        <v>N/A</v>
      </c>
      <c r="U568" s="1" t="str">
        <f>IFERROR(VLOOKUP($O568,PerfilUniversitario!$A$2:$Z$427,26),"N/A")</f>
        <v>N/A</v>
      </c>
      <c r="V568" s="1" t="s">
        <v>9788</v>
      </c>
      <c r="W568" s="4">
        <v>45198</v>
      </c>
    </row>
    <row r="569" spans="1:23" x14ac:dyDescent="0.3">
      <c r="A569" t="s">
        <v>3657</v>
      </c>
      <c r="B569" t="s">
        <v>3658</v>
      </c>
      <c r="C569" s="1" t="s">
        <v>3659</v>
      </c>
      <c r="D569" s="6">
        <v>52.553400000000003</v>
      </c>
      <c r="E569" s="1" t="s">
        <v>206</v>
      </c>
      <c r="F569" s="1" t="s">
        <v>206</v>
      </c>
      <c r="G569" s="1" t="s">
        <v>206</v>
      </c>
      <c r="H569" s="1" t="s">
        <v>206</v>
      </c>
      <c r="I569" t="str">
        <f>VLOOKUP(J569,CatalogoEstadoRepublica!$A$1:$B$33,2)</f>
        <v>Hidalgo</v>
      </c>
      <c r="J569">
        <v>13</v>
      </c>
      <c r="K569" t="s">
        <v>206</v>
      </c>
      <c r="L569" s="1" t="e">
        <f>VLOOKUP(M569,CatalogoPerfil!$A$1:$B$5,2)</f>
        <v>#N/A</v>
      </c>
      <c r="M569">
        <v>0</v>
      </c>
      <c r="N569" t="s">
        <v>206</v>
      </c>
      <c r="O569" s="1">
        <v>0</v>
      </c>
      <c r="P569" s="1" t="str">
        <f>IFERROR(VLOOKUP($O569,PerfilUniversitario!$A$2:$Z$427,16),"N/A")</f>
        <v>N/A</v>
      </c>
      <c r="Q569" s="1" t="str">
        <f>IFERROR(VLOOKUP($O569,PerfilUniversitario!$A$2:$Z$427,16),"N/A")</f>
        <v>N/A</v>
      </c>
      <c r="R569" s="1" t="str">
        <f>IFERROR(VLOOKUP($O569,PerfilUniversitario!$A$2:$Z$427,20),"N/A")</f>
        <v>N/A</v>
      </c>
      <c r="S569" s="1" t="str">
        <f>IFERROR(VLOOKUP($O569,PerfilUniversitario!$A$2:$Z$427,22),"N/A")</f>
        <v>N/A</v>
      </c>
      <c r="T569" s="1" t="str">
        <f>IFERROR(VLOOKUP($O569,PerfilUniversitario!$A$2:$Z$427,24),"N/A")</f>
        <v>N/A</v>
      </c>
      <c r="U569" s="1" t="str">
        <f>IFERROR(VLOOKUP($O569,PerfilUniversitario!$A$2:$Z$427,26),"N/A")</f>
        <v>N/A</v>
      </c>
      <c r="V569" s="1" t="s">
        <v>9788</v>
      </c>
      <c r="W569" s="4">
        <v>45198</v>
      </c>
    </row>
    <row r="570" spans="1:23" x14ac:dyDescent="0.3">
      <c r="A570" t="s">
        <v>1489</v>
      </c>
      <c r="B570" t="s">
        <v>950</v>
      </c>
      <c r="C570" s="1" t="s">
        <v>1490</v>
      </c>
      <c r="D570" s="6">
        <v>2411774112</v>
      </c>
      <c r="E570" s="1" t="s">
        <v>206</v>
      </c>
      <c r="F570" s="1" t="s">
        <v>206</v>
      </c>
      <c r="G570" s="1" t="s">
        <v>206</v>
      </c>
      <c r="H570" s="1" t="s">
        <v>206</v>
      </c>
      <c r="I570" t="str">
        <f>VLOOKUP(J570,CatalogoEstadoRepublica!$A$1:$B$33,2)</f>
        <v>Tlaxcala</v>
      </c>
      <c r="J570">
        <v>29</v>
      </c>
      <c r="K570" t="s">
        <v>206</v>
      </c>
      <c r="L570" s="1" t="e">
        <f>VLOOKUP(M570,CatalogoPerfil!$A$1:$B$5,2)</f>
        <v>#N/A</v>
      </c>
      <c r="M570">
        <v>0</v>
      </c>
      <c r="N570" t="s">
        <v>206</v>
      </c>
      <c r="O570" s="1">
        <v>0</v>
      </c>
      <c r="P570" s="1" t="str">
        <f>IFERROR(VLOOKUP($O570,PerfilUniversitario!$A$2:$Z$427,16),"N/A")</f>
        <v>N/A</v>
      </c>
      <c r="Q570" s="1" t="str">
        <f>IFERROR(VLOOKUP($O570,PerfilUniversitario!$A$2:$Z$427,16),"N/A")</f>
        <v>N/A</v>
      </c>
      <c r="R570" s="1" t="str">
        <f>IFERROR(VLOOKUP($O570,PerfilUniversitario!$A$2:$Z$427,20),"N/A")</f>
        <v>N/A</v>
      </c>
      <c r="S570" s="1" t="str">
        <f>IFERROR(VLOOKUP($O570,PerfilUniversitario!$A$2:$Z$427,22),"N/A")</f>
        <v>N/A</v>
      </c>
      <c r="T570" s="1" t="str">
        <f>IFERROR(VLOOKUP($O570,PerfilUniversitario!$A$2:$Z$427,24),"N/A")</f>
        <v>N/A</v>
      </c>
      <c r="U570" s="1" t="str">
        <f>IFERROR(VLOOKUP($O570,PerfilUniversitario!$A$2:$Z$427,26),"N/A")</f>
        <v>N/A</v>
      </c>
      <c r="V570" s="1" t="s">
        <v>9846</v>
      </c>
      <c r="W570" s="4">
        <v>45198</v>
      </c>
    </row>
    <row r="571" spans="1:23" x14ac:dyDescent="0.3">
      <c r="A571" t="s">
        <v>1688</v>
      </c>
      <c r="B571" t="s">
        <v>626</v>
      </c>
      <c r="C571" s="1" t="s">
        <v>1689</v>
      </c>
      <c r="D571" s="6">
        <v>5519288109</v>
      </c>
      <c r="E571" s="1" t="s">
        <v>206</v>
      </c>
      <c r="F571" s="1" t="s">
        <v>206</v>
      </c>
      <c r="G571" s="1" t="s">
        <v>206</v>
      </c>
      <c r="H571" s="1" t="s">
        <v>206</v>
      </c>
      <c r="I571" t="str">
        <f>VLOOKUP(J571,CatalogoEstadoRepublica!$A$1:$B$33,2)</f>
        <v>Hidalgo</v>
      </c>
      <c r="J571">
        <v>13</v>
      </c>
      <c r="K571" t="s">
        <v>206</v>
      </c>
      <c r="L571" s="1" t="e">
        <f>VLOOKUP(M571,CatalogoPerfil!$A$1:$B$5,2)</f>
        <v>#N/A</v>
      </c>
      <c r="M571">
        <v>0</v>
      </c>
      <c r="N571" t="s">
        <v>206</v>
      </c>
      <c r="O571" s="1">
        <v>0</v>
      </c>
      <c r="P571" s="1" t="str">
        <f>IFERROR(VLOOKUP($O571,PerfilUniversitario!$A$2:$Z$427,16),"N/A")</f>
        <v>N/A</v>
      </c>
      <c r="Q571" s="1" t="str">
        <f>IFERROR(VLOOKUP($O571,PerfilUniversitario!$A$2:$Z$427,16),"N/A")</f>
        <v>N/A</v>
      </c>
      <c r="R571" s="1" t="str">
        <f>IFERROR(VLOOKUP($O571,PerfilUniversitario!$A$2:$Z$427,20),"N/A")</f>
        <v>N/A</v>
      </c>
      <c r="S571" s="1" t="str">
        <f>IFERROR(VLOOKUP($O571,PerfilUniversitario!$A$2:$Z$427,22),"N/A")</f>
        <v>N/A</v>
      </c>
      <c r="T571" s="1" t="str">
        <f>IFERROR(VLOOKUP($O571,PerfilUniversitario!$A$2:$Z$427,24),"N/A")</f>
        <v>N/A</v>
      </c>
      <c r="U571" s="1" t="str">
        <f>IFERROR(VLOOKUP($O571,PerfilUniversitario!$A$2:$Z$427,26),"N/A")</f>
        <v>N/A</v>
      </c>
      <c r="V571" s="1" t="s">
        <v>9832</v>
      </c>
      <c r="W571" s="4">
        <v>45198</v>
      </c>
    </row>
    <row r="572" spans="1:23" x14ac:dyDescent="0.3">
      <c r="A572" t="s">
        <v>3663</v>
      </c>
      <c r="B572" t="s">
        <v>3664</v>
      </c>
      <c r="C572" s="1" t="s">
        <v>3665</v>
      </c>
      <c r="D572" s="6">
        <v>2411167534</v>
      </c>
      <c r="E572" s="1" t="s">
        <v>206</v>
      </c>
      <c r="F572" s="1" t="s">
        <v>206</v>
      </c>
      <c r="G572" s="1" t="s">
        <v>206</v>
      </c>
      <c r="H572" s="1" t="s">
        <v>206</v>
      </c>
      <c r="I572" t="str">
        <f>VLOOKUP(J572,CatalogoEstadoRepublica!$A$1:$B$33,2)</f>
        <v>Tlaxcala</v>
      </c>
      <c r="J572">
        <v>29</v>
      </c>
      <c r="K572" t="s">
        <v>206</v>
      </c>
      <c r="L572" s="1" t="e">
        <f>VLOOKUP(M572,CatalogoPerfil!$A$1:$B$5,2)</f>
        <v>#N/A</v>
      </c>
      <c r="M572">
        <v>0</v>
      </c>
      <c r="N572" t="s">
        <v>206</v>
      </c>
      <c r="O572" s="1">
        <v>0</v>
      </c>
      <c r="P572" s="1" t="str">
        <f>IFERROR(VLOOKUP($O572,PerfilUniversitario!$A$2:$Z$427,16),"N/A")</f>
        <v>N/A</v>
      </c>
      <c r="Q572" s="1" t="str">
        <f>IFERROR(VLOOKUP($O572,PerfilUniversitario!$A$2:$Z$427,16),"N/A")</f>
        <v>N/A</v>
      </c>
      <c r="R572" s="1" t="str">
        <f>IFERROR(VLOOKUP($O572,PerfilUniversitario!$A$2:$Z$427,20),"N/A")</f>
        <v>N/A</v>
      </c>
      <c r="S572" s="1" t="str">
        <f>IFERROR(VLOOKUP($O572,PerfilUniversitario!$A$2:$Z$427,22),"N/A")</f>
        <v>N/A</v>
      </c>
      <c r="T572" s="1" t="str">
        <f>IFERROR(VLOOKUP($O572,PerfilUniversitario!$A$2:$Z$427,24),"N/A")</f>
        <v>N/A</v>
      </c>
      <c r="U572" s="1" t="str">
        <f>IFERROR(VLOOKUP($O572,PerfilUniversitario!$A$2:$Z$427,26),"N/A")</f>
        <v>N/A</v>
      </c>
      <c r="V572" s="1" t="s">
        <v>9832</v>
      </c>
      <c r="W572" s="4">
        <v>45198</v>
      </c>
    </row>
    <row r="573" spans="1:23" x14ac:dyDescent="0.3">
      <c r="A573" t="s">
        <v>3666</v>
      </c>
      <c r="B573" t="s">
        <v>526</v>
      </c>
      <c r="C573" s="1" t="s">
        <v>3667</v>
      </c>
      <c r="D573" s="6">
        <v>52.775199999999998</v>
      </c>
      <c r="E573" s="1" t="s">
        <v>206</v>
      </c>
      <c r="F573" s="1" t="s">
        <v>206</v>
      </c>
      <c r="G573" s="1" t="s">
        <v>206</v>
      </c>
      <c r="H573" s="1" t="s">
        <v>206</v>
      </c>
      <c r="I573" t="str">
        <f>VLOOKUP(J573,CatalogoEstadoRepublica!$A$1:$B$33,2)</f>
        <v>Hidalgo</v>
      </c>
      <c r="J573">
        <v>13</v>
      </c>
      <c r="K573" t="s">
        <v>206</v>
      </c>
      <c r="L573" s="1" t="e">
        <f>VLOOKUP(M573,CatalogoPerfil!$A$1:$B$5,2)</f>
        <v>#N/A</v>
      </c>
      <c r="M573">
        <v>0</v>
      </c>
      <c r="N573" t="s">
        <v>206</v>
      </c>
      <c r="O573" s="1">
        <v>0</v>
      </c>
      <c r="P573" s="1" t="str">
        <f>IFERROR(VLOOKUP($O573,PerfilUniversitario!$A$2:$Z$427,16),"N/A")</f>
        <v>N/A</v>
      </c>
      <c r="Q573" s="1" t="str">
        <f>IFERROR(VLOOKUP($O573,PerfilUniversitario!$A$2:$Z$427,16),"N/A")</f>
        <v>N/A</v>
      </c>
      <c r="R573" s="1" t="str">
        <f>IFERROR(VLOOKUP($O573,PerfilUniversitario!$A$2:$Z$427,20),"N/A")</f>
        <v>N/A</v>
      </c>
      <c r="S573" s="1" t="str">
        <f>IFERROR(VLOOKUP($O573,PerfilUniversitario!$A$2:$Z$427,22),"N/A")</f>
        <v>N/A</v>
      </c>
      <c r="T573" s="1" t="str">
        <f>IFERROR(VLOOKUP($O573,PerfilUniversitario!$A$2:$Z$427,24),"N/A")</f>
        <v>N/A</v>
      </c>
      <c r="U573" s="1" t="str">
        <f>IFERROR(VLOOKUP($O573,PerfilUniversitario!$A$2:$Z$427,26),"N/A")</f>
        <v>N/A</v>
      </c>
      <c r="V573" s="1" t="s">
        <v>10059</v>
      </c>
      <c r="W573" s="4">
        <v>45198</v>
      </c>
    </row>
    <row r="574" spans="1:23" x14ac:dyDescent="0.3">
      <c r="A574" t="s">
        <v>584</v>
      </c>
      <c r="B574" t="s">
        <v>3668</v>
      </c>
      <c r="C574" s="1" t="s">
        <v>3669</v>
      </c>
      <c r="D574" s="6">
        <v>7713662611</v>
      </c>
      <c r="E574" s="1" t="s">
        <v>206</v>
      </c>
      <c r="F574" s="1" t="s">
        <v>206</v>
      </c>
      <c r="G574" s="1" t="s">
        <v>206</v>
      </c>
      <c r="H574" s="1" t="s">
        <v>206</v>
      </c>
      <c r="I574" t="str">
        <f>VLOOKUP(J574,CatalogoEstadoRepublica!$A$1:$B$33,2)</f>
        <v>Hidalgo</v>
      </c>
      <c r="J574">
        <v>13</v>
      </c>
      <c r="K574" t="s">
        <v>206</v>
      </c>
      <c r="L574" s="1" t="e">
        <f>VLOOKUP(M574,CatalogoPerfil!$A$1:$B$5,2)</f>
        <v>#N/A</v>
      </c>
      <c r="M574">
        <v>0</v>
      </c>
      <c r="N574" t="s">
        <v>206</v>
      </c>
      <c r="O574" s="1">
        <v>0</v>
      </c>
      <c r="P574" s="1" t="str">
        <f>IFERROR(VLOOKUP($O574,PerfilUniversitario!$A$2:$Z$427,16),"N/A")</f>
        <v>N/A</v>
      </c>
      <c r="Q574" s="1" t="str">
        <f>IFERROR(VLOOKUP($O574,PerfilUniversitario!$A$2:$Z$427,16),"N/A")</f>
        <v>N/A</v>
      </c>
      <c r="R574" s="1" t="str">
        <f>IFERROR(VLOOKUP($O574,PerfilUniversitario!$A$2:$Z$427,20),"N/A")</f>
        <v>N/A</v>
      </c>
      <c r="S574" s="1" t="str">
        <f>IFERROR(VLOOKUP($O574,PerfilUniversitario!$A$2:$Z$427,22),"N/A")</f>
        <v>N/A</v>
      </c>
      <c r="T574" s="1" t="str">
        <f>IFERROR(VLOOKUP($O574,PerfilUniversitario!$A$2:$Z$427,24),"N/A")</f>
        <v>N/A</v>
      </c>
      <c r="U574" s="1" t="str">
        <f>IFERROR(VLOOKUP($O574,PerfilUniversitario!$A$2:$Z$427,26),"N/A")</f>
        <v>N/A</v>
      </c>
      <c r="V574" s="1" t="s">
        <v>10060</v>
      </c>
      <c r="W574" s="4">
        <v>45198</v>
      </c>
    </row>
    <row r="575" spans="1:23" x14ac:dyDescent="0.3">
      <c r="A575" t="s">
        <v>3633</v>
      </c>
      <c r="B575" t="s">
        <v>3634</v>
      </c>
      <c r="C575" s="1" t="s">
        <v>3635</v>
      </c>
      <c r="D575" s="6">
        <v>7751300188</v>
      </c>
      <c r="E575" s="1" t="s">
        <v>206</v>
      </c>
      <c r="F575" s="1" t="s">
        <v>206</v>
      </c>
      <c r="G575" s="1" t="s">
        <v>206</v>
      </c>
      <c r="H575" s="1" t="s">
        <v>206</v>
      </c>
      <c r="I575" t="str">
        <f>VLOOKUP(J575,CatalogoEstadoRepublica!$A$1:$B$33,2)</f>
        <v>Hidalgo</v>
      </c>
      <c r="J575">
        <v>13</v>
      </c>
      <c r="K575" t="s">
        <v>206</v>
      </c>
      <c r="L575" s="1" t="e">
        <f>VLOOKUP(M575,CatalogoPerfil!$A$1:$B$5,2)</f>
        <v>#N/A</v>
      </c>
      <c r="M575">
        <v>0</v>
      </c>
      <c r="N575" t="s">
        <v>206</v>
      </c>
      <c r="O575" s="1">
        <v>0</v>
      </c>
      <c r="P575" s="1" t="str">
        <f>IFERROR(VLOOKUP($O575,PerfilUniversitario!$A$2:$Z$427,16),"N/A")</f>
        <v>N/A</v>
      </c>
      <c r="Q575" s="1" t="str">
        <f>IFERROR(VLOOKUP($O575,PerfilUniversitario!$A$2:$Z$427,16),"N/A")</f>
        <v>N/A</v>
      </c>
      <c r="R575" s="1" t="str">
        <f>IFERROR(VLOOKUP($O575,PerfilUniversitario!$A$2:$Z$427,20),"N/A")</f>
        <v>N/A</v>
      </c>
      <c r="S575" s="1" t="str">
        <f>IFERROR(VLOOKUP($O575,PerfilUniversitario!$A$2:$Z$427,22),"N/A")</f>
        <v>N/A</v>
      </c>
      <c r="T575" s="1" t="str">
        <f>IFERROR(VLOOKUP($O575,PerfilUniversitario!$A$2:$Z$427,24),"N/A")</f>
        <v>N/A</v>
      </c>
      <c r="U575" s="1" t="str">
        <f>IFERROR(VLOOKUP($O575,PerfilUniversitario!$A$2:$Z$427,26),"N/A")</f>
        <v>N/A</v>
      </c>
      <c r="V575" s="1" t="s">
        <v>10055</v>
      </c>
      <c r="W575" s="4">
        <v>45198</v>
      </c>
    </row>
    <row r="576" spans="1:23" x14ac:dyDescent="0.3">
      <c r="A576" t="s">
        <v>390</v>
      </c>
      <c r="B576" t="s">
        <v>1616</v>
      </c>
      <c r="C576" s="1" t="s">
        <v>1617</v>
      </c>
      <c r="D576" s="6">
        <v>2411663374</v>
      </c>
      <c r="E576" s="1" t="s">
        <v>206</v>
      </c>
      <c r="F576" s="1" t="s">
        <v>206</v>
      </c>
      <c r="G576" s="1" t="s">
        <v>206</v>
      </c>
      <c r="H576" s="1" t="s">
        <v>206</v>
      </c>
      <c r="I576" t="str">
        <f>VLOOKUP(J576,CatalogoEstadoRepublica!$A$1:$B$33,2)</f>
        <v>Tlaxcala</v>
      </c>
      <c r="J576">
        <v>29</v>
      </c>
      <c r="K576" t="s">
        <v>206</v>
      </c>
      <c r="L576" s="1" t="e">
        <f>VLOOKUP(M576,CatalogoPerfil!$A$1:$B$5,2)</f>
        <v>#N/A</v>
      </c>
      <c r="M576">
        <v>0</v>
      </c>
      <c r="N576" t="s">
        <v>206</v>
      </c>
      <c r="O576" s="1">
        <v>0</v>
      </c>
      <c r="P576" s="1" t="str">
        <f>IFERROR(VLOOKUP($O576,PerfilUniversitario!$A$2:$Z$427,16),"N/A")</f>
        <v>N/A</v>
      </c>
      <c r="Q576" s="1" t="str">
        <f>IFERROR(VLOOKUP($O576,PerfilUniversitario!$A$2:$Z$427,16),"N/A")</f>
        <v>N/A</v>
      </c>
      <c r="R576" s="1" t="str">
        <f>IFERROR(VLOOKUP($O576,PerfilUniversitario!$A$2:$Z$427,20),"N/A")</f>
        <v>N/A</v>
      </c>
      <c r="S576" s="1" t="str">
        <f>IFERROR(VLOOKUP($O576,PerfilUniversitario!$A$2:$Z$427,22),"N/A")</f>
        <v>N/A</v>
      </c>
      <c r="T576" s="1" t="str">
        <f>IFERROR(VLOOKUP($O576,PerfilUniversitario!$A$2:$Z$427,24),"N/A")</f>
        <v>N/A</v>
      </c>
      <c r="U576" s="1" t="str">
        <f>IFERROR(VLOOKUP($O576,PerfilUniversitario!$A$2:$Z$427,26),"N/A")</f>
        <v>N/A</v>
      </c>
      <c r="V576" s="1" t="s">
        <v>9686</v>
      </c>
      <c r="W576" s="4">
        <v>45198</v>
      </c>
    </row>
    <row r="577" spans="1:23" x14ac:dyDescent="0.3">
      <c r="A577" t="s">
        <v>3569</v>
      </c>
      <c r="B577" t="s">
        <v>3570</v>
      </c>
      <c r="C577" s="1" t="s">
        <v>3571</v>
      </c>
      <c r="D577" s="6">
        <v>2411174431</v>
      </c>
      <c r="E577" s="1" t="s">
        <v>206</v>
      </c>
      <c r="F577" s="1" t="s">
        <v>206</v>
      </c>
      <c r="G577" s="1" t="s">
        <v>206</v>
      </c>
      <c r="H577" s="1" t="s">
        <v>206</v>
      </c>
      <c r="I577" t="str">
        <f>VLOOKUP(J577,CatalogoEstadoRepublica!$A$1:$B$33,2)</f>
        <v>Tlaxcala</v>
      </c>
      <c r="J577">
        <v>29</v>
      </c>
      <c r="K577" t="s">
        <v>206</v>
      </c>
      <c r="L577" s="1" t="e">
        <f>VLOOKUP(M577,CatalogoPerfil!$A$1:$B$5,2)</f>
        <v>#N/A</v>
      </c>
      <c r="M577">
        <v>0</v>
      </c>
      <c r="N577" t="s">
        <v>206</v>
      </c>
      <c r="O577" s="1">
        <v>0</v>
      </c>
      <c r="P577" s="1" t="str">
        <f>IFERROR(VLOOKUP($O577,PerfilUniversitario!$A$2:$Z$427,16),"N/A")</f>
        <v>N/A</v>
      </c>
      <c r="Q577" s="1" t="str">
        <f>IFERROR(VLOOKUP($O577,PerfilUniversitario!$A$2:$Z$427,16),"N/A")</f>
        <v>N/A</v>
      </c>
      <c r="R577" s="1" t="str">
        <f>IFERROR(VLOOKUP($O577,PerfilUniversitario!$A$2:$Z$427,20),"N/A")</f>
        <v>N/A</v>
      </c>
      <c r="S577" s="1" t="str">
        <f>IFERROR(VLOOKUP($O577,PerfilUniversitario!$A$2:$Z$427,22),"N/A")</f>
        <v>N/A</v>
      </c>
      <c r="T577" s="1" t="str">
        <f>IFERROR(VLOOKUP($O577,PerfilUniversitario!$A$2:$Z$427,24),"N/A")</f>
        <v>N/A</v>
      </c>
      <c r="U577" s="1" t="str">
        <f>IFERROR(VLOOKUP($O577,PerfilUniversitario!$A$2:$Z$427,26),"N/A")</f>
        <v>N/A</v>
      </c>
      <c r="V577" s="1" t="s">
        <v>9686</v>
      </c>
      <c r="W577" s="4">
        <v>45198</v>
      </c>
    </row>
    <row r="578" spans="1:23" x14ac:dyDescent="0.3">
      <c r="A578" t="s">
        <v>3670</v>
      </c>
      <c r="B578" t="s">
        <v>3671</v>
      </c>
      <c r="C578" s="1" t="s">
        <v>3672</v>
      </c>
      <c r="D578" s="6">
        <v>52.775199999999998</v>
      </c>
      <c r="E578" s="1" t="s">
        <v>206</v>
      </c>
      <c r="F578" s="1" t="s">
        <v>206</v>
      </c>
      <c r="G578" s="1" t="s">
        <v>206</v>
      </c>
      <c r="H578" s="1" t="s">
        <v>206</v>
      </c>
      <c r="I578" t="str">
        <f>VLOOKUP(J578,CatalogoEstadoRepublica!$A$1:$B$33,2)</f>
        <v>Hidalgo</v>
      </c>
      <c r="J578">
        <v>13</v>
      </c>
      <c r="K578" t="s">
        <v>206</v>
      </c>
      <c r="L578" s="1" t="e">
        <f>VLOOKUP(M578,CatalogoPerfil!$A$1:$B$5,2)</f>
        <v>#N/A</v>
      </c>
      <c r="M578">
        <v>0</v>
      </c>
      <c r="N578" t="s">
        <v>206</v>
      </c>
      <c r="O578" s="1">
        <v>0</v>
      </c>
      <c r="P578" s="1" t="str">
        <f>IFERROR(VLOOKUP($O578,PerfilUniversitario!$A$2:$Z$427,16),"N/A")</f>
        <v>N/A</v>
      </c>
      <c r="Q578" s="1" t="str">
        <f>IFERROR(VLOOKUP($O578,PerfilUniversitario!$A$2:$Z$427,16),"N/A")</f>
        <v>N/A</v>
      </c>
      <c r="R578" s="1" t="str">
        <f>IFERROR(VLOOKUP($O578,PerfilUniversitario!$A$2:$Z$427,20),"N/A")</f>
        <v>N/A</v>
      </c>
      <c r="S578" s="1" t="str">
        <f>IFERROR(VLOOKUP($O578,PerfilUniversitario!$A$2:$Z$427,22),"N/A")</f>
        <v>N/A</v>
      </c>
      <c r="T578" s="1" t="str">
        <f>IFERROR(VLOOKUP($O578,PerfilUniversitario!$A$2:$Z$427,24),"N/A")</f>
        <v>N/A</v>
      </c>
      <c r="U578" s="1" t="str">
        <f>IFERROR(VLOOKUP($O578,PerfilUniversitario!$A$2:$Z$427,26),"N/A")</f>
        <v>N/A</v>
      </c>
      <c r="V578" s="1" t="s">
        <v>10021</v>
      </c>
      <c r="W578" s="4">
        <v>45198</v>
      </c>
    </row>
    <row r="579" spans="1:23" x14ac:dyDescent="0.3">
      <c r="A579" t="s">
        <v>2597</v>
      </c>
      <c r="B579" t="s">
        <v>2598</v>
      </c>
      <c r="C579" s="1" t="s">
        <v>2599</v>
      </c>
      <c r="D579" s="6">
        <v>2411482528</v>
      </c>
      <c r="E579" s="1" t="s">
        <v>206</v>
      </c>
      <c r="F579" s="1" t="s">
        <v>206</v>
      </c>
      <c r="G579" s="1" t="s">
        <v>206</v>
      </c>
      <c r="H579" s="1" t="s">
        <v>206</v>
      </c>
      <c r="I579" t="str">
        <f>VLOOKUP(J579,CatalogoEstadoRepublica!$A$1:$B$33,2)</f>
        <v>Tlaxcala</v>
      </c>
      <c r="J579">
        <v>29</v>
      </c>
      <c r="K579" t="s">
        <v>206</v>
      </c>
      <c r="L579" s="1" t="e">
        <f>VLOOKUP(M579,CatalogoPerfil!$A$1:$B$5,2)</f>
        <v>#N/A</v>
      </c>
      <c r="M579">
        <v>0</v>
      </c>
      <c r="N579" t="s">
        <v>206</v>
      </c>
      <c r="O579" s="1">
        <v>0</v>
      </c>
      <c r="P579" s="1" t="str">
        <f>IFERROR(VLOOKUP($O579,PerfilUniversitario!$A$2:$Z$427,16),"N/A")</f>
        <v>N/A</v>
      </c>
      <c r="Q579" s="1" t="str">
        <f>IFERROR(VLOOKUP($O579,PerfilUniversitario!$A$2:$Z$427,16),"N/A")</f>
        <v>N/A</v>
      </c>
      <c r="R579" s="1" t="str">
        <f>IFERROR(VLOOKUP($O579,PerfilUniversitario!$A$2:$Z$427,20),"N/A")</f>
        <v>N/A</v>
      </c>
      <c r="S579" s="1" t="str">
        <f>IFERROR(VLOOKUP($O579,PerfilUniversitario!$A$2:$Z$427,22),"N/A")</f>
        <v>N/A</v>
      </c>
      <c r="T579" s="1" t="str">
        <f>IFERROR(VLOOKUP($O579,PerfilUniversitario!$A$2:$Z$427,24),"N/A")</f>
        <v>N/A</v>
      </c>
      <c r="U579" s="1" t="str">
        <f>IFERROR(VLOOKUP($O579,PerfilUniversitario!$A$2:$Z$427,26),"N/A")</f>
        <v>N/A</v>
      </c>
      <c r="V579" s="1" t="s">
        <v>9964</v>
      </c>
      <c r="W579" s="4">
        <v>45198</v>
      </c>
    </row>
    <row r="580" spans="1:23" x14ac:dyDescent="0.3">
      <c r="A580" t="s">
        <v>3630</v>
      </c>
      <c r="B580" t="s">
        <v>3631</v>
      </c>
      <c r="C580" s="1" t="s">
        <v>3632</v>
      </c>
      <c r="D580" s="6">
        <v>2381687809</v>
      </c>
      <c r="E580" s="1" t="s">
        <v>206</v>
      </c>
      <c r="F580" s="1" t="s">
        <v>206</v>
      </c>
      <c r="G580" s="1" t="s">
        <v>206</v>
      </c>
      <c r="H580" s="1" t="s">
        <v>206</v>
      </c>
      <c r="I580" t="str">
        <f>VLOOKUP(J580,CatalogoEstadoRepublica!$A$1:$B$33,2)</f>
        <v>Puebla</v>
      </c>
      <c r="J580">
        <v>21</v>
      </c>
      <c r="K580" t="s">
        <v>206</v>
      </c>
      <c r="L580" s="1" t="e">
        <f>VLOOKUP(M580,CatalogoPerfil!$A$1:$B$5,2)</f>
        <v>#N/A</v>
      </c>
      <c r="M580">
        <v>0</v>
      </c>
      <c r="N580" t="s">
        <v>206</v>
      </c>
      <c r="O580" s="1">
        <v>0</v>
      </c>
      <c r="P580" s="1" t="str">
        <f>IFERROR(VLOOKUP($O580,PerfilUniversitario!$A$2:$Z$427,16),"N/A")</f>
        <v>N/A</v>
      </c>
      <c r="Q580" s="1" t="str">
        <f>IFERROR(VLOOKUP($O580,PerfilUniversitario!$A$2:$Z$427,16),"N/A")</f>
        <v>N/A</v>
      </c>
      <c r="R580" s="1" t="str">
        <f>IFERROR(VLOOKUP($O580,PerfilUniversitario!$A$2:$Z$427,20),"N/A")</f>
        <v>N/A</v>
      </c>
      <c r="S580" s="1" t="str">
        <f>IFERROR(VLOOKUP($O580,PerfilUniversitario!$A$2:$Z$427,22),"N/A")</f>
        <v>N/A</v>
      </c>
      <c r="T580" s="1" t="str">
        <f>IFERROR(VLOOKUP($O580,PerfilUniversitario!$A$2:$Z$427,24),"N/A")</f>
        <v>N/A</v>
      </c>
      <c r="U580" s="1" t="str">
        <f>IFERROR(VLOOKUP($O580,PerfilUniversitario!$A$2:$Z$427,26),"N/A")</f>
        <v>N/A</v>
      </c>
      <c r="V580" s="1" t="s">
        <v>10054</v>
      </c>
      <c r="W580" s="4">
        <v>45198</v>
      </c>
    </row>
    <row r="581" spans="1:23" x14ac:dyDescent="0.3">
      <c r="A581" t="s">
        <v>2164</v>
      </c>
      <c r="B581" t="s">
        <v>3675</v>
      </c>
      <c r="C581" s="1" t="s">
        <v>3676</v>
      </c>
      <c r="D581" s="6" t="s">
        <v>3677</v>
      </c>
      <c r="E581" s="1" t="s">
        <v>206</v>
      </c>
      <c r="F581" s="1" t="s">
        <v>206</v>
      </c>
      <c r="G581" s="1" t="s">
        <v>206</v>
      </c>
      <c r="H581" s="1" t="s">
        <v>206</v>
      </c>
      <c r="I581" t="str">
        <f>VLOOKUP(J581,CatalogoEstadoRepublica!$A$1:$B$33,2)</f>
        <v>Tlaxcala</v>
      </c>
      <c r="J581">
        <v>29</v>
      </c>
      <c r="K581" t="s">
        <v>206</v>
      </c>
      <c r="L581" s="1" t="e">
        <f>VLOOKUP(M581,CatalogoPerfil!$A$1:$B$5,2)</f>
        <v>#N/A</v>
      </c>
      <c r="M581">
        <v>0</v>
      </c>
      <c r="N581" t="s">
        <v>206</v>
      </c>
      <c r="O581" s="1">
        <v>0</v>
      </c>
      <c r="P581" s="1" t="str">
        <f>IFERROR(VLOOKUP($O581,PerfilUniversitario!$A$2:$Z$427,16),"N/A")</f>
        <v>N/A</v>
      </c>
      <c r="Q581" s="1" t="str">
        <f>IFERROR(VLOOKUP($O581,PerfilUniversitario!$A$2:$Z$427,16),"N/A")</f>
        <v>N/A</v>
      </c>
      <c r="R581" s="1" t="str">
        <f>IFERROR(VLOOKUP($O581,PerfilUniversitario!$A$2:$Z$427,20),"N/A")</f>
        <v>N/A</v>
      </c>
      <c r="S581" s="1" t="str">
        <f>IFERROR(VLOOKUP($O581,PerfilUniversitario!$A$2:$Z$427,22),"N/A")</f>
        <v>N/A</v>
      </c>
      <c r="T581" s="1" t="str">
        <f>IFERROR(VLOOKUP($O581,PerfilUniversitario!$A$2:$Z$427,24),"N/A")</f>
        <v>N/A</v>
      </c>
      <c r="U581" s="1" t="str">
        <f>IFERROR(VLOOKUP($O581,PerfilUniversitario!$A$2:$Z$427,26),"N/A")</f>
        <v>N/A</v>
      </c>
      <c r="V581" s="1" t="s">
        <v>9933</v>
      </c>
      <c r="W581" s="4">
        <v>45198</v>
      </c>
    </row>
    <row r="582" spans="1:23" x14ac:dyDescent="0.3">
      <c r="A582" t="s">
        <v>2062</v>
      </c>
      <c r="B582" t="s">
        <v>1355</v>
      </c>
      <c r="C582" s="1" t="s">
        <v>3678</v>
      </c>
      <c r="D582" s="6">
        <v>7751387089</v>
      </c>
      <c r="E582" s="1" t="s">
        <v>206</v>
      </c>
      <c r="F582" s="1" t="s">
        <v>206</v>
      </c>
      <c r="G582" s="1" t="s">
        <v>206</v>
      </c>
      <c r="H582" s="1" t="s">
        <v>206</v>
      </c>
      <c r="I582" t="str">
        <f>VLOOKUP(J582,CatalogoEstadoRepublica!$A$1:$B$33,2)</f>
        <v>Hidalgo</v>
      </c>
      <c r="J582">
        <v>13</v>
      </c>
      <c r="K582" t="s">
        <v>206</v>
      </c>
      <c r="L582" s="1" t="e">
        <f>VLOOKUP(M582,CatalogoPerfil!$A$1:$B$5,2)</f>
        <v>#N/A</v>
      </c>
      <c r="M582">
        <v>0</v>
      </c>
      <c r="N582" t="s">
        <v>206</v>
      </c>
      <c r="O582" s="1">
        <v>0</v>
      </c>
      <c r="P582" s="1" t="str">
        <f>IFERROR(VLOOKUP($O582,PerfilUniversitario!$A$2:$Z$427,16),"N/A")</f>
        <v>N/A</v>
      </c>
      <c r="Q582" s="1" t="str">
        <f>IFERROR(VLOOKUP($O582,PerfilUniversitario!$A$2:$Z$427,16),"N/A")</f>
        <v>N/A</v>
      </c>
      <c r="R582" s="1" t="str">
        <f>IFERROR(VLOOKUP($O582,PerfilUniversitario!$A$2:$Z$427,20),"N/A")</f>
        <v>N/A</v>
      </c>
      <c r="S582" s="1" t="str">
        <f>IFERROR(VLOOKUP($O582,PerfilUniversitario!$A$2:$Z$427,22),"N/A")</f>
        <v>N/A</v>
      </c>
      <c r="T582" s="1" t="str">
        <f>IFERROR(VLOOKUP($O582,PerfilUniversitario!$A$2:$Z$427,24),"N/A")</f>
        <v>N/A</v>
      </c>
      <c r="U582" s="1" t="str">
        <f>IFERROR(VLOOKUP($O582,PerfilUniversitario!$A$2:$Z$427,26),"N/A")</f>
        <v>N/A</v>
      </c>
      <c r="V582" s="1" t="s">
        <v>10061</v>
      </c>
      <c r="W582" s="4">
        <v>45198</v>
      </c>
    </row>
    <row r="583" spans="1:23" x14ac:dyDescent="0.3">
      <c r="A583" t="s">
        <v>833</v>
      </c>
      <c r="B583" t="s">
        <v>3584</v>
      </c>
      <c r="C583" s="1" t="s">
        <v>3585</v>
      </c>
      <c r="D583" s="6">
        <v>7713463428</v>
      </c>
      <c r="E583" s="1" t="s">
        <v>206</v>
      </c>
      <c r="F583" s="1" t="s">
        <v>206</v>
      </c>
      <c r="G583" s="1" t="s">
        <v>206</v>
      </c>
      <c r="H583" s="1" t="s">
        <v>206</v>
      </c>
      <c r="I583" t="str">
        <f>VLOOKUP(J583,CatalogoEstadoRepublica!$A$1:$B$33,2)</f>
        <v>Hidalgo</v>
      </c>
      <c r="J583">
        <v>13</v>
      </c>
      <c r="K583" t="s">
        <v>206</v>
      </c>
      <c r="L583" s="1" t="e">
        <f>VLOOKUP(M583,CatalogoPerfil!$A$1:$B$5,2)</f>
        <v>#N/A</v>
      </c>
      <c r="M583">
        <v>0</v>
      </c>
      <c r="N583" t="s">
        <v>206</v>
      </c>
      <c r="O583" s="1">
        <v>0</v>
      </c>
      <c r="P583" s="1" t="str">
        <f>IFERROR(VLOOKUP($O583,PerfilUniversitario!$A$2:$Z$427,16),"N/A")</f>
        <v>N/A</v>
      </c>
      <c r="Q583" s="1" t="str">
        <f>IFERROR(VLOOKUP($O583,PerfilUniversitario!$A$2:$Z$427,16),"N/A")</f>
        <v>N/A</v>
      </c>
      <c r="R583" s="1" t="str">
        <f>IFERROR(VLOOKUP($O583,PerfilUniversitario!$A$2:$Z$427,20),"N/A")</f>
        <v>N/A</v>
      </c>
      <c r="S583" s="1" t="str">
        <f>IFERROR(VLOOKUP($O583,PerfilUniversitario!$A$2:$Z$427,22),"N/A")</f>
        <v>N/A</v>
      </c>
      <c r="T583" s="1" t="str">
        <f>IFERROR(VLOOKUP($O583,PerfilUniversitario!$A$2:$Z$427,24),"N/A")</f>
        <v>N/A</v>
      </c>
      <c r="U583" s="1" t="str">
        <f>IFERROR(VLOOKUP($O583,PerfilUniversitario!$A$2:$Z$427,26),"N/A")</f>
        <v>N/A</v>
      </c>
      <c r="V583" s="1" t="s">
        <v>9914</v>
      </c>
      <c r="W583" s="4">
        <v>45198</v>
      </c>
    </row>
    <row r="584" spans="1:23" x14ac:dyDescent="0.3">
      <c r="A584" t="s">
        <v>689</v>
      </c>
      <c r="B584" t="s">
        <v>3681</v>
      </c>
      <c r="C584" s="1" t="s">
        <v>3682</v>
      </c>
      <c r="D584" s="6">
        <v>2411324056</v>
      </c>
      <c r="E584" s="1" t="s">
        <v>206</v>
      </c>
      <c r="F584" s="1" t="s">
        <v>206</v>
      </c>
      <c r="G584" s="1" t="s">
        <v>206</v>
      </c>
      <c r="H584" s="1" t="s">
        <v>206</v>
      </c>
      <c r="I584" t="str">
        <f>VLOOKUP(J584,CatalogoEstadoRepublica!$A$1:$B$33,2)</f>
        <v>Tlaxcala</v>
      </c>
      <c r="J584">
        <v>29</v>
      </c>
      <c r="K584" t="s">
        <v>206</v>
      </c>
      <c r="L584" s="1" t="e">
        <f>VLOOKUP(M584,CatalogoPerfil!$A$1:$B$5,2)</f>
        <v>#N/A</v>
      </c>
      <c r="M584">
        <v>0</v>
      </c>
      <c r="N584" t="s">
        <v>206</v>
      </c>
      <c r="O584" s="1">
        <v>0</v>
      </c>
      <c r="P584" s="1" t="str">
        <f>IFERROR(VLOOKUP($O584,PerfilUniversitario!$A$2:$Z$427,16),"N/A")</f>
        <v>N/A</v>
      </c>
      <c r="Q584" s="1" t="str">
        <f>IFERROR(VLOOKUP($O584,PerfilUniversitario!$A$2:$Z$427,16),"N/A")</f>
        <v>N/A</v>
      </c>
      <c r="R584" s="1" t="str">
        <f>IFERROR(VLOOKUP($O584,PerfilUniversitario!$A$2:$Z$427,20),"N/A")</f>
        <v>N/A</v>
      </c>
      <c r="S584" s="1" t="str">
        <f>IFERROR(VLOOKUP($O584,PerfilUniversitario!$A$2:$Z$427,22),"N/A")</f>
        <v>N/A</v>
      </c>
      <c r="T584" s="1" t="str">
        <f>IFERROR(VLOOKUP($O584,PerfilUniversitario!$A$2:$Z$427,24),"N/A")</f>
        <v>N/A</v>
      </c>
      <c r="U584" s="1" t="str">
        <f>IFERROR(VLOOKUP($O584,PerfilUniversitario!$A$2:$Z$427,26),"N/A")</f>
        <v>N/A</v>
      </c>
      <c r="V584" s="1" t="s">
        <v>10063</v>
      </c>
      <c r="W584" s="4">
        <v>45198</v>
      </c>
    </row>
    <row r="585" spans="1:23" x14ac:dyDescent="0.3">
      <c r="A585" t="s">
        <v>449</v>
      </c>
      <c r="B585" s="1" t="s">
        <v>450</v>
      </c>
      <c r="C585" t="s">
        <v>451</v>
      </c>
      <c r="D585" s="7">
        <v>7472097301</v>
      </c>
      <c r="E585" s="1" t="s">
        <v>206</v>
      </c>
      <c r="F585" t="s">
        <v>206</v>
      </c>
      <c r="G585" t="s">
        <v>206</v>
      </c>
      <c r="H585" t="s">
        <v>206</v>
      </c>
      <c r="I585" t="str">
        <f>VLOOKUP(J585,CatalogoEstadoRepublica!$A$1:$B$33,2)</f>
        <v>Guerrero</v>
      </c>
      <c r="J585" s="1">
        <v>12</v>
      </c>
      <c r="K585" s="1" t="s">
        <v>206</v>
      </c>
      <c r="L585" s="1" t="e">
        <f>VLOOKUP(M585,CatalogoPerfil!$A$1:$B$5,2)</f>
        <v>#N/A</v>
      </c>
      <c r="M585">
        <v>0</v>
      </c>
      <c r="N585" t="s">
        <v>206</v>
      </c>
      <c r="O585" s="1">
        <v>0</v>
      </c>
      <c r="P585" s="1" t="str">
        <f>IFERROR(VLOOKUP($O585,PerfilUniversitario!$A$2:$Z$427,16),"N/A")</f>
        <v>N/A</v>
      </c>
      <c r="Q585" s="1" t="str">
        <f>IFERROR(VLOOKUP($O585,PerfilUniversitario!$A$2:$Z$427,16),"N/A")</f>
        <v>N/A</v>
      </c>
      <c r="R585" s="1" t="str">
        <f>IFERROR(VLOOKUP($O585,PerfilUniversitario!$A$2:$Z$427,20),"N/A")</f>
        <v>N/A</v>
      </c>
      <c r="S585" s="1" t="str">
        <f>IFERROR(VLOOKUP($O585,PerfilUniversitario!$A$2:$Z$427,22),"N/A")</f>
        <v>N/A</v>
      </c>
      <c r="T585" s="1" t="str">
        <f>IFERROR(VLOOKUP($O585,PerfilUniversitario!$A$2:$Z$427,24),"N/A")</f>
        <v>N/A</v>
      </c>
      <c r="U585" s="1" t="str">
        <f>IFERROR(VLOOKUP($O585,PerfilUniversitario!$A$2:$Z$427,26),"N/A")</f>
        <v>N/A</v>
      </c>
      <c r="V585" s="1" t="s">
        <v>9697</v>
      </c>
      <c r="W585" s="4">
        <v>45198</v>
      </c>
    </row>
    <row r="586" spans="1:23" x14ac:dyDescent="0.3">
      <c r="A586" t="s">
        <v>3474</v>
      </c>
      <c r="B586" t="s">
        <v>621</v>
      </c>
      <c r="C586" s="1" t="s">
        <v>3475</v>
      </c>
      <c r="D586" s="6">
        <v>2211115957</v>
      </c>
      <c r="E586" s="1" t="s">
        <v>206</v>
      </c>
      <c r="F586" s="1" t="s">
        <v>206</v>
      </c>
      <c r="G586" s="1" t="s">
        <v>206</v>
      </c>
      <c r="H586" s="1" t="s">
        <v>206</v>
      </c>
      <c r="I586" t="str">
        <f>VLOOKUP(J586,CatalogoEstadoRepublica!$A$1:$B$33,2)</f>
        <v>Puebla</v>
      </c>
      <c r="J586">
        <v>21</v>
      </c>
      <c r="K586" t="s">
        <v>206</v>
      </c>
      <c r="L586" s="1" t="e">
        <f>VLOOKUP(M586,CatalogoPerfil!$A$1:$B$5,2)</f>
        <v>#N/A</v>
      </c>
      <c r="M586">
        <v>0</v>
      </c>
      <c r="N586" t="s">
        <v>206</v>
      </c>
      <c r="O586" s="1">
        <v>0</v>
      </c>
      <c r="P586" s="1" t="str">
        <f>IFERROR(VLOOKUP($O586,PerfilUniversitario!$A$2:$Z$427,16),"N/A")</f>
        <v>N/A</v>
      </c>
      <c r="Q586" s="1" t="str">
        <f>IFERROR(VLOOKUP($O586,PerfilUniversitario!$A$2:$Z$427,16),"N/A")</f>
        <v>N/A</v>
      </c>
      <c r="R586" s="1" t="str">
        <f>IFERROR(VLOOKUP($O586,PerfilUniversitario!$A$2:$Z$427,20),"N/A")</f>
        <v>N/A</v>
      </c>
      <c r="S586" s="1" t="str">
        <f>IFERROR(VLOOKUP($O586,PerfilUniversitario!$A$2:$Z$427,22),"N/A")</f>
        <v>N/A</v>
      </c>
      <c r="T586" s="1" t="str">
        <f>IFERROR(VLOOKUP($O586,PerfilUniversitario!$A$2:$Z$427,24),"N/A")</f>
        <v>N/A</v>
      </c>
      <c r="U586" s="1" t="str">
        <f>IFERROR(VLOOKUP($O586,PerfilUniversitario!$A$2:$Z$427,26),"N/A")</f>
        <v>N/A</v>
      </c>
      <c r="V586" s="1" t="s">
        <v>9697</v>
      </c>
      <c r="W586" s="4">
        <v>45198</v>
      </c>
    </row>
    <row r="587" spans="1:23" x14ac:dyDescent="0.3">
      <c r="A587" t="s">
        <v>439</v>
      </c>
      <c r="B587" s="1" t="s">
        <v>440</v>
      </c>
      <c r="C587" t="s">
        <v>441</v>
      </c>
      <c r="D587" s="7">
        <v>7443372053</v>
      </c>
      <c r="E587" s="1" t="s">
        <v>206</v>
      </c>
      <c r="F587" t="s">
        <v>206</v>
      </c>
      <c r="G587" t="s">
        <v>206</v>
      </c>
      <c r="H587" t="s">
        <v>206</v>
      </c>
      <c r="I587" t="str">
        <f>VLOOKUP(J587,CatalogoEstadoRepublica!$A$1:$B$33,2)</f>
        <v>Guerrero</v>
      </c>
      <c r="J587" s="1">
        <v>12</v>
      </c>
      <c r="K587" s="1" t="s">
        <v>206</v>
      </c>
      <c r="L587" s="1" t="e">
        <f>VLOOKUP(M587,CatalogoPerfil!$A$1:$B$5,2)</f>
        <v>#N/A</v>
      </c>
      <c r="M587">
        <v>0</v>
      </c>
      <c r="N587" t="s">
        <v>206</v>
      </c>
      <c r="O587" s="1">
        <v>0</v>
      </c>
      <c r="P587" s="1" t="str">
        <f>IFERROR(VLOOKUP($O587,PerfilUniversitario!$A$2:$Z$427,16),"N/A")</f>
        <v>N/A</v>
      </c>
      <c r="Q587" s="1" t="str">
        <f>IFERROR(VLOOKUP($O587,PerfilUniversitario!$A$2:$Z$427,16),"N/A")</f>
        <v>N/A</v>
      </c>
      <c r="R587" s="1" t="str">
        <f>IFERROR(VLOOKUP($O587,PerfilUniversitario!$A$2:$Z$427,20),"N/A")</f>
        <v>N/A</v>
      </c>
      <c r="S587" s="1" t="str">
        <f>IFERROR(VLOOKUP($O587,PerfilUniversitario!$A$2:$Z$427,22),"N/A")</f>
        <v>N/A</v>
      </c>
      <c r="T587" s="1" t="str">
        <f>IFERROR(VLOOKUP($O587,PerfilUniversitario!$A$2:$Z$427,24),"N/A")</f>
        <v>N/A</v>
      </c>
      <c r="U587" s="1" t="str">
        <f>IFERROR(VLOOKUP($O587,PerfilUniversitario!$A$2:$Z$427,26),"N/A")</f>
        <v>N/A</v>
      </c>
      <c r="V587" s="1" t="s">
        <v>9695</v>
      </c>
      <c r="W587" s="4">
        <v>45198</v>
      </c>
    </row>
    <row r="588" spans="1:23" x14ac:dyDescent="0.3">
      <c r="A588" t="s">
        <v>466</v>
      </c>
      <c r="B588" s="1" t="s">
        <v>1027</v>
      </c>
      <c r="C588" t="s">
        <v>1028</v>
      </c>
      <c r="D588" s="7">
        <v>52.222900000000003</v>
      </c>
      <c r="E588" s="1" t="s">
        <v>206</v>
      </c>
      <c r="F588" t="s">
        <v>206</v>
      </c>
      <c r="G588" t="s">
        <v>206</v>
      </c>
      <c r="H588" t="s">
        <v>206</v>
      </c>
      <c r="I588" t="str">
        <f>VLOOKUP(J588,CatalogoEstadoRepublica!$A$1:$B$33,2)</f>
        <v>Puebla</v>
      </c>
      <c r="J588" s="1">
        <v>21</v>
      </c>
      <c r="K588" s="1" t="s">
        <v>206</v>
      </c>
      <c r="L588" s="1" t="e">
        <f>VLOOKUP(M588,CatalogoPerfil!$A$1:$B$5,2)</f>
        <v>#N/A</v>
      </c>
      <c r="M588" s="1">
        <v>0</v>
      </c>
      <c r="N588" s="1" t="s">
        <v>206</v>
      </c>
      <c r="O588" s="1">
        <v>0</v>
      </c>
      <c r="P588" s="1" t="str">
        <f>IFERROR(VLOOKUP($O588,PerfilUniversitario!$A$2:$Z$427,16),"N/A")</f>
        <v>N/A</v>
      </c>
      <c r="Q588" s="1" t="str">
        <f>IFERROR(VLOOKUP($O588,PerfilUniversitario!$A$2:$Z$427,16),"N/A")</f>
        <v>N/A</v>
      </c>
      <c r="R588" s="1" t="str">
        <f>IFERROR(VLOOKUP($O588,PerfilUniversitario!$A$2:$Z$427,20),"N/A")</f>
        <v>N/A</v>
      </c>
      <c r="S588" s="1" t="str">
        <f>IFERROR(VLOOKUP($O588,PerfilUniversitario!$A$2:$Z$427,22),"N/A")</f>
        <v>N/A</v>
      </c>
      <c r="T588" s="1" t="str">
        <f>IFERROR(VLOOKUP($O588,PerfilUniversitario!$A$2:$Z$427,24),"N/A")</f>
        <v>N/A</v>
      </c>
      <c r="U588" s="1" t="str">
        <f>IFERROR(VLOOKUP($O588,PerfilUniversitario!$A$2:$Z$427,26),"N/A")</f>
        <v>N/A</v>
      </c>
      <c r="V588" s="1" t="s">
        <v>9774</v>
      </c>
      <c r="W588" s="4">
        <v>45198</v>
      </c>
    </row>
    <row r="589" spans="1:23" x14ac:dyDescent="0.3">
      <c r="A589" t="s">
        <v>2177</v>
      </c>
      <c r="B589" t="s">
        <v>2178</v>
      </c>
      <c r="C589" s="1" t="s">
        <v>2179</v>
      </c>
      <c r="D589" s="6">
        <v>2462221387</v>
      </c>
      <c r="E589" s="1" t="s">
        <v>206</v>
      </c>
      <c r="F589" s="1" t="s">
        <v>206</v>
      </c>
      <c r="G589" s="1" t="s">
        <v>206</v>
      </c>
      <c r="H589" s="1" t="s">
        <v>206</v>
      </c>
      <c r="I589" t="str">
        <f>VLOOKUP(J589,CatalogoEstadoRepublica!$A$1:$B$33,2)</f>
        <v>Tlaxcala</v>
      </c>
      <c r="J589">
        <v>29</v>
      </c>
      <c r="K589" t="s">
        <v>206</v>
      </c>
      <c r="L589" s="1" t="e">
        <f>VLOOKUP(M589,CatalogoPerfil!$A$1:$B$5,2)</f>
        <v>#N/A</v>
      </c>
      <c r="M589">
        <v>0</v>
      </c>
      <c r="N589" t="s">
        <v>206</v>
      </c>
      <c r="O589" s="1">
        <v>0</v>
      </c>
      <c r="P589" s="1" t="str">
        <f>IFERROR(VLOOKUP($O589,PerfilUniversitario!$A$2:$Z$427,16),"N/A")</f>
        <v>N/A</v>
      </c>
      <c r="Q589" s="1" t="str">
        <f>IFERROR(VLOOKUP($O589,PerfilUniversitario!$A$2:$Z$427,16),"N/A")</f>
        <v>N/A</v>
      </c>
      <c r="R589" s="1" t="str">
        <f>IFERROR(VLOOKUP($O589,PerfilUniversitario!$A$2:$Z$427,20),"N/A")</f>
        <v>N/A</v>
      </c>
      <c r="S589" s="1" t="str">
        <f>IFERROR(VLOOKUP($O589,PerfilUniversitario!$A$2:$Z$427,22),"N/A")</f>
        <v>N/A</v>
      </c>
      <c r="T589" s="1" t="str">
        <f>IFERROR(VLOOKUP($O589,PerfilUniversitario!$A$2:$Z$427,24),"N/A")</f>
        <v>N/A</v>
      </c>
      <c r="U589" s="1" t="str">
        <f>IFERROR(VLOOKUP($O589,PerfilUniversitario!$A$2:$Z$427,26),"N/A")</f>
        <v>N/A</v>
      </c>
      <c r="V589" s="1" t="s">
        <v>9931</v>
      </c>
      <c r="W589" s="4">
        <v>45198</v>
      </c>
    </row>
    <row r="590" spans="1:23" x14ac:dyDescent="0.3">
      <c r="A590" t="s">
        <v>587</v>
      </c>
      <c r="B590" s="1" t="s">
        <v>588</v>
      </c>
      <c r="C590" t="s">
        <v>589</v>
      </c>
      <c r="D590" s="7">
        <v>52.771299999999997</v>
      </c>
      <c r="E590" s="1" t="s">
        <v>206</v>
      </c>
      <c r="F590" t="s">
        <v>206</v>
      </c>
      <c r="G590" t="s">
        <v>206</v>
      </c>
      <c r="H590" t="s">
        <v>206</v>
      </c>
      <c r="I590" t="str">
        <f>VLOOKUP(J590,CatalogoEstadoRepublica!$A$1:$B$33,2)</f>
        <v>Hidalgo</v>
      </c>
      <c r="J590" s="1">
        <v>13</v>
      </c>
      <c r="K590" s="1" t="s">
        <v>206</v>
      </c>
      <c r="L590" s="1" t="e">
        <f>VLOOKUP(M590,CatalogoPerfil!$A$1:$B$5,2)</f>
        <v>#N/A</v>
      </c>
      <c r="M590">
        <v>0</v>
      </c>
      <c r="N590" t="s">
        <v>206</v>
      </c>
      <c r="O590" s="1">
        <v>0</v>
      </c>
      <c r="P590" s="1" t="str">
        <f>IFERROR(VLOOKUP($O590,PerfilUniversitario!$A$2:$Z$427,16),"N/A")</f>
        <v>N/A</v>
      </c>
      <c r="Q590" s="1" t="str">
        <f>IFERROR(VLOOKUP($O590,PerfilUniversitario!$A$2:$Z$427,16),"N/A")</f>
        <v>N/A</v>
      </c>
      <c r="R590" s="1" t="str">
        <f>IFERROR(VLOOKUP($O590,PerfilUniversitario!$A$2:$Z$427,20),"N/A")</f>
        <v>N/A</v>
      </c>
      <c r="S590" s="1" t="str">
        <f>IFERROR(VLOOKUP($O590,PerfilUniversitario!$A$2:$Z$427,22),"N/A")</f>
        <v>N/A</v>
      </c>
      <c r="T590" s="1" t="str">
        <f>IFERROR(VLOOKUP($O590,PerfilUniversitario!$A$2:$Z$427,24),"N/A")</f>
        <v>N/A</v>
      </c>
      <c r="U590" s="1" t="str">
        <f>IFERROR(VLOOKUP($O590,PerfilUniversitario!$A$2:$Z$427,26),"N/A")</f>
        <v>N/A</v>
      </c>
      <c r="V590" s="1" t="s">
        <v>9717</v>
      </c>
      <c r="W590" s="4">
        <v>45198</v>
      </c>
    </row>
    <row r="591" spans="1:23" x14ac:dyDescent="0.3">
      <c r="A591" t="s">
        <v>250</v>
      </c>
      <c r="B591" t="s">
        <v>3687</v>
      </c>
      <c r="C591" s="1" t="s">
        <v>3688</v>
      </c>
      <c r="D591" s="6">
        <v>52.222900000000003</v>
      </c>
      <c r="E591" s="1" t="s">
        <v>206</v>
      </c>
      <c r="F591" s="1" t="s">
        <v>206</v>
      </c>
      <c r="G591" s="1" t="s">
        <v>206</v>
      </c>
      <c r="H591" s="1" t="s">
        <v>206</v>
      </c>
      <c r="I591" t="str">
        <f>VLOOKUP(J591,CatalogoEstadoRepublica!$A$1:$B$33,2)</f>
        <v>Puebla</v>
      </c>
      <c r="J591">
        <v>21</v>
      </c>
      <c r="K591" t="s">
        <v>206</v>
      </c>
      <c r="L591" s="1" t="e">
        <f>VLOOKUP(M591,CatalogoPerfil!$A$1:$B$5,2)</f>
        <v>#N/A</v>
      </c>
      <c r="M591">
        <v>0</v>
      </c>
      <c r="N591" t="s">
        <v>206</v>
      </c>
      <c r="O591" s="1">
        <v>0</v>
      </c>
      <c r="P591" s="1" t="str">
        <f>IFERROR(VLOOKUP($O591,PerfilUniversitario!$A$2:$Z$427,16),"N/A")</f>
        <v>N/A</v>
      </c>
      <c r="Q591" s="1" t="str">
        <f>IFERROR(VLOOKUP($O591,PerfilUniversitario!$A$2:$Z$427,16),"N/A")</f>
        <v>N/A</v>
      </c>
      <c r="R591" s="1" t="str">
        <f>IFERROR(VLOOKUP($O591,PerfilUniversitario!$A$2:$Z$427,20),"N/A")</f>
        <v>N/A</v>
      </c>
      <c r="S591" s="1" t="str">
        <f>IFERROR(VLOOKUP($O591,PerfilUniversitario!$A$2:$Z$427,22),"N/A")</f>
        <v>N/A</v>
      </c>
      <c r="T591" s="1" t="str">
        <f>IFERROR(VLOOKUP($O591,PerfilUniversitario!$A$2:$Z$427,24),"N/A")</f>
        <v>N/A</v>
      </c>
      <c r="U591" s="1" t="str">
        <f>IFERROR(VLOOKUP($O591,PerfilUniversitario!$A$2:$Z$427,26),"N/A")</f>
        <v>N/A</v>
      </c>
      <c r="V591" s="1" t="s">
        <v>10066</v>
      </c>
      <c r="W591" s="4">
        <v>45198</v>
      </c>
    </row>
    <row r="592" spans="1:23" x14ac:dyDescent="0.3">
      <c r="A592" t="s">
        <v>3461</v>
      </c>
      <c r="B592" t="s">
        <v>3679</v>
      </c>
      <c r="C592" s="1" t="s">
        <v>3680</v>
      </c>
      <c r="D592" s="6">
        <v>2411964269</v>
      </c>
      <c r="E592" s="1" t="s">
        <v>206</v>
      </c>
      <c r="F592" s="1" t="s">
        <v>206</v>
      </c>
      <c r="G592" s="1" t="s">
        <v>206</v>
      </c>
      <c r="H592" s="1" t="s">
        <v>206</v>
      </c>
      <c r="I592" t="str">
        <f>VLOOKUP(J592,CatalogoEstadoRepublica!$A$1:$B$33,2)</f>
        <v>Tlaxcala</v>
      </c>
      <c r="J592">
        <v>29</v>
      </c>
      <c r="K592" t="s">
        <v>206</v>
      </c>
      <c r="L592" s="1" t="e">
        <f>VLOOKUP(M592,CatalogoPerfil!$A$1:$B$5,2)</f>
        <v>#N/A</v>
      </c>
      <c r="M592">
        <v>0</v>
      </c>
      <c r="N592" t="s">
        <v>206</v>
      </c>
      <c r="O592" s="1">
        <v>0</v>
      </c>
      <c r="P592" s="1" t="str">
        <f>IFERROR(VLOOKUP($O592,PerfilUniversitario!$A$2:$Z$427,16),"N/A")</f>
        <v>N/A</v>
      </c>
      <c r="Q592" s="1" t="str">
        <f>IFERROR(VLOOKUP($O592,PerfilUniversitario!$A$2:$Z$427,16),"N/A")</f>
        <v>N/A</v>
      </c>
      <c r="R592" s="1" t="str">
        <f>IFERROR(VLOOKUP($O592,PerfilUniversitario!$A$2:$Z$427,20),"N/A")</f>
        <v>N/A</v>
      </c>
      <c r="S592" s="1" t="str">
        <f>IFERROR(VLOOKUP($O592,PerfilUniversitario!$A$2:$Z$427,22),"N/A")</f>
        <v>N/A</v>
      </c>
      <c r="T592" s="1" t="str">
        <f>IFERROR(VLOOKUP($O592,PerfilUniversitario!$A$2:$Z$427,24),"N/A")</f>
        <v>N/A</v>
      </c>
      <c r="U592" s="1" t="str">
        <f>IFERROR(VLOOKUP($O592,PerfilUniversitario!$A$2:$Z$427,26),"N/A")</f>
        <v>N/A</v>
      </c>
      <c r="V592" s="1" t="s">
        <v>10062</v>
      </c>
      <c r="W592" s="4">
        <v>45198</v>
      </c>
    </row>
    <row r="593" spans="1:23" x14ac:dyDescent="0.3">
      <c r="A593" t="s">
        <v>3689</v>
      </c>
      <c r="B593" t="s">
        <v>3690</v>
      </c>
      <c r="C593" s="1" t="s">
        <v>3691</v>
      </c>
      <c r="D593" s="6">
        <v>7711306906</v>
      </c>
      <c r="E593" s="1" t="s">
        <v>206</v>
      </c>
      <c r="F593" s="1" t="s">
        <v>206</v>
      </c>
      <c r="G593" s="1" t="s">
        <v>206</v>
      </c>
      <c r="H593" s="1" t="s">
        <v>206</v>
      </c>
      <c r="I593" t="str">
        <f>VLOOKUP(J593,CatalogoEstadoRepublica!$A$1:$B$33,2)</f>
        <v>Hidalgo</v>
      </c>
      <c r="J593">
        <v>13</v>
      </c>
      <c r="K593" t="s">
        <v>206</v>
      </c>
      <c r="L593" s="1" t="e">
        <f>VLOOKUP(M593,CatalogoPerfil!$A$1:$B$5,2)</f>
        <v>#N/A</v>
      </c>
      <c r="M593">
        <v>0</v>
      </c>
      <c r="N593" t="s">
        <v>206</v>
      </c>
      <c r="O593" s="1">
        <v>0</v>
      </c>
      <c r="P593" s="1" t="str">
        <f>IFERROR(VLOOKUP($O593,PerfilUniversitario!$A$2:$Z$427,16),"N/A")</f>
        <v>N/A</v>
      </c>
      <c r="Q593" s="1" t="str">
        <f>IFERROR(VLOOKUP($O593,PerfilUniversitario!$A$2:$Z$427,16),"N/A")</f>
        <v>N/A</v>
      </c>
      <c r="R593" s="1" t="str">
        <f>IFERROR(VLOOKUP($O593,PerfilUniversitario!$A$2:$Z$427,20),"N/A")</f>
        <v>N/A</v>
      </c>
      <c r="S593" s="1" t="str">
        <f>IFERROR(VLOOKUP($O593,PerfilUniversitario!$A$2:$Z$427,22),"N/A")</f>
        <v>N/A</v>
      </c>
      <c r="T593" s="1" t="str">
        <f>IFERROR(VLOOKUP($O593,PerfilUniversitario!$A$2:$Z$427,24),"N/A")</f>
        <v>N/A</v>
      </c>
      <c r="U593" s="1" t="str">
        <f>IFERROR(VLOOKUP($O593,PerfilUniversitario!$A$2:$Z$427,26),"N/A")</f>
        <v>N/A</v>
      </c>
      <c r="V593" s="1" t="s">
        <v>10067</v>
      </c>
      <c r="W593" s="4">
        <v>45198</v>
      </c>
    </row>
    <row r="594" spans="1:23" x14ac:dyDescent="0.3">
      <c r="A594" t="s">
        <v>578</v>
      </c>
      <c r="B594" t="s">
        <v>3692</v>
      </c>
      <c r="C594" s="1" t="s">
        <v>3693</v>
      </c>
      <c r="D594" s="6">
        <v>7717225123</v>
      </c>
      <c r="E594" s="1" t="s">
        <v>206</v>
      </c>
      <c r="F594" s="1" t="s">
        <v>206</v>
      </c>
      <c r="G594" s="1" t="s">
        <v>206</v>
      </c>
      <c r="H594" s="1" t="s">
        <v>206</v>
      </c>
      <c r="I594" t="str">
        <f>VLOOKUP(J594,CatalogoEstadoRepublica!$A$1:$B$33,2)</f>
        <v>Hidalgo</v>
      </c>
      <c r="J594">
        <v>13</v>
      </c>
      <c r="K594" t="s">
        <v>206</v>
      </c>
      <c r="L594" s="1" t="e">
        <f>VLOOKUP(M594,CatalogoPerfil!$A$1:$B$5,2)</f>
        <v>#N/A</v>
      </c>
      <c r="M594">
        <v>0</v>
      </c>
      <c r="N594" t="s">
        <v>206</v>
      </c>
      <c r="O594" s="1">
        <v>0</v>
      </c>
      <c r="P594" s="1" t="str">
        <f>IFERROR(VLOOKUP($O594,PerfilUniversitario!$A$2:$Z$427,16),"N/A")</f>
        <v>N/A</v>
      </c>
      <c r="Q594" s="1" t="str">
        <f>IFERROR(VLOOKUP($O594,PerfilUniversitario!$A$2:$Z$427,16),"N/A")</f>
        <v>N/A</v>
      </c>
      <c r="R594" s="1" t="str">
        <f>IFERROR(VLOOKUP($O594,PerfilUniversitario!$A$2:$Z$427,20),"N/A")</f>
        <v>N/A</v>
      </c>
      <c r="S594" s="1" t="str">
        <f>IFERROR(VLOOKUP($O594,PerfilUniversitario!$A$2:$Z$427,22),"N/A")</f>
        <v>N/A</v>
      </c>
      <c r="T594" s="1" t="str">
        <f>IFERROR(VLOOKUP($O594,PerfilUniversitario!$A$2:$Z$427,24),"N/A")</f>
        <v>N/A</v>
      </c>
      <c r="U594" s="1" t="str">
        <f>IFERROR(VLOOKUP($O594,PerfilUniversitario!$A$2:$Z$427,26),"N/A")</f>
        <v>N/A</v>
      </c>
      <c r="V594" s="3">
        <v>9.0972222222222218E-2</v>
      </c>
      <c r="W594" s="4">
        <v>45199</v>
      </c>
    </row>
    <row r="595" spans="1:23" x14ac:dyDescent="0.3">
      <c r="A595" t="s">
        <v>992</v>
      </c>
      <c r="B595" t="s">
        <v>3596</v>
      </c>
      <c r="C595" s="1" t="s">
        <v>3597</v>
      </c>
      <c r="D595" s="6">
        <v>7751062564</v>
      </c>
      <c r="E595" s="1" t="s">
        <v>206</v>
      </c>
      <c r="F595" s="1" t="s">
        <v>206</v>
      </c>
      <c r="G595" s="1" t="s">
        <v>206</v>
      </c>
      <c r="H595" s="1" t="s">
        <v>206</v>
      </c>
      <c r="I595" t="str">
        <f>VLOOKUP(J595,CatalogoEstadoRepublica!$A$1:$B$33,2)</f>
        <v>Hidalgo</v>
      </c>
      <c r="J595">
        <v>13</v>
      </c>
      <c r="K595" t="s">
        <v>206</v>
      </c>
      <c r="L595" s="1" t="e">
        <f>VLOOKUP(M595,CatalogoPerfil!$A$1:$B$5,2)</f>
        <v>#N/A</v>
      </c>
      <c r="M595">
        <v>0</v>
      </c>
      <c r="N595" t="s">
        <v>206</v>
      </c>
      <c r="O595" s="1">
        <v>0</v>
      </c>
      <c r="P595" s="1" t="str">
        <f>IFERROR(VLOOKUP($O595,PerfilUniversitario!$A$2:$Z$427,16),"N/A")</f>
        <v>N/A</v>
      </c>
      <c r="Q595" s="1" t="str">
        <f>IFERROR(VLOOKUP($O595,PerfilUniversitario!$A$2:$Z$427,16),"N/A")</f>
        <v>N/A</v>
      </c>
      <c r="R595" s="1" t="str">
        <f>IFERROR(VLOOKUP($O595,PerfilUniversitario!$A$2:$Z$427,20),"N/A")</f>
        <v>N/A</v>
      </c>
      <c r="S595" s="1" t="str">
        <f>IFERROR(VLOOKUP($O595,PerfilUniversitario!$A$2:$Z$427,22),"N/A")</f>
        <v>N/A</v>
      </c>
      <c r="T595" s="1" t="str">
        <f>IFERROR(VLOOKUP($O595,PerfilUniversitario!$A$2:$Z$427,24),"N/A")</f>
        <v>N/A</v>
      </c>
      <c r="U595" s="1" t="str">
        <f>IFERROR(VLOOKUP($O595,PerfilUniversitario!$A$2:$Z$427,26),"N/A")</f>
        <v>N/A</v>
      </c>
      <c r="V595" s="3">
        <v>0.24374999999999999</v>
      </c>
      <c r="W595" s="4">
        <v>45199</v>
      </c>
    </row>
    <row r="596" spans="1:23" x14ac:dyDescent="0.3">
      <c r="A596" t="s">
        <v>1535</v>
      </c>
      <c r="B596" t="s">
        <v>1536</v>
      </c>
      <c r="C596" s="1" t="s">
        <v>1537</v>
      </c>
      <c r="D596" s="6">
        <v>2215915844</v>
      </c>
      <c r="E596" s="1" t="s">
        <v>206</v>
      </c>
      <c r="F596" s="1" t="s">
        <v>206</v>
      </c>
      <c r="G596" s="1" t="s">
        <v>206</v>
      </c>
      <c r="H596" s="1" t="s">
        <v>206</v>
      </c>
      <c r="I596" t="str">
        <f>VLOOKUP(J596,CatalogoEstadoRepublica!$A$1:$B$33,2)</f>
        <v>Puebla</v>
      </c>
      <c r="J596">
        <v>21</v>
      </c>
      <c r="K596" t="s">
        <v>206</v>
      </c>
      <c r="L596" s="1" t="e">
        <f>VLOOKUP(M596,CatalogoPerfil!$A$1:$B$5,2)</f>
        <v>#N/A</v>
      </c>
      <c r="M596">
        <v>0</v>
      </c>
      <c r="N596" t="s">
        <v>206</v>
      </c>
      <c r="O596" s="1">
        <v>0</v>
      </c>
      <c r="P596" s="1" t="str">
        <f>IFERROR(VLOOKUP($O596,PerfilUniversitario!$A$2:$Z$427,16),"N/A")</f>
        <v>N/A</v>
      </c>
      <c r="Q596" s="1" t="str">
        <f>IFERROR(VLOOKUP($O596,PerfilUniversitario!$A$2:$Z$427,16),"N/A")</f>
        <v>N/A</v>
      </c>
      <c r="R596" s="1" t="str">
        <f>IFERROR(VLOOKUP($O596,PerfilUniversitario!$A$2:$Z$427,20),"N/A")</f>
        <v>N/A</v>
      </c>
      <c r="S596" s="1" t="str">
        <f>IFERROR(VLOOKUP($O596,PerfilUniversitario!$A$2:$Z$427,22),"N/A")</f>
        <v>N/A</v>
      </c>
      <c r="T596" s="1" t="str">
        <f>IFERROR(VLOOKUP($O596,PerfilUniversitario!$A$2:$Z$427,24),"N/A")</f>
        <v>N/A</v>
      </c>
      <c r="U596" s="1" t="str">
        <f>IFERROR(VLOOKUP($O596,PerfilUniversitario!$A$2:$Z$427,26),"N/A")</f>
        <v>N/A</v>
      </c>
      <c r="V596" s="3">
        <v>0.26874999999999999</v>
      </c>
      <c r="W596" s="4">
        <v>45199</v>
      </c>
    </row>
    <row r="597" spans="1:23" x14ac:dyDescent="0.3">
      <c r="A597" t="s">
        <v>1982</v>
      </c>
      <c r="B597" t="s">
        <v>3694</v>
      </c>
      <c r="C597" s="1" t="s">
        <v>3695</v>
      </c>
      <c r="D597" s="6">
        <v>52.241199999999999</v>
      </c>
      <c r="E597" s="1" t="s">
        <v>206</v>
      </c>
      <c r="F597" s="1" t="s">
        <v>206</v>
      </c>
      <c r="G597" s="1" t="s">
        <v>206</v>
      </c>
      <c r="H597" s="1" t="s">
        <v>206</v>
      </c>
      <c r="I597" t="str">
        <f>VLOOKUP(J597,CatalogoEstadoRepublica!$A$1:$B$33,2)</f>
        <v>Tlaxcala</v>
      </c>
      <c r="J597">
        <v>29</v>
      </c>
      <c r="K597" t="s">
        <v>206</v>
      </c>
      <c r="L597" s="1" t="e">
        <f>VLOOKUP(M597,CatalogoPerfil!$A$1:$B$5,2)</f>
        <v>#N/A</v>
      </c>
      <c r="M597">
        <v>0</v>
      </c>
      <c r="N597" t="s">
        <v>206</v>
      </c>
      <c r="O597" s="1">
        <v>0</v>
      </c>
      <c r="P597" s="1" t="str">
        <f>IFERROR(VLOOKUP($O597,PerfilUniversitario!$A$2:$Z$427,16),"N/A")</f>
        <v>N/A</v>
      </c>
      <c r="Q597" s="1" t="str">
        <f>IFERROR(VLOOKUP($O597,PerfilUniversitario!$A$2:$Z$427,16),"N/A")</f>
        <v>N/A</v>
      </c>
      <c r="R597" s="1" t="str">
        <f>IFERROR(VLOOKUP($O597,PerfilUniversitario!$A$2:$Z$427,20),"N/A")</f>
        <v>N/A</v>
      </c>
      <c r="S597" s="1" t="str">
        <f>IFERROR(VLOOKUP($O597,PerfilUniversitario!$A$2:$Z$427,22),"N/A")</f>
        <v>N/A</v>
      </c>
      <c r="T597" s="1" t="str">
        <f>IFERROR(VLOOKUP($O597,PerfilUniversitario!$A$2:$Z$427,24),"N/A")</f>
        <v>N/A</v>
      </c>
      <c r="U597" s="1" t="str">
        <f>IFERROR(VLOOKUP($O597,PerfilUniversitario!$A$2:$Z$427,26),"N/A")</f>
        <v>N/A</v>
      </c>
      <c r="V597" s="3">
        <v>0.31319444444444444</v>
      </c>
      <c r="W597" s="4">
        <v>45199</v>
      </c>
    </row>
    <row r="598" spans="1:23" x14ac:dyDescent="0.3">
      <c r="A598" t="s">
        <v>1658</v>
      </c>
      <c r="B598" t="s">
        <v>1885</v>
      </c>
      <c r="C598" s="1" t="s">
        <v>1886</v>
      </c>
      <c r="D598" s="6">
        <v>2311005388</v>
      </c>
      <c r="E598" s="1" t="s">
        <v>206</v>
      </c>
      <c r="F598" s="1" t="s">
        <v>206</v>
      </c>
      <c r="G598" s="1" t="s">
        <v>206</v>
      </c>
      <c r="H598" s="1" t="s">
        <v>206</v>
      </c>
      <c r="I598" t="str">
        <f>VLOOKUP(J598,CatalogoEstadoRepublica!$A$1:$B$33,2)</f>
        <v>Puebla</v>
      </c>
      <c r="J598">
        <v>21</v>
      </c>
      <c r="K598" t="s">
        <v>206</v>
      </c>
      <c r="L598" s="1" t="e">
        <f>VLOOKUP(M598,CatalogoPerfil!$A$1:$B$5,2)</f>
        <v>#N/A</v>
      </c>
      <c r="M598">
        <v>0</v>
      </c>
      <c r="N598" t="s">
        <v>206</v>
      </c>
      <c r="O598" s="1">
        <v>0</v>
      </c>
      <c r="P598" s="1" t="str">
        <f>IFERROR(VLOOKUP($O598,PerfilUniversitario!$A$2:$Z$427,16),"N/A")</f>
        <v>N/A</v>
      </c>
      <c r="Q598" s="1" t="str">
        <f>IFERROR(VLOOKUP($O598,PerfilUniversitario!$A$2:$Z$427,16),"N/A")</f>
        <v>N/A</v>
      </c>
      <c r="R598" s="1" t="str">
        <f>IFERROR(VLOOKUP($O598,PerfilUniversitario!$A$2:$Z$427,20),"N/A")</f>
        <v>N/A</v>
      </c>
      <c r="S598" s="1" t="str">
        <f>IFERROR(VLOOKUP($O598,PerfilUniversitario!$A$2:$Z$427,22),"N/A")</f>
        <v>N/A</v>
      </c>
      <c r="T598" s="1" t="str">
        <f>IFERROR(VLOOKUP($O598,PerfilUniversitario!$A$2:$Z$427,24),"N/A")</f>
        <v>N/A</v>
      </c>
      <c r="U598" s="1" t="str">
        <f>IFERROR(VLOOKUP($O598,PerfilUniversitario!$A$2:$Z$427,26),"N/A")</f>
        <v>N/A</v>
      </c>
      <c r="V598" s="3">
        <v>0.33055555555555555</v>
      </c>
      <c r="W598" s="4">
        <v>45199</v>
      </c>
    </row>
    <row r="599" spans="1:23" x14ac:dyDescent="0.3">
      <c r="A599" t="s">
        <v>1600</v>
      </c>
      <c r="B599" t="s">
        <v>1621</v>
      </c>
      <c r="C599" s="1" t="s">
        <v>1879</v>
      </c>
      <c r="D599" s="6">
        <v>2311761967</v>
      </c>
      <c r="E599" s="1" t="s">
        <v>1880</v>
      </c>
      <c r="F599" s="1" t="s">
        <v>1128</v>
      </c>
      <c r="G599" s="1" t="s">
        <v>1881</v>
      </c>
      <c r="H599" s="1">
        <v>2311505521</v>
      </c>
      <c r="I599" t="str">
        <f>VLOOKUP(J599,CatalogoEstadoRepublica!$A$1:$B$33,2)</f>
        <v>Puebla</v>
      </c>
      <c r="J599">
        <v>21</v>
      </c>
      <c r="K599" t="s">
        <v>1882</v>
      </c>
      <c r="L599" s="1" t="str">
        <f>VLOOKUP(M599,CatalogoPerfil!$A$1:$B$5,2)</f>
        <v>Preuniversitario</v>
      </c>
      <c r="M599">
        <v>1</v>
      </c>
      <c r="N599">
        <v>10</v>
      </c>
      <c r="O599" s="1">
        <v>12935</v>
      </c>
      <c r="P599" s="1" t="str">
        <f>IFERROR(VLOOKUP($O599,PerfilUniversitario!$A$2:$Z$427,16),"N/A")</f>
        <v>5º - 6º Semestre</v>
      </c>
      <c r="Q599" s="1" t="str">
        <f>IFERROR(VLOOKUP($O599,PerfilUniversitario!$A$2:$Z$427,16),"N/A")</f>
        <v>5º - 6º Semestre</v>
      </c>
      <c r="R599" s="1" t="str">
        <f>IFERROR(VLOOKUP($O599,PerfilUniversitario!$A$2:$Z$427,20),"N/A")</f>
        <v>Derecho</v>
      </c>
      <c r="S599" s="1" t="str">
        <f>IFERROR(VLOOKUP($O599,PerfilUniversitario!$A$2:$Z$427,22),"N/A")</f>
        <v>• Derecho - Volando Derecho</v>
      </c>
      <c r="T599" s="1" t="str">
        <f>IFERROR(VLOOKUP($O599,PerfilUniversitario!$A$2:$Z$427,24),"N/A")</f>
        <v>• Derecho – Redes Digitales. Implicaciones Legales</v>
      </c>
      <c r="U599" s="1" t="str">
        <f>IFERROR(VLOOKUP($O599,PerfilUniversitario!$A$2:$Z$427,26),"N/A")</f>
        <v>• Derecho - Eliminación del Racismo, Discriminación racial y otras formas de discriminación</v>
      </c>
      <c r="V599" s="3">
        <v>0.35138888888888892</v>
      </c>
      <c r="W599" s="4">
        <v>45199</v>
      </c>
    </row>
    <row r="600" spans="1:23" x14ac:dyDescent="0.3">
      <c r="A600" t="s">
        <v>439</v>
      </c>
      <c r="B600" t="s">
        <v>3696</v>
      </c>
      <c r="C600" s="1" t="s">
        <v>3697</v>
      </c>
      <c r="D600" s="6">
        <v>2311742875</v>
      </c>
      <c r="E600" s="1" t="s">
        <v>206</v>
      </c>
      <c r="F600" s="1" t="s">
        <v>206</v>
      </c>
      <c r="G600" s="1" t="s">
        <v>206</v>
      </c>
      <c r="H600" s="1" t="s">
        <v>206</v>
      </c>
      <c r="I600" t="str">
        <f>VLOOKUP(J600,CatalogoEstadoRepublica!$A$1:$B$33,2)</f>
        <v>Puebla</v>
      </c>
      <c r="J600">
        <v>21</v>
      </c>
      <c r="K600" t="s">
        <v>206</v>
      </c>
      <c r="L600" s="1" t="e">
        <f>VLOOKUP(M600,CatalogoPerfil!$A$1:$B$5,2)</f>
        <v>#N/A</v>
      </c>
      <c r="M600">
        <v>0</v>
      </c>
      <c r="N600" t="s">
        <v>206</v>
      </c>
      <c r="O600" s="1">
        <v>0</v>
      </c>
      <c r="P600" s="1" t="str">
        <f>IFERROR(VLOOKUP($O600,PerfilUniversitario!$A$2:$Z$427,16),"N/A")</f>
        <v>N/A</v>
      </c>
      <c r="Q600" s="1" t="str">
        <f>IFERROR(VLOOKUP($O600,PerfilUniversitario!$A$2:$Z$427,16),"N/A")</f>
        <v>N/A</v>
      </c>
      <c r="R600" s="1" t="str">
        <f>IFERROR(VLOOKUP($O600,PerfilUniversitario!$A$2:$Z$427,20),"N/A")</f>
        <v>N/A</v>
      </c>
      <c r="S600" s="1" t="str">
        <f>IFERROR(VLOOKUP($O600,PerfilUniversitario!$A$2:$Z$427,22),"N/A")</f>
        <v>N/A</v>
      </c>
      <c r="T600" s="1" t="str">
        <f>IFERROR(VLOOKUP($O600,PerfilUniversitario!$A$2:$Z$427,24),"N/A")</f>
        <v>N/A</v>
      </c>
      <c r="U600" s="1" t="str">
        <f>IFERROR(VLOOKUP($O600,PerfilUniversitario!$A$2:$Z$427,26),"N/A")</f>
        <v>N/A</v>
      </c>
      <c r="V600" s="3">
        <v>0.37152777777777773</v>
      </c>
      <c r="W600" s="4">
        <v>45199</v>
      </c>
    </row>
    <row r="601" spans="1:23" x14ac:dyDescent="0.3">
      <c r="A601" t="s">
        <v>321</v>
      </c>
      <c r="B601" t="s">
        <v>3340</v>
      </c>
      <c r="C601" s="1" t="s">
        <v>3698</v>
      </c>
      <c r="D601" s="6">
        <v>5565017431</v>
      </c>
      <c r="E601" s="1" t="s">
        <v>206</v>
      </c>
      <c r="F601" s="1" t="s">
        <v>206</v>
      </c>
      <c r="G601" s="1" t="s">
        <v>206</v>
      </c>
      <c r="H601" s="1" t="s">
        <v>206</v>
      </c>
      <c r="I601" t="str">
        <f>VLOOKUP(J601,CatalogoEstadoRepublica!$A$1:$B$33,2)</f>
        <v>Tlaxcala</v>
      </c>
      <c r="J601">
        <v>29</v>
      </c>
      <c r="K601" t="s">
        <v>206</v>
      </c>
      <c r="L601" s="1" t="e">
        <f>VLOOKUP(M601,CatalogoPerfil!$A$1:$B$5,2)</f>
        <v>#N/A</v>
      </c>
      <c r="M601">
        <v>0</v>
      </c>
      <c r="N601" t="s">
        <v>206</v>
      </c>
      <c r="O601" s="1">
        <v>0</v>
      </c>
      <c r="P601" s="1" t="str">
        <f>IFERROR(VLOOKUP($O601,PerfilUniversitario!$A$2:$Z$427,16),"N/A")</f>
        <v>N/A</v>
      </c>
      <c r="Q601" s="1" t="str">
        <f>IFERROR(VLOOKUP($O601,PerfilUniversitario!$A$2:$Z$427,16),"N/A")</f>
        <v>N/A</v>
      </c>
      <c r="R601" s="1" t="str">
        <f>IFERROR(VLOOKUP($O601,PerfilUniversitario!$A$2:$Z$427,20),"N/A")</f>
        <v>N/A</v>
      </c>
      <c r="S601" s="1" t="str">
        <f>IFERROR(VLOOKUP($O601,PerfilUniversitario!$A$2:$Z$427,22),"N/A")</f>
        <v>N/A</v>
      </c>
      <c r="T601" s="1" t="str">
        <f>IFERROR(VLOOKUP($O601,PerfilUniversitario!$A$2:$Z$427,24),"N/A")</f>
        <v>N/A</v>
      </c>
      <c r="U601" s="1" t="str">
        <f>IFERROR(VLOOKUP($O601,PerfilUniversitario!$A$2:$Z$427,26),"N/A")</f>
        <v>N/A</v>
      </c>
      <c r="V601" s="3">
        <v>0.37847222222222227</v>
      </c>
      <c r="W601" s="4">
        <v>45199</v>
      </c>
    </row>
    <row r="602" spans="1:23" x14ac:dyDescent="0.3">
      <c r="A602" t="s">
        <v>1242</v>
      </c>
      <c r="B602" t="s">
        <v>3702</v>
      </c>
      <c r="C602" s="1" t="s">
        <v>3703</v>
      </c>
      <c r="D602" s="6">
        <v>2225968009</v>
      </c>
      <c r="E602" s="1" t="s">
        <v>206</v>
      </c>
      <c r="F602" s="1" t="s">
        <v>206</v>
      </c>
      <c r="G602" s="1" t="s">
        <v>206</v>
      </c>
      <c r="H602" s="1" t="s">
        <v>206</v>
      </c>
      <c r="I602" t="str">
        <f>VLOOKUP(J602,CatalogoEstadoRepublica!$A$1:$B$33,2)</f>
        <v>Puebla</v>
      </c>
      <c r="J602">
        <v>21</v>
      </c>
      <c r="K602" t="s">
        <v>206</v>
      </c>
      <c r="L602" s="1" t="e">
        <f>VLOOKUP(M602,CatalogoPerfil!$A$1:$B$5,2)</f>
        <v>#N/A</v>
      </c>
      <c r="M602">
        <v>0</v>
      </c>
      <c r="N602" t="s">
        <v>206</v>
      </c>
      <c r="O602" s="1">
        <v>0</v>
      </c>
      <c r="P602" s="1" t="str">
        <f>IFERROR(VLOOKUP($O602,PerfilUniversitario!$A$2:$Z$427,16),"N/A")</f>
        <v>N/A</v>
      </c>
      <c r="Q602" s="1" t="str">
        <f>IFERROR(VLOOKUP($O602,PerfilUniversitario!$A$2:$Z$427,16),"N/A")</f>
        <v>N/A</v>
      </c>
      <c r="R602" s="1" t="str">
        <f>IFERROR(VLOOKUP($O602,PerfilUniversitario!$A$2:$Z$427,20),"N/A")</f>
        <v>N/A</v>
      </c>
      <c r="S602" s="1" t="str">
        <f>IFERROR(VLOOKUP($O602,PerfilUniversitario!$A$2:$Z$427,22),"N/A")</f>
        <v>N/A</v>
      </c>
      <c r="T602" s="1" t="str">
        <f>IFERROR(VLOOKUP($O602,PerfilUniversitario!$A$2:$Z$427,24),"N/A")</f>
        <v>N/A</v>
      </c>
      <c r="U602" s="1" t="str">
        <f>IFERROR(VLOOKUP($O602,PerfilUniversitario!$A$2:$Z$427,26),"N/A")</f>
        <v>N/A</v>
      </c>
      <c r="V602" s="3">
        <v>0.38680555555555557</v>
      </c>
      <c r="W602" s="4">
        <v>45199</v>
      </c>
    </row>
    <row r="603" spans="1:23" x14ac:dyDescent="0.3">
      <c r="A603" t="s">
        <v>321</v>
      </c>
      <c r="B603" s="1" t="s">
        <v>322</v>
      </c>
      <c r="C603" t="s">
        <v>323</v>
      </c>
      <c r="D603" s="7">
        <v>2231039359</v>
      </c>
      <c r="E603" s="1" t="s">
        <v>206</v>
      </c>
      <c r="F603" t="s">
        <v>206</v>
      </c>
      <c r="G603" t="s">
        <v>206</v>
      </c>
      <c r="H603" t="s">
        <v>206</v>
      </c>
      <c r="I603" t="str">
        <f>VLOOKUP(J603,CatalogoEstadoRepublica!$A$1:$B$33,2)</f>
        <v>Puebla</v>
      </c>
      <c r="J603" s="1">
        <v>21</v>
      </c>
      <c r="K603" s="1" t="s">
        <v>206</v>
      </c>
      <c r="L603" s="1" t="e">
        <f>VLOOKUP(M603,CatalogoPerfil!$A$1:$B$5,2)</f>
        <v>#N/A</v>
      </c>
      <c r="M603">
        <v>0</v>
      </c>
      <c r="N603" t="s">
        <v>206</v>
      </c>
      <c r="O603" s="1">
        <v>0</v>
      </c>
      <c r="P603" s="1" t="str">
        <f>IFERROR(VLOOKUP($O603,PerfilUniversitario!$A$2:$Z$427,16),"N/A")</f>
        <v>N/A</v>
      </c>
      <c r="Q603" s="1" t="str">
        <f>IFERROR(VLOOKUP($O603,PerfilUniversitario!$A$2:$Z$427,16),"N/A")</f>
        <v>N/A</v>
      </c>
      <c r="R603" s="1" t="str">
        <f>IFERROR(VLOOKUP($O603,PerfilUniversitario!$A$2:$Z$427,20),"N/A")</f>
        <v>N/A</v>
      </c>
      <c r="S603" s="1" t="str">
        <f>IFERROR(VLOOKUP($O603,PerfilUniversitario!$A$2:$Z$427,22),"N/A")</f>
        <v>N/A</v>
      </c>
      <c r="T603" s="1" t="str">
        <f>IFERROR(VLOOKUP($O603,PerfilUniversitario!$A$2:$Z$427,24),"N/A")</f>
        <v>N/A</v>
      </c>
      <c r="U603" s="1" t="str">
        <f>IFERROR(VLOOKUP($O603,PerfilUniversitario!$A$2:$Z$427,26),"N/A")</f>
        <v>N/A</v>
      </c>
      <c r="V603" s="3">
        <v>0.40763888888888888</v>
      </c>
      <c r="W603" s="4">
        <v>45199</v>
      </c>
    </row>
    <row r="604" spans="1:23" x14ac:dyDescent="0.3">
      <c r="A604" t="s">
        <v>3704</v>
      </c>
      <c r="B604" t="s">
        <v>3155</v>
      </c>
      <c r="C604" s="1" t="s">
        <v>3705</v>
      </c>
      <c r="D604" s="6" t="s">
        <v>3706</v>
      </c>
      <c r="E604" s="1" t="s">
        <v>206</v>
      </c>
      <c r="F604" s="1" t="s">
        <v>206</v>
      </c>
      <c r="G604" s="1" t="s">
        <v>206</v>
      </c>
      <c r="H604" s="1" t="s">
        <v>206</v>
      </c>
      <c r="I604" t="str">
        <f>VLOOKUP(J604,CatalogoEstadoRepublica!$A$1:$B$33,2)</f>
        <v>Tlaxcala</v>
      </c>
      <c r="J604">
        <v>29</v>
      </c>
      <c r="K604" t="s">
        <v>206</v>
      </c>
      <c r="L604" s="1" t="e">
        <f>VLOOKUP(M604,CatalogoPerfil!$A$1:$B$5,2)</f>
        <v>#N/A</v>
      </c>
      <c r="M604">
        <v>0</v>
      </c>
      <c r="N604" t="s">
        <v>206</v>
      </c>
      <c r="O604" s="1">
        <v>0</v>
      </c>
      <c r="P604" s="1" t="str">
        <f>IFERROR(VLOOKUP($O604,PerfilUniversitario!$A$2:$Z$427,16),"N/A")</f>
        <v>N/A</v>
      </c>
      <c r="Q604" s="1" t="str">
        <f>IFERROR(VLOOKUP($O604,PerfilUniversitario!$A$2:$Z$427,16),"N/A")</f>
        <v>N/A</v>
      </c>
      <c r="R604" s="1" t="str">
        <f>IFERROR(VLOOKUP($O604,PerfilUniversitario!$A$2:$Z$427,20),"N/A")</f>
        <v>N/A</v>
      </c>
      <c r="S604" s="1" t="str">
        <f>IFERROR(VLOOKUP($O604,PerfilUniversitario!$A$2:$Z$427,22),"N/A")</f>
        <v>N/A</v>
      </c>
      <c r="T604" s="1" t="str">
        <f>IFERROR(VLOOKUP($O604,PerfilUniversitario!$A$2:$Z$427,24),"N/A")</f>
        <v>N/A</v>
      </c>
      <c r="U604" s="1" t="str">
        <f>IFERROR(VLOOKUP($O604,PerfilUniversitario!$A$2:$Z$427,26),"N/A")</f>
        <v>N/A</v>
      </c>
      <c r="V604" s="3">
        <v>0.4513888888888889</v>
      </c>
      <c r="W604" s="4">
        <v>45199</v>
      </c>
    </row>
    <row r="605" spans="1:23" x14ac:dyDescent="0.3">
      <c r="A605" t="s">
        <v>285</v>
      </c>
      <c r="B605" s="1" t="s">
        <v>1033</v>
      </c>
      <c r="C605" t="s">
        <v>1034</v>
      </c>
      <c r="D605" s="7">
        <v>2229082005</v>
      </c>
      <c r="E605" s="1" t="s">
        <v>206</v>
      </c>
      <c r="F605" t="s">
        <v>206</v>
      </c>
      <c r="G605" t="s">
        <v>206</v>
      </c>
      <c r="H605" t="s">
        <v>206</v>
      </c>
      <c r="I605" t="str">
        <f>VLOOKUP(J605,CatalogoEstadoRepublica!$A$1:$B$33,2)</f>
        <v>Puebla</v>
      </c>
      <c r="J605" s="1">
        <v>21</v>
      </c>
      <c r="K605" s="1" t="s">
        <v>206</v>
      </c>
      <c r="L605" s="1" t="e">
        <f>VLOOKUP(M605,CatalogoPerfil!$A$1:$B$5,2)</f>
        <v>#N/A</v>
      </c>
      <c r="M605" s="1">
        <v>0</v>
      </c>
      <c r="N605" s="1" t="s">
        <v>206</v>
      </c>
      <c r="O605" s="1">
        <v>0</v>
      </c>
      <c r="P605" s="1" t="str">
        <f>IFERROR(VLOOKUP($O605,PerfilUniversitario!$A$2:$Z$427,16),"N/A")</f>
        <v>N/A</v>
      </c>
      <c r="Q605" s="1" t="str">
        <f>IFERROR(VLOOKUP($O605,PerfilUniversitario!$A$2:$Z$427,16),"N/A")</f>
        <v>N/A</v>
      </c>
      <c r="R605" s="1" t="str">
        <f>IFERROR(VLOOKUP($O605,PerfilUniversitario!$A$2:$Z$427,20),"N/A")</f>
        <v>N/A</v>
      </c>
      <c r="S605" s="1" t="str">
        <f>IFERROR(VLOOKUP($O605,PerfilUniversitario!$A$2:$Z$427,22),"N/A")</f>
        <v>N/A</v>
      </c>
      <c r="T605" s="1" t="str">
        <f>IFERROR(VLOOKUP($O605,PerfilUniversitario!$A$2:$Z$427,24),"N/A")</f>
        <v>N/A</v>
      </c>
      <c r="U605" s="1" t="str">
        <f>IFERROR(VLOOKUP($O605,PerfilUniversitario!$A$2:$Z$427,26),"N/A")</f>
        <v>N/A</v>
      </c>
      <c r="V605" s="3">
        <v>0.47013888888888888</v>
      </c>
      <c r="W605" s="4">
        <v>45199</v>
      </c>
    </row>
    <row r="606" spans="1:23" x14ac:dyDescent="0.3">
      <c r="A606" t="s">
        <v>584</v>
      </c>
      <c r="B606" t="s">
        <v>3707</v>
      </c>
      <c r="C606" s="1" t="s">
        <v>3708</v>
      </c>
      <c r="D606" s="6">
        <v>2228200361</v>
      </c>
      <c r="E606" s="1" t="s">
        <v>206</v>
      </c>
      <c r="F606" s="1" t="s">
        <v>206</v>
      </c>
      <c r="G606" s="1" t="s">
        <v>206</v>
      </c>
      <c r="H606" s="1" t="s">
        <v>206</v>
      </c>
      <c r="I606" t="str">
        <f>VLOOKUP(J606,CatalogoEstadoRepublica!$A$1:$B$33,2)</f>
        <v>Tlaxcala</v>
      </c>
      <c r="J606">
        <v>29</v>
      </c>
      <c r="K606" t="s">
        <v>206</v>
      </c>
      <c r="L606" s="1" t="e">
        <f>VLOOKUP(M606,CatalogoPerfil!$A$1:$B$5,2)</f>
        <v>#N/A</v>
      </c>
      <c r="M606">
        <v>0</v>
      </c>
      <c r="N606" t="s">
        <v>206</v>
      </c>
      <c r="O606" s="1">
        <v>0</v>
      </c>
      <c r="P606" s="1" t="str">
        <f>IFERROR(VLOOKUP($O606,PerfilUniversitario!$A$2:$Z$427,16),"N/A")</f>
        <v>N/A</v>
      </c>
      <c r="Q606" s="1" t="str">
        <f>IFERROR(VLOOKUP($O606,PerfilUniversitario!$A$2:$Z$427,16),"N/A")</f>
        <v>N/A</v>
      </c>
      <c r="R606" s="1" t="str">
        <f>IFERROR(VLOOKUP($O606,PerfilUniversitario!$A$2:$Z$427,20),"N/A")</f>
        <v>N/A</v>
      </c>
      <c r="S606" s="1" t="str">
        <f>IFERROR(VLOOKUP($O606,PerfilUniversitario!$A$2:$Z$427,22),"N/A")</f>
        <v>N/A</v>
      </c>
      <c r="T606" s="1" t="str">
        <f>IFERROR(VLOOKUP($O606,PerfilUniversitario!$A$2:$Z$427,24),"N/A")</f>
        <v>N/A</v>
      </c>
      <c r="U606" s="1" t="str">
        <f>IFERROR(VLOOKUP($O606,PerfilUniversitario!$A$2:$Z$427,26),"N/A")</f>
        <v>N/A</v>
      </c>
      <c r="V606" s="3">
        <v>0.48402777777777778</v>
      </c>
      <c r="W606" s="4">
        <v>45199</v>
      </c>
    </row>
    <row r="607" spans="1:23" x14ac:dyDescent="0.3">
      <c r="A607" t="s">
        <v>1586</v>
      </c>
      <c r="B607" t="s">
        <v>1587</v>
      </c>
      <c r="C607" s="1" t="s">
        <v>1588</v>
      </c>
      <c r="D607" s="6" t="s">
        <v>1589</v>
      </c>
      <c r="E607" s="1" t="s">
        <v>206</v>
      </c>
      <c r="F607" s="1" t="s">
        <v>206</v>
      </c>
      <c r="G607" s="1" t="s">
        <v>206</v>
      </c>
      <c r="H607" s="1" t="s">
        <v>206</v>
      </c>
      <c r="I607" t="str">
        <f>VLOOKUP(J607,CatalogoEstadoRepublica!$A$1:$B$33,2)</f>
        <v>Puebla</v>
      </c>
      <c r="J607">
        <v>21</v>
      </c>
      <c r="K607" t="s">
        <v>206</v>
      </c>
      <c r="L607" s="1" t="e">
        <f>VLOOKUP(M607,CatalogoPerfil!$A$1:$B$5,2)</f>
        <v>#N/A</v>
      </c>
      <c r="M607">
        <v>0</v>
      </c>
      <c r="N607" t="s">
        <v>206</v>
      </c>
      <c r="O607" s="1">
        <v>0</v>
      </c>
      <c r="P607" s="1" t="str">
        <f>IFERROR(VLOOKUP($O607,PerfilUniversitario!$A$2:$Z$427,16),"N/A")</f>
        <v>N/A</v>
      </c>
      <c r="Q607" s="1" t="str">
        <f>IFERROR(VLOOKUP($O607,PerfilUniversitario!$A$2:$Z$427,16),"N/A")</f>
        <v>N/A</v>
      </c>
      <c r="R607" s="1" t="str">
        <f>IFERROR(VLOOKUP($O607,PerfilUniversitario!$A$2:$Z$427,20),"N/A")</f>
        <v>N/A</v>
      </c>
      <c r="S607" s="1" t="str">
        <f>IFERROR(VLOOKUP($O607,PerfilUniversitario!$A$2:$Z$427,22),"N/A")</f>
        <v>N/A</v>
      </c>
      <c r="T607" s="1" t="str">
        <f>IFERROR(VLOOKUP($O607,PerfilUniversitario!$A$2:$Z$427,24),"N/A")</f>
        <v>N/A</v>
      </c>
      <c r="U607" s="1" t="str">
        <f>IFERROR(VLOOKUP($O607,PerfilUniversitario!$A$2:$Z$427,26),"N/A")</f>
        <v>N/A</v>
      </c>
      <c r="V607" s="3">
        <v>0.49861111111111112</v>
      </c>
      <c r="W607" s="4">
        <v>45199</v>
      </c>
    </row>
    <row r="608" spans="1:23" x14ac:dyDescent="0.3">
      <c r="A608" t="s">
        <v>1688</v>
      </c>
      <c r="B608" t="s">
        <v>3707</v>
      </c>
      <c r="C608" s="1" t="s">
        <v>3709</v>
      </c>
      <c r="D608" s="6">
        <v>2461571181</v>
      </c>
      <c r="E608" s="1" t="s">
        <v>206</v>
      </c>
      <c r="F608" s="1" t="s">
        <v>206</v>
      </c>
      <c r="G608" s="1" t="s">
        <v>206</v>
      </c>
      <c r="H608" s="1" t="s">
        <v>206</v>
      </c>
      <c r="I608" t="str">
        <f>VLOOKUP(J608,CatalogoEstadoRepublica!$A$1:$B$33,2)</f>
        <v>Tlaxcala</v>
      </c>
      <c r="J608">
        <v>29</v>
      </c>
      <c r="K608" t="s">
        <v>206</v>
      </c>
      <c r="L608" s="1" t="e">
        <f>VLOOKUP(M608,CatalogoPerfil!$A$1:$B$5,2)</f>
        <v>#N/A</v>
      </c>
      <c r="M608">
        <v>0</v>
      </c>
      <c r="N608" t="s">
        <v>206</v>
      </c>
      <c r="O608" s="1">
        <v>0</v>
      </c>
      <c r="P608" s="1" t="str">
        <f>IFERROR(VLOOKUP($O608,PerfilUniversitario!$A$2:$Z$427,16),"N/A")</f>
        <v>N/A</v>
      </c>
      <c r="Q608" s="1" t="str">
        <f>IFERROR(VLOOKUP($O608,PerfilUniversitario!$A$2:$Z$427,16),"N/A")</f>
        <v>N/A</v>
      </c>
      <c r="R608" s="1" t="str">
        <f>IFERROR(VLOOKUP($O608,PerfilUniversitario!$A$2:$Z$427,20),"N/A")</f>
        <v>N/A</v>
      </c>
      <c r="S608" s="1" t="str">
        <f>IFERROR(VLOOKUP($O608,PerfilUniversitario!$A$2:$Z$427,22),"N/A")</f>
        <v>N/A</v>
      </c>
      <c r="T608" s="1" t="str">
        <f>IFERROR(VLOOKUP($O608,PerfilUniversitario!$A$2:$Z$427,24),"N/A")</f>
        <v>N/A</v>
      </c>
      <c r="U608" s="1" t="str">
        <f>IFERROR(VLOOKUP($O608,PerfilUniversitario!$A$2:$Z$427,26),"N/A")</f>
        <v>N/A</v>
      </c>
      <c r="V608" s="3">
        <v>0.5</v>
      </c>
      <c r="W608" s="4">
        <v>45199</v>
      </c>
    </row>
    <row r="609" spans="1:23" x14ac:dyDescent="0.3">
      <c r="A609" t="s">
        <v>3710</v>
      </c>
      <c r="B609" t="s">
        <v>3711</v>
      </c>
      <c r="C609" s="1" t="s">
        <v>3712</v>
      </c>
      <c r="D609" s="6">
        <v>2224934392</v>
      </c>
      <c r="E609" s="1" t="s">
        <v>206</v>
      </c>
      <c r="F609" s="1" t="s">
        <v>206</v>
      </c>
      <c r="G609" s="1" t="s">
        <v>206</v>
      </c>
      <c r="H609" s="1" t="s">
        <v>206</v>
      </c>
      <c r="I609" t="str">
        <f>VLOOKUP(J609,CatalogoEstadoRepublica!$A$1:$B$33,2)</f>
        <v>Puebla</v>
      </c>
      <c r="J609">
        <v>21</v>
      </c>
      <c r="K609" t="s">
        <v>206</v>
      </c>
      <c r="L609" s="1" t="e">
        <f>VLOOKUP(M609,CatalogoPerfil!$A$1:$B$5,2)</f>
        <v>#N/A</v>
      </c>
      <c r="M609">
        <v>0</v>
      </c>
      <c r="N609" t="s">
        <v>206</v>
      </c>
      <c r="O609" s="1">
        <v>0</v>
      </c>
      <c r="P609" s="1" t="str">
        <f>IFERROR(VLOOKUP($O609,PerfilUniversitario!$A$2:$Z$427,16),"N/A")</f>
        <v>N/A</v>
      </c>
      <c r="Q609" s="1" t="str">
        <f>IFERROR(VLOOKUP($O609,PerfilUniversitario!$A$2:$Z$427,16),"N/A")</f>
        <v>N/A</v>
      </c>
      <c r="R609" s="1" t="str">
        <f>IFERROR(VLOOKUP($O609,PerfilUniversitario!$A$2:$Z$427,20),"N/A")</f>
        <v>N/A</v>
      </c>
      <c r="S609" s="1" t="str">
        <f>IFERROR(VLOOKUP($O609,PerfilUniversitario!$A$2:$Z$427,22),"N/A")</f>
        <v>N/A</v>
      </c>
      <c r="T609" s="1" t="str">
        <f>IFERROR(VLOOKUP($O609,PerfilUniversitario!$A$2:$Z$427,24),"N/A")</f>
        <v>N/A</v>
      </c>
      <c r="U609" s="1" t="str">
        <f>IFERROR(VLOOKUP($O609,PerfilUniversitario!$A$2:$Z$427,26),"N/A")</f>
        <v>N/A</v>
      </c>
      <c r="V609" s="3">
        <v>0.50277777777777777</v>
      </c>
      <c r="W609" s="4">
        <v>45199</v>
      </c>
    </row>
    <row r="610" spans="1:23" x14ac:dyDescent="0.3">
      <c r="A610" t="s">
        <v>3718</v>
      </c>
      <c r="B610" t="s">
        <v>1000</v>
      </c>
      <c r="C610" s="1" t="s">
        <v>3719</v>
      </c>
      <c r="D610" s="6">
        <v>2211403642</v>
      </c>
      <c r="E610" s="1" t="s">
        <v>206</v>
      </c>
      <c r="F610" s="1" t="s">
        <v>206</v>
      </c>
      <c r="G610" s="1" t="s">
        <v>206</v>
      </c>
      <c r="H610" s="1" t="s">
        <v>206</v>
      </c>
      <c r="I610" t="str">
        <f>VLOOKUP(J610,CatalogoEstadoRepublica!$A$1:$B$33,2)</f>
        <v>Puebla</v>
      </c>
      <c r="J610">
        <v>21</v>
      </c>
      <c r="K610" t="s">
        <v>206</v>
      </c>
      <c r="L610" s="1" t="e">
        <f>VLOOKUP(M610,CatalogoPerfil!$A$1:$B$5,2)</f>
        <v>#N/A</v>
      </c>
      <c r="M610">
        <v>0</v>
      </c>
      <c r="N610" t="s">
        <v>206</v>
      </c>
      <c r="O610" s="1">
        <v>0</v>
      </c>
      <c r="P610" s="1" t="str">
        <f>IFERROR(VLOOKUP($O610,PerfilUniversitario!$A$2:$Z$427,16),"N/A")</f>
        <v>N/A</v>
      </c>
      <c r="Q610" s="1" t="str">
        <f>IFERROR(VLOOKUP($O610,PerfilUniversitario!$A$2:$Z$427,16),"N/A")</f>
        <v>N/A</v>
      </c>
      <c r="R610" s="1" t="str">
        <f>IFERROR(VLOOKUP($O610,PerfilUniversitario!$A$2:$Z$427,20),"N/A")</f>
        <v>N/A</v>
      </c>
      <c r="S610" s="1" t="str">
        <f>IFERROR(VLOOKUP($O610,PerfilUniversitario!$A$2:$Z$427,22),"N/A")</f>
        <v>N/A</v>
      </c>
      <c r="T610" s="1" t="str">
        <f>IFERROR(VLOOKUP($O610,PerfilUniversitario!$A$2:$Z$427,24),"N/A")</f>
        <v>N/A</v>
      </c>
      <c r="U610" s="1" t="str">
        <f>IFERROR(VLOOKUP($O610,PerfilUniversitario!$A$2:$Z$427,26),"N/A")</f>
        <v>N/A</v>
      </c>
      <c r="V610" s="1" t="s">
        <v>9734</v>
      </c>
      <c r="W610" s="4">
        <v>45199</v>
      </c>
    </row>
    <row r="611" spans="1:23" x14ac:dyDescent="0.3">
      <c r="A611" t="s">
        <v>3720</v>
      </c>
      <c r="B611" t="s">
        <v>3721</v>
      </c>
      <c r="C611" s="1" t="s">
        <v>3722</v>
      </c>
      <c r="D611" s="6">
        <v>2216479815</v>
      </c>
      <c r="E611" s="1" t="s">
        <v>206</v>
      </c>
      <c r="F611" s="1" t="s">
        <v>206</v>
      </c>
      <c r="G611" s="1" t="s">
        <v>206</v>
      </c>
      <c r="H611" s="1" t="s">
        <v>206</v>
      </c>
      <c r="I611" t="str">
        <f>VLOOKUP(J611,CatalogoEstadoRepublica!$A$1:$B$33,2)</f>
        <v>Puebla</v>
      </c>
      <c r="J611">
        <v>21</v>
      </c>
      <c r="K611" t="s">
        <v>206</v>
      </c>
      <c r="L611" s="1" t="e">
        <f>VLOOKUP(M611,CatalogoPerfil!$A$1:$B$5,2)</f>
        <v>#N/A</v>
      </c>
      <c r="M611">
        <v>0</v>
      </c>
      <c r="N611" t="s">
        <v>206</v>
      </c>
      <c r="O611" s="1">
        <v>0</v>
      </c>
      <c r="P611" s="1" t="str">
        <f>IFERROR(VLOOKUP($O611,PerfilUniversitario!$A$2:$Z$427,16),"N/A")</f>
        <v>N/A</v>
      </c>
      <c r="Q611" s="1" t="str">
        <f>IFERROR(VLOOKUP($O611,PerfilUniversitario!$A$2:$Z$427,16),"N/A")</f>
        <v>N/A</v>
      </c>
      <c r="R611" s="1" t="str">
        <f>IFERROR(VLOOKUP($O611,PerfilUniversitario!$A$2:$Z$427,20),"N/A")</f>
        <v>N/A</v>
      </c>
      <c r="S611" s="1" t="str">
        <f>IFERROR(VLOOKUP($O611,PerfilUniversitario!$A$2:$Z$427,22),"N/A")</f>
        <v>N/A</v>
      </c>
      <c r="T611" s="1" t="str">
        <f>IFERROR(VLOOKUP($O611,PerfilUniversitario!$A$2:$Z$427,24),"N/A")</f>
        <v>N/A</v>
      </c>
      <c r="U611" s="1" t="str">
        <f>IFERROR(VLOOKUP($O611,PerfilUniversitario!$A$2:$Z$427,26),"N/A")</f>
        <v>N/A</v>
      </c>
      <c r="V611" s="1" t="s">
        <v>9770</v>
      </c>
      <c r="W611" s="4">
        <v>45199</v>
      </c>
    </row>
    <row r="612" spans="1:23" x14ac:dyDescent="0.3">
      <c r="A612" t="s">
        <v>3732</v>
      </c>
      <c r="B612" t="s">
        <v>3700</v>
      </c>
      <c r="C612" s="1" t="s">
        <v>3733</v>
      </c>
      <c r="D612" s="6">
        <v>52.248100000000001</v>
      </c>
      <c r="E612" s="1" t="s">
        <v>206</v>
      </c>
      <c r="F612" s="1" t="s">
        <v>206</v>
      </c>
      <c r="G612" s="1" t="s">
        <v>206</v>
      </c>
      <c r="H612" s="1" t="s">
        <v>206</v>
      </c>
      <c r="I612" t="str">
        <f>VLOOKUP(J612,CatalogoEstadoRepublica!$A$1:$B$33,2)</f>
        <v>Puebla</v>
      </c>
      <c r="J612">
        <v>21</v>
      </c>
      <c r="K612" t="s">
        <v>206</v>
      </c>
      <c r="L612" s="1" t="e">
        <f>VLOOKUP(M612,CatalogoPerfil!$A$1:$B$5,2)</f>
        <v>#N/A</v>
      </c>
      <c r="M612">
        <v>0</v>
      </c>
      <c r="N612" t="s">
        <v>206</v>
      </c>
      <c r="O612" s="1">
        <v>0</v>
      </c>
      <c r="P612" s="1" t="str">
        <f>IFERROR(VLOOKUP($O612,PerfilUniversitario!$A$2:$Z$427,16),"N/A")</f>
        <v>N/A</v>
      </c>
      <c r="Q612" s="1" t="str">
        <f>IFERROR(VLOOKUP($O612,PerfilUniversitario!$A$2:$Z$427,16),"N/A")</f>
        <v>N/A</v>
      </c>
      <c r="R612" s="1" t="str">
        <f>IFERROR(VLOOKUP($O612,PerfilUniversitario!$A$2:$Z$427,20),"N/A")</f>
        <v>N/A</v>
      </c>
      <c r="S612" s="1" t="str">
        <f>IFERROR(VLOOKUP($O612,PerfilUniversitario!$A$2:$Z$427,22),"N/A")</f>
        <v>N/A</v>
      </c>
      <c r="T612" s="1" t="str">
        <f>IFERROR(VLOOKUP($O612,PerfilUniversitario!$A$2:$Z$427,24),"N/A")</f>
        <v>N/A</v>
      </c>
      <c r="U612" s="1" t="str">
        <f>IFERROR(VLOOKUP($O612,PerfilUniversitario!$A$2:$Z$427,26),"N/A")</f>
        <v>N/A</v>
      </c>
      <c r="V612" s="1" t="s">
        <v>10002</v>
      </c>
      <c r="W612" s="4">
        <v>45199</v>
      </c>
    </row>
    <row r="613" spans="1:23" x14ac:dyDescent="0.3">
      <c r="A613" t="s">
        <v>516</v>
      </c>
      <c r="B613" t="s">
        <v>3685</v>
      </c>
      <c r="C613" s="1" t="s">
        <v>3686</v>
      </c>
      <c r="D613" s="6">
        <v>2211835732</v>
      </c>
      <c r="E613" s="1" t="s">
        <v>206</v>
      </c>
      <c r="F613" s="1" t="s">
        <v>206</v>
      </c>
      <c r="G613" s="1" t="s">
        <v>206</v>
      </c>
      <c r="H613" s="1" t="s">
        <v>206</v>
      </c>
      <c r="I613" t="str">
        <f>VLOOKUP(J613,CatalogoEstadoRepublica!$A$1:$B$33,2)</f>
        <v>Puebla</v>
      </c>
      <c r="J613">
        <v>21</v>
      </c>
      <c r="K613" t="s">
        <v>206</v>
      </c>
      <c r="L613" s="1" t="e">
        <f>VLOOKUP(M613,CatalogoPerfil!$A$1:$B$5,2)</f>
        <v>#N/A</v>
      </c>
      <c r="M613">
        <v>0</v>
      </c>
      <c r="N613" t="s">
        <v>206</v>
      </c>
      <c r="O613" s="1">
        <v>0</v>
      </c>
      <c r="P613" s="1" t="str">
        <f>IFERROR(VLOOKUP($O613,PerfilUniversitario!$A$2:$Z$427,16),"N/A")</f>
        <v>N/A</v>
      </c>
      <c r="Q613" s="1" t="str">
        <f>IFERROR(VLOOKUP($O613,PerfilUniversitario!$A$2:$Z$427,16),"N/A")</f>
        <v>N/A</v>
      </c>
      <c r="R613" s="1" t="str">
        <f>IFERROR(VLOOKUP($O613,PerfilUniversitario!$A$2:$Z$427,20),"N/A")</f>
        <v>N/A</v>
      </c>
      <c r="S613" s="1" t="str">
        <f>IFERROR(VLOOKUP($O613,PerfilUniversitario!$A$2:$Z$427,22),"N/A")</f>
        <v>N/A</v>
      </c>
      <c r="T613" s="1" t="str">
        <f>IFERROR(VLOOKUP($O613,PerfilUniversitario!$A$2:$Z$427,24),"N/A")</f>
        <v>N/A</v>
      </c>
      <c r="U613" s="1" t="str">
        <f>IFERROR(VLOOKUP($O613,PerfilUniversitario!$A$2:$Z$427,26),"N/A")</f>
        <v>N/A</v>
      </c>
      <c r="V613" s="1" t="s">
        <v>10065</v>
      </c>
      <c r="W613" s="4">
        <v>45199</v>
      </c>
    </row>
    <row r="614" spans="1:23" x14ac:dyDescent="0.3">
      <c r="A614" t="s">
        <v>3328</v>
      </c>
      <c r="B614" t="s">
        <v>3329</v>
      </c>
      <c r="C614" s="1" t="s">
        <v>3330</v>
      </c>
      <c r="D614" s="6">
        <v>9932929173</v>
      </c>
      <c r="E614" s="1" t="s">
        <v>206</v>
      </c>
      <c r="F614" s="1" t="s">
        <v>206</v>
      </c>
      <c r="G614" s="1" t="s">
        <v>206</v>
      </c>
      <c r="H614" s="1" t="s">
        <v>206</v>
      </c>
      <c r="I614" t="str">
        <f>VLOOKUP(J614,CatalogoEstadoRepublica!$A$1:$B$33,2)</f>
        <v>Tabasco</v>
      </c>
      <c r="J614">
        <v>27</v>
      </c>
      <c r="K614" t="s">
        <v>206</v>
      </c>
      <c r="L614" s="1" t="e">
        <f>VLOOKUP(M614,CatalogoPerfil!$A$1:$B$5,2)</f>
        <v>#N/A</v>
      </c>
      <c r="M614">
        <v>0</v>
      </c>
      <c r="N614" t="s">
        <v>206</v>
      </c>
      <c r="O614" s="1">
        <v>0</v>
      </c>
      <c r="P614" s="1" t="str">
        <f>IFERROR(VLOOKUP($O614,PerfilUniversitario!$A$2:$Z$427,16),"N/A")</f>
        <v>N/A</v>
      </c>
      <c r="Q614" s="1" t="str">
        <f>IFERROR(VLOOKUP($O614,PerfilUniversitario!$A$2:$Z$427,16),"N/A")</f>
        <v>N/A</v>
      </c>
      <c r="R614" s="1" t="str">
        <f>IFERROR(VLOOKUP($O614,PerfilUniversitario!$A$2:$Z$427,20),"N/A")</f>
        <v>N/A</v>
      </c>
      <c r="S614" s="1" t="str">
        <f>IFERROR(VLOOKUP($O614,PerfilUniversitario!$A$2:$Z$427,22),"N/A")</f>
        <v>N/A</v>
      </c>
      <c r="T614" s="1" t="str">
        <f>IFERROR(VLOOKUP($O614,PerfilUniversitario!$A$2:$Z$427,24),"N/A")</f>
        <v>N/A</v>
      </c>
      <c r="U614" s="1" t="str">
        <f>IFERROR(VLOOKUP($O614,PerfilUniversitario!$A$2:$Z$427,26),"N/A")</f>
        <v>N/A</v>
      </c>
      <c r="V614" s="1" t="s">
        <v>10025</v>
      </c>
      <c r="W614" s="4">
        <v>45199</v>
      </c>
    </row>
    <row r="615" spans="1:23" x14ac:dyDescent="0.3">
      <c r="A615" t="s">
        <v>649</v>
      </c>
      <c r="B615" t="s">
        <v>3736</v>
      </c>
      <c r="C615" s="1" t="s">
        <v>3737</v>
      </c>
      <c r="D615" s="6">
        <v>7821044310</v>
      </c>
      <c r="E615" s="1" t="s">
        <v>206</v>
      </c>
      <c r="F615" s="1" t="s">
        <v>206</v>
      </c>
      <c r="G615" s="1" t="s">
        <v>206</v>
      </c>
      <c r="H615" s="1" t="s">
        <v>206</v>
      </c>
      <c r="I615" t="str">
        <f>VLOOKUP(J615,CatalogoEstadoRepublica!$A$1:$B$33,2)</f>
        <v>Veracruz</v>
      </c>
      <c r="J615">
        <v>30</v>
      </c>
      <c r="K615" t="s">
        <v>206</v>
      </c>
      <c r="L615" s="1" t="e">
        <f>VLOOKUP(M615,CatalogoPerfil!$A$1:$B$5,2)</f>
        <v>#N/A</v>
      </c>
      <c r="M615">
        <v>0</v>
      </c>
      <c r="N615" t="s">
        <v>206</v>
      </c>
      <c r="O615" s="1">
        <v>0</v>
      </c>
      <c r="P615" s="1" t="str">
        <f>IFERROR(VLOOKUP($O615,PerfilUniversitario!$A$2:$Z$427,16),"N/A")</f>
        <v>N/A</v>
      </c>
      <c r="Q615" s="1" t="str">
        <f>IFERROR(VLOOKUP($O615,PerfilUniversitario!$A$2:$Z$427,16),"N/A")</f>
        <v>N/A</v>
      </c>
      <c r="R615" s="1" t="str">
        <f>IFERROR(VLOOKUP($O615,PerfilUniversitario!$A$2:$Z$427,20),"N/A")</f>
        <v>N/A</v>
      </c>
      <c r="S615" s="1" t="str">
        <f>IFERROR(VLOOKUP($O615,PerfilUniversitario!$A$2:$Z$427,22),"N/A")</f>
        <v>N/A</v>
      </c>
      <c r="T615" s="1" t="str">
        <f>IFERROR(VLOOKUP($O615,PerfilUniversitario!$A$2:$Z$427,24),"N/A")</f>
        <v>N/A</v>
      </c>
      <c r="U615" s="1" t="str">
        <f>IFERROR(VLOOKUP($O615,PerfilUniversitario!$A$2:$Z$427,26),"N/A")</f>
        <v>N/A</v>
      </c>
      <c r="V615" s="1" t="s">
        <v>10068</v>
      </c>
      <c r="W615" s="4">
        <v>45199</v>
      </c>
    </row>
    <row r="616" spans="1:23" x14ac:dyDescent="0.3">
      <c r="A616" t="s">
        <v>3738</v>
      </c>
      <c r="B616" t="s">
        <v>3739</v>
      </c>
      <c r="C616" s="1" t="s">
        <v>3740</v>
      </c>
      <c r="D616" s="6">
        <v>2411662072</v>
      </c>
      <c r="E616" s="1" t="s">
        <v>206</v>
      </c>
      <c r="F616" s="1" t="s">
        <v>206</v>
      </c>
      <c r="G616" s="1" t="s">
        <v>206</v>
      </c>
      <c r="H616" s="1" t="s">
        <v>206</v>
      </c>
      <c r="I616" t="str">
        <f>VLOOKUP(J616,CatalogoEstadoRepublica!$A$1:$B$33,2)</f>
        <v>Tlaxcala</v>
      </c>
      <c r="J616">
        <v>29</v>
      </c>
      <c r="K616" t="s">
        <v>206</v>
      </c>
      <c r="L616" s="1" t="e">
        <f>VLOOKUP(M616,CatalogoPerfil!$A$1:$B$5,2)</f>
        <v>#N/A</v>
      </c>
      <c r="M616">
        <v>0</v>
      </c>
      <c r="N616" t="s">
        <v>206</v>
      </c>
      <c r="O616" s="1">
        <v>0</v>
      </c>
      <c r="P616" s="1" t="str">
        <f>IFERROR(VLOOKUP($O616,PerfilUniversitario!$A$2:$Z$427,16),"N/A")</f>
        <v>N/A</v>
      </c>
      <c r="Q616" s="1" t="str">
        <f>IFERROR(VLOOKUP($O616,PerfilUniversitario!$A$2:$Z$427,16),"N/A")</f>
        <v>N/A</v>
      </c>
      <c r="R616" s="1" t="str">
        <f>IFERROR(VLOOKUP($O616,PerfilUniversitario!$A$2:$Z$427,20),"N/A")</f>
        <v>N/A</v>
      </c>
      <c r="S616" s="1" t="str">
        <f>IFERROR(VLOOKUP($O616,PerfilUniversitario!$A$2:$Z$427,22),"N/A")</f>
        <v>N/A</v>
      </c>
      <c r="T616" s="1" t="str">
        <f>IFERROR(VLOOKUP($O616,PerfilUniversitario!$A$2:$Z$427,24),"N/A")</f>
        <v>N/A</v>
      </c>
      <c r="U616" s="1" t="str">
        <f>IFERROR(VLOOKUP($O616,PerfilUniversitario!$A$2:$Z$427,26),"N/A")</f>
        <v>N/A</v>
      </c>
      <c r="V616" s="1" t="s">
        <v>9888</v>
      </c>
      <c r="W616" s="4">
        <v>45199</v>
      </c>
    </row>
    <row r="617" spans="1:23" x14ac:dyDescent="0.3">
      <c r="A617" t="s">
        <v>680</v>
      </c>
      <c r="B617" t="s">
        <v>3741</v>
      </c>
      <c r="C617" s="1" t="s">
        <v>3742</v>
      </c>
      <c r="D617" s="6">
        <v>2228471331</v>
      </c>
      <c r="E617" s="1" t="s">
        <v>206</v>
      </c>
      <c r="F617" s="1" t="s">
        <v>206</v>
      </c>
      <c r="G617" s="1" t="s">
        <v>206</v>
      </c>
      <c r="H617" s="1" t="s">
        <v>206</v>
      </c>
      <c r="I617" t="str">
        <f>VLOOKUP(J617,CatalogoEstadoRepublica!$A$1:$B$33,2)</f>
        <v>Puebla</v>
      </c>
      <c r="J617">
        <v>21</v>
      </c>
      <c r="K617" t="s">
        <v>206</v>
      </c>
      <c r="L617" s="1" t="e">
        <f>VLOOKUP(M617,CatalogoPerfil!$A$1:$B$5,2)</f>
        <v>#N/A</v>
      </c>
      <c r="M617">
        <v>0</v>
      </c>
      <c r="N617" t="s">
        <v>206</v>
      </c>
      <c r="O617" s="1">
        <v>0</v>
      </c>
      <c r="P617" s="1" t="str">
        <f>IFERROR(VLOOKUP($O617,PerfilUniversitario!$A$2:$Z$427,16),"N/A")</f>
        <v>N/A</v>
      </c>
      <c r="Q617" s="1" t="str">
        <f>IFERROR(VLOOKUP($O617,PerfilUniversitario!$A$2:$Z$427,16),"N/A")</f>
        <v>N/A</v>
      </c>
      <c r="R617" s="1" t="str">
        <f>IFERROR(VLOOKUP($O617,PerfilUniversitario!$A$2:$Z$427,20),"N/A")</f>
        <v>N/A</v>
      </c>
      <c r="S617" s="1" t="str">
        <f>IFERROR(VLOOKUP($O617,PerfilUniversitario!$A$2:$Z$427,22),"N/A")</f>
        <v>N/A</v>
      </c>
      <c r="T617" s="1" t="str">
        <f>IFERROR(VLOOKUP($O617,PerfilUniversitario!$A$2:$Z$427,24),"N/A")</f>
        <v>N/A</v>
      </c>
      <c r="U617" s="1" t="str">
        <f>IFERROR(VLOOKUP($O617,PerfilUniversitario!$A$2:$Z$427,26),"N/A")</f>
        <v>N/A</v>
      </c>
      <c r="V617" s="1" t="s">
        <v>10069</v>
      </c>
      <c r="W617" s="4">
        <v>45199</v>
      </c>
    </row>
    <row r="618" spans="1:23" x14ac:dyDescent="0.3">
      <c r="A618" t="s">
        <v>3743</v>
      </c>
      <c r="B618" t="s">
        <v>3744</v>
      </c>
      <c r="C618" s="1" t="s">
        <v>3745</v>
      </c>
      <c r="D618" s="6">
        <v>2411818881</v>
      </c>
      <c r="E618" s="1" t="s">
        <v>3746</v>
      </c>
      <c r="F618" s="1" t="s">
        <v>3747</v>
      </c>
      <c r="G618" s="1" t="s">
        <v>3748</v>
      </c>
      <c r="H618" s="1">
        <v>2411817774</v>
      </c>
      <c r="I618" t="str">
        <f>VLOOKUP(J618,CatalogoEstadoRepublica!$A$1:$B$33,2)</f>
        <v>Tlaxcala</v>
      </c>
      <c r="J618">
        <v>29</v>
      </c>
      <c r="K618" t="s">
        <v>3749</v>
      </c>
      <c r="L618" s="1" t="str">
        <f>VLOOKUP(M618,CatalogoPerfil!$A$1:$B$5,2)</f>
        <v>Preuniversitario</v>
      </c>
      <c r="M618">
        <v>1</v>
      </c>
      <c r="N618" t="s">
        <v>3750</v>
      </c>
      <c r="O618" s="1">
        <v>12936</v>
      </c>
      <c r="P618" s="1" t="str">
        <f>IFERROR(VLOOKUP($O618,PerfilUniversitario!$A$2:$Z$427,16),"N/A")</f>
        <v>5º - 6º Semestre</v>
      </c>
      <c r="Q618" s="1" t="str">
        <f>IFERROR(VLOOKUP($O618,PerfilUniversitario!$A$2:$Z$427,16),"N/A")</f>
        <v>5º - 6º Semestre</v>
      </c>
      <c r="R618" s="1" t="str">
        <f>IFERROR(VLOOKUP($O618,PerfilUniversitario!$A$2:$Z$427,20),"N/A")</f>
        <v>Derecho</v>
      </c>
      <c r="S618" s="1" t="str">
        <f>IFERROR(VLOOKUP($O618,PerfilUniversitario!$A$2:$Z$427,22),"N/A")</f>
        <v>• Médico cirujano - Salva una vida</v>
      </c>
      <c r="T618" s="1" t="str">
        <f>IFERROR(VLOOKUP($O618,PerfilUniversitario!$A$2:$Z$427,24),"N/A")</f>
        <v>• Derecho – Redes Digitales. Implicaciones Legales</v>
      </c>
      <c r="U618" s="1" t="str">
        <f>IFERROR(VLOOKUP($O618,PerfilUniversitario!$A$2:$Z$427,26),"N/A")</f>
        <v>• Derecho - Eliminación del Racismo, Discriminación racial y otras formas de discriminación</v>
      </c>
      <c r="V618" s="1" t="s">
        <v>9710</v>
      </c>
      <c r="W618" s="4">
        <v>45199</v>
      </c>
    </row>
    <row r="619" spans="1:23" x14ac:dyDescent="0.3">
      <c r="A619" t="s">
        <v>1577</v>
      </c>
      <c r="B619" t="s">
        <v>453</v>
      </c>
      <c r="C619" s="1" t="s">
        <v>1578</v>
      </c>
      <c r="D619" s="6">
        <v>2221784645</v>
      </c>
      <c r="E619" s="1" t="s">
        <v>206</v>
      </c>
      <c r="F619" s="1" t="s">
        <v>206</v>
      </c>
      <c r="G619" s="1" t="s">
        <v>206</v>
      </c>
      <c r="H619" s="1" t="s">
        <v>206</v>
      </c>
      <c r="I619" t="str">
        <f>VLOOKUP(J619,CatalogoEstadoRepublica!$A$1:$B$33,2)</f>
        <v>Puebla</v>
      </c>
      <c r="J619">
        <v>21</v>
      </c>
      <c r="K619" t="s">
        <v>206</v>
      </c>
      <c r="L619" s="1" t="e">
        <f>VLOOKUP(M619,CatalogoPerfil!$A$1:$B$5,2)</f>
        <v>#N/A</v>
      </c>
      <c r="M619">
        <v>0</v>
      </c>
      <c r="N619" t="s">
        <v>206</v>
      </c>
      <c r="O619" s="1">
        <v>0</v>
      </c>
      <c r="P619" s="1" t="str">
        <f>IFERROR(VLOOKUP($O619,PerfilUniversitario!$A$2:$Z$427,16),"N/A")</f>
        <v>N/A</v>
      </c>
      <c r="Q619" s="1" t="str">
        <f>IFERROR(VLOOKUP($O619,PerfilUniversitario!$A$2:$Z$427,16),"N/A")</f>
        <v>N/A</v>
      </c>
      <c r="R619" s="1" t="str">
        <f>IFERROR(VLOOKUP($O619,PerfilUniversitario!$A$2:$Z$427,20),"N/A")</f>
        <v>N/A</v>
      </c>
      <c r="S619" s="1" t="str">
        <f>IFERROR(VLOOKUP($O619,PerfilUniversitario!$A$2:$Z$427,22),"N/A")</f>
        <v>N/A</v>
      </c>
      <c r="T619" s="1" t="str">
        <f>IFERROR(VLOOKUP($O619,PerfilUniversitario!$A$2:$Z$427,24),"N/A")</f>
        <v>N/A</v>
      </c>
      <c r="U619" s="1" t="str">
        <f>IFERROR(VLOOKUP($O619,PerfilUniversitario!$A$2:$Z$427,26),"N/A")</f>
        <v>N/A</v>
      </c>
      <c r="V619" s="1" t="s">
        <v>9860</v>
      </c>
      <c r="W619" s="4">
        <v>45199</v>
      </c>
    </row>
    <row r="620" spans="1:23" x14ac:dyDescent="0.3">
      <c r="A620" t="s">
        <v>1330</v>
      </c>
      <c r="B620" t="s">
        <v>3751</v>
      </c>
      <c r="C620" s="1" t="s">
        <v>3752</v>
      </c>
      <c r="D620" s="6">
        <v>2212174756</v>
      </c>
      <c r="E620" s="1" t="s">
        <v>3753</v>
      </c>
      <c r="F620" s="1" t="s">
        <v>3754</v>
      </c>
      <c r="G620" s="1" t="s">
        <v>3755</v>
      </c>
      <c r="H620" s="1" t="s">
        <v>3756</v>
      </c>
      <c r="I620" t="str">
        <f>VLOOKUP(J620,CatalogoEstadoRepublica!$A$1:$B$33,2)</f>
        <v>Puebla</v>
      </c>
      <c r="J620">
        <v>21</v>
      </c>
      <c r="K620" t="s">
        <v>3757</v>
      </c>
      <c r="L620" s="1" t="str">
        <f>VLOOKUP(M620,CatalogoPerfil!$A$1:$B$5,2)</f>
        <v>Preuniversitario</v>
      </c>
      <c r="M620">
        <v>1</v>
      </c>
      <c r="N620" t="s">
        <v>3758</v>
      </c>
      <c r="O620" s="1">
        <v>12780</v>
      </c>
      <c r="P620" s="1" t="str">
        <f>IFERROR(VLOOKUP($O620,PerfilUniversitario!$A$2:$Z$427,16),"N/A")</f>
        <v>5º - 6º Semestre</v>
      </c>
      <c r="Q620" s="1" t="str">
        <f>IFERROR(VLOOKUP($O620,PerfilUniversitario!$A$2:$Z$427,16),"N/A")</f>
        <v>5º - 6º Semestre</v>
      </c>
      <c r="R620" s="1" t="str">
        <f>IFERROR(VLOOKUP($O620,PerfilUniversitario!$A$2:$Z$427,20),"N/A")</f>
        <v>Comunicación</v>
      </c>
      <c r="S620" s="1" t="str">
        <f>IFERROR(VLOOKUP($O620,PerfilUniversitario!$A$2:$Z$427,22),"N/A")</f>
        <v>• Mercadotecnia Estratégica – La Agencia de Marketing</v>
      </c>
      <c r="T620" s="1" t="str">
        <f>IFERROR(VLOOKUP($O620,PerfilUniversitario!$A$2:$Z$427,24),"N/A")</f>
        <v>• Mercadotecnia Estratégica – Team Coca vs Pepsi ¿Tú cuál eres?</v>
      </c>
      <c r="U620" s="1" t="str">
        <f>IFERROR(VLOOKUP($O620,PerfilUniversitario!$A$2:$Z$427,26),"N/A")</f>
        <v>• Finanzas y Contabilidad y Dirección Financiera – Ca$h Financiero</v>
      </c>
      <c r="V620" s="1" t="s">
        <v>9824</v>
      </c>
      <c r="W620" s="4">
        <v>45199</v>
      </c>
    </row>
    <row r="621" spans="1:23" x14ac:dyDescent="0.3">
      <c r="A621" t="s">
        <v>1242</v>
      </c>
      <c r="B621" t="s">
        <v>3759</v>
      </c>
      <c r="C621" s="1" t="s">
        <v>3760</v>
      </c>
      <c r="D621" s="6" t="s">
        <v>3761</v>
      </c>
      <c r="E621" s="1" t="s">
        <v>206</v>
      </c>
      <c r="F621" s="1" t="s">
        <v>206</v>
      </c>
      <c r="G621" s="1" t="s">
        <v>206</v>
      </c>
      <c r="H621" s="1" t="s">
        <v>206</v>
      </c>
      <c r="I621" t="str">
        <f>VLOOKUP(J621,CatalogoEstadoRepublica!$A$1:$B$33,2)</f>
        <v>Tlaxcala</v>
      </c>
      <c r="J621">
        <v>29</v>
      </c>
      <c r="K621" t="s">
        <v>206</v>
      </c>
      <c r="L621" s="1" t="e">
        <f>VLOOKUP(M621,CatalogoPerfil!$A$1:$B$5,2)</f>
        <v>#N/A</v>
      </c>
      <c r="M621">
        <v>0</v>
      </c>
      <c r="N621" t="s">
        <v>206</v>
      </c>
      <c r="O621" s="1">
        <v>0</v>
      </c>
      <c r="P621" s="1" t="str">
        <f>IFERROR(VLOOKUP($O621,PerfilUniversitario!$A$2:$Z$427,16),"N/A")</f>
        <v>N/A</v>
      </c>
      <c r="Q621" s="1" t="str">
        <f>IFERROR(VLOOKUP($O621,PerfilUniversitario!$A$2:$Z$427,16),"N/A")</f>
        <v>N/A</v>
      </c>
      <c r="R621" s="1" t="str">
        <f>IFERROR(VLOOKUP($O621,PerfilUniversitario!$A$2:$Z$427,20),"N/A")</f>
        <v>N/A</v>
      </c>
      <c r="S621" s="1" t="str">
        <f>IFERROR(VLOOKUP($O621,PerfilUniversitario!$A$2:$Z$427,22),"N/A")</f>
        <v>N/A</v>
      </c>
      <c r="T621" s="1" t="str">
        <f>IFERROR(VLOOKUP($O621,PerfilUniversitario!$A$2:$Z$427,24),"N/A")</f>
        <v>N/A</v>
      </c>
      <c r="U621" s="1" t="str">
        <f>IFERROR(VLOOKUP($O621,PerfilUniversitario!$A$2:$Z$427,26),"N/A")</f>
        <v>N/A</v>
      </c>
      <c r="V621" s="1" t="s">
        <v>9795</v>
      </c>
      <c r="W621" s="4">
        <v>45199</v>
      </c>
    </row>
    <row r="622" spans="1:23" x14ac:dyDescent="0.3">
      <c r="A622" t="s">
        <v>500</v>
      </c>
      <c r="B622" s="1" t="s">
        <v>501</v>
      </c>
      <c r="C622" t="s">
        <v>502</v>
      </c>
      <c r="D622" s="7">
        <v>2212488801</v>
      </c>
      <c r="E622" s="1" t="s">
        <v>206</v>
      </c>
      <c r="F622" t="s">
        <v>206</v>
      </c>
      <c r="G622" t="s">
        <v>206</v>
      </c>
      <c r="H622" t="s">
        <v>206</v>
      </c>
      <c r="I622" t="str">
        <f>VLOOKUP(J622,CatalogoEstadoRepublica!$A$1:$B$33,2)</f>
        <v>Puebla</v>
      </c>
      <c r="J622" s="1">
        <v>21</v>
      </c>
      <c r="K622" s="1" t="s">
        <v>206</v>
      </c>
      <c r="L622" s="1" t="e">
        <f>VLOOKUP(M622,CatalogoPerfil!$A$1:$B$5,2)</f>
        <v>#N/A</v>
      </c>
      <c r="M622">
        <v>0</v>
      </c>
      <c r="N622" t="s">
        <v>206</v>
      </c>
      <c r="O622" s="1">
        <v>0</v>
      </c>
      <c r="P622" s="1" t="str">
        <f>IFERROR(VLOOKUP($O622,PerfilUniversitario!$A$2:$Z$427,16),"N/A")</f>
        <v>N/A</v>
      </c>
      <c r="Q622" s="1" t="str">
        <f>IFERROR(VLOOKUP($O622,PerfilUniversitario!$A$2:$Z$427,16),"N/A")</f>
        <v>N/A</v>
      </c>
      <c r="R622" s="1" t="str">
        <f>IFERROR(VLOOKUP($O622,PerfilUniversitario!$A$2:$Z$427,20),"N/A")</f>
        <v>N/A</v>
      </c>
      <c r="S622" s="1" t="str">
        <f>IFERROR(VLOOKUP($O622,PerfilUniversitario!$A$2:$Z$427,22),"N/A")</f>
        <v>N/A</v>
      </c>
      <c r="T622" s="1" t="str">
        <f>IFERROR(VLOOKUP($O622,PerfilUniversitario!$A$2:$Z$427,24),"N/A")</f>
        <v>N/A</v>
      </c>
      <c r="U622" s="1" t="str">
        <f>IFERROR(VLOOKUP($O622,PerfilUniversitario!$A$2:$Z$427,26),"N/A")</f>
        <v>N/A</v>
      </c>
      <c r="V622" s="1" t="s">
        <v>9705</v>
      </c>
      <c r="W622" s="4">
        <v>45199</v>
      </c>
    </row>
    <row r="623" spans="1:23" x14ac:dyDescent="0.3">
      <c r="A623" t="s">
        <v>1242</v>
      </c>
      <c r="B623" t="s">
        <v>3762</v>
      </c>
      <c r="C623" s="1" t="s">
        <v>3763</v>
      </c>
      <c r="D623" s="6">
        <v>2224075808</v>
      </c>
      <c r="E623" s="1" t="s">
        <v>206</v>
      </c>
      <c r="F623" s="1" t="s">
        <v>206</v>
      </c>
      <c r="G623" s="1" t="s">
        <v>206</v>
      </c>
      <c r="H623" s="1" t="s">
        <v>206</v>
      </c>
      <c r="I623" t="str">
        <f>VLOOKUP(J623,CatalogoEstadoRepublica!$A$1:$B$33,2)</f>
        <v>Puebla</v>
      </c>
      <c r="J623">
        <v>21</v>
      </c>
      <c r="K623" t="s">
        <v>206</v>
      </c>
      <c r="L623" s="1" t="e">
        <f>VLOOKUP(M623,CatalogoPerfil!$A$1:$B$5,2)</f>
        <v>#N/A</v>
      </c>
      <c r="M623">
        <v>0</v>
      </c>
      <c r="N623" t="s">
        <v>206</v>
      </c>
      <c r="O623" s="1">
        <v>0</v>
      </c>
      <c r="P623" s="1" t="str">
        <f>IFERROR(VLOOKUP($O623,PerfilUniversitario!$A$2:$Z$427,16),"N/A")</f>
        <v>N/A</v>
      </c>
      <c r="Q623" s="1" t="str">
        <f>IFERROR(VLOOKUP($O623,PerfilUniversitario!$A$2:$Z$427,16),"N/A")</f>
        <v>N/A</v>
      </c>
      <c r="R623" s="1" t="str">
        <f>IFERROR(VLOOKUP($O623,PerfilUniversitario!$A$2:$Z$427,20),"N/A")</f>
        <v>N/A</v>
      </c>
      <c r="S623" s="1" t="str">
        <f>IFERROR(VLOOKUP($O623,PerfilUniversitario!$A$2:$Z$427,22),"N/A")</f>
        <v>N/A</v>
      </c>
      <c r="T623" s="1" t="str">
        <f>IFERROR(VLOOKUP($O623,PerfilUniversitario!$A$2:$Z$427,24),"N/A")</f>
        <v>N/A</v>
      </c>
      <c r="U623" s="1" t="str">
        <f>IFERROR(VLOOKUP($O623,PerfilUniversitario!$A$2:$Z$427,26),"N/A")</f>
        <v>N/A</v>
      </c>
      <c r="V623" s="1" t="s">
        <v>9949</v>
      </c>
      <c r="W623" s="4">
        <v>45199</v>
      </c>
    </row>
    <row r="624" spans="1:23" x14ac:dyDescent="0.3">
      <c r="A624" t="s">
        <v>3766</v>
      </c>
      <c r="B624" t="s">
        <v>3767</v>
      </c>
      <c r="C624" s="1" t="s">
        <v>3768</v>
      </c>
      <c r="D624" s="6">
        <v>2471319581</v>
      </c>
      <c r="E624" s="1" t="s">
        <v>206</v>
      </c>
      <c r="F624" s="1" t="s">
        <v>206</v>
      </c>
      <c r="G624" s="1" t="s">
        <v>206</v>
      </c>
      <c r="H624" s="1" t="s">
        <v>206</v>
      </c>
      <c r="I624" t="str">
        <f>VLOOKUP(J624,CatalogoEstadoRepublica!$A$1:$B$33,2)</f>
        <v>Puebla</v>
      </c>
      <c r="J624">
        <v>21</v>
      </c>
      <c r="K624" t="s">
        <v>206</v>
      </c>
      <c r="L624" s="1" t="e">
        <f>VLOOKUP(M624,CatalogoPerfil!$A$1:$B$5,2)</f>
        <v>#N/A</v>
      </c>
      <c r="M624">
        <v>0</v>
      </c>
      <c r="N624" t="s">
        <v>206</v>
      </c>
      <c r="O624" s="1">
        <v>0</v>
      </c>
      <c r="P624" s="1" t="str">
        <f>IFERROR(VLOOKUP($O624,PerfilUniversitario!$A$2:$Z$427,16),"N/A")</f>
        <v>N/A</v>
      </c>
      <c r="Q624" s="1" t="str">
        <f>IFERROR(VLOOKUP($O624,PerfilUniversitario!$A$2:$Z$427,16),"N/A")</f>
        <v>N/A</v>
      </c>
      <c r="R624" s="1" t="str">
        <f>IFERROR(VLOOKUP($O624,PerfilUniversitario!$A$2:$Z$427,20),"N/A")</f>
        <v>N/A</v>
      </c>
      <c r="S624" s="1" t="str">
        <f>IFERROR(VLOOKUP($O624,PerfilUniversitario!$A$2:$Z$427,22),"N/A")</f>
        <v>N/A</v>
      </c>
      <c r="T624" s="1" t="str">
        <f>IFERROR(VLOOKUP($O624,PerfilUniversitario!$A$2:$Z$427,24),"N/A")</f>
        <v>N/A</v>
      </c>
      <c r="U624" s="1" t="str">
        <f>IFERROR(VLOOKUP($O624,PerfilUniversitario!$A$2:$Z$427,26),"N/A")</f>
        <v>N/A</v>
      </c>
      <c r="V624" s="1" t="s">
        <v>10070</v>
      </c>
      <c r="W624" s="4">
        <v>45199</v>
      </c>
    </row>
    <row r="625" spans="1:23" x14ac:dyDescent="0.3">
      <c r="A625" t="s">
        <v>2551</v>
      </c>
      <c r="B625" t="s">
        <v>3772</v>
      </c>
      <c r="C625" s="1" t="s">
        <v>3773</v>
      </c>
      <c r="D625" s="6" t="s">
        <v>3774</v>
      </c>
      <c r="E625" s="1" t="s">
        <v>206</v>
      </c>
      <c r="F625" s="1" t="s">
        <v>206</v>
      </c>
      <c r="G625" s="1" t="s">
        <v>206</v>
      </c>
      <c r="H625" s="1" t="s">
        <v>206</v>
      </c>
      <c r="I625" t="str">
        <f>VLOOKUP(J625,CatalogoEstadoRepublica!$A$1:$B$33,2)</f>
        <v>Puebla</v>
      </c>
      <c r="J625">
        <v>21</v>
      </c>
      <c r="K625" t="s">
        <v>206</v>
      </c>
      <c r="L625" s="1" t="e">
        <f>VLOOKUP(M625,CatalogoPerfil!$A$1:$B$5,2)</f>
        <v>#N/A</v>
      </c>
      <c r="M625">
        <v>0</v>
      </c>
      <c r="N625" t="s">
        <v>206</v>
      </c>
      <c r="O625" s="1">
        <v>0</v>
      </c>
      <c r="P625" s="1" t="str">
        <f>IFERROR(VLOOKUP($O625,PerfilUniversitario!$A$2:$Z$427,16),"N/A")</f>
        <v>N/A</v>
      </c>
      <c r="Q625" s="1" t="str">
        <f>IFERROR(VLOOKUP($O625,PerfilUniversitario!$A$2:$Z$427,16),"N/A")</f>
        <v>N/A</v>
      </c>
      <c r="R625" s="1" t="str">
        <f>IFERROR(VLOOKUP($O625,PerfilUniversitario!$A$2:$Z$427,20),"N/A")</f>
        <v>N/A</v>
      </c>
      <c r="S625" s="1" t="str">
        <f>IFERROR(VLOOKUP($O625,PerfilUniversitario!$A$2:$Z$427,22),"N/A")</f>
        <v>N/A</v>
      </c>
      <c r="T625" s="1" t="str">
        <f>IFERROR(VLOOKUP($O625,PerfilUniversitario!$A$2:$Z$427,24),"N/A")</f>
        <v>N/A</v>
      </c>
      <c r="U625" s="1" t="str">
        <f>IFERROR(VLOOKUP($O625,PerfilUniversitario!$A$2:$Z$427,26),"N/A")</f>
        <v>N/A</v>
      </c>
      <c r="V625" s="1" t="s">
        <v>9986</v>
      </c>
      <c r="W625" s="4">
        <v>45199</v>
      </c>
    </row>
    <row r="626" spans="1:23" x14ac:dyDescent="0.3">
      <c r="A626" t="s">
        <v>3775</v>
      </c>
      <c r="B626" t="s">
        <v>3776</v>
      </c>
      <c r="C626" s="1" t="s">
        <v>3777</v>
      </c>
      <c r="D626" s="6">
        <v>7641199231</v>
      </c>
      <c r="E626" s="1" t="s">
        <v>206</v>
      </c>
      <c r="F626" s="1" t="s">
        <v>206</v>
      </c>
      <c r="G626" s="1" t="s">
        <v>206</v>
      </c>
      <c r="H626" s="1" t="s">
        <v>206</v>
      </c>
      <c r="I626" t="str">
        <f>VLOOKUP(J626,CatalogoEstadoRepublica!$A$1:$B$33,2)</f>
        <v>Puebla</v>
      </c>
      <c r="J626">
        <v>21</v>
      </c>
      <c r="K626" t="s">
        <v>206</v>
      </c>
      <c r="L626" s="1" t="e">
        <f>VLOOKUP(M626,CatalogoPerfil!$A$1:$B$5,2)</f>
        <v>#N/A</v>
      </c>
      <c r="M626">
        <v>0</v>
      </c>
      <c r="N626" t="s">
        <v>206</v>
      </c>
      <c r="O626" s="1">
        <v>0</v>
      </c>
      <c r="P626" s="1" t="str">
        <f>IFERROR(VLOOKUP($O626,PerfilUniversitario!$A$2:$Z$427,16),"N/A")</f>
        <v>N/A</v>
      </c>
      <c r="Q626" s="1" t="str">
        <f>IFERROR(VLOOKUP($O626,PerfilUniversitario!$A$2:$Z$427,16),"N/A")</f>
        <v>N/A</v>
      </c>
      <c r="R626" s="1" t="str">
        <f>IFERROR(VLOOKUP($O626,PerfilUniversitario!$A$2:$Z$427,20),"N/A")</f>
        <v>N/A</v>
      </c>
      <c r="S626" s="1" t="str">
        <f>IFERROR(VLOOKUP($O626,PerfilUniversitario!$A$2:$Z$427,22),"N/A")</f>
        <v>N/A</v>
      </c>
      <c r="T626" s="1" t="str">
        <f>IFERROR(VLOOKUP($O626,PerfilUniversitario!$A$2:$Z$427,24),"N/A")</f>
        <v>N/A</v>
      </c>
      <c r="U626" s="1" t="str">
        <f>IFERROR(VLOOKUP($O626,PerfilUniversitario!$A$2:$Z$427,26),"N/A")</f>
        <v>N/A</v>
      </c>
      <c r="V626" s="1" t="s">
        <v>9905</v>
      </c>
      <c r="W626" s="4">
        <v>45199</v>
      </c>
    </row>
    <row r="627" spans="1:23" x14ac:dyDescent="0.3">
      <c r="A627" t="s">
        <v>1381</v>
      </c>
      <c r="B627" t="s">
        <v>1382</v>
      </c>
      <c r="C627" s="1" t="s">
        <v>1383</v>
      </c>
      <c r="D627" s="6">
        <v>52.222499999999997</v>
      </c>
      <c r="E627" s="1" t="s">
        <v>206</v>
      </c>
      <c r="F627" s="1" t="s">
        <v>206</v>
      </c>
      <c r="G627" s="1" t="s">
        <v>206</v>
      </c>
      <c r="H627" s="1" t="s">
        <v>206</v>
      </c>
      <c r="I627" t="str">
        <f>VLOOKUP(J627,CatalogoEstadoRepublica!$A$1:$B$33,2)</f>
        <v>Puebla</v>
      </c>
      <c r="J627">
        <v>21</v>
      </c>
      <c r="K627" t="s">
        <v>206</v>
      </c>
      <c r="L627" s="1" t="e">
        <f>VLOOKUP(M627,CatalogoPerfil!$A$1:$B$5,2)</f>
        <v>#N/A</v>
      </c>
      <c r="M627">
        <v>0</v>
      </c>
      <c r="N627" t="s">
        <v>206</v>
      </c>
      <c r="O627" s="1">
        <v>0</v>
      </c>
      <c r="P627" s="1" t="str">
        <f>IFERROR(VLOOKUP($O627,PerfilUniversitario!$A$2:$Z$427,16),"N/A")</f>
        <v>N/A</v>
      </c>
      <c r="Q627" s="1" t="str">
        <f>IFERROR(VLOOKUP($O627,PerfilUniversitario!$A$2:$Z$427,16),"N/A")</f>
        <v>N/A</v>
      </c>
      <c r="R627" s="1" t="str">
        <f>IFERROR(VLOOKUP($O627,PerfilUniversitario!$A$2:$Z$427,20),"N/A")</f>
        <v>N/A</v>
      </c>
      <c r="S627" s="1" t="str">
        <f>IFERROR(VLOOKUP($O627,PerfilUniversitario!$A$2:$Z$427,22),"N/A")</f>
        <v>N/A</v>
      </c>
      <c r="T627" s="1" t="str">
        <f>IFERROR(VLOOKUP($O627,PerfilUniversitario!$A$2:$Z$427,24),"N/A")</f>
        <v>N/A</v>
      </c>
      <c r="U627" s="1" t="str">
        <f>IFERROR(VLOOKUP($O627,PerfilUniversitario!$A$2:$Z$427,26),"N/A")</f>
        <v>N/A</v>
      </c>
      <c r="V627" s="1" t="s">
        <v>9835</v>
      </c>
      <c r="W627" s="4">
        <v>45199</v>
      </c>
    </row>
    <row r="628" spans="1:23" x14ac:dyDescent="0.3">
      <c r="A628" t="s">
        <v>3120</v>
      </c>
      <c r="B628" t="s">
        <v>3778</v>
      </c>
      <c r="C628" s="1" t="s">
        <v>3779</v>
      </c>
      <c r="D628" s="6">
        <v>9631440208</v>
      </c>
      <c r="E628" s="1" t="s">
        <v>206</v>
      </c>
      <c r="F628" s="1" t="s">
        <v>206</v>
      </c>
      <c r="G628" s="1" t="s">
        <v>206</v>
      </c>
      <c r="H628" s="1" t="s">
        <v>206</v>
      </c>
      <c r="I628" t="str">
        <f>VLOOKUP(J628,CatalogoEstadoRepublica!$A$1:$B$33,2)</f>
        <v>Chiapas</v>
      </c>
      <c r="J628">
        <v>5</v>
      </c>
      <c r="K628" t="s">
        <v>206</v>
      </c>
      <c r="L628" s="1" t="e">
        <f>VLOOKUP(M628,CatalogoPerfil!$A$1:$B$5,2)</f>
        <v>#N/A</v>
      </c>
      <c r="M628">
        <v>0</v>
      </c>
      <c r="N628" t="s">
        <v>206</v>
      </c>
      <c r="O628" s="1">
        <v>0</v>
      </c>
      <c r="P628" s="1" t="str">
        <f>IFERROR(VLOOKUP($O628,PerfilUniversitario!$A$2:$Z$427,16),"N/A")</f>
        <v>N/A</v>
      </c>
      <c r="Q628" s="1" t="str">
        <f>IFERROR(VLOOKUP($O628,PerfilUniversitario!$A$2:$Z$427,16),"N/A")</f>
        <v>N/A</v>
      </c>
      <c r="R628" s="1" t="str">
        <f>IFERROR(VLOOKUP($O628,PerfilUniversitario!$A$2:$Z$427,20),"N/A")</f>
        <v>N/A</v>
      </c>
      <c r="S628" s="1" t="str">
        <f>IFERROR(VLOOKUP($O628,PerfilUniversitario!$A$2:$Z$427,22),"N/A")</f>
        <v>N/A</v>
      </c>
      <c r="T628" s="1" t="str">
        <f>IFERROR(VLOOKUP($O628,PerfilUniversitario!$A$2:$Z$427,24),"N/A")</f>
        <v>N/A</v>
      </c>
      <c r="U628" s="1" t="str">
        <f>IFERROR(VLOOKUP($O628,PerfilUniversitario!$A$2:$Z$427,26),"N/A")</f>
        <v>N/A</v>
      </c>
      <c r="V628" s="1" t="s">
        <v>9931</v>
      </c>
      <c r="W628" s="4">
        <v>45199</v>
      </c>
    </row>
    <row r="629" spans="1:23" x14ac:dyDescent="0.3">
      <c r="A629" t="s">
        <v>2049</v>
      </c>
      <c r="B629" t="s">
        <v>2050</v>
      </c>
      <c r="C629" s="1" t="s">
        <v>2051</v>
      </c>
      <c r="D629" s="6">
        <v>7443349796</v>
      </c>
      <c r="E629" s="1" t="s">
        <v>206</v>
      </c>
      <c r="F629" s="1" t="s">
        <v>206</v>
      </c>
      <c r="G629" s="1" t="s">
        <v>206</v>
      </c>
      <c r="H629" s="1" t="s">
        <v>206</v>
      </c>
      <c r="I629" t="str">
        <f>VLOOKUP(J629,CatalogoEstadoRepublica!$A$1:$B$33,2)</f>
        <v>Guerrero</v>
      </c>
      <c r="J629">
        <v>12</v>
      </c>
      <c r="K629" t="s">
        <v>206</v>
      </c>
      <c r="L629" s="1" t="e">
        <f>VLOOKUP(M629,CatalogoPerfil!$A$1:$B$5,2)</f>
        <v>#N/A</v>
      </c>
      <c r="M629">
        <v>0</v>
      </c>
      <c r="N629" t="s">
        <v>206</v>
      </c>
      <c r="O629" s="1">
        <v>0</v>
      </c>
      <c r="P629" s="1" t="str">
        <f>IFERROR(VLOOKUP($O629,PerfilUniversitario!$A$2:$Z$427,16),"N/A")</f>
        <v>N/A</v>
      </c>
      <c r="Q629" s="1" t="str">
        <f>IFERROR(VLOOKUP($O629,PerfilUniversitario!$A$2:$Z$427,16),"N/A")</f>
        <v>N/A</v>
      </c>
      <c r="R629" s="1" t="str">
        <f>IFERROR(VLOOKUP($O629,PerfilUniversitario!$A$2:$Z$427,20),"N/A")</f>
        <v>N/A</v>
      </c>
      <c r="S629" s="1" t="str">
        <f>IFERROR(VLOOKUP($O629,PerfilUniversitario!$A$2:$Z$427,22),"N/A")</f>
        <v>N/A</v>
      </c>
      <c r="T629" s="1" t="str">
        <f>IFERROR(VLOOKUP($O629,PerfilUniversitario!$A$2:$Z$427,24),"N/A")</f>
        <v>N/A</v>
      </c>
      <c r="U629" s="1" t="str">
        <f>IFERROR(VLOOKUP($O629,PerfilUniversitario!$A$2:$Z$427,26),"N/A")</f>
        <v>N/A</v>
      </c>
      <c r="V629" s="1" t="s">
        <v>9921</v>
      </c>
      <c r="W629" s="4">
        <v>45199</v>
      </c>
    </row>
    <row r="630" spans="1:23" x14ac:dyDescent="0.3">
      <c r="A630" t="s">
        <v>3782</v>
      </c>
      <c r="B630" t="s">
        <v>668</v>
      </c>
      <c r="C630" s="1" t="s">
        <v>3783</v>
      </c>
      <c r="D630" s="6">
        <v>2215832674</v>
      </c>
      <c r="E630" s="1" t="s">
        <v>206</v>
      </c>
      <c r="F630" s="1" t="s">
        <v>206</v>
      </c>
      <c r="G630" s="1" t="s">
        <v>206</v>
      </c>
      <c r="H630" s="1" t="s">
        <v>206</v>
      </c>
      <c r="I630" t="str">
        <f>VLOOKUP(J630,CatalogoEstadoRepublica!$A$1:$B$33,2)</f>
        <v>Puebla</v>
      </c>
      <c r="J630">
        <v>21</v>
      </c>
      <c r="K630" t="s">
        <v>206</v>
      </c>
      <c r="L630" s="1" t="e">
        <f>VLOOKUP(M630,CatalogoPerfil!$A$1:$B$5,2)</f>
        <v>#N/A</v>
      </c>
      <c r="M630">
        <v>0</v>
      </c>
      <c r="N630" t="s">
        <v>206</v>
      </c>
      <c r="O630" s="1">
        <v>0</v>
      </c>
      <c r="P630" s="1" t="str">
        <f>IFERROR(VLOOKUP($O630,PerfilUniversitario!$A$2:$Z$427,16),"N/A")</f>
        <v>N/A</v>
      </c>
      <c r="Q630" s="1" t="str">
        <f>IFERROR(VLOOKUP($O630,PerfilUniversitario!$A$2:$Z$427,16),"N/A")</f>
        <v>N/A</v>
      </c>
      <c r="R630" s="1" t="str">
        <f>IFERROR(VLOOKUP($O630,PerfilUniversitario!$A$2:$Z$427,20),"N/A")</f>
        <v>N/A</v>
      </c>
      <c r="S630" s="1" t="str">
        <f>IFERROR(VLOOKUP($O630,PerfilUniversitario!$A$2:$Z$427,22),"N/A")</f>
        <v>N/A</v>
      </c>
      <c r="T630" s="1" t="str">
        <f>IFERROR(VLOOKUP($O630,PerfilUniversitario!$A$2:$Z$427,24),"N/A")</f>
        <v>N/A</v>
      </c>
      <c r="U630" s="1" t="str">
        <f>IFERROR(VLOOKUP($O630,PerfilUniversitario!$A$2:$Z$427,26),"N/A")</f>
        <v>N/A</v>
      </c>
      <c r="V630" s="1" t="s">
        <v>10067</v>
      </c>
      <c r="W630" s="4">
        <v>45199</v>
      </c>
    </row>
    <row r="631" spans="1:23" x14ac:dyDescent="0.3">
      <c r="A631" t="s">
        <v>3786</v>
      </c>
      <c r="B631" t="s">
        <v>3787</v>
      </c>
      <c r="C631" s="1" t="s">
        <v>3788</v>
      </c>
      <c r="D631" s="6">
        <v>2212697410</v>
      </c>
      <c r="E631" s="1" t="s">
        <v>206</v>
      </c>
      <c r="F631" s="1" t="s">
        <v>206</v>
      </c>
      <c r="G631" s="1" t="s">
        <v>206</v>
      </c>
      <c r="H631" s="1" t="s">
        <v>206</v>
      </c>
      <c r="I631" t="str">
        <f>VLOOKUP(J631,CatalogoEstadoRepublica!$A$1:$B$33,2)</f>
        <v>Puebla</v>
      </c>
      <c r="J631">
        <v>21</v>
      </c>
      <c r="K631" t="s">
        <v>206</v>
      </c>
      <c r="L631" s="1" t="e">
        <f>VLOOKUP(M631,CatalogoPerfil!$A$1:$B$5,2)</f>
        <v>#N/A</v>
      </c>
      <c r="M631">
        <v>0</v>
      </c>
      <c r="N631" t="s">
        <v>206</v>
      </c>
      <c r="O631" s="1">
        <v>0</v>
      </c>
      <c r="P631" s="1" t="str">
        <f>IFERROR(VLOOKUP($O631,PerfilUniversitario!$A$2:$Z$427,16),"N/A")</f>
        <v>N/A</v>
      </c>
      <c r="Q631" s="1" t="str">
        <f>IFERROR(VLOOKUP($O631,PerfilUniversitario!$A$2:$Z$427,16),"N/A")</f>
        <v>N/A</v>
      </c>
      <c r="R631" s="1" t="str">
        <f>IFERROR(VLOOKUP($O631,PerfilUniversitario!$A$2:$Z$427,20),"N/A")</f>
        <v>N/A</v>
      </c>
      <c r="S631" s="1" t="str">
        <f>IFERROR(VLOOKUP($O631,PerfilUniversitario!$A$2:$Z$427,22),"N/A")</f>
        <v>N/A</v>
      </c>
      <c r="T631" s="1" t="str">
        <f>IFERROR(VLOOKUP($O631,PerfilUniversitario!$A$2:$Z$427,24),"N/A")</f>
        <v>N/A</v>
      </c>
      <c r="U631" s="1" t="str">
        <f>IFERROR(VLOOKUP($O631,PerfilUniversitario!$A$2:$Z$427,26),"N/A")</f>
        <v>N/A</v>
      </c>
      <c r="V631" s="3">
        <v>0.38819444444444445</v>
      </c>
      <c r="W631" s="4">
        <v>45200</v>
      </c>
    </row>
    <row r="632" spans="1:23" x14ac:dyDescent="0.3">
      <c r="A632" t="s">
        <v>226</v>
      </c>
      <c r="B632" s="1" t="s">
        <v>227</v>
      </c>
      <c r="C632" t="s">
        <v>228</v>
      </c>
      <c r="D632" s="7">
        <v>52.222799999999999</v>
      </c>
      <c r="E632" s="1" t="s">
        <v>206</v>
      </c>
      <c r="F632" t="s">
        <v>206</v>
      </c>
      <c r="G632" t="s">
        <v>206</v>
      </c>
      <c r="H632" t="s">
        <v>206</v>
      </c>
      <c r="I632" t="str">
        <f>VLOOKUP(J632,CatalogoEstadoRepublica!$A$1:$B$33,2)</f>
        <v>Puebla</v>
      </c>
      <c r="J632" s="1">
        <v>21</v>
      </c>
      <c r="K632" s="1" t="s">
        <v>206</v>
      </c>
      <c r="L632" s="1" t="e">
        <f>VLOOKUP(M632,CatalogoPerfil!$A$1:$B$5,2)</f>
        <v>#N/A</v>
      </c>
      <c r="M632">
        <v>0</v>
      </c>
      <c r="N632" t="s">
        <v>206</v>
      </c>
      <c r="O632" s="1">
        <v>0</v>
      </c>
      <c r="P632" s="1" t="str">
        <f>IFERROR(VLOOKUP($O632,PerfilUniversitario!$A$2:$Z$427,16),"N/A")</f>
        <v>N/A</v>
      </c>
      <c r="Q632" s="1" t="str">
        <f>IFERROR(VLOOKUP($O632,PerfilUniversitario!$A$2:$Z$427,16),"N/A")</f>
        <v>N/A</v>
      </c>
      <c r="R632" s="1" t="str">
        <f>IFERROR(VLOOKUP($O632,PerfilUniversitario!$A$2:$Z$427,20),"N/A")</f>
        <v>N/A</v>
      </c>
      <c r="S632" s="1" t="str">
        <f>IFERROR(VLOOKUP($O632,PerfilUniversitario!$A$2:$Z$427,22),"N/A")</f>
        <v>N/A</v>
      </c>
      <c r="T632" s="1" t="str">
        <f>IFERROR(VLOOKUP($O632,PerfilUniversitario!$A$2:$Z$427,24),"N/A")</f>
        <v>N/A</v>
      </c>
      <c r="U632" s="1" t="str">
        <f>IFERROR(VLOOKUP($O632,PerfilUniversitario!$A$2:$Z$427,26),"N/A")</f>
        <v>N/A</v>
      </c>
      <c r="V632" s="3">
        <v>0.4513888888888889</v>
      </c>
      <c r="W632" s="4">
        <v>45200</v>
      </c>
    </row>
    <row r="633" spans="1:23" x14ac:dyDescent="0.3">
      <c r="A633" t="s">
        <v>1075</v>
      </c>
      <c r="B633" t="s">
        <v>3623</v>
      </c>
      <c r="C633" s="1" t="s">
        <v>3624</v>
      </c>
      <c r="D633" s="6">
        <v>7751006580</v>
      </c>
      <c r="E633" s="1" t="s">
        <v>206</v>
      </c>
      <c r="F633" s="1" t="s">
        <v>206</v>
      </c>
      <c r="G633" s="1" t="s">
        <v>206</v>
      </c>
      <c r="H633" s="1" t="s">
        <v>206</v>
      </c>
      <c r="I633" t="str">
        <f>VLOOKUP(J633,CatalogoEstadoRepublica!$A$1:$B$33,2)</f>
        <v>Hidalgo</v>
      </c>
      <c r="J633">
        <v>13</v>
      </c>
      <c r="K633" t="s">
        <v>206</v>
      </c>
      <c r="L633" s="1" t="e">
        <f>VLOOKUP(M633,CatalogoPerfil!$A$1:$B$5,2)</f>
        <v>#N/A</v>
      </c>
      <c r="M633">
        <v>0</v>
      </c>
      <c r="N633" t="s">
        <v>206</v>
      </c>
      <c r="O633" s="1">
        <v>0</v>
      </c>
      <c r="P633" s="1" t="str">
        <f>IFERROR(VLOOKUP($O633,PerfilUniversitario!$A$2:$Z$427,16),"N/A")</f>
        <v>N/A</v>
      </c>
      <c r="Q633" s="1" t="str">
        <f>IFERROR(VLOOKUP($O633,PerfilUniversitario!$A$2:$Z$427,16),"N/A")</f>
        <v>N/A</v>
      </c>
      <c r="R633" s="1" t="str">
        <f>IFERROR(VLOOKUP($O633,PerfilUniversitario!$A$2:$Z$427,20),"N/A")</f>
        <v>N/A</v>
      </c>
      <c r="S633" s="1" t="str">
        <f>IFERROR(VLOOKUP($O633,PerfilUniversitario!$A$2:$Z$427,22),"N/A")</f>
        <v>N/A</v>
      </c>
      <c r="T633" s="1" t="str">
        <f>IFERROR(VLOOKUP($O633,PerfilUniversitario!$A$2:$Z$427,24),"N/A")</f>
        <v>N/A</v>
      </c>
      <c r="U633" s="1" t="str">
        <f>IFERROR(VLOOKUP($O633,PerfilUniversitario!$A$2:$Z$427,26),"N/A")</f>
        <v>N/A</v>
      </c>
      <c r="V633" s="3">
        <v>0.49513888888888885</v>
      </c>
      <c r="W633" s="4">
        <v>45200</v>
      </c>
    </row>
    <row r="634" spans="1:23" x14ac:dyDescent="0.3">
      <c r="A634" t="s">
        <v>3793</v>
      </c>
      <c r="B634" t="s">
        <v>3794</v>
      </c>
      <c r="C634" s="1" t="s">
        <v>3795</v>
      </c>
      <c r="D634" s="6">
        <v>52.221400000000003</v>
      </c>
      <c r="E634" s="1" t="s">
        <v>206</v>
      </c>
      <c r="F634" s="1" t="s">
        <v>206</v>
      </c>
      <c r="G634" s="1" t="s">
        <v>206</v>
      </c>
      <c r="H634" s="1" t="s">
        <v>206</v>
      </c>
      <c r="I634" t="str">
        <f>VLOOKUP(J634,CatalogoEstadoRepublica!$A$1:$B$33,2)</f>
        <v>Puebla</v>
      </c>
      <c r="J634">
        <v>21</v>
      </c>
      <c r="K634" t="s">
        <v>206</v>
      </c>
      <c r="L634" s="1" t="e">
        <f>VLOOKUP(M634,CatalogoPerfil!$A$1:$B$5,2)</f>
        <v>#N/A</v>
      </c>
      <c r="M634">
        <v>0</v>
      </c>
      <c r="N634" t="s">
        <v>206</v>
      </c>
      <c r="O634" s="1">
        <v>0</v>
      </c>
      <c r="P634" s="1" t="str">
        <f>IFERROR(VLOOKUP($O634,PerfilUniversitario!$A$2:$Z$427,16),"N/A")</f>
        <v>N/A</v>
      </c>
      <c r="Q634" s="1" t="str">
        <f>IFERROR(VLOOKUP($O634,PerfilUniversitario!$A$2:$Z$427,16),"N/A")</f>
        <v>N/A</v>
      </c>
      <c r="R634" s="1" t="str">
        <f>IFERROR(VLOOKUP($O634,PerfilUniversitario!$A$2:$Z$427,20),"N/A")</f>
        <v>N/A</v>
      </c>
      <c r="S634" s="1" t="str">
        <f>IFERROR(VLOOKUP($O634,PerfilUniversitario!$A$2:$Z$427,22),"N/A")</f>
        <v>N/A</v>
      </c>
      <c r="T634" s="1" t="str">
        <f>IFERROR(VLOOKUP($O634,PerfilUniversitario!$A$2:$Z$427,24),"N/A")</f>
        <v>N/A</v>
      </c>
      <c r="U634" s="1" t="str">
        <f>IFERROR(VLOOKUP($O634,PerfilUniversitario!$A$2:$Z$427,26),"N/A")</f>
        <v>N/A</v>
      </c>
      <c r="V634" s="3">
        <v>0.51874999999999993</v>
      </c>
      <c r="W634" s="4">
        <v>45200</v>
      </c>
    </row>
    <row r="635" spans="1:23" x14ac:dyDescent="0.3">
      <c r="A635" t="s">
        <v>1014</v>
      </c>
      <c r="B635" t="s">
        <v>3796</v>
      </c>
      <c r="C635" s="1" t="s">
        <v>3797</v>
      </c>
      <c r="D635" s="6">
        <v>2231395762</v>
      </c>
      <c r="E635" s="1" t="s">
        <v>206</v>
      </c>
      <c r="F635" s="1" t="s">
        <v>206</v>
      </c>
      <c r="G635" s="1" t="s">
        <v>206</v>
      </c>
      <c r="H635" s="1" t="s">
        <v>206</v>
      </c>
      <c r="I635" t="str">
        <f>VLOOKUP(J635,CatalogoEstadoRepublica!$A$1:$B$33,2)</f>
        <v>Puebla</v>
      </c>
      <c r="J635">
        <v>21</v>
      </c>
      <c r="K635" t="s">
        <v>206</v>
      </c>
      <c r="L635" s="1" t="e">
        <f>VLOOKUP(M635,CatalogoPerfil!$A$1:$B$5,2)</f>
        <v>#N/A</v>
      </c>
      <c r="M635">
        <v>0</v>
      </c>
      <c r="N635" t="s">
        <v>206</v>
      </c>
      <c r="O635" s="1">
        <v>0</v>
      </c>
      <c r="P635" s="1" t="str">
        <f>IFERROR(VLOOKUP($O635,PerfilUniversitario!$A$2:$Z$427,16),"N/A")</f>
        <v>N/A</v>
      </c>
      <c r="Q635" s="1" t="str">
        <f>IFERROR(VLOOKUP($O635,PerfilUniversitario!$A$2:$Z$427,16),"N/A")</f>
        <v>N/A</v>
      </c>
      <c r="R635" s="1" t="str">
        <f>IFERROR(VLOOKUP($O635,PerfilUniversitario!$A$2:$Z$427,20),"N/A")</f>
        <v>N/A</v>
      </c>
      <c r="S635" s="1" t="str">
        <f>IFERROR(VLOOKUP($O635,PerfilUniversitario!$A$2:$Z$427,22),"N/A")</f>
        <v>N/A</v>
      </c>
      <c r="T635" s="1" t="str">
        <f>IFERROR(VLOOKUP($O635,PerfilUniversitario!$A$2:$Z$427,24),"N/A")</f>
        <v>N/A</v>
      </c>
      <c r="U635" s="1" t="str">
        <f>IFERROR(VLOOKUP($O635,PerfilUniversitario!$A$2:$Z$427,26),"N/A")</f>
        <v>N/A</v>
      </c>
      <c r="V635" s="3">
        <v>0.53749999999999998</v>
      </c>
      <c r="W635" s="4">
        <v>45200</v>
      </c>
    </row>
    <row r="636" spans="1:23" x14ac:dyDescent="0.3">
      <c r="A636" t="s">
        <v>3801</v>
      </c>
      <c r="B636" t="s">
        <v>950</v>
      </c>
      <c r="C636" s="1" t="s">
        <v>3802</v>
      </c>
      <c r="D636" s="6">
        <v>2225647381</v>
      </c>
      <c r="E636" s="1" t="s">
        <v>206</v>
      </c>
      <c r="F636" s="1" t="s">
        <v>206</v>
      </c>
      <c r="G636" s="1" t="s">
        <v>206</v>
      </c>
      <c r="H636" s="1" t="s">
        <v>206</v>
      </c>
      <c r="I636" t="str">
        <f>VLOOKUP(J636,CatalogoEstadoRepublica!$A$1:$B$33,2)</f>
        <v>Puebla</v>
      </c>
      <c r="J636">
        <v>21</v>
      </c>
      <c r="K636" t="s">
        <v>206</v>
      </c>
      <c r="L636" s="1" t="e">
        <f>VLOOKUP(M636,CatalogoPerfil!$A$1:$B$5,2)</f>
        <v>#N/A</v>
      </c>
      <c r="M636">
        <v>0</v>
      </c>
      <c r="N636" t="s">
        <v>206</v>
      </c>
      <c r="O636" s="1">
        <v>0</v>
      </c>
      <c r="P636" s="1" t="str">
        <f>IFERROR(VLOOKUP($O636,PerfilUniversitario!$A$2:$Z$427,16),"N/A")</f>
        <v>N/A</v>
      </c>
      <c r="Q636" s="1" t="str">
        <f>IFERROR(VLOOKUP($O636,PerfilUniversitario!$A$2:$Z$427,16),"N/A")</f>
        <v>N/A</v>
      </c>
      <c r="R636" s="1" t="str">
        <f>IFERROR(VLOOKUP($O636,PerfilUniversitario!$A$2:$Z$427,20),"N/A")</f>
        <v>N/A</v>
      </c>
      <c r="S636" s="1" t="str">
        <f>IFERROR(VLOOKUP($O636,PerfilUniversitario!$A$2:$Z$427,22),"N/A")</f>
        <v>N/A</v>
      </c>
      <c r="T636" s="1" t="str">
        <f>IFERROR(VLOOKUP($O636,PerfilUniversitario!$A$2:$Z$427,24),"N/A")</f>
        <v>N/A</v>
      </c>
      <c r="U636" s="1" t="str">
        <f>IFERROR(VLOOKUP($O636,PerfilUniversitario!$A$2:$Z$427,26),"N/A")</f>
        <v>N/A</v>
      </c>
      <c r="V636" s="1" t="s">
        <v>9853</v>
      </c>
      <c r="W636" s="4">
        <v>45200</v>
      </c>
    </row>
    <row r="637" spans="1:23" x14ac:dyDescent="0.3">
      <c r="A637" t="s">
        <v>1216</v>
      </c>
      <c r="B637" t="s">
        <v>3094</v>
      </c>
      <c r="C637" s="1" t="s">
        <v>3806</v>
      </c>
      <c r="D637" s="6">
        <v>2227637021</v>
      </c>
      <c r="E637" s="1" t="s">
        <v>206</v>
      </c>
      <c r="F637" s="1" t="s">
        <v>206</v>
      </c>
      <c r="G637" s="1" t="s">
        <v>206</v>
      </c>
      <c r="H637" s="1" t="s">
        <v>206</v>
      </c>
      <c r="I637" t="str">
        <f>VLOOKUP(J637,CatalogoEstadoRepublica!$A$1:$B$33,2)</f>
        <v>Puebla</v>
      </c>
      <c r="J637">
        <v>21</v>
      </c>
      <c r="K637" t="s">
        <v>206</v>
      </c>
      <c r="L637" s="1" t="e">
        <f>VLOOKUP(M637,CatalogoPerfil!$A$1:$B$5,2)</f>
        <v>#N/A</v>
      </c>
      <c r="M637">
        <v>0</v>
      </c>
      <c r="N637" t="s">
        <v>206</v>
      </c>
      <c r="O637" s="1">
        <v>0</v>
      </c>
      <c r="P637" s="1" t="str">
        <f>IFERROR(VLOOKUP($O637,PerfilUniversitario!$A$2:$Z$427,16),"N/A")</f>
        <v>N/A</v>
      </c>
      <c r="Q637" s="1" t="str">
        <f>IFERROR(VLOOKUP($O637,PerfilUniversitario!$A$2:$Z$427,16),"N/A")</f>
        <v>N/A</v>
      </c>
      <c r="R637" s="1" t="str">
        <f>IFERROR(VLOOKUP($O637,PerfilUniversitario!$A$2:$Z$427,20),"N/A")</f>
        <v>N/A</v>
      </c>
      <c r="S637" s="1" t="str">
        <f>IFERROR(VLOOKUP($O637,PerfilUniversitario!$A$2:$Z$427,22),"N/A")</f>
        <v>N/A</v>
      </c>
      <c r="T637" s="1" t="str">
        <f>IFERROR(VLOOKUP($O637,PerfilUniversitario!$A$2:$Z$427,24),"N/A")</f>
        <v>N/A</v>
      </c>
      <c r="U637" s="1" t="str">
        <f>IFERROR(VLOOKUP($O637,PerfilUniversitario!$A$2:$Z$427,26),"N/A")</f>
        <v>N/A</v>
      </c>
      <c r="V637" s="1" t="s">
        <v>10056</v>
      </c>
      <c r="W637" s="4">
        <v>45200</v>
      </c>
    </row>
    <row r="638" spans="1:23" x14ac:dyDescent="0.3">
      <c r="A638" t="s">
        <v>2046</v>
      </c>
      <c r="B638" t="s">
        <v>2047</v>
      </c>
      <c r="C638" s="1" t="s">
        <v>2048</v>
      </c>
      <c r="D638" s="6">
        <v>2223140336</v>
      </c>
      <c r="E638" s="1" t="s">
        <v>206</v>
      </c>
      <c r="F638" s="1" t="s">
        <v>206</v>
      </c>
      <c r="G638" s="1" t="s">
        <v>206</v>
      </c>
      <c r="H638" s="1" t="s">
        <v>206</v>
      </c>
      <c r="I638" t="str">
        <f>VLOOKUP(J638,CatalogoEstadoRepublica!$A$1:$B$33,2)</f>
        <v>Puebla</v>
      </c>
      <c r="J638">
        <v>21</v>
      </c>
      <c r="K638" t="s">
        <v>206</v>
      </c>
      <c r="L638" s="1" t="e">
        <f>VLOOKUP(M638,CatalogoPerfil!$A$1:$B$5,2)</f>
        <v>#N/A</v>
      </c>
      <c r="M638">
        <v>0</v>
      </c>
      <c r="N638" t="s">
        <v>206</v>
      </c>
      <c r="O638" s="1">
        <v>0</v>
      </c>
      <c r="P638" s="1" t="str">
        <f>IFERROR(VLOOKUP($O638,PerfilUniversitario!$A$2:$Z$427,16),"N/A")</f>
        <v>N/A</v>
      </c>
      <c r="Q638" s="1" t="str">
        <f>IFERROR(VLOOKUP($O638,PerfilUniversitario!$A$2:$Z$427,16),"N/A")</f>
        <v>N/A</v>
      </c>
      <c r="R638" s="1" t="str">
        <f>IFERROR(VLOOKUP($O638,PerfilUniversitario!$A$2:$Z$427,20),"N/A")</f>
        <v>N/A</v>
      </c>
      <c r="S638" s="1" t="str">
        <f>IFERROR(VLOOKUP($O638,PerfilUniversitario!$A$2:$Z$427,22),"N/A")</f>
        <v>N/A</v>
      </c>
      <c r="T638" s="1" t="str">
        <f>IFERROR(VLOOKUP($O638,PerfilUniversitario!$A$2:$Z$427,24),"N/A")</f>
        <v>N/A</v>
      </c>
      <c r="U638" s="1" t="str">
        <f>IFERROR(VLOOKUP($O638,PerfilUniversitario!$A$2:$Z$427,26),"N/A")</f>
        <v>N/A</v>
      </c>
      <c r="V638" s="1" t="s">
        <v>9920</v>
      </c>
      <c r="W638" s="4">
        <v>45200</v>
      </c>
    </row>
    <row r="639" spans="1:23" x14ac:dyDescent="0.3">
      <c r="A639" t="s">
        <v>3809</v>
      </c>
      <c r="B639" t="s">
        <v>3810</v>
      </c>
      <c r="C639" s="1" t="s">
        <v>3811</v>
      </c>
      <c r="D639" s="6">
        <v>52.221200000000003</v>
      </c>
      <c r="E639" s="1" t="s">
        <v>206</v>
      </c>
      <c r="F639" s="1" t="s">
        <v>206</v>
      </c>
      <c r="G639" s="1" t="s">
        <v>206</v>
      </c>
      <c r="H639" s="1" t="s">
        <v>206</v>
      </c>
      <c r="I639" t="str">
        <f>VLOOKUP(J639,CatalogoEstadoRepublica!$A$1:$B$33,2)</f>
        <v>Puebla</v>
      </c>
      <c r="J639">
        <v>21</v>
      </c>
      <c r="K639" t="s">
        <v>206</v>
      </c>
      <c r="L639" s="1" t="e">
        <f>VLOOKUP(M639,CatalogoPerfil!$A$1:$B$5,2)</f>
        <v>#N/A</v>
      </c>
      <c r="M639">
        <v>0</v>
      </c>
      <c r="N639" t="s">
        <v>206</v>
      </c>
      <c r="O639" s="1">
        <v>0</v>
      </c>
      <c r="P639" s="1" t="str">
        <f>IFERROR(VLOOKUP($O639,PerfilUniversitario!$A$2:$Z$427,16),"N/A")</f>
        <v>N/A</v>
      </c>
      <c r="Q639" s="1" t="str">
        <f>IFERROR(VLOOKUP($O639,PerfilUniversitario!$A$2:$Z$427,16),"N/A")</f>
        <v>N/A</v>
      </c>
      <c r="R639" s="1" t="str">
        <f>IFERROR(VLOOKUP($O639,PerfilUniversitario!$A$2:$Z$427,20),"N/A")</f>
        <v>N/A</v>
      </c>
      <c r="S639" s="1" t="str">
        <f>IFERROR(VLOOKUP($O639,PerfilUniversitario!$A$2:$Z$427,22),"N/A")</f>
        <v>N/A</v>
      </c>
      <c r="T639" s="1" t="str">
        <f>IFERROR(VLOOKUP($O639,PerfilUniversitario!$A$2:$Z$427,24),"N/A")</f>
        <v>N/A</v>
      </c>
      <c r="U639" s="1" t="str">
        <f>IFERROR(VLOOKUP($O639,PerfilUniversitario!$A$2:$Z$427,26),"N/A")</f>
        <v>N/A</v>
      </c>
      <c r="V639" s="1" t="s">
        <v>9692</v>
      </c>
      <c r="W639" s="4">
        <v>45200</v>
      </c>
    </row>
    <row r="640" spans="1:23" x14ac:dyDescent="0.3">
      <c r="A640" t="s">
        <v>1412</v>
      </c>
      <c r="B640" t="s">
        <v>3812</v>
      </c>
      <c r="C640" s="1" t="s">
        <v>3813</v>
      </c>
      <c r="D640" s="6">
        <v>52.775100000000002</v>
      </c>
      <c r="E640" s="1" t="s">
        <v>206</v>
      </c>
      <c r="F640" s="1" t="s">
        <v>206</v>
      </c>
      <c r="G640" s="1" t="s">
        <v>206</v>
      </c>
      <c r="H640" s="1" t="s">
        <v>206</v>
      </c>
      <c r="I640" t="str">
        <f>VLOOKUP(J640,CatalogoEstadoRepublica!$A$1:$B$33,2)</f>
        <v>Hidalgo</v>
      </c>
      <c r="J640">
        <v>13</v>
      </c>
      <c r="K640" t="s">
        <v>206</v>
      </c>
      <c r="L640" s="1" t="e">
        <f>VLOOKUP(M640,CatalogoPerfil!$A$1:$B$5,2)</f>
        <v>#N/A</v>
      </c>
      <c r="M640">
        <v>0</v>
      </c>
      <c r="N640" t="s">
        <v>206</v>
      </c>
      <c r="O640" s="1">
        <v>0</v>
      </c>
      <c r="P640" s="1" t="str">
        <f>IFERROR(VLOOKUP($O640,PerfilUniversitario!$A$2:$Z$427,16),"N/A")</f>
        <v>N/A</v>
      </c>
      <c r="Q640" s="1" t="str">
        <f>IFERROR(VLOOKUP($O640,PerfilUniversitario!$A$2:$Z$427,16),"N/A")</f>
        <v>N/A</v>
      </c>
      <c r="R640" s="1" t="str">
        <f>IFERROR(VLOOKUP($O640,PerfilUniversitario!$A$2:$Z$427,20),"N/A")</f>
        <v>N/A</v>
      </c>
      <c r="S640" s="1" t="str">
        <f>IFERROR(VLOOKUP($O640,PerfilUniversitario!$A$2:$Z$427,22),"N/A")</f>
        <v>N/A</v>
      </c>
      <c r="T640" s="1" t="str">
        <f>IFERROR(VLOOKUP($O640,PerfilUniversitario!$A$2:$Z$427,24),"N/A")</f>
        <v>N/A</v>
      </c>
      <c r="U640" s="1" t="str">
        <f>IFERROR(VLOOKUP($O640,PerfilUniversitario!$A$2:$Z$427,26),"N/A")</f>
        <v>N/A</v>
      </c>
      <c r="V640" s="1" t="s">
        <v>10072</v>
      </c>
      <c r="W640" s="4">
        <v>45200</v>
      </c>
    </row>
    <row r="641" spans="1:23" x14ac:dyDescent="0.3">
      <c r="A641" t="s">
        <v>3814</v>
      </c>
      <c r="B641" t="s">
        <v>1460</v>
      </c>
      <c r="C641" s="1" t="s">
        <v>3815</v>
      </c>
      <c r="D641" s="6">
        <v>2411905214</v>
      </c>
      <c r="E641" s="1" t="s">
        <v>206</v>
      </c>
      <c r="F641" s="1" t="s">
        <v>206</v>
      </c>
      <c r="G641" s="1" t="s">
        <v>206</v>
      </c>
      <c r="H641" s="1" t="s">
        <v>206</v>
      </c>
      <c r="I641" t="str">
        <f>VLOOKUP(J641,CatalogoEstadoRepublica!$A$1:$B$33,2)</f>
        <v>Tlaxcala</v>
      </c>
      <c r="J641">
        <v>29</v>
      </c>
      <c r="K641" t="s">
        <v>206</v>
      </c>
      <c r="L641" s="1" t="e">
        <f>VLOOKUP(M641,CatalogoPerfil!$A$1:$B$5,2)</f>
        <v>#N/A</v>
      </c>
      <c r="M641">
        <v>0</v>
      </c>
      <c r="N641" t="s">
        <v>206</v>
      </c>
      <c r="O641" s="1">
        <v>0</v>
      </c>
      <c r="P641" s="1" t="str">
        <f>IFERROR(VLOOKUP($O641,PerfilUniversitario!$A$2:$Z$427,16),"N/A")</f>
        <v>N/A</v>
      </c>
      <c r="Q641" s="1" t="str">
        <f>IFERROR(VLOOKUP($O641,PerfilUniversitario!$A$2:$Z$427,16),"N/A")</f>
        <v>N/A</v>
      </c>
      <c r="R641" s="1" t="str">
        <f>IFERROR(VLOOKUP($O641,PerfilUniversitario!$A$2:$Z$427,20),"N/A")</f>
        <v>N/A</v>
      </c>
      <c r="S641" s="1" t="str">
        <f>IFERROR(VLOOKUP($O641,PerfilUniversitario!$A$2:$Z$427,22),"N/A")</f>
        <v>N/A</v>
      </c>
      <c r="T641" s="1" t="str">
        <f>IFERROR(VLOOKUP($O641,PerfilUniversitario!$A$2:$Z$427,24),"N/A")</f>
        <v>N/A</v>
      </c>
      <c r="U641" s="1" t="str">
        <f>IFERROR(VLOOKUP($O641,PerfilUniversitario!$A$2:$Z$427,26),"N/A")</f>
        <v>N/A</v>
      </c>
      <c r="V641" s="1" t="s">
        <v>10073</v>
      </c>
      <c r="W641" s="4">
        <v>45200</v>
      </c>
    </row>
    <row r="642" spans="1:23" x14ac:dyDescent="0.3">
      <c r="A642" t="s">
        <v>796</v>
      </c>
      <c r="B642" t="s">
        <v>2643</v>
      </c>
      <c r="C642" s="1" t="s">
        <v>2644</v>
      </c>
      <c r="D642" s="6">
        <v>2382243551</v>
      </c>
      <c r="E642" s="1" t="s">
        <v>206</v>
      </c>
      <c r="F642" s="1" t="s">
        <v>206</v>
      </c>
      <c r="G642" s="1" t="s">
        <v>206</v>
      </c>
      <c r="H642" s="1" t="s">
        <v>206</v>
      </c>
      <c r="I642" t="str">
        <f>VLOOKUP(J642,CatalogoEstadoRepublica!$A$1:$B$33,2)</f>
        <v>Puebla</v>
      </c>
      <c r="J642">
        <v>21</v>
      </c>
      <c r="K642" t="s">
        <v>206</v>
      </c>
      <c r="L642" s="1" t="e">
        <f>VLOOKUP(M642,CatalogoPerfil!$A$1:$B$5,2)</f>
        <v>#N/A</v>
      </c>
      <c r="M642">
        <v>0</v>
      </c>
      <c r="N642" t="s">
        <v>206</v>
      </c>
      <c r="O642" s="1">
        <v>0</v>
      </c>
      <c r="P642" s="1" t="str">
        <f>IFERROR(VLOOKUP($O642,PerfilUniversitario!$A$2:$Z$427,16),"N/A")</f>
        <v>N/A</v>
      </c>
      <c r="Q642" s="1" t="str">
        <f>IFERROR(VLOOKUP($O642,PerfilUniversitario!$A$2:$Z$427,16),"N/A")</f>
        <v>N/A</v>
      </c>
      <c r="R642" s="1" t="str">
        <f>IFERROR(VLOOKUP($O642,PerfilUniversitario!$A$2:$Z$427,20),"N/A")</f>
        <v>N/A</v>
      </c>
      <c r="S642" s="1" t="str">
        <f>IFERROR(VLOOKUP($O642,PerfilUniversitario!$A$2:$Z$427,22),"N/A")</f>
        <v>N/A</v>
      </c>
      <c r="T642" s="1" t="str">
        <f>IFERROR(VLOOKUP($O642,PerfilUniversitario!$A$2:$Z$427,24),"N/A")</f>
        <v>N/A</v>
      </c>
      <c r="U642" s="1" t="str">
        <f>IFERROR(VLOOKUP($O642,PerfilUniversitario!$A$2:$Z$427,26),"N/A")</f>
        <v>N/A</v>
      </c>
      <c r="V642" s="1" t="s">
        <v>9969</v>
      </c>
      <c r="W642" s="4">
        <v>45200</v>
      </c>
    </row>
    <row r="643" spans="1:23" x14ac:dyDescent="0.3">
      <c r="A643" t="s">
        <v>380</v>
      </c>
      <c r="B643" t="s">
        <v>677</v>
      </c>
      <c r="C643" s="1" t="s">
        <v>2340</v>
      </c>
      <c r="D643" s="6">
        <v>2227280805</v>
      </c>
      <c r="E643" s="1" t="s">
        <v>206</v>
      </c>
      <c r="F643" s="1" t="s">
        <v>206</v>
      </c>
      <c r="G643" s="1" t="s">
        <v>206</v>
      </c>
      <c r="H643" s="1" t="s">
        <v>206</v>
      </c>
      <c r="I643" t="str">
        <f>VLOOKUP(J643,CatalogoEstadoRepublica!$A$1:$B$33,2)</f>
        <v>Puebla</v>
      </c>
      <c r="J643">
        <v>21</v>
      </c>
      <c r="K643" t="s">
        <v>206</v>
      </c>
      <c r="L643" s="1" t="e">
        <f>VLOOKUP(M643,CatalogoPerfil!$A$1:$B$5,2)</f>
        <v>#N/A</v>
      </c>
      <c r="M643">
        <v>0</v>
      </c>
      <c r="N643" t="s">
        <v>206</v>
      </c>
      <c r="O643" s="1">
        <v>0</v>
      </c>
      <c r="P643" s="1" t="str">
        <f>IFERROR(VLOOKUP($O643,PerfilUniversitario!$A$2:$Z$427,16),"N/A")</f>
        <v>N/A</v>
      </c>
      <c r="Q643" s="1" t="str">
        <f>IFERROR(VLOOKUP($O643,PerfilUniversitario!$A$2:$Z$427,16),"N/A")</f>
        <v>N/A</v>
      </c>
      <c r="R643" s="1" t="str">
        <f>IFERROR(VLOOKUP($O643,PerfilUniversitario!$A$2:$Z$427,20),"N/A")</f>
        <v>N/A</v>
      </c>
      <c r="S643" s="1" t="str">
        <f>IFERROR(VLOOKUP($O643,PerfilUniversitario!$A$2:$Z$427,22),"N/A")</f>
        <v>N/A</v>
      </c>
      <c r="T643" s="1" t="str">
        <f>IFERROR(VLOOKUP($O643,PerfilUniversitario!$A$2:$Z$427,24),"N/A")</f>
        <v>N/A</v>
      </c>
      <c r="U643" s="1" t="str">
        <f>IFERROR(VLOOKUP($O643,PerfilUniversitario!$A$2:$Z$427,26),"N/A")</f>
        <v>N/A</v>
      </c>
      <c r="V643" s="1" t="s">
        <v>9794</v>
      </c>
      <c r="W643" s="4">
        <v>45200</v>
      </c>
    </row>
    <row r="644" spans="1:23" x14ac:dyDescent="0.3">
      <c r="A644" t="s">
        <v>584</v>
      </c>
      <c r="B644" t="s">
        <v>1460</v>
      </c>
      <c r="C644" s="1" t="s">
        <v>1461</v>
      </c>
      <c r="D644" s="6">
        <v>2411905023</v>
      </c>
      <c r="E644" s="1" t="s">
        <v>206</v>
      </c>
      <c r="F644" s="1" t="s">
        <v>206</v>
      </c>
      <c r="G644" s="1" t="s">
        <v>206</v>
      </c>
      <c r="H644" s="1" t="s">
        <v>206</v>
      </c>
      <c r="I644" t="str">
        <f>VLOOKUP(J644,CatalogoEstadoRepublica!$A$1:$B$33,2)</f>
        <v>Tlaxcala</v>
      </c>
      <c r="J644">
        <v>29</v>
      </c>
      <c r="K644" t="s">
        <v>206</v>
      </c>
      <c r="L644" s="1" t="e">
        <f>VLOOKUP(M644,CatalogoPerfil!$A$1:$B$5,2)</f>
        <v>#N/A</v>
      </c>
      <c r="M644">
        <v>0</v>
      </c>
      <c r="N644" t="s">
        <v>206</v>
      </c>
      <c r="O644" s="1">
        <v>0</v>
      </c>
      <c r="P644" s="1" t="str">
        <f>IFERROR(VLOOKUP($O644,PerfilUniversitario!$A$2:$Z$427,16),"N/A")</f>
        <v>N/A</v>
      </c>
      <c r="Q644" s="1" t="str">
        <f>IFERROR(VLOOKUP($O644,PerfilUniversitario!$A$2:$Z$427,16),"N/A")</f>
        <v>N/A</v>
      </c>
      <c r="R644" s="1" t="str">
        <f>IFERROR(VLOOKUP($O644,PerfilUniversitario!$A$2:$Z$427,20),"N/A")</f>
        <v>N/A</v>
      </c>
      <c r="S644" s="1" t="str">
        <f>IFERROR(VLOOKUP($O644,PerfilUniversitario!$A$2:$Z$427,22),"N/A")</f>
        <v>N/A</v>
      </c>
      <c r="T644" s="1" t="str">
        <f>IFERROR(VLOOKUP($O644,PerfilUniversitario!$A$2:$Z$427,24),"N/A")</f>
        <v>N/A</v>
      </c>
      <c r="U644" s="1" t="str">
        <f>IFERROR(VLOOKUP($O644,PerfilUniversitario!$A$2:$Z$427,26),"N/A")</f>
        <v>N/A</v>
      </c>
      <c r="V644" s="1" t="s">
        <v>9843</v>
      </c>
      <c r="W644" s="4">
        <v>45200</v>
      </c>
    </row>
    <row r="645" spans="1:23" x14ac:dyDescent="0.3">
      <c r="A645" t="s">
        <v>1184</v>
      </c>
      <c r="B645" t="s">
        <v>1185</v>
      </c>
      <c r="C645" s="1" t="s">
        <v>1186</v>
      </c>
      <c r="D645" s="6">
        <v>2412223680</v>
      </c>
      <c r="E645" s="1" t="s">
        <v>206</v>
      </c>
      <c r="F645" s="1" t="s">
        <v>206</v>
      </c>
      <c r="G645" s="1" t="s">
        <v>206</v>
      </c>
      <c r="H645" s="1" t="s">
        <v>206</v>
      </c>
      <c r="I645" t="str">
        <f>VLOOKUP(J645,CatalogoEstadoRepublica!$A$1:$B$33,2)</f>
        <v>Tlaxcala</v>
      </c>
      <c r="J645">
        <v>29</v>
      </c>
      <c r="K645" t="s">
        <v>206</v>
      </c>
      <c r="L645" s="1" t="e">
        <f>VLOOKUP(M645,CatalogoPerfil!$A$1:$B$5,2)</f>
        <v>#N/A</v>
      </c>
      <c r="M645">
        <v>0</v>
      </c>
      <c r="N645" t="s">
        <v>206</v>
      </c>
      <c r="O645" s="1">
        <v>0</v>
      </c>
      <c r="P645" s="1" t="str">
        <f>IFERROR(VLOOKUP($O645,PerfilUniversitario!$A$2:$Z$427,16),"N/A")</f>
        <v>N/A</v>
      </c>
      <c r="Q645" s="1" t="str">
        <f>IFERROR(VLOOKUP($O645,PerfilUniversitario!$A$2:$Z$427,16),"N/A")</f>
        <v>N/A</v>
      </c>
      <c r="R645" s="1" t="str">
        <f>IFERROR(VLOOKUP($O645,PerfilUniversitario!$A$2:$Z$427,20),"N/A")</f>
        <v>N/A</v>
      </c>
      <c r="S645" s="1" t="str">
        <f>IFERROR(VLOOKUP($O645,PerfilUniversitario!$A$2:$Z$427,22),"N/A")</f>
        <v>N/A</v>
      </c>
      <c r="T645" s="1" t="str">
        <f>IFERROR(VLOOKUP($O645,PerfilUniversitario!$A$2:$Z$427,24),"N/A")</f>
        <v>N/A</v>
      </c>
      <c r="U645" s="1" t="str">
        <f>IFERROR(VLOOKUP($O645,PerfilUniversitario!$A$2:$Z$427,26),"N/A")</f>
        <v>N/A</v>
      </c>
      <c r="V645" s="1" t="s">
        <v>9683</v>
      </c>
      <c r="W645" s="4">
        <v>45200</v>
      </c>
    </row>
    <row r="646" spans="1:23" x14ac:dyDescent="0.3">
      <c r="A646" t="s">
        <v>423</v>
      </c>
      <c r="B646" s="1" t="s">
        <v>424</v>
      </c>
      <c r="C646" t="s">
        <v>425</v>
      </c>
      <c r="D646" s="7">
        <v>2228138737</v>
      </c>
      <c r="E646" s="1" t="s">
        <v>206</v>
      </c>
      <c r="F646" t="s">
        <v>206</v>
      </c>
      <c r="G646" t="s">
        <v>206</v>
      </c>
      <c r="H646" t="s">
        <v>206</v>
      </c>
      <c r="I646" t="str">
        <f>VLOOKUP(J646,CatalogoEstadoRepublica!$A$1:$B$33,2)</f>
        <v>Puebla</v>
      </c>
      <c r="J646" s="1">
        <v>21</v>
      </c>
      <c r="K646" s="1" t="s">
        <v>206</v>
      </c>
      <c r="L646" s="1" t="e">
        <f>VLOOKUP(M646,CatalogoPerfil!$A$1:$B$5,2)</f>
        <v>#N/A</v>
      </c>
      <c r="M646">
        <v>0</v>
      </c>
      <c r="N646" t="s">
        <v>206</v>
      </c>
      <c r="O646" s="1">
        <v>0</v>
      </c>
      <c r="P646" s="1" t="str">
        <f>IFERROR(VLOOKUP($O646,PerfilUniversitario!$A$2:$Z$427,16),"N/A")</f>
        <v>N/A</v>
      </c>
      <c r="Q646" s="1" t="str">
        <f>IFERROR(VLOOKUP($O646,PerfilUniversitario!$A$2:$Z$427,16),"N/A")</f>
        <v>N/A</v>
      </c>
      <c r="R646" s="1" t="str">
        <f>IFERROR(VLOOKUP($O646,PerfilUniversitario!$A$2:$Z$427,20),"N/A")</f>
        <v>N/A</v>
      </c>
      <c r="S646" s="1" t="str">
        <f>IFERROR(VLOOKUP($O646,PerfilUniversitario!$A$2:$Z$427,22),"N/A")</f>
        <v>N/A</v>
      </c>
      <c r="T646" s="1" t="str">
        <f>IFERROR(VLOOKUP($O646,PerfilUniversitario!$A$2:$Z$427,24),"N/A")</f>
        <v>N/A</v>
      </c>
      <c r="U646" s="1" t="str">
        <f>IFERROR(VLOOKUP($O646,PerfilUniversitario!$A$2:$Z$427,26),"N/A")</f>
        <v>N/A</v>
      </c>
      <c r="V646" s="1" t="s">
        <v>9694</v>
      </c>
      <c r="W646" s="4">
        <v>45200</v>
      </c>
    </row>
    <row r="647" spans="1:23" x14ac:dyDescent="0.3">
      <c r="A647" t="s">
        <v>340</v>
      </c>
      <c r="B647" s="1" t="s">
        <v>341</v>
      </c>
      <c r="C647" t="s">
        <v>342</v>
      </c>
      <c r="D647" s="7">
        <v>52.241100000000003</v>
      </c>
      <c r="E647" s="1" t="s">
        <v>206</v>
      </c>
      <c r="F647" t="s">
        <v>206</v>
      </c>
      <c r="G647" t="s">
        <v>206</v>
      </c>
      <c r="H647" t="s">
        <v>206</v>
      </c>
      <c r="I647" t="str">
        <f>VLOOKUP(J647,CatalogoEstadoRepublica!$A$1:$B$33,2)</f>
        <v>Tlaxcala</v>
      </c>
      <c r="J647" s="1">
        <v>29</v>
      </c>
      <c r="K647" s="1" t="s">
        <v>206</v>
      </c>
      <c r="L647" s="1" t="e">
        <f>VLOOKUP(M647,CatalogoPerfil!$A$1:$B$5,2)</f>
        <v>#N/A</v>
      </c>
      <c r="M647">
        <v>0</v>
      </c>
      <c r="N647" t="s">
        <v>206</v>
      </c>
      <c r="O647" s="1">
        <v>0</v>
      </c>
      <c r="P647" s="1" t="str">
        <f>IFERROR(VLOOKUP($O647,PerfilUniversitario!$A$2:$Z$427,16),"N/A")</f>
        <v>N/A</v>
      </c>
      <c r="Q647" s="1" t="str">
        <f>IFERROR(VLOOKUP($O647,PerfilUniversitario!$A$2:$Z$427,16),"N/A")</f>
        <v>N/A</v>
      </c>
      <c r="R647" s="1" t="str">
        <f>IFERROR(VLOOKUP($O647,PerfilUniversitario!$A$2:$Z$427,20),"N/A")</f>
        <v>N/A</v>
      </c>
      <c r="S647" s="1" t="str">
        <f>IFERROR(VLOOKUP($O647,PerfilUniversitario!$A$2:$Z$427,22),"N/A")</f>
        <v>N/A</v>
      </c>
      <c r="T647" s="1" t="str">
        <f>IFERROR(VLOOKUP($O647,PerfilUniversitario!$A$2:$Z$427,24),"N/A")</f>
        <v>N/A</v>
      </c>
      <c r="U647" s="1" t="str">
        <f>IFERROR(VLOOKUP($O647,PerfilUniversitario!$A$2:$Z$427,26),"N/A")</f>
        <v>N/A</v>
      </c>
      <c r="V647" s="1" t="s">
        <v>9685</v>
      </c>
      <c r="W647" s="4">
        <v>45200</v>
      </c>
    </row>
    <row r="648" spans="1:23" x14ac:dyDescent="0.3">
      <c r="A648" t="s">
        <v>728</v>
      </c>
      <c r="B648" s="1" t="s">
        <v>729</v>
      </c>
      <c r="C648" t="s">
        <v>730</v>
      </c>
      <c r="D648" s="7">
        <v>52.221600000000002</v>
      </c>
      <c r="E648" s="1" t="s">
        <v>206</v>
      </c>
      <c r="F648" t="s">
        <v>206</v>
      </c>
      <c r="G648" t="s">
        <v>206</v>
      </c>
      <c r="H648" t="s">
        <v>206</v>
      </c>
      <c r="I648" t="str">
        <f>VLOOKUP(J648,CatalogoEstadoRepublica!$A$1:$B$33,2)</f>
        <v>Puebla</v>
      </c>
      <c r="J648" s="1">
        <v>21</v>
      </c>
      <c r="K648" s="1" t="s">
        <v>206</v>
      </c>
      <c r="L648" s="1" t="e">
        <f>VLOOKUP(M648,CatalogoPerfil!$A$1:$B$5,2)</f>
        <v>#N/A</v>
      </c>
      <c r="M648">
        <v>0</v>
      </c>
      <c r="N648" t="s">
        <v>206</v>
      </c>
      <c r="O648" s="1">
        <v>0</v>
      </c>
      <c r="P648" s="1" t="str">
        <f>IFERROR(VLOOKUP($O648,PerfilUniversitario!$A$2:$Z$427,16),"N/A")</f>
        <v>N/A</v>
      </c>
      <c r="Q648" s="1" t="str">
        <f>IFERROR(VLOOKUP($O648,PerfilUniversitario!$A$2:$Z$427,16),"N/A")</f>
        <v>N/A</v>
      </c>
      <c r="R648" s="1" t="str">
        <f>IFERROR(VLOOKUP($O648,PerfilUniversitario!$A$2:$Z$427,20),"N/A")</f>
        <v>N/A</v>
      </c>
      <c r="S648" s="1" t="str">
        <f>IFERROR(VLOOKUP($O648,PerfilUniversitario!$A$2:$Z$427,22),"N/A")</f>
        <v>N/A</v>
      </c>
      <c r="T648" s="1" t="str">
        <f>IFERROR(VLOOKUP($O648,PerfilUniversitario!$A$2:$Z$427,24),"N/A")</f>
        <v>N/A</v>
      </c>
      <c r="U648" s="1" t="str">
        <f>IFERROR(VLOOKUP($O648,PerfilUniversitario!$A$2:$Z$427,26),"N/A")</f>
        <v>N/A</v>
      </c>
      <c r="V648" s="1" t="s">
        <v>9731</v>
      </c>
      <c r="W648" s="4">
        <v>45200</v>
      </c>
    </row>
    <row r="649" spans="1:23" x14ac:dyDescent="0.3">
      <c r="A649" t="s">
        <v>1700</v>
      </c>
      <c r="B649" t="s">
        <v>1701</v>
      </c>
      <c r="C649" s="1" t="s">
        <v>1702</v>
      </c>
      <c r="D649" s="6">
        <v>7713972803</v>
      </c>
      <c r="E649" s="1" t="s">
        <v>206</v>
      </c>
      <c r="F649" s="1" t="s">
        <v>206</v>
      </c>
      <c r="G649" s="1" t="s">
        <v>206</v>
      </c>
      <c r="H649" s="1" t="s">
        <v>206</v>
      </c>
      <c r="I649" t="str">
        <f>VLOOKUP(J649,CatalogoEstadoRepublica!$A$1:$B$33,2)</f>
        <v>Hidalgo</v>
      </c>
      <c r="J649">
        <v>13</v>
      </c>
      <c r="K649" t="s">
        <v>206</v>
      </c>
      <c r="L649" s="1" t="e">
        <f>VLOOKUP(M649,CatalogoPerfil!$A$1:$B$5,2)</f>
        <v>#N/A</v>
      </c>
      <c r="M649">
        <v>0</v>
      </c>
      <c r="N649" t="s">
        <v>206</v>
      </c>
      <c r="O649" s="1">
        <v>0</v>
      </c>
      <c r="P649" s="1" t="str">
        <f>IFERROR(VLOOKUP($O649,PerfilUniversitario!$A$2:$Z$427,16),"N/A")</f>
        <v>N/A</v>
      </c>
      <c r="Q649" s="1" t="str">
        <f>IFERROR(VLOOKUP($O649,PerfilUniversitario!$A$2:$Z$427,16),"N/A")</f>
        <v>N/A</v>
      </c>
      <c r="R649" s="1" t="str">
        <f>IFERROR(VLOOKUP($O649,PerfilUniversitario!$A$2:$Z$427,20),"N/A")</f>
        <v>N/A</v>
      </c>
      <c r="S649" s="1" t="str">
        <f>IFERROR(VLOOKUP($O649,PerfilUniversitario!$A$2:$Z$427,22),"N/A")</f>
        <v>N/A</v>
      </c>
      <c r="T649" s="1" t="str">
        <f>IFERROR(VLOOKUP($O649,PerfilUniversitario!$A$2:$Z$427,24),"N/A")</f>
        <v>N/A</v>
      </c>
      <c r="U649" s="1" t="str">
        <f>IFERROR(VLOOKUP($O649,PerfilUniversitario!$A$2:$Z$427,26),"N/A")</f>
        <v>N/A</v>
      </c>
      <c r="V649" s="3">
        <v>3.4722222222222224E-2</v>
      </c>
      <c r="W649" s="4">
        <v>45201</v>
      </c>
    </row>
    <row r="650" spans="1:23" x14ac:dyDescent="0.3">
      <c r="A650" t="s">
        <v>1583</v>
      </c>
      <c r="B650" t="s">
        <v>1584</v>
      </c>
      <c r="C650" s="1" t="s">
        <v>1585</v>
      </c>
      <c r="D650" s="6">
        <v>2221546406</v>
      </c>
      <c r="E650" s="1" t="s">
        <v>206</v>
      </c>
      <c r="F650" s="1" t="s">
        <v>206</v>
      </c>
      <c r="G650" s="1" t="s">
        <v>206</v>
      </c>
      <c r="H650" s="1" t="s">
        <v>206</v>
      </c>
      <c r="I650" t="str">
        <f>VLOOKUP(J650,CatalogoEstadoRepublica!$A$1:$B$33,2)</f>
        <v>Puebla</v>
      </c>
      <c r="J650">
        <v>21</v>
      </c>
      <c r="K650" t="s">
        <v>206</v>
      </c>
      <c r="L650" s="1" t="e">
        <f>VLOOKUP(M650,CatalogoPerfil!$A$1:$B$5,2)</f>
        <v>#N/A</v>
      </c>
      <c r="M650">
        <v>0</v>
      </c>
      <c r="N650" t="s">
        <v>206</v>
      </c>
      <c r="O650" s="1">
        <v>0</v>
      </c>
      <c r="P650" s="1" t="str">
        <f>IFERROR(VLOOKUP($O650,PerfilUniversitario!$A$2:$Z$427,16),"N/A")</f>
        <v>N/A</v>
      </c>
      <c r="Q650" s="1" t="str">
        <f>IFERROR(VLOOKUP($O650,PerfilUniversitario!$A$2:$Z$427,16),"N/A")</f>
        <v>N/A</v>
      </c>
      <c r="R650" s="1" t="str">
        <f>IFERROR(VLOOKUP($O650,PerfilUniversitario!$A$2:$Z$427,20),"N/A")</f>
        <v>N/A</v>
      </c>
      <c r="S650" s="1" t="str">
        <f>IFERROR(VLOOKUP($O650,PerfilUniversitario!$A$2:$Z$427,22),"N/A")</f>
        <v>N/A</v>
      </c>
      <c r="T650" s="1" t="str">
        <f>IFERROR(VLOOKUP($O650,PerfilUniversitario!$A$2:$Z$427,24),"N/A")</f>
        <v>N/A</v>
      </c>
      <c r="U650" s="1" t="str">
        <f>IFERROR(VLOOKUP($O650,PerfilUniversitario!$A$2:$Z$427,26),"N/A")</f>
        <v>N/A</v>
      </c>
      <c r="V650" s="3">
        <v>0.22500000000000001</v>
      </c>
      <c r="W650" s="4">
        <v>45201</v>
      </c>
    </row>
    <row r="651" spans="1:23" x14ac:dyDescent="0.3">
      <c r="A651" t="s">
        <v>2787</v>
      </c>
      <c r="B651" t="s">
        <v>2788</v>
      </c>
      <c r="C651" s="1" t="s">
        <v>2789</v>
      </c>
      <c r="D651" s="6">
        <v>7444001917</v>
      </c>
      <c r="E651" s="1" t="s">
        <v>206</v>
      </c>
      <c r="F651" s="1" t="s">
        <v>206</v>
      </c>
      <c r="G651" s="1" t="s">
        <v>206</v>
      </c>
      <c r="H651" s="1" t="s">
        <v>206</v>
      </c>
      <c r="I651" t="str">
        <f>VLOOKUP(J651,CatalogoEstadoRepublica!$A$1:$B$33,2)</f>
        <v>Guerrero</v>
      </c>
      <c r="J651">
        <v>12</v>
      </c>
      <c r="K651" t="s">
        <v>206</v>
      </c>
      <c r="L651" s="1" t="e">
        <f>VLOOKUP(M651,CatalogoPerfil!$A$1:$B$5,2)</f>
        <v>#N/A</v>
      </c>
      <c r="M651">
        <v>0</v>
      </c>
      <c r="N651" t="s">
        <v>206</v>
      </c>
      <c r="O651" s="1">
        <v>0</v>
      </c>
      <c r="P651" s="1" t="str">
        <f>IFERROR(VLOOKUP($O651,PerfilUniversitario!$A$2:$Z$427,16),"N/A")</f>
        <v>N/A</v>
      </c>
      <c r="Q651" s="1" t="str">
        <f>IFERROR(VLOOKUP($O651,PerfilUniversitario!$A$2:$Z$427,16),"N/A")</f>
        <v>N/A</v>
      </c>
      <c r="R651" s="1" t="str">
        <f>IFERROR(VLOOKUP($O651,PerfilUniversitario!$A$2:$Z$427,20),"N/A")</f>
        <v>N/A</v>
      </c>
      <c r="S651" s="1" t="str">
        <f>IFERROR(VLOOKUP($O651,PerfilUniversitario!$A$2:$Z$427,22),"N/A")</f>
        <v>N/A</v>
      </c>
      <c r="T651" s="1" t="str">
        <f>IFERROR(VLOOKUP($O651,PerfilUniversitario!$A$2:$Z$427,24),"N/A")</f>
        <v>N/A</v>
      </c>
      <c r="U651" s="1" t="str">
        <f>IFERROR(VLOOKUP($O651,PerfilUniversitario!$A$2:$Z$427,26),"N/A")</f>
        <v>N/A</v>
      </c>
      <c r="V651" s="3">
        <v>0.22708333333333333</v>
      </c>
      <c r="W651" s="4">
        <v>45201</v>
      </c>
    </row>
    <row r="652" spans="1:23" x14ac:dyDescent="0.3">
      <c r="A652" t="s">
        <v>1565</v>
      </c>
      <c r="B652" t="s">
        <v>1566</v>
      </c>
      <c r="C652" s="1" t="s">
        <v>1567</v>
      </c>
      <c r="D652" s="6">
        <v>2213559403</v>
      </c>
      <c r="E652" s="1" t="s">
        <v>206</v>
      </c>
      <c r="F652" s="1" t="s">
        <v>206</v>
      </c>
      <c r="G652" s="1" t="s">
        <v>206</v>
      </c>
      <c r="H652" s="1" t="s">
        <v>206</v>
      </c>
      <c r="I652" t="str">
        <f>VLOOKUP(J652,CatalogoEstadoRepublica!$A$1:$B$33,2)</f>
        <v>Puebla</v>
      </c>
      <c r="J652">
        <v>21</v>
      </c>
      <c r="K652" t="s">
        <v>206</v>
      </c>
      <c r="L652" s="1" t="e">
        <f>VLOOKUP(M652,CatalogoPerfil!$A$1:$B$5,2)</f>
        <v>#N/A</v>
      </c>
      <c r="M652">
        <v>0</v>
      </c>
      <c r="N652" t="s">
        <v>206</v>
      </c>
      <c r="O652" s="1">
        <v>0</v>
      </c>
      <c r="P652" s="1" t="str">
        <f>IFERROR(VLOOKUP($O652,PerfilUniversitario!$A$2:$Z$427,16),"N/A")</f>
        <v>N/A</v>
      </c>
      <c r="Q652" s="1" t="str">
        <f>IFERROR(VLOOKUP($O652,PerfilUniversitario!$A$2:$Z$427,16),"N/A")</f>
        <v>N/A</v>
      </c>
      <c r="R652" s="1" t="str">
        <f>IFERROR(VLOOKUP($O652,PerfilUniversitario!$A$2:$Z$427,20),"N/A")</f>
        <v>N/A</v>
      </c>
      <c r="S652" s="1" t="str">
        <f>IFERROR(VLOOKUP($O652,PerfilUniversitario!$A$2:$Z$427,22),"N/A")</f>
        <v>N/A</v>
      </c>
      <c r="T652" s="1" t="str">
        <f>IFERROR(VLOOKUP($O652,PerfilUniversitario!$A$2:$Z$427,24),"N/A")</f>
        <v>N/A</v>
      </c>
      <c r="U652" s="1" t="str">
        <f>IFERROR(VLOOKUP($O652,PerfilUniversitario!$A$2:$Z$427,26),"N/A")</f>
        <v>N/A</v>
      </c>
      <c r="V652" s="3">
        <v>0.26527777777777778</v>
      </c>
      <c r="W652" s="4">
        <v>45201</v>
      </c>
    </row>
    <row r="653" spans="1:23" x14ac:dyDescent="0.3">
      <c r="A653" t="s">
        <v>229</v>
      </c>
      <c r="B653" t="s">
        <v>3824</v>
      </c>
      <c r="C653" s="1" t="s">
        <v>3825</v>
      </c>
      <c r="D653" s="6">
        <v>52.221400000000003</v>
      </c>
      <c r="E653" s="1" t="s">
        <v>206</v>
      </c>
      <c r="F653" s="1" t="s">
        <v>206</v>
      </c>
      <c r="G653" s="1" t="s">
        <v>206</v>
      </c>
      <c r="H653" s="1" t="s">
        <v>206</v>
      </c>
      <c r="I653" t="str">
        <f>VLOOKUP(J653,CatalogoEstadoRepublica!$A$1:$B$33,2)</f>
        <v>Puebla</v>
      </c>
      <c r="J653">
        <v>21</v>
      </c>
      <c r="K653" t="s">
        <v>206</v>
      </c>
      <c r="L653" s="1" t="e">
        <f>VLOOKUP(M653,CatalogoPerfil!$A$1:$B$5,2)</f>
        <v>#N/A</v>
      </c>
      <c r="M653">
        <v>0</v>
      </c>
      <c r="N653" t="s">
        <v>206</v>
      </c>
      <c r="O653" s="1">
        <v>0</v>
      </c>
      <c r="P653" s="1" t="str">
        <f>IFERROR(VLOOKUP($O653,PerfilUniversitario!$A$2:$Z$427,16),"N/A")</f>
        <v>N/A</v>
      </c>
      <c r="Q653" s="1" t="str">
        <f>IFERROR(VLOOKUP($O653,PerfilUniversitario!$A$2:$Z$427,16),"N/A")</f>
        <v>N/A</v>
      </c>
      <c r="R653" s="1" t="str">
        <f>IFERROR(VLOOKUP($O653,PerfilUniversitario!$A$2:$Z$427,20),"N/A")</f>
        <v>N/A</v>
      </c>
      <c r="S653" s="1" t="str">
        <f>IFERROR(VLOOKUP($O653,PerfilUniversitario!$A$2:$Z$427,22),"N/A")</f>
        <v>N/A</v>
      </c>
      <c r="T653" s="1" t="str">
        <f>IFERROR(VLOOKUP($O653,PerfilUniversitario!$A$2:$Z$427,24),"N/A")</f>
        <v>N/A</v>
      </c>
      <c r="U653" s="1" t="str">
        <f>IFERROR(VLOOKUP($O653,PerfilUniversitario!$A$2:$Z$427,26),"N/A")</f>
        <v>N/A</v>
      </c>
      <c r="V653" s="3">
        <v>0.26527777777777778</v>
      </c>
      <c r="W653" s="4">
        <v>45201</v>
      </c>
    </row>
    <row r="654" spans="1:23" x14ac:dyDescent="0.3">
      <c r="A654" t="s">
        <v>3822</v>
      </c>
      <c r="B654" t="s">
        <v>2022</v>
      </c>
      <c r="C654" s="1" t="s">
        <v>3823</v>
      </c>
      <c r="D654" s="6">
        <v>2229050505</v>
      </c>
      <c r="E654" s="1" t="s">
        <v>206</v>
      </c>
      <c r="F654" s="1" t="s">
        <v>206</v>
      </c>
      <c r="G654" s="1" t="s">
        <v>206</v>
      </c>
      <c r="H654" s="1" t="s">
        <v>206</v>
      </c>
      <c r="I654" t="str">
        <f>VLOOKUP(J654,CatalogoEstadoRepublica!$A$1:$B$33,2)</f>
        <v>Puebla</v>
      </c>
      <c r="J654">
        <v>21</v>
      </c>
      <c r="K654" t="s">
        <v>206</v>
      </c>
      <c r="L654" s="1" t="e">
        <f>VLOOKUP(M654,CatalogoPerfil!$A$1:$B$5,2)</f>
        <v>#N/A</v>
      </c>
      <c r="M654">
        <v>0</v>
      </c>
      <c r="N654" t="s">
        <v>206</v>
      </c>
      <c r="O654" s="1">
        <v>0</v>
      </c>
      <c r="P654" s="1" t="str">
        <f>IFERROR(VLOOKUP($O654,PerfilUniversitario!$A$2:$Z$427,16),"N/A")</f>
        <v>N/A</v>
      </c>
      <c r="Q654" s="1" t="str">
        <f>IFERROR(VLOOKUP($O654,PerfilUniversitario!$A$2:$Z$427,16),"N/A")</f>
        <v>N/A</v>
      </c>
      <c r="R654" s="1" t="str">
        <f>IFERROR(VLOOKUP($O654,PerfilUniversitario!$A$2:$Z$427,20),"N/A")</f>
        <v>N/A</v>
      </c>
      <c r="S654" s="1" t="str">
        <f>IFERROR(VLOOKUP($O654,PerfilUniversitario!$A$2:$Z$427,22),"N/A")</f>
        <v>N/A</v>
      </c>
      <c r="T654" s="1" t="str">
        <f>IFERROR(VLOOKUP($O654,PerfilUniversitario!$A$2:$Z$427,24),"N/A")</f>
        <v>N/A</v>
      </c>
      <c r="U654" s="1" t="str">
        <f>IFERROR(VLOOKUP($O654,PerfilUniversitario!$A$2:$Z$427,26),"N/A")</f>
        <v>N/A</v>
      </c>
      <c r="V654" s="3">
        <v>0.26597222222222222</v>
      </c>
      <c r="W654" s="4">
        <v>45201</v>
      </c>
    </row>
    <row r="655" spans="1:23" x14ac:dyDescent="0.3">
      <c r="A655" t="s">
        <v>531</v>
      </c>
      <c r="B655" t="s">
        <v>3826</v>
      </c>
      <c r="C655" s="1" t="s">
        <v>3827</v>
      </c>
      <c r="D655" s="6">
        <v>2212366061</v>
      </c>
      <c r="E655" s="1" t="s">
        <v>206</v>
      </c>
      <c r="F655" s="1" t="s">
        <v>206</v>
      </c>
      <c r="G655" s="1" t="s">
        <v>206</v>
      </c>
      <c r="H655" s="1" t="s">
        <v>206</v>
      </c>
      <c r="I655" t="str">
        <f>VLOOKUP(J655,CatalogoEstadoRepublica!$A$1:$B$33,2)</f>
        <v>Puebla</v>
      </c>
      <c r="J655">
        <v>21</v>
      </c>
      <c r="K655" t="s">
        <v>206</v>
      </c>
      <c r="L655" s="1" t="e">
        <f>VLOOKUP(M655,CatalogoPerfil!$A$1:$B$5,2)</f>
        <v>#N/A</v>
      </c>
      <c r="M655">
        <v>0</v>
      </c>
      <c r="N655" t="s">
        <v>206</v>
      </c>
      <c r="O655" s="1">
        <v>0</v>
      </c>
      <c r="P655" s="1" t="str">
        <f>IFERROR(VLOOKUP($O655,PerfilUniversitario!$A$2:$Z$427,16),"N/A")</f>
        <v>N/A</v>
      </c>
      <c r="Q655" s="1" t="str">
        <f>IFERROR(VLOOKUP($O655,PerfilUniversitario!$A$2:$Z$427,16),"N/A")</f>
        <v>N/A</v>
      </c>
      <c r="R655" s="1" t="str">
        <f>IFERROR(VLOOKUP($O655,PerfilUniversitario!$A$2:$Z$427,20),"N/A")</f>
        <v>N/A</v>
      </c>
      <c r="S655" s="1" t="str">
        <f>IFERROR(VLOOKUP($O655,PerfilUniversitario!$A$2:$Z$427,22),"N/A")</f>
        <v>N/A</v>
      </c>
      <c r="T655" s="1" t="str">
        <f>IFERROR(VLOOKUP($O655,PerfilUniversitario!$A$2:$Z$427,24),"N/A")</f>
        <v>N/A</v>
      </c>
      <c r="U655" s="1" t="str">
        <f>IFERROR(VLOOKUP($O655,PerfilUniversitario!$A$2:$Z$427,26),"N/A")</f>
        <v>N/A</v>
      </c>
      <c r="V655" s="3">
        <v>0.27430555555555552</v>
      </c>
      <c r="W655" s="4">
        <v>45201</v>
      </c>
    </row>
    <row r="656" spans="1:23" x14ac:dyDescent="0.3">
      <c r="A656" t="s">
        <v>833</v>
      </c>
      <c r="B656" t="s">
        <v>3834</v>
      </c>
      <c r="C656" s="1" t="s">
        <v>3835</v>
      </c>
      <c r="D656" s="6">
        <v>2221510850</v>
      </c>
      <c r="E656" s="1" t="s">
        <v>206</v>
      </c>
      <c r="F656" s="1" t="s">
        <v>206</v>
      </c>
      <c r="G656" s="1" t="s">
        <v>206</v>
      </c>
      <c r="H656" s="1" t="s">
        <v>206</v>
      </c>
      <c r="I656" t="str">
        <f>VLOOKUP(J656,CatalogoEstadoRepublica!$A$1:$B$33,2)</f>
        <v>Puebla</v>
      </c>
      <c r="J656">
        <v>21</v>
      </c>
      <c r="K656" t="s">
        <v>206</v>
      </c>
      <c r="L656" s="1" t="e">
        <f>VLOOKUP(M656,CatalogoPerfil!$A$1:$B$5,2)</f>
        <v>#N/A</v>
      </c>
      <c r="M656">
        <v>0</v>
      </c>
      <c r="N656" t="s">
        <v>206</v>
      </c>
      <c r="O656" s="1">
        <v>0</v>
      </c>
      <c r="P656" s="1" t="str">
        <f>IFERROR(VLOOKUP($O656,PerfilUniversitario!$A$2:$Z$427,16),"N/A")</f>
        <v>N/A</v>
      </c>
      <c r="Q656" s="1" t="str">
        <f>IFERROR(VLOOKUP($O656,PerfilUniversitario!$A$2:$Z$427,16),"N/A")</f>
        <v>N/A</v>
      </c>
      <c r="R656" s="1" t="str">
        <f>IFERROR(VLOOKUP($O656,PerfilUniversitario!$A$2:$Z$427,20),"N/A")</f>
        <v>N/A</v>
      </c>
      <c r="S656" s="1" t="str">
        <f>IFERROR(VLOOKUP($O656,PerfilUniversitario!$A$2:$Z$427,22),"N/A")</f>
        <v>N/A</v>
      </c>
      <c r="T656" s="1" t="str">
        <f>IFERROR(VLOOKUP($O656,PerfilUniversitario!$A$2:$Z$427,24),"N/A")</f>
        <v>N/A</v>
      </c>
      <c r="U656" s="1" t="str">
        <f>IFERROR(VLOOKUP($O656,PerfilUniversitario!$A$2:$Z$427,26),"N/A")</f>
        <v>N/A</v>
      </c>
      <c r="V656" s="3">
        <v>0.27847222222222223</v>
      </c>
      <c r="W656" s="4">
        <v>45201</v>
      </c>
    </row>
    <row r="657" spans="1:23" x14ac:dyDescent="0.3">
      <c r="A657" t="s">
        <v>3828</v>
      </c>
      <c r="B657" t="s">
        <v>3829</v>
      </c>
      <c r="C657" s="1" t="s">
        <v>3830</v>
      </c>
      <c r="D657" s="6">
        <v>2215715529</v>
      </c>
      <c r="E657" s="1" t="s">
        <v>206</v>
      </c>
      <c r="F657" s="1" t="s">
        <v>206</v>
      </c>
      <c r="G657" s="1" t="s">
        <v>206</v>
      </c>
      <c r="H657" s="1" t="s">
        <v>206</v>
      </c>
      <c r="I657" t="str">
        <f>VLOOKUP(J657,CatalogoEstadoRepublica!$A$1:$B$33,2)</f>
        <v>Puebla</v>
      </c>
      <c r="J657">
        <v>21</v>
      </c>
      <c r="K657" t="s">
        <v>206</v>
      </c>
      <c r="L657" s="1" t="e">
        <f>VLOOKUP(M657,CatalogoPerfil!$A$1:$B$5,2)</f>
        <v>#N/A</v>
      </c>
      <c r="M657">
        <v>0</v>
      </c>
      <c r="N657" t="s">
        <v>206</v>
      </c>
      <c r="O657" s="1">
        <v>0</v>
      </c>
      <c r="P657" s="1" t="str">
        <f>IFERROR(VLOOKUP($O657,PerfilUniversitario!$A$2:$Z$427,16),"N/A")</f>
        <v>N/A</v>
      </c>
      <c r="Q657" s="1" t="str">
        <f>IFERROR(VLOOKUP($O657,PerfilUniversitario!$A$2:$Z$427,16),"N/A")</f>
        <v>N/A</v>
      </c>
      <c r="R657" s="1" t="str">
        <f>IFERROR(VLOOKUP($O657,PerfilUniversitario!$A$2:$Z$427,20),"N/A")</f>
        <v>N/A</v>
      </c>
      <c r="S657" s="1" t="str">
        <f>IFERROR(VLOOKUP($O657,PerfilUniversitario!$A$2:$Z$427,22),"N/A")</f>
        <v>N/A</v>
      </c>
      <c r="T657" s="1" t="str">
        <f>IFERROR(VLOOKUP($O657,PerfilUniversitario!$A$2:$Z$427,24),"N/A")</f>
        <v>N/A</v>
      </c>
      <c r="U657" s="1" t="str">
        <f>IFERROR(VLOOKUP($O657,PerfilUniversitario!$A$2:$Z$427,26),"N/A")</f>
        <v>N/A</v>
      </c>
      <c r="V657" s="3">
        <v>0.27986111111111112</v>
      </c>
      <c r="W657" s="4">
        <v>45201</v>
      </c>
    </row>
    <row r="658" spans="1:23" x14ac:dyDescent="0.3">
      <c r="A658" t="s">
        <v>686</v>
      </c>
      <c r="B658" s="1" t="s">
        <v>687</v>
      </c>
      <c r="C658" t="s">
        <v>688</v>
      </c>
      <c r="D658" s="7">
        <v>2271126540</v>
      </c>
      <c r="E658" s="1" t="s">
        <v>206</v>
      </c>
      <c r="F658" t="s">
        <v>206</v>
      </c>
      <c r="G658" t="s">
        <v>206</v>
      </c>
      <c r="H658" t="s">
        <v>206</v>
      </c>
      <c r="I658" t="str">
        <f>VLOOKUP(J658,CatalogoEstadoRepublica!$A$1:$B$33,2)</f>
        <v>Puebla</v>
      </c>
      <c r="J658" s="1">
        <v>21</v>
      </c>
      <c r="K658" s="1" t="s">
        <v>206</v>
      </c>
      <c r="L658" s="1" t="e">
        <f>VLOOKUP(M658,CatalogoPerfil!$A$1:$B$5,2)</f>
        <v>#N/A</v>
      </c>
      <c r="M658">
        <v>0</v>
      </c>
      <c r="N658" t="s">
        <v>206</v>
      </c>
      <c r="O658" s="1">
        <v>0</v>
      </c>
      <c r="P658" s="1" t="str">
        <f>IFERROR(VLOOKUP($O658,PerfilUniversitario!$A$2:$Z$427,16),"N/A")</f>
        <v>N/A</v>
      </c>
      <c r="Q658" s="1" t="str">
        <f>IFERROR(VLOOKUP($O658,PerfilUniversitario!$A$2:$Z$427,16),"N/A")</f>
        <v>N/A</v>
      </c>
      <c r="R658" s="1" t="str">
        <f>IFERROR(VLOOKUP($O658,PerfilUniversitario!$A$2:$Z$427,20),"N/A")</f>
        <v>N/A</v>
      </c>
      <c r="S658" s="1" t="str">
        <f>IFERROR(VLOOKUP($O658,PerfilUniversitario!$A$2:$Z$427,22),"N/A")</f>
        <v>N/A</v>
      </c>
      <c r="T658" s="1" t="str">
        <f>IFERROR(VLOOKUP($O658,PerfilUniversitario!$A$2:$Z$427,24),"N/A")</f>
        <v>N/A</v>
      </c>
      <c r="U658" s="1" t="str">
        <f>IFERROR(VLOOKUP($O658,PerfilUniversitario!$A$2:$Z$427,26),"N/A")</f>
        <v>N/A</v>
      </c>
      <c r="V658" s="3">
        <v>0.28125</v>
      </c>
      <c r="W658" s="4">
        <v>45201</v>
      </c>
    </row>
    <row r="659" spans="1:23" x14ac:dyDescent="0.3">
      <c r="A659" t="s">
        <v>3831</v>
      </c>
      <c r="B659" t="s">
        <v>3832</v>
      </c>
      <c r="C659" s="1" t="s">
        <v>3833</v>
      </c>
      <c r="D659" s="6">
        <v>2216499974</v>
      </c>
      <c r="E659" s="1" t="s">
        <v>206</v>
      </c>
      <c r="F659" s="1" t="s">
        <v>206</v>
      </c>
      <c r="G659" s="1" t="s">
        <v>206</v>
      </c>
      <c r="H659" s="1" t="s">
        <v>206</v>
      </c>
      <c r="I659" t="str">
        <f>VLOOKUP(J659,CatalogoEstadoRepublica!$A$1:$B$33,2)</f>
        <v>Puebla</v>
      </c>
      <c r="J659">
        <v>21</v>
      </c>
      <c r="K659" t="s">
        <v>206</v>
      </c>
      <c r="L659" s="1" t="e">
        <f>VLOOKUP(M659,CatalogoPerfil!$A$1:$B$5,2)</f>
        <v>#N/A</v>
      </c>
      <c r="M659">
        <v>0</v>
      </c>
      <c r="N659" t="s">
        <v>206</v>
      </c>
      <c r="O659" s="1">
        <v>0</v>
      </c>
      <c r="P659" s="1" t="str">
        <f>IFERROR(VLOOKUP($O659,PerfilUniversitario!$A$2:$Z$427,16),"N/A")</f>
        <v>N/A</v>
      </c>
      <c r="Q659" s="1" t="str">
        <f>IFERROR(VLOOKUP($O659,PerfilUniversitario!$A$2:$Z$427,16),"N/A")</f>
        <v>N/A</v>
      </c>
      <c r="R659" s="1" t="str">
        <f>IFERROR(VLOOKUP($O659,PerfilUniversitario!$A$2:$Z$427,20),"N/A")</f>
        <v>N/A</v>
      </c>
      <c r="S659" s="1" t="str">
        <f>IFERROR(VLOOKUP($O659,PerfilUniversitario!$A$2:$Z$427,22),"N/A")</f>
        <v>N/A</v>
      </c>
      <c r="T659" s="1" t="str">
        <f>IFERROR(VLOOKUP($O659,PerfilUniversitario!$A$2:$Z$427,24),"N/A")</f>
        <v>N/A</v>
      </c>
      <c r="U659" s="1" t="str">
        <f>IFERROR(VLOOKUP($O659,PerfilUniversitario!$A$2:$Z$427,26),"N/A")</f>
        <v>N/A</v>
      </c>
      <c r="V659" s="3">
        <v>0.28194444444444444</v>
      </c>
      <c r="W659" s="4">
        <v>45201</v>
      </c>
    </row>
    <row r="660" spans="1:23" x14ac:dyDescent="0.3">
      <c r="A660" t="s">
        <v>349</v>
      </c>
      <c r="B660" t="s">
        <v>3836</v>
      </c>
      <c r="C660" s="1" t="s">
        <v>3837</v>
      </c>
      <c r="D660" s="6">
        <v>2226722234</v>
      </c>
      <c r="E660" s="1" t="s">
        <v>206</v>
      </c>
      <c r="F660" s="1" t="s">
        <v>206</v>
      </c>
      <c r="G660" s="1" t="s">
        <v>206</v>
      </c>
      <c r="H660" s="1" t="s">
        <v>206</v>
      </c>
      <c r="I660" t="str">
        <f>VLOOKUP(J660,CatalogoEstadoRepublica!$A$1:$B$33,2)</f>
        <v>Puebla</v>
      </c>
      <c r="J660">
        <v>21</v>
      </c>
      <c r="K660" t="s">
        <v>206</v>
      </c>
      <c r="L660" s="1" t="e">
        <f>VLOOKUP(M660,CatalogoPerfil!$A$1:$B$5,2)</f>
        <v>#N/A</v>
      </c>
      <c r="M660">
        <v>0</v>
      </c>
      <c r="N660" t="s">
        <v>206</v>
      </c>
      <c r="O660" s="1">
        <v>0</v>
      </c>
      <c r="P660" s="1" t="str">
        <f>IFERROR(VLOOKUP($O660,PerfilUniversitario!$A$2:$Z$427,16),"N/A")</f>
        <v>N/A</v>
      </c>
      <c r="Q660" s="1" t="str">
        <f>IFERROR(VLOOKUP($O660,PerfilUniversitario!$A$2:$Z$427,16),"N/A")</f>
        <v>N/A</v>
      </c>
      <c r="R660" s="1" t="str">
        <f>IFERROR(VLOOKUP($O660,PerfilUniversitario!$A$2:$Z$427,20),"N/A")</f>
        <v>N/A</v>
      </c>
      <c r="S660" s="1" t="str">
        <f>IFERROR(VLOOKUP($O660,PerfilUniversitario!$A$2:$Z$427,22),"N/A")</f>
        <v>N/A</v>
      </c>
      <c r="T660" s="1" t="str">
        <f>IFERROR(VLOOKUP($O660,PerfilUniversitario!$A$2:$Z$427,24),"N/A")</f>
        <v>N/A</v>
      </c>
      <c r="U660" s="1" t="str">
        <f>IFERROR(VLOOKUP($O660,PerfilUniversitario!$A$2:$Z$427,26),"N/A")</f>
        <v>N/A</v>
      </c>
      <c r="V660" s="3">
        <v>0.28402777777777777</v>
      </c>
      <c r="W660" s="4">
        <v>45201</v>
      </c>
    </row>
    <row r="661" spans="1:23" x14ac:dyDescent="0.3">
      <c r="A661" t="s">
        <v>3273</v>
      </c>
      <c r="B661" t="s">
        <v>3274</v>
      </c>
      <c r="C661" s="1" t="s">
        <v>3275</v>
      </c>
      <c r="D661" s="6">
        <v>2461097893</v>
      </c>
      <c r="E661" s="1" t="s">
        <v>206</v>
      </c>
      <c r="F661" s="1" t="s">
        <v>206</v>
      </c>
      <c r="G661" s="1" t="s">
        <v>206</v>
      </c>
      <c r="H661" s="1" t="s">
        <v>206</v>
      </c>
      <c r="I661" t="str">
        <f>VLOOKUP(J661,CatalogoEstadoRepublica!$A$1:$B$33,2)</f>
        <v>Puebla</v>
      </c>
      <c r="J661">
        <v>21</v>
      </c>
      <c r="K661" t="s">
        <v>206</v>
      </c>
      <c r="L661" s="1" t="e">
        <f>VLOOKUP(M661,CatalogoPerfil!$A$1:$B$5,2)</f>
        <v>#N/A</v>
      </c>
      <c r="M661">
        <v>0</v>
      </c>
      <c r="N661" t="s">
        <v>206</v>
      </c>
      <c r="O661" s="1">
        <v>0</v>
      </c>
      <c r="P661" s="1" t="str">
        <f>IFERROR(VLOOKUP($O661,PerfilUniversitario!$A$2:$Z$427,16),"N/A")</f>
        <v>N/A</v>
      </c>
      <c r="Q661" s="1" t="str">
        <f>IFERROR(VLOOKUP($O661,PerfilUniversitario!$A$2:$Z$427,16),"N/A")</f>
        <v>N/A</v>
      </c>
      <c r="R661" s="1" t="str">
        <f>IFERROR(VLOOKUP($O661,PerfilUniversitario!$A$2:$Z$427,20),"N/A")</f>
        <v>N/A</v>
      </c>
      <c r="S661" s="1" t="str">
        <f>IFERROR(VLOOKUP($O661,PerfilUniversitario!$A$2:$Z$427,22),"N/A")</f>
        <v>N/A</v>
      </c>
      <c r="T661" s="1" t="str">
        <f>IFERROR(VLOOKUP($O661,PerfilUniversitario!$A$2:$Z$427,24),"N/A")</f>
        <v>N/A</v>
      </c>
      <c r="U661" s="1" t="str">
        <f>IFERROR(VLOOKUP($O661,PerfilUniversitario!$A$2:$Z$427,26),"N/A")</f>
        <v>N/A</v>
      </c>
      <c r="V661" s="3">
        <v>0.2902777777777778</v>
      </c>
      <c r="W661" s="4">
        <v>45201</v>
      </c>
    </row>
    <row r="662" spans="1:23" x14ac:dyDescent="0.3">
      <c r="A662" t="s">
        <v>1189</v>
      </c>
      <c r="B662" t="s">
        <v>3838</v>
      </c>
      <c r="C662" s="1" t="s">
        <v>3839</v>
      </c>
      <c r="D662" s="6">
        <v>2462082064</v>
      </c>
      <c r="E662" s="1" t="s">
        <v>206</v>
      </c>
      <c r="F662" s="1" t="s">
        <v>206</v>
      </c>
      <c r="G662" s="1" t="s">
        <v>206</v>
      </c>
      <c r="H662" s="1" t="s">
        <v>206</v>
      </c>
      <c r="I662" t="str">
        <f>VLOOKUP(J662,CatalogoEstadoRepublica!$A$1:$B$33,2)</f>
        <v>Puebla</v>
      </c>
      <c r="J662">
        <v>21</v>
      </c>
      <c r="K662" t="s">
        <v>206</v>
      </c>
      <c r="L662" s="1" t="e">
        <f>VLOOKUP(M662,CatalogoPerfil!$A$1:$B$5,2)</f>
        <v>#N/A</v>
      </c>
      <c r="M662">
        <v>0</v>
      </c>
      <c r="N662" t="s">
        <v>206</v>
      </c>
      <c r="O662" s="1">
        <v>0</v>
      </c>
      <c r="P662" s="1" t="str">
        <f>IFERROR(VLOOKUP($O662,PerfilUniversitario!$A$2:$Z$427,16),"N/A")</f>
        <v>N/A</v>
      </c>
      <c r="Q662" s="1" t="str">
        <f>IFERROR(VLOOKUP($O662,PerfilUniversitario!$A$2:$Z$427,16),"N/A")</f>
        <v>N/A</v>
      </c>
      <c r="R662" s="1" t="str">
        <f>IFERROR(VLOOKUP($O662,PerfilUniversitario!$A$2:$Z$427,20),"N/A")</f>
        <v>N/A</v>
      </c>
      <c r="S662" s="1" t="str">
        <f>IFERROR(VLOOKUP($O662,PerfilUniversitario!$A$2:$Z$427,22),"N/A")</f>
        <v>N/A</v>
      </c>
      <c r="T662" s="1" t="str">
        <f>IFERROR(VLOOKUP($O662,PerfilUniversitario!$A$2:$Z$427,24),"N/A")</f>
        <v>N/A</v>
      </c>
      <c r="U662" s="1" t="str">
        <f>IFERROR(VLOOKUP($O662,PerfilUniversitario!$A$2:$Z$427,26),"N/A")</f>
        <v>N/A</v>
      </c>
      <c r="V662" s="3">
        <v>0.2902777777777778</v>
      </c>
      <c r="W662" s="4">
        <v>45201</v>
      </c>
    </row>
    <row r="663" spans="1:23" x14ac:dyDescent="0.3">
      <c r="A663" t="s">
        <v>2060</v>
      </c>
      <c r="B663" t="s">
        <v>615</v>
      </c>
      <c r="C663" s="1" t="s">
        <v>3840</v>
      </c>
      <c r="D663" s="6">
        <v>52.442500000000003</v>
      </c>
      <c r="E663" s="1" t="s">
        <v>206</v>
      </c>
      <c r="F663" s="1" t="s">
        <v>206</v>
      </c>
      <c r="G663" s="1" t="s">
        <v>206</v>
      </c>
      <c r="H663" s="1" t="s">
        <v>206</v>
      </c>
      <c r="I663" t="str">
        <f>VLOOKUP(J663,CatalogoEstadoRepublica!$A$1:$B$33,2)</f>
        <v>Puebla</v>
      </c>
      <c r="J663">
        <v>21</v>
      </c>
      <c r="K663" t="s">
        <v>206</v>
      </c>
      <c r="L663" s="1" t="e">
        <f>VLOOKUP(M663,CatalogoPerfil!$A$1:$B$5,2)</f>
        <v>#N/A</v>
      </c>
      <c r="M663">
        <v>0</v>
      </c>
      <c r="N663" t="s">
        <v>206</v>
      </c>
      <c r="O663" s="1">
        <v>0</v>
      </c>
      <c r="P663" s="1" t="str">
        <f>IFERROR(VLOOKUP($O663,PerfilUniversitario!$A$2:$Z$427,16),"N/A")</f>
        <v>N/A</v>
      </c>
      <c r="Q663" s="1" t="str">
        <f>IFERROR(VLOOKUP($O663,PerfilUniversitario!$A$2:$Z$427,16),"N/A")</f>
        <v>N/A</v>
      </c>
      <c r="R663" s="1" t="str">
        <f>IFERROR(VLOOKUP($O663,PerfilUniversitario!$A$2:$Z$427,20),"N/A")</f>
        <v>N/A</v>
      </c>
      <c r="S663" s="1" t="str">
        <f>IFERROR(VLOOKUP($O663,PerfilUniversitario!$A$2:$Z$427,22),"N/A")</f>
        <v>N/A</v>
      </c>
      <c r="T663" s="1" t="str">
        <f>IFERROR(VLOOKUP($O663,PerfilUniversitario!$A$2:$Z$427,24),"N/A")</f>
        <v>N/A</v>
      </c>
      <c r="U663" s="1" t="str">
        <f>IFERROR(VLOOKUP($O663,PerfilUniversitario!$A$2:$Z$427,26),"N/A")</f>
        <v>N/A</v>
      </c>
      <c r="V663" s="3">
        <v>0.30208333333333331</v>
      </c>
      <c r="W663" s="4">
        <v>45201</v>
      </c>
    </row>
    <row r="664" spans="1:23" x14ac:dyDescent="0.3">
      <c r="A664" t="s">
        <v>401</v>
      </c>
      <c r="B664" t="s">
        <v>1128</v>
      </c>
      <c r="C664" s="1" t="s">
        <v>1129</v>
      </c>
      <c r="D664" s="6">
        <v>52.771099999999997</v>
      </c>
      <c r="E664" s="1" t="s">
        <v>206</v>
      </c>
      <c r="F664" s="1" t="s">
        <v>206</v>
      </c>
      <c r="G664" s="1" t="s">
        <v>206</v>
      </c>
      <c r="H664" s="1" t="s">
        <v>206</v>
      </c>
      <c r="I664" t="str">
        <f>VLOOKUP(J664,CatalogoEstadoRepublica!$A$1:$B$33,2)</f>
        <v>Tlaxcala</v>
      </c>
      <c r="J664">
        <v>29</v>
      </c>
      <c r="K664" t="s">
        <v>206</v>
      </c>
      <c r="L664" s="1" t="e">
        <f>VLOOKUP(M664,CatalogoPerfil!$A$1:$B$5,2)</f>
        <v>#N/A</v>
      </c>
      <c r="M664">
        <v>0</v>
      </c>
      <c r="N664" t="s">
        <v>206</v>
      </c>
      <c r="O664" s="1">
        <v>0</v>
      </c>
      <c r="P664" s="1" t="str">
        <f>IFERROR(VLOOKUP($O664,PerfilUniversitario!$A$2:$Z$427,16),"N/A")</f>
        <v>N/A</v>
      </c>
      <c r="Q664" s="1" t="str">
        <f>IFERROR(VLOOKUP($O664,PerfilUniversitario!$A$2:$Z$427,16),"N/A")</f>
        <v>N/A</v>
      </c>
      <c r="R664" s="1" t="str">
        <f>IFERROR(VLOOKUP($O664,PerfilUniversitario!$A$2:$Z$427,20),"N/A")</f>
        <v>N/A</v>
      </c>
      <c r="S664" s="1" t="str">
        <f>IFERROR(VLOOKUP($O664,PerfilUniversitario!$A$2:$Z$427,22),"N/A")</f>
        <v>N/A</v>
      </c>
      <c r="T664" s="1" t="str">
        <f>IFERROR(VLOOKUP($O664,PerfilUniversitario!$A$2:$Z$427,24),"N/A")</f>
        <v>N/A</v>
      </c>
      <c r="U664" s="1" t="str">
        <f>IFERROR(VLOOKUP($O664,PerfilUniversitario!$A$2:$Z$427,26),"N/A")</f>
        <v>N/A</v>
      </c>
      <c r="V664" s="3">
        <v>0.30763888888888891</v>
      </c>
      <c r="W664" s="4">
        <v>45201</v>
      </c>
    </row>
    <row r="665" spans="1:23" x14ac:dyDescent="0.3">
      <c r="A665" t="s">
        <v>3841</v>
      </c>
      <c r="B665" t="s">
        <v>3842</v>
      </c>
      <c r="C665" s="1" t="s">
        <v>3843</v>
      </c>
      <c r="D665" s="6">
        <v>2462209867</v>
      </c>
      <c r="E665" s="1" t="s">
        <v>206</v>
      </c>
      <c r="F665" s="1" t="s">
        <v>206</v>
      </c>
      <c r="G665" s="1" t="s">
        <v>206</v>
      </c>
      <c r="H665" s="1" t="s">
        <v>206</v>
      </c>
      <c r="I665" t="str">
        <f>VLOOKUP(J665,CatalogoEstadoRepublica!$A$1:$B$33,2)</f>
        <v>Puebla</v>
      </c>
      <c r="J665">
        <v>21</v>
      </c>
      <c r="K665" t="s">
        <v>206</v>
      </c>
      <c r="L665" s="1" t="e">
        <f>VLOOKUP(M665,CatalogoPerfil!$A$1:$B$5,2)</f>
        <v>#N/A</v>
      </c>
      <c r="M665">
        <v>0</v>
      </c>
      <c r="N665" t="s">
        <v>206</v>
      </c>
      <c r="O665" s="1">
        <v>0</v>
      </c>
      <c r="P665" s="1" t="str">
        <f>IFERROR(VLOOKUP($O665,PerfilUniversitario!$A$2:$Z$427,16),"N/A")</f>
        <v>N/A</v>
      </c>
      <c r="Q665" s="1" t="str">
        <f>IFERROR(VLOOKUP($O665,PerfilUniversitario!$A$2:$Z$427,16),"N/A")</f>
        <v>N/A</v>
      </c>
      <c r="R665" s="1" t="str">
        <f>IFERROR(VLOOKUP($O665,PerfilUniversitario!$A$2:$Z$427,20),"N/A")</f>
        <v>N/A</v>
      </c>
      <c r="S665" s="1" t="str">
        <f>IFERROR(VLOOKUP($O665,PerfilUniversitario!$A$2:$Z$427,22),"N/A")</f>
        <v>N/A</v>
      </c>
      <c r="T665" s="1" t="str">
        <f>IFERROR(VLOOKUP($O665,PerfilUniversitario!$A$2:$Z$427,24),"N/A")</f>
        <v>N/A</v>
      </c>
      <c r="U665" s="1" t="str">
        <f>IFERROR(VLOOKUP($O665,PerfilUniversitario!$A$2:$Z$427,26),"N/A")</f>
        <v>N/A</v>
      </c>
      <c r="V665" s="3">
        <v>0.31041666666666667</v>
      </c>
      <c r="W665" s="4">
        <v>45201</v>
      </c>
    </row>
    <row r="666" spans="1:23" x14ac:dyDescent="0.3">
      <c r="A666" t="s">
        <v>680</v>
      </c>
      <c r="B666" t="s">
        <v>3849</v>
      </c>
      <c r="C666" s="1" t="s">
        <v>3850</v>
      </c>
      <c r="D666" s="6">
        <v>2212759846</v>
      </c>
      <c r="E666" s="1" t="s">
        <v>206</v>
      </c>
      <c r="F666" s="1" t="s">
        <v>206</v>
      </c>
      <c r="G666" s="1" t="s">
        <v>206</v>
      </c>
      <c r="H666" s="1" t="s">
        <v>206</v>
      </c>
      <c r="I666" t="str">
        <f>VLOOKUP(J666,CatalogoEstadoRepublica!$A$1:$B$33,2)</f>
        <v>Tlaxcala</v>
      </c>
      <c r="J666">
        <v>29</v>
      </c>
      <c r="K666" t="s">
        <v>206</v>
      </c>
      <c r="L666" s="1" t="e">
        <f>VLOOKUP(M666,CatalogoPerfil!$A$1:$B$5,2)</f>
        <v>#N/A</v>
      </c>
      <c r="M666">
        <v>0</v>
      </c>
      <c r="N666" t="s">
        <v>206</v>
      </c>
      <c r="O666" s="1">
        <v>0</v>
      </c>
      <c r="P666" s="1" t="str">
        <f>IFERROR(VLOOKUP($O666,PerfilUniversitario!$A$2:$Z$427,16),"N/A")</f>
        <v>N/A</v>
      </c>
      <c r="Q666" s="1" t="str">
        <f>IFERROR(VLOOKUP($O666,PerfilUniversitario!$A$2:$Z$427,16),"N/A")</f>
        <v>N/A</v>
      </c>
      <c r="R666" s="1" t="str">
        <f>IFERROR(VLOOKUP($O666,PerfilUniversitario!$A$2:$Z$427,20),"N/A")</f>
        <v>N/A</v>
      </c>
      <c r="S666" s="1" t="str">
        <f>IFERROR(VLOOKUP($O666,PerfilUniversitario!$A$2:$Z$427,22),"N/A")</f>
        <v>N/A</v>
      </c>
      <c r="T666" s="1" t="str">
        <f>IFERROR(VLOOKUP($O666,PerfilUniversitario!$A$2:$Z$427,24),"N/A")</f>
        <v>N/A</v>
      </c>
      <c r="U666" s="1" t="str">
        <f>IFERROR(VLOOKUP($O666,PerfilUniversitario!$A$2:$Z$427,26),"N/A")</f>
        <v>N/A</v>
      </c>
      <c r="V666" s="3">
        <v>0.31041666666666667</v>
      </c>
      <c r="W666" s="4">
        <v>45201</v>
      </c>
    </row>
    <row r="667" spans="1:23" x14ac:dyDescent="0.3">
      <c r="A667" t="s">
        <v>360</v>
      </c>
      <c r="B667" s="1" t="s">
        <v>361</v>
      </c>
      <c r="C667" t="s">
        <v>362</v>
      </c>
      <c r="D667" s="7">
        <v>2462480002</v>
      </c>
      <c r="E667" s="1" t="s">
        <v>206</v>
      </c>
      <c r="F667" t="s">
        <v>206</v>
      </c>
      <c r="G667" t="s">
        <v>206</v>
      </c>
      <c r="H667" t="s">
        <v>206</v>
      </c>
      <c r="I667" t="str">
        <f>VLOOKUP(J667,CatalogoEstadoRepublica!$A$1:$B$33,2)</f>
        <v>Tlaxcala</v>
      </c>
      <c r="J667" s="1">
        <v>29</v>
      </c>
      <c r="K667" s="1" t="s">
        <v>206</v>
      </c>
      <c r="L667" s="1" t="e">
        <f>VLOOKUP(M667,CatalogoPerfil!$A$1:$B$5,2)</f>
        <v>#N/A</v>
      </c>
      <c r="M667">
        <v>0</v>
      </c>
      <c r="N667" t="s">
        <v>206</v>
      </c>
      <c r="O667" s="1">
        <v>0</v>
      </c>
      <c r="P667" s="1" t="str">
        <f>IFERROR(VLOOKUP($O667,PerfilUniversitario!$A$2:$Z$427,16),"N/A")</f>
        <v>N/A</v>
      </c>
      <c r="Q667" s="1" t="str">
        <f>IFERROR(VLOOKUP($O667,PerfilUniversitario!$A$2:$Z$427,16),"N/A")</f>
        <v>N/A</v>
      </c>
      <c r="R667" s="1" t="str">
        <f>IFERROR(VLOOKUP($O667,PerfilUniversitario!$A$2:$Z$427,20),"N/A")</f>
        <v>N/A</v>
      </c>
      <c r="S667" s="1" t="str">
        <f>IFERROR(VLOOKUP($O667,PerfilUniversitario!$A$2:$Z$427,22),"N/A")</f>
        <v>N/A</v>
      </c>
      <c r="T667" s="1" t="str">
        <f>IFERROR(VLOOKUP($O667,PerfilUniversitario!$A$2:$Z$427,24),"N/A")</f>
        <v>N/A</v>
      </c>
      <c r="U667" s="1" t="str">
        <f>IFERROR(VLOOKUP($O667,PerfilUniversitario!$A$2:$Z$427,26),"N/A")</f>
        <v>N/A</v>
      </c>
      <c r="V667" s="3">
        <v>0.31111111111111112</v>
      </c>
      <c r="W667" s="4">
        <v>45201</v>
      </c>
    </row>
    <row r="668" spans="1:23" x14ac:dyDescent="0.3">
      <c r="A668" t="s">
        <v>387</v>
      </c>
      <c r="B668" s="1" t="s">
        <v>388</v>
      </c>
      <c r="C668" t="s">
        <v>389</v>
      </c>
      <c r="D668" s="7">
        <v>9511391637</v>
      </c>
      <c r="E668" s="1" t="s">
        <v>206</v>
      </c>
      <c r="F668" t="s">
        <v>206</v>
      </c>
      <c r="G668" t="s">
        <v>206</v>
      </c>
      <c r="H668" t="s">
        <v>206</v>
      </c>
      <c r="I668" t="str">
        <f>VLOOKUP(J668,CatalogoEstadoRepublica!$A$1:$B$33,2)</f>
        <v>Tlaxcala</v>
      </c>
      <c r="J668" s="1">
        <v>29</v>
      </c>
      <c r="K668" s="1" t="s">
        <v>206</v>
      </c>
      <c r="L668" s="1" t="e">
        <f>VLOOKUP(M668,CatalogoPerfil!$A$1:$B$5,2)</f>
        <v>#N/A</v>
      </c>
      <c r="M668">
        <v>0</v>
      </c>
      <c r="N668" t="s">
        <v>206</v>
      </c>
      <c r="O668" s="1">
        <v>0</v>
      </c>
      <c r="P668" s="1" t="str">
        <f>IFERROR(VLOOKUP($O668,PerfilUniversitario!$A$2:$Z$427,16),"N/A")</f>
        <v>N/A</v>
      </c>
      <c r="Q668" s="1" t="str">
        <f>IFERROR(VLOOKUP($O668,PerfilUniversitario!$A$2:$Z$427,16),"N/A")</f>
        <v>N/A</v>
      </c>
      <c r="R668" s="1" t="str">
        <f>IFERROR(VLOOKUP($O668,PerfilUniversitario!$A$2:$Z$427,20),"N/A")</f>
        <v>N/A</v>
      </c>
      <c r="S668" s="1" t="str">
        <f>IFERROR(VLOOKUP($O668,PerfilUniversitario!$A$2:$Z$427,22),"N/A")</f>
        <v>N/A</v>
      </c>
      <c r="T668" s="1" t="str">
        <f>IFERROR(VLOOKUP($O668,PerfilUniversitario!$A$2:$Z$427,24),"N/A")</f>
        <v>N/A</v>
      </c>
      <c r="U668" s="1" t="str">
        <f>IFERROR(VLOOKUP($O668,PerfilUniversitario!$A$2:$Z$427,26),"N/A")</f>
        <v>N/A</v>
      </c>
      <c r="V668" s="3">
        <v>0.31111111111111112</v>
      </c>
      <c r="W668" s="4">
        <v>45201</v>
      </c>
    </row>
    <row r="669" spans="1:23" x14ac:dyDescent="0.3">
      <c r="A669" t="s">
        <v>949</v>
      </c>
      <c r="B669" s="1" t="s">
        <v>950</v>
      </c>
      <c r="C669" t="s">
        <v>951</v>
      </c>
      <c r="D669" s="7">
        <v>2467574222</v>
      </c>
      <c r="E669" s="1" t="s">
        <v>206</v>
      </c>
      <c r="F669" t="s">
        <v>206</v>
      </c>
      <c r="G669" t="s">
        <v>206</v>
      </c>
      <c r="H669" t="s">
        <v>206</v>
      </c>
      <c r="I669" t="str">
        <f>VLOOKUP(J669,CatalogoEstadoRepublica!$A$1:$B$33,2)</f>
        <v>Tlaxcala</v>
      </c>
      <c r="J669" s="1">
        <v>29</v>
      </c>
      <c r="K669" s="1" t="s">
        <v>206</v>
      </c>
      <c r="L669" s="1" t="e">
        <f>VLOOKUP(M669,CatalogoPerfil!$A$1:$B$5,2)</f>
        <v>#N/A</v>
      </c>
      <c r="M669" s="1">
        <v>0</v>
      </c>
      <c r="N669" s="1" t="s">
        <v>206</v>
      </c>
      <c r="O669" s="1">
        <v>0</v>
      </c>
      <c r="P669" s="1" t="str">
        <f>IFERROR(VLOOKUP($O669,PerfilUniversitario!$A$2:$Z$427,16),"N/A")</f>
        <v>N/A</v>
      </c>
      <c r="Q669" s="1" t="str">
        <f>IFERROR(VLOOKUP($O669,PerfilUniversitario!$A$2:$Z$427,16),"N/A")</f>
        <v>N/A</v>
      </c>
      <c r="R669" s="1" t="str">
        <f>IFERROR(VLOOKUP($O669,PerfilUniversitario!$A$2:$Z$427,20),"N/A")</f>
        <v>N/A</v>
      </c>
      <c r="S669" s="1" t="str">
        <f>IFERROR(VLOOKUP($O669,PerfilUniversitario!$A$2:$Z$427,22),"N/A")</f>
        <v>N/A</v>
      </c>
      <c r="T669" s="1" t="str">
        <f>IFERROR(VLOOKUP($O669,PerfilUniversitario!$A$2:$Z$427,24),"N/A")</f>
        <v>N/A</v>
      </c>
      <c r="U669" s="1" t="str">
        <f>IFERROR(VLOOKUP($O669,PerfilUniversitario!$A$2:$Z$427,26),"N/A")</f>
        <v>N/A</v>
      </c>
      <c r="V669" s="3">
        <v>0.31111111111111112</v>
      </c>
      <c r="W669" s="4">
        <v>45201</v>
      </c>
    </row>
    <row r="670" spans="1:23" x14ac:dyDescent="0.3">
      <c r="A670" t="s">
        <v>1384</v>
      </c>
      <c r="B670" t="s">
        <v>3847</v>
      </c>
      <c r="C670" s="1" t="s">
        <v>3848</v>
      </c>
      <c r="D670" s="6">
        <v>2411311412</v>
      </c>
      <c r="E670" s="1" t="s">
        <v>206</v>
      </c>
      <c r="F670" s="1" t="s">
        <v>206</v>
      </c>
      <c r="G670" s="1" t="s">
        <v>206</v>
      </c>
      <c r="H670" s="1" t="s">
        <v>206</v>
      </c>
      <c r="I670" t="str">
        <f>VLOOKUP(J670,CatalogoEstadoRepublica!$A$1:$B$33,2)</f>
        <v>Tlaxcala</v>
      </c>
      <c r="J670">
        <v>29</v>
      </c>
      <c r="K670" t="s">
        <v>206</v>
      </c>
      <c r="L670" s="1" t="e">
        <f>VLOOKUP(M670,CatalogoPerfil!$A$1:$B$5,2)</f>
        <v>#N/A</v>
      </c>
      <c r="M670">
        <v>0</v>
      </c>
      <c r="N670" t="s">
        <v>206</v>
      </c>
      <c r="O670" s="1">
        <v>0</v>
      </c>
      <c r="P670" s="1" t="str">
        <f>IFERROR(VLOOKUP($O670,PerfilUniversitario!$A$2:$Z$427,16),"N/A")</f>
        <v>N/A</v>
      </c>
      <c r="Q670" s="1" t="str">
        <f>IFERROR(VLOOKUP($O670,PerfilUniversitario!$A$2:$Z$427,16),"N/A")</f>
        <v>N/A</v>
      </c>
      <c r="R670" s="1" t="str">
        <f>IFERROR(VLOOKUP($O670,PerfilUniversitario!$A$2:$Z$427,20),"N/A")</f>
        <v>N/A</v>
      </c>
      <c r="S670" s="1" t="str">
        <f>IFERROR(VLOOKUP($O670,PerfilUniversitario!$A$2:$Z$427,22),"N/A")</f>
        <v>N/A</v>
      </c>
      <c r="T670" s="1" t="str">
        <f>IFERROR(VLOOKUP($O670,PerfilUniversitario!$A$2:$Z$427,24),"N/A")</f>
        <v>N/A</v>
      </c>
      <c r="U670" s="1" t="str">
        <f>IFERROR(VLOOKUP($O670,PerfilUniversitario!$A$2:$Z$427,26),"N/A")</f>
        <v>N/A</v>
      </c>
      <c r="V670" s="3">
        <v>0.31111111111111112</v>
      </c>
      <c r="W670" s="4">
        <v>45201</v>
      </c>
    </row>
    <row r="671" spans="1:23" x14ac:dyDescent="0.3">
      <c r="A671" t="s">
        <v>373</v>
      </c>
      <c r="B671" s="1" t="s">
        <v>374</v>
      </c>
      <c r="C671" t="s">
        <v>375</v>
      </c>
      <c r="D671" s="7">
        <v>52.241199999999999</v>
      </c>
      <c r="E671" s="1" t="s">
        <v>206</v>
      </c>
      <c r="F671" t="s">
        <v>206</v>
      </c>
      <c r="G671" t="s">
        <v>206</v>
      </c>
      <c r="H671" t="s">
        <v>206</v>
      </c>
      <c r="I671" t="str">
        <f>VLOOKUP(J671,CatalogoEstadoRepublica!$A$1:$B$33,2)</f>
        <v>Tlaxcala</v>
      </c>
      <c r="J671" s="1">
        <v>29</v>
      </c>
      <c r="K671" s="1" t="s">
        <v>206</v>
      </c>
      <c r="L671" s="1" t="e">
        <f>VLOOKUP(M671,CatalogoPerfil!$A$1:$B$5,2)</f>
        <v>#N/A</v>
      </c>
      <c r="M671">
        <v>0</v>
      </c>
      <c r="N671" t="s">
        <v>206</v>
      </c>
      <c r="O671" s="1">
        <v>0</v>
      </c>
      <c r="P671" s="1" t="str">
        <f>IFERROR(VLOOKUP($O671,PerfilUniversitario!$A$2:$Z$427,16),"N/A")</f>
        <v>N/A</v>
      </c>
      <c r="Q671" s="1" t="str">
        <f>IFERROR(VLOOKUP($O671,PerfilUniversitario!$A$2:$Z$427,16),"N/A")</f>
        <v>N/A</v>
      </c>
      <c r="R671" s="1" t="str">
        <f>IFERROR(VLOOKUP($O671,PerfilUniversitario!$A$2:$Z$427,20),"N/A")</f>
        <v>N/A</v>
      </c>
      <c r="S671" s="1" t="str">
        <f>IFERROR(VLOOKUP($O671,PerfilUniversitario!$A$2:$Z$427,22),"N/A")</f>
        <v>N/A</v>
      </c>
      <c r="T671" s="1" t="str">
        <f>IFERROR(VLOOKUP($O671,PerfilUniversitario!$A$2:$Z$427,24),"N/A")</f>
        <v>N/A</v>
      </c>
      <c r="U671" s="1" t="str">
        <f>IFERROR(VLOOKUP($O671,PerfilUniversitario!$A$2:$Z$427,26),"N/A")</f>
        <v>N/A</v>
      </c>
      <c r="V671" s="3">
        <v>0.3125</v>
      </c>
      <c r="W671" s="4">
        <v>45201</v>
      </c>
    </row>
    <row r="672" spans="1:23" x14ac:dyDescent="0.3">
      <c r="A672" t="s">
        <v>946</v>
      </c>
      <c r="B672" s="1" t="s">
        <v>947</v>
      </c>
      <c r="C672" t="s">
        <v>948</v>
      </c>
      <c r="D672" s="7">
        <v>52.222299999999997</v>
      </c>
      <c r="E672" s="1" t="s">
        <v>206</v>
      </c>
      <c r="F672" t="s">
        <v>206</v>
      </c>
      <c r="G672" t="s">
        <v>206</v>
      </c>
      <c r="H672" t="s">
        <v>206</v>
      </c>
      <c r="I672" t="str">
        <f>VLOOKUP(J672,CatalogoEstadoRepublica!$A$1:$B$33,2)</f>
        <v>Tlaxcala</v>
      </c>
      <c r="J672" s="1">
        <v>29</v>
      </c>
      <c r="K672" s="1" t="s">
        <v>206</v>
      </c>
      <c r="L672" s="1" t="e">
        <f>VLOOKUP(M672,CatalogoPerfil!$A$1:$B$5,2)</f>
        <v>#N/A</v>
      </c>
      <c r="M672" s="1">
        <v>0</v>
      </c>
      <c r="N672" s="1" t="s">
        <v>206</v>
      </c>
      <c r="O672" s="1">
        <v>0</v>
      </c>
      <c r="P672" s="1" t="str">
        <f>IFERROR(VLOOKUP($O672,PerfilUniversitario!$A$2:$Z$427,16),"N/A")</f>
        <v>N/A</v>
      </c>
      <c r="Q672" s="1" t="str">
        <f>IFERROR(VLOOKUP($O672,PerfilUniversitario!$A$2:$Z$427,16),"N/A")</f>
        <v>N/A</v>
      </c>
      <c r="R672" s="1" t="str">
        <f>IFERROR(VLOOKUP($O672,PerfilUniversitario!$A$2:$Z$427,20),"N/A")</f>
        <v>N/A</v>
      </c>
      <c r="S672" s="1" t="str">
        <f>IFERROR(VLOOKUP($O672,PerfilUniversitario!$A$2:$Z$427,22),"N/A")</f>
        <v>N/A</v>
      </c>
      <c r="T672" s="1" t="str">
        <f>IFERROR(VLOOKUP($O672,PerfilUniversitario!$A$2:$Z$427,24),"N/A")</f>
        <v>N/A</v>
      </c>
      <c r="U672" s="1" t="str">
        <f>IFERROR(VLOOKUP($O672,PerfilUniversitario!$A$2:$Z$427,26),"N/A")</f>
        <v>N/A</v>
      </c>
      <c r="V672" s="3">
        <v>0.3125</v>
      </c>
      <c r="W672" s="4">
        <v>45201</v>
      </c>
    </row>
    <row r="673" spans="1:23" x14ac:dyDescent="0.3">
      <c r="A673" t="s">
        <v>273</v>
      </c>
      <c r="B673" t="s">
        <v>3844</v>
      </c>
      <c r="C673" s="1" t="s">
        <v>3845</v>
      </c>
      <c r="D673" s="6" t="s">
        <v>3846</v>
      </c>
      <c r="E673" s="1" t="s">
        <v>206</v>
      </c>
      <c r="F673" s="1" t="s">
        <v>206</v>
      </c>
      <c r="G673" s="1" t="s">
        <v>206</v>
      </c>
      <c r="H673" s="1" t="s">
        <v>206</v>
      </c>
      <c r="I673" t="str">
        <f>VLOOKUP(J673,CatalogoEstadoRepublica!$A$1:$B$33,2)</f>
        <v>Tlaxcala</v>
      </c>
      <c r="J673">
        <v>29</v>
      </c>
      <c r="K673" t="s">
        <v>206</v>
      </c>
      <c r="L673" s="1" t="e">
        <f>VLOOKUP(M673,CatalogoPerfil!$A$1:$B$5,2)</f>
        <v>#N/A</v>
      </c>
      <c r="M673">
        <v>0</v>
      </c>
      <c r="N673" t="s">
        <v>206</v>
      </c>
      <c r="O673" s="1">
        <v>0</v>
      </c>
      <c r="P673" s="1" t="str">
        <f>IFERROR(VLOOKUP($O673,PerfilUniversitario!$A$2:$Z$427,16),"N/A")</f>
        <v>N/A</v>
      </c>
      <c r="Q673" s="1" t="str">
        <f>IFERROR(VLOOKUP($O673,PerfilUniversitario!$A$2:$Z$427,16),"N/A")</f>
        <v>N/A</v>
      </c>
      <c r="R673" s="1" t="str">
        <f>IFERROR(VLOOKUP($O673,PerfilUniversitario!$A$2:$Z$427,20),"N/A")</f>
        <v>N/A</v>
      </c>
      <c r="S673" s="1" t="str">
        <f>IFERROR(VLOOKUP($O673,PerfilUniversitario!$A$2:$Z$427,22),"N/A")</f>
        <v>N/A</v>
      </c>
      <c r="T673" s="1" t="str">
        <f>IFERROR(VLOOKUP($O673,PerfilUniversitario!$A$2:$Z$427,24),"N/A")</f>
        <v>N/A</v>
      </c>
      <c r="U673" s="1" t="str">
        <f>IFERROR(VLOOKUP($O673,PerfilUniversitario!$A$2:$Z$427,26),"N/A")</f>
        <v>N/A</v>
      </c>
      <c r="V673" s="3">
        <v>0.31388888888888888</v>
      </c>
      <c r="W673" s="4">
        <v>45201</v>
      </c>
    </row>
    <row r="674" spans="1:23" x14ac:dyDescent="0.3">
      <c r="A674" t="s">
        <v>3851</v>
      </c>
      <c r="B674" t="s">
        <v>3852</v>
      </c>
      <c r="C674" s="1" t="s">
        <v>3853</v>
      </c>
      <c r="D674" s="6">
        <v>52.222799999999999</v>
      </c>
      <c r="E674" s="1" t="s">
        <v>206</v>
      </c>
      <c r="F674" s="1" t="s">
        <v>206</v>
      </c>
      <c r="G674" s="1" t="s">
        <v>206</v>
      </c>
      <c r="H674" s="1" t="s">
        <v>206</v>
      </c>
      <c r="I674" t="str">
        <f>VLOOKUP(J674,CatalogoEstadoRepublica!$A$1:$B$33,2)</f>
        <v>Puebla</v>
      </c>
      <c r="J674">
        <v>21</v>
      </c>
      <c r="K674" t="s">
        <v>206</v>
      </c>
      <c r="L674" s="1" t="e">
        <f>VLOOKUP(M674,CatalogoPerfil!$A$1:$B$5,2)</f>
        <v>#N/A</v>
      </c>
      <c r="M674">
        <v>0</v>
      </c>
      <c r="N674" t="s">
        <v>206</v>
      </c>
      <c r="O674" s="1">
        <v>0</v>
      </c>
      <c r="P674" s="1" t="str">
        <f>IFERROR(VLOOKUP($O674,PerfilUniversitario!$A$2:$Z$427,16),"N/A")</f>
        <v>N/A</v>
      </c>
      <c r="Q674" s="1" t="str">
        <f>IFERROR(VLOOKUP($O674,PerfilUniversitario!$A$2:$Z$427,16),"N/A")</f>
        <v>N/A</v>
      </c>
      <c r="R674" s="1" t="str">
        <f>IFERROR(VLOOKUP($O674,PerfilUniversitario!$A$2:$Z$427,20),"N/A")</f>
        <v>N/A</v>
      </c>
      <c r="S674" s="1" t="str">
        <f>IFERROR(VLOOKUP($O674,PerfilUniversitario!$A$2:$Z$427,22),"N/A")</f>
        <v>N/A</v>
      </c>
      <c r="T674" s="1" t="str">
        <f>IFERROR(VLOOKUP($O674,PerfilUniversitario!$A$2:$Z$427,24),"N/A")</f>
        <v>N/A</v>
      </c>
      <c r="U674" s="1" t="str">
        <f>IFERROR(VLOOKUP($O674,PerfilUniversitario!$A$2:$Z$427,26),"N/A")</f>
        <v>N/A</v>
      </c>
      <c r="V674" s="3">
        <v>0.31388888888888888</v>
      </c>
      <c r="W674" s="4">
        <v>45201</v>
      </c>
    </row>
    <row r="675" spans="1:23" x14ac:dyDescent="0.3">
      <c r="A675" t="s">
        <v>593</v>
      </c>
      <c r="B675" s="1" t="s">
        <v>1053</v>
      </c>
      <c r="C675" t="s">
        <v>1054</v>
      </c>
      <c r="D675" s="7">
        <v>52.222799999999999</v>
      </c>
      <c r="E675" s="1" t="s">
        <v>206</v>
      </c>
      <c r="F675" t="s">
        <v>206</v>
      </c>
      <c r="G675" t="s">
        <v>206</v>
      </c>
      <c r="H675" t="s">
        <v>206</v>
      </c>
      <c r="I675" t="str">
        <f>VLOOKUP(J675,CatalogoEstadoRepublica!$A$1:$B$33,2)</f>
        <v>Puebla</v>
      </c>
      <c r="J675" s="1">
        <v>21</v>
      </c>
      <c r="K675" s="1" t="s">
        <v>206</v>
      </c>
      <c r="L675" s="1" t="e">
        <f>VLOOKUP(M675,CatalogoPerfil!$A$1:$B$5,2)</f>
        <v>#N/A</v>
      </c>
      <c r="M675" s="1">
        <v>0</v>
      </c>
      <c r="N675" s="1" t="s">
        <v>206</v>
      </c>
      <c r="O675" s="1">
        <v>0</v>
      </c>
      <c r="P675" s="1" t="str">
        <f>IFERROR(VLOOKUP($O675,PerfilUniversitario!$A$2:$Z$427,16),"N/A")</f>
        <v>N/A</v>
      </c>
      <c r="Q675" s="1" t="str">
        <f>IFERROR(VLOOKUP($O675,PerfilUniversitario!$A$2:$Z$427,16),"N/A")</f>
        <v>N/A</v>
      </c>
      <c r="R675" s="1" t="str">
        <f>IFERROR(VLOOKUP($O675,PerfilUniversitario!$A$2:$Z$427,20),"N/A")</f>
        <v>N/A</v>
      </c>
      <c r="S675" s="1" t="str">
        <f>IFERROR(VLOOKUP($O675,PerfilUniversitario!$A$2:$Z$427,22),"N/A")</f>
        <v>N/A</v>
      </c>
      <c r="T675" s="1" t="str">
        <f>IFERROR(VLOOKUP($O675,PerfilUniversitario!$A$2:$Z$427,24),"N/A")</f>
        <v>N/A</v>
      </c>
      <c r="U675" s="1" t="str">
        <f>IFERROR(VLOOKUP($O675,PerfilUniversitario!$A$2:$Z$427,26),"N/A")</f>
        <v>N/A</v>
      </c>
      <c r="V675" s="3">
        <v>0.34236111111111112</v>
      </c>
      <c r="W675" s="4">
        <v>45201</v>
      </c>
    </row>
    <row r="676" spans="1:23" x14ac:dyDescent="0.3">
      <c r="A676" t="s">
        <v>3865</v>
      </c>
      <c r="B676" t="s">
        <v>3244</v>
      </c>
      <c r="C676" s="1" t="s">
        <v>3866</v>
      </c>
      <c r="D676" s="6">
        <v>2463332235</v>
      </c>
      <c r="E676" s="1" t="s">
        <v>206</v>
      </c>
      <c r="F676" s="1" t="s">
        <v>206</v>
      </c>
      <c r="G676" s="1" t="s">
        <v>206</v>
      </c>
      <c r="H676" s="1" t="s">
        <v>206</v>
      </c>
      <c r="I676" t="str">
        <f>VLOOKUP(J676,CatalogoEstadoRepublica!$A$1:$B$33,2)</f>
        <v>Tlaxcala</v>
      </c>
      <c r="J676">
        <v>29</v>
      </c>
      <c r="K676" t="s">
        <v>206</v>
      </c>
      <c r="L676" s="1" t="e">
        <f>VLOOKUP(M676,CatalogoPerfil!$A$1:$B$5,2)</f>
        <v>#N/A</v>
      </c>
      <c r="M676">
        <v>0</v>
      </c>
      <c r="N676" t="s">
        <v>206</v>
      </c>
      <c r="O676" s="1">
        <v>0</v>
      </c>
      <c r="P676" s="1" t="str">
        <f>IFERROR(VLOOKUP($O676,PerfilUniversitario!$A$2:$Z$427,16),"N/A")</f>
        <v>N/A</v>
      </c>
      <c r="Q676" s="1" t="str">
        <f>IFERROR(VLOOKUP($O676,PerfilUniversitario!$A$2:$Z$427,16),"N/A")</f>
        <v>N/A</v>
      </c>
      <c r="R676" s="1" t="str">
        <f>IFERROR(VLOOKUP($O676,PerfilUniversitario!$A$2:$Z$427,20),"N/A")</f>
        <v>N/A</v>
      </c>
      <c r="S676" s="1" t="str">
        <f>IFERROR(VLOOKUP($O676,PerfilUniversitario!$A$2:$Z$427,22),"N/A")</f>
        <v>N/A</v>
      </c>
      <c r="T676" s="1" t="str">
        <f>IFERROR(VLOOKUP($O676,PerfilUniversitario!$A$2:$Z$427,24),"N/A")</f>
        <v>N/A</v>
      </c>
      <c r="U676" s="1" t="str">
        <f>IFERROR(VLOOKUP($O676,PerfilUniversitario!$A$2:$Z$427,26),"N/A")</f>
        <v>N/A</v>
      </c>
      <c r="V676" s="3">
        <v>0.34236111111111112</v>
      </c>
      <c r="W676" s="4">
        <v>45201</v>
      </c>
    </row>
    <row r="677" spans="1:23" x14ac:dyDescent="0.3">
      <c r="A677" t="s">
        <v>376</v>
      </c>
      <c r="B677" s="1" t="s">
        <v>377</v>
      </c>
      <c r="C677" t="s">
        <v>378</v>
      </c>
      <c r="D677" s="7" t="s">
        <v>379</v>
      </c>
      <c r="E677" s="1" t="s">
        <v>206</v>
      </c>
      <c r="F677" t="s">
        <v>206</v>
      </c>
      <c r="G677" t="s">
        <v>206</v>
      </c>
      <c r="H677" t="s">
        <v>206</v>
      </c>
      <c r="I677" t="str">
        <f>VLOOKUP(J677,CatalogoEstadoRepublica!$A$1:$B$33,2)</f>
        <v>Tlaxcala</v>
      </c>
      <c r="J677" s="1">
        <v>29</v>
      </c>
      <c r="K677" s="1" t="s">
        <v>206</v>
      </c>
      <c r="L677" s="1" t="e">
        <f>VLOOKUP(M677,CatalogoPerfil!$A$1:$B$5,2)</f>
        <v>#N/A</v>
      </c>
      <c r="M677">
        <v>0</v>
      </c>
      <c r="N677" t="s">
        <v>206</v>
      </c>
      <c r="O677" s="1">
        <v>0</v>
      </c>
      <c r="P677" s="1" t="str">
        <f>IFERROR(VLOOKUP($O677,PerfilUniversitario!$A$2:$Z$427,16),"N/A")</f>
        <v>N/A</v>
      </c>
      <c r="Q677" s="1" t="str">
        <f>IFERROR(VLOOKUP($O677,PerfilUniversitario!$A$2:$Z$427,16),"N/A")</f>
        <v>N/A</v>
      </c>
      <c r="R677" s="1" t="str">
        <f>IFERROR(VLOOKUP($O677,PerfilUniversitario!$A$2:$Z$427,20),"N/A")</f>
        <v>N/A</v>
      </c>
      <c r="S677" s="1" t="str">
        <f>IFERROR(VLOOKUP($O677,PerfilUniversitario!$A$2:$Z$427,22),"N/A")</f>
        <v>N/A</v>
      </c>
      <c r="T677" s="1" t="str">
        <f>IFERROR(VLOOKUP($O677,PerfilUniversitario!$A$2:$Z$427,24),"N/A")</f>
        <v>N/A</v>
      </c>
      <c r="U677" s="1" t="str">
        <f>IFERROR(VLOOKUP($O677,PerfilUniversitario!$A$2:$Z$427,26),"N/A")</f>
        <v>N/A</v>
      </c>
      <c r="V677" s="3">
        <v>0.3430555555555555</v>
      </c>
      <c r="W677" s="4">
        <v>45201</v>
      </c>
    </row>
    <row r="678" spans="1:23" x14ac:dyDescent="0.3">
      <c r="A678" t="s">
        <v>528</v>
      </c>
      <c r="B678" s="1" t="s">
        <v>529</v>
      </c>
      <c r="C678" t="s">
        <v>530</v>
      </c>
      <c r="D678" s="7">
        <v>2481830929</v>
      </c>
      <c r="E678" s="1" t="s">
        <v>206</v>
      </c>
      <c r="F678" t="s">
        <v>206</v>
      </c>
      <c r="G678" t="s">
        <v>206</v>
      </c>
      <c r="H678" t="s">
        <v>206</v>
      </c>
      <c r="I678" t="str">
        <f>VLOOKUP(J678,CatalogoEstadoRepublica!$A$1:$B$33,2)</f>
        <v>Tlaxcala</v>
      </c>
      <c r="J678" s="1">
        <v>29</v>
      </c>
      <c r="K678" s="1" t="s">
        <v>206</v>
      </c>
      <c r="L678" s="1" t="e">
        <f>VLOOKUP(M678,CatalogoPerfil!$A$1:$B$5,2)</f>
        <v>#N/A</v>
      </c>
      <c r="M678">
        <v>0</v>
      </c>
      <c r="N678" t="s">
        <v>206</v>
      </c>
      <c r="O678" s="1">
        <v>0</v>
      </c>
      <c r="P678" s="1" t="str">
        <f>IFERROR(VLOOKUP($O678,PerfilUniversitario!$A$2:$Z$427,16),"N/A")</f>
        <v>N/A</v>
      </c>
      <c r="Q678" s="1" t="str">
        <f>IFERROR(VLOOKUP($O678,PerfilUniversitario!$A$2:$Z$427,16),"N/A")</f>
        <v>N/A</v>
      </c>
      <c r="R678" s="1" t="str">
        <f>IFERROR(VLOOKUP($O678,PerfilUniversitario!$A$2:$Z$427,20),"N/A")</f>
        <v>N/A</v>
      </c>
      <c r="S678" s="1" t="str">
        <f>IFERROR(VLOOKUP($O678,PerfilUniversitario!$A$2:$Z$427,22),"N/A")</f>
        <v>N/A</v>
      </c>
      <c r="T678" s="1" t="str">
        <f>IFERROR(VLOOKUP($O678,PerfilUniversitario!$A$2:$Z$427,24),"N/A")</f>
        <v>N/A</v>
      </c>
      <c r="U678" s="1" t="str">
        <f>IFERROR(VLOOKUP($O678,PerfilUniversitario!$A$2:$Z$427,26),"N/A")</f>
        <v>N/A</v>
      </c>
      <c r="V678" s="3">
        <v>0.34375</v>
      </c>
      <c r="W678" s="4">
        <v>45201</v>
      </c>
    </row>
    <row r="679" spans="1:23" x14ac:dyDescent="0.3">
      <c r="A679" t="s">
        <v>540</v>
      </c>
      <c r="B679" s="1" t="s">
        <v>541</v>
      </c>
      <c r="C679" t="s">
        <v>542</v>
      </c>
      <c r="D679" s="7">
        <v>2464701019</v>
      </c>
      <c r="E679" s="1" t="s">
        <v>206</v>
      </c>
      <c r="F679" t="s">
        <v>206</v>
      </c>
      <c r="G679" t="s">
        <v>206</v>
      </c>
      <c r="H679" t="s">
        <v>206</v>
      </c>
      <c r="I679" t="str">
        <f>VLOOKUP(J679,CatalogoEstadoRepublica!$A$1:$B$33,2)</f>
        <v>Tlaxcala</v>
      </c>
      <c r="J679" s="1">
        <v>29</v>
      </c>
      <c r="K679" s="1" t="s">
        <v>206</v>
      </c>
      <c r="L679" s="1" t="e">
        <f>VLOOKUP(M679,CatalogoPerfil!$A$1:$B$5,2)</f>
        <v>#N/A</v>
      </c>
      <c r="M679">
        <v>0</v>
      </c>
      <c r="N679" t="s">
        <v>206</v>
      </c>
      <c r="O679" s="1">
        <v>0</v>
      </c>
      <c r="P679" s="1" t="str">
        <f>IFERROR(VLOOKUP($O679,PerfilUniversitario!$A$2:$Z$427,16),"N/A")</f>
        <v>N/A</v>
      </c>
      <c r="Q679" s="1" t="str">
        <f>IFERROR(VLOOKUP($O679,PerfilUniversitario!$A$2:$Z$427,16),"N/A")</f>
        <v>N/A</v>
      </c>
      <c r="R679" s="1" t="str">
        <f>IFERROR(VLOOKUP($O679,PerfilUniversitario!$A$2:$Z$427,20),"N/A")</f>
        <v>N/A</v>
      </c>
      <c r="S679" s="1" t="str">
        <f>IFERROR(VLOOKUP($O679,PerfilUniversitario!$A$2:$Z$427,22),"N/A")</f>
        <v>N/A</v>
      </c>
      <c r="T679" s="1" t="str">
        <f>IFERROR(VLOOKUP($O679,PerfilUniversitario!$A$2:$Z$427,24),"N/A")</f>
        <v>N/A</v>
      </c>
      <c r="U679" s="1" t="str">
        <f>IFERROR(VLOOKUP($O679,PerfilUniversitario!$A$2:$Z$427,26),"N/A")</f>
        <v>N/A</v>
      </c>
      <c r="V679" s="3">
        <v>0.34375</v>
      </c>
      <c r="W679" s="4">
        <v>45201</v>
      </c>
    </row>
    <row r="680" spans="1:23" x14ac:dyDescent="0.3">
      <c r="A680" t="s">
        <v>3862</v>
      </c>
      <c r="B680" t="s">
        <v>3863</v>
      </c>
      <c r="C680" s="1" t="s">
        <v>3864</v>
      </c>
      <c r="D680" s="6">
        <v>52.246299999999998</v>
      </c>
      <c r="E680" s="1" t="s">
        <v>206</v>
      </c>
      <c r="F680" s="1" t="s">
        <v>206</v>
      </c>
      <c r="G680" s="1" t="s">
        <v>206</v>
      </c>
      <c r="H680" s="1" t="s">
        <v>206</v>
      </c>
      <c r="I680" t="str">
        <f>VLOOKUP(J680,CatalogoEstadoRepublica!$A$1:$B$33,2)</f>
        <v>Tlaxcala</v>
      </c>
      <c r="J680">
        <v>29</v>
      </c>
      <c r="K680" t="s">
        <v>206</v>
      </c>
      <c r="L680" s="1" t="e">
        <f>VLOOKUP(M680,CatalogoPerfil!$A$1:$B$5,2)</f>
        <v>#N/A</v>
      </c>
      <c r="M680">
        <v>0</v>
      </c>
      <c r="N680" t="s">
        <v>206</v>
      </c>
      <c r="O680" s="1">
        <v>0</v>
      </c>
      <c r="P680" s="1" t="str">
        <f>IFERROR(VLOOKUP($O680,PerfilUniversitario!$A$2:$Z$427,16),"N/A")</f>
        <v>N/A</v>
      </c>
      <c r="Q680" s="1" t="str">
        <f>IFERROR(VLOOKUP($O680,PerfilUniversitario!$A$2:$Z$427,16),"N/A")</f>
        <v>N/A</v>
      </c>
      <c r="R680" s="1" t="str">
        <f>IFERROR(VLOOKUP($O680,PerfilUniversitario!$A$2:$Z$427,20),"N/A")</f>
        <v>N/A</v>
      </c>
      <c r="S680" s="1" t="str">
        <f>IFERROR(VLOOKUP($O680,PerfilUniversitario!$A$2:$Z$427,22),"N/A")</f>
        <v>N/A</v>
      </c>
      <c r="T680" s="1" t="str">
        <f>IFERROR(VLOOKUP($O680,PerfilUniversitario!$A$2:$Z$427,24),"N/A")</f>
        <v>N/A</v>
      </c>
      <c r="U680" s="1" t="str">
        <f>IFERROR(VLOOKUP($O680,PerfilUniversitario!$A$2:$Z$427,26),"N/A")</f>
        <v>N/A</v>
      </c>
      <c r="V680" s="3">
        <v>0.34375</v>
      </c>
      <c r="W680" s="4">
        <v>45201</v>
      </c>
    </row>
    <row r="681" spans="1:23" x14ac:dyDescent="0.3">
      <c r="A681" t="s">
        <v>955</v>
      </c>
      <c r="B681" s="1" t="s">
        <v>956</v>
      </c>
      <c r="C681" t="s">
        <v>957</v>
      </c>
      <c r="D681" s="7">
        <v>2462047443</v>
      </c>
      <c r="E681" s="1" t="s">
        <v>206</v>
      </c>
      <c r="F681" t="s">
        <v>206</v>
      </c>
      <c r="G681" t="s">
        <v>206</v>
      </c>
      <c r="H681" t="s">
        <v>206</v>
      </c>
      <c r="I681" t="str">
        <f>VLOOKUP(J681,CatalogoEstadoRepublica!$A$1:$B$33,2)</f>
        <v>Tlaxcala</v>
      </c>
      <c r="J681" s="1">
        <v>29</v>
      </c>
      <c r="K681" s="1" t="s">
        <v>206</v>
      </c>
      <c r="L681" s="1" t="e">
        <f>VLOOKUP(M681,CatalogoPerfil!$A$1:$B$5,2)</f>
        <v>#N/A</v>
      </c>
      <c r="M681" s="1">
        <v>0</v>
      </c>
      <c r="N681" s="1" t="s">
        <v>206</v>
      </c>
      <c r="O681" s="1">
        <v>0</v>
      </c>
      <c r="P681" s="1" t="str">
        <f>IFERROR(VLOOKUP($O681,PerfilUniversitario!$A$2:$Z$427,16),"N/A")</f>
        <v>N/A</v>
      </c>
      <c r="Q681" s="1" t="str">
        <f>IFERROR(VLOOKUP($O681,PerfilUniversitario!$A$2:$Z$427,16),"N/A")</f>
        <v>N/A</v>
      </c>
      <c r="R681" s="1" t="str">
        <f>IFERROR(VLOOKUP($O681,PerfilUniversitario!$A$2:$Z$427,20),"N/A")</f>
        <v>N/A</v>
      </c>
      <c r="S681" s="1" t="str">
        <f>IFERROR(VLOOKUP($O681,PerfilUniversitario!$A$2:$Z$427,22),"N/A")</f>
        <v>N/A</v>
      </c>
      <c r="T681" s="1" t="str">
        <f>IFERROR(VLOOKUP($O681,PerfilUniversitario!$A$2:$Z$427,24),"N/A")</f>
        <v>N/A</v>
      </c>
      <c r="U681" s="1" t="str">
        <f>IFERROR(VLOOKUP($O681,PerfilUniversitario!$A$2:$Z$427,26),"N/A")</f>
        <v>N/A</v>
      </c>
      <c r="V681" s="3">
        <v>0.34513888888888888</v>
      </c>
      <c r="W681" s="4">
        <v>45201</v>
      </c>
    </row>
    <row r="682" spans="1:23" x14ac:dyDescent="0.3">
      <c r="A682" t="s">
        <v>676</v>
      </c>
      <c r="B682" t="s">
        <v>3876</v>
      </c>
      <c r="C682" s="1" t="s">
        <v>3877</v>
      </c>
      <c r="D682" s="6">
        <v>2211201394</v>
      </c>
      <c r="E682" s="1" t="s">
        <v>206</v>
      </c>
      <c r="F682" s="1" t="s">
        <v>206</v>
      </c>
      <c r="G682" s="1" t="s">
        <v>206</v>
      </c>
      <c r="H682" s="1" t="s">
        <v>206</v>
      </c>
      <c r="I682" t="str">
        <f>VLOOKUP(J682,CatalogoEstadoRepublica!$A$1:$B$33,2)</f>
        <v>Puebla</v>
      </c>
      <c r="J682">
        <v>21</v>
      </c>
      <c r="K682" t="s">
        <v>206</v>
      </c>
      <c r="L682" s="1" t="e">
        <f>VLOOKUP(M682,CatalogoPerfil!$A$1:$B$5,2)</f>
        <v>#N/A</v>
      </c>
      <c r="M682">
        <v>0</v>
      </c>
      <c r="N682" t="s">
        <v>206</v>
      </c>
      <c r="O682" s="1">
        <v>0</v>
      </c>
      <c r="P682" s="1" t="str">
        <f>IFERROR(VLOOKUP($O682,PerfilUniversitario!$A$2:$Z$427,16),"N/A")</f>
        <v>N/A</v>
      </c>
      <c r="Q682" s="1" t="str">
        <f>IFERROR(VLOOKUP($O682,PerfilUniversitario!$A$2:$Z$427,16),"N/A")</f>
        <v>N/A</v>
      </c>
      <c r="R682" s="1" t="str">
        <f>IFERROR(VLOOKUP($O682,PerfilUniversitario!$A$2:$Z$427,20),"N/A")</f>
        <v>N/A</v>
      </c>
      <c r="S682" s="1" t="str">
        <f>IFERROR(VLOOKUP($O682,PerfilUniversitario!$A$2:$Z$427,22),"N/A")</f>
        <v>N/A</v>
      </c>
      <c r="T682" s="1" t="str">
        <f>IFERROR(VLOOKUP($O682,PerfilUniversitario!$A$2:$Z$427,24),"N/A")</f>
        <v>N/A</v>
      </c>
      <c r="U682" s="1" t="str">
        <f>IFERROR(VLOOKUP($O682,PerfilUniversitario!$A$2:$Z$427,26),"N/A")</f>
        <v>N/A</v>
      </c>
      <c r="V682" s="3">
        <v>0.35486111111111113</v>
      </c>
      <c r="W682" s="4">
        <v>45201</v>
      </c>
    </row>
    <row r="683" spans="1:23" x14ac:dyDescent="0.3">
      <c r="A683" t="s">
        <v>701</v>
      </c>
      <c r="B683" t="s">
        <v>3872</v>
      </c>
      <c r="C683" s="1" t="s">
        <v>3873</v>
      </c>
      <c r="D683" s="6">
        <v>2225104806</v>
      </c>
      <c r="E683" s="1" t="s">
        <v>206</v>
      </c>
      <c r="F683" s="1" t="s">
        <v>206</v>
      </c>
      <c r="G683" s="1" t="s">
        <v>206</v>
      </c>
      <c r="H683" s="1" t="s">
        <v>206</v>
      </c>
      <c r="I683" t="str">
        <f>VLOOKUP(J683,CatalogoEstadoRepublica!$A$1:$B$33,2)</f>
        <v>Puebla</v>
      </c>
      <c r="J683">
        <v>21</v>
      </c>
      <c r="K683" t="s">
        <v>206</v>
      </c>
      <c r="L683" s="1" t="e">
        <f>VLOOKUP(M683,CatalogoPerfil!$A$1:$B$5,2)</f>
        <v>#N/A</v>
      </c>
      <c r="M683">
        <v>0</v>
      </c>
      <c r="N683" t="s">
        <v>206</v>
      </c>
      <c r="O683" s="1">
        <v>0</v>
      </c>
      <c r="P683" s="1" t="str">
        <f>IFERROR(VLOOKUP($O683,PerfilUniversitario!$A$2:$Z$427,16),"N/A")</f>
        <v>N/A</v>
      </c>
      <c r="Q683" s="1" t="str">
        <f>IFERROR(VLOOKUP($O683,PerfilUniversitario!$A$2:$Z$427,16),"N/A")</f>
        <v>N/A</v>
      </c>
      <c r="R683" s="1" t="str">
        <f>IFERROR(VLOOKUP($O683,PerfilUniversitario!$A$2:$Z$427,20),"N/A")</f>
        <v>N/A</v>
      </c>
      <c r="S683" s="1" t="str">
        <f>IFERROR(VLOOKUP($O683,PerfilUniversitario!$A$2:$Z$427,22),"N/A")</f>
        <v>N/A</v>
      </c>
      <c r="T683" s="1" t="str">
        <f>IFERROR(VLOOKUP($O683,PerfilUniversitario!$A$2:$Z$427,24),"N/A")</f>
        <v>N/A</v>
      </c>
      <c r="U683" s="1" t="str">
        <f>IFERROR(VLOOKUP($O683,PerfilUniversitario!$A$2:$Z$427,26),"N/A")</f>
        <v>N/A</v>
      </c>
      <c r="V683" s="3">
        <v>0.3576388888888889</v>
      </c>
      <c r="W683" s="4">
        <v>45201</v>
      </c>
    </row>
    <row r="684" spans="1:23" x14ac:dyDescent="0.3">
      <c r="A684" t="s">
        <v>3878</v>
      </c>
      <c r="B684" t="s">
        <v>1379</v>
      </c>
      <c r="C684" s="1" t="s">
        <v>3879</v>
      </c>
      <c r="D684" s="6">
        <v>2221065533</v>
      </c>
      <c r="E684" s="1" t="s">
        <v>206</v>
      </c>
      <c r="F684" s="1" t="s">
        <v>206</v>
      </c>
      <c r="G684" s="1" t="s">
        <v>206</v>
      </c>
      <c r="H684" s="1" t="s">
        <v>206</v>
      </c>
      <c r="I684" t="str">
        <f>VLOOKUP(J684,CatalogoEstadoRepublica!$A$1:$B$33,2)</f>
        <v>Puebla</v>
      </c>
      <c r="J684">
        <v>21</v>
      </c>
      <c r="K684" t="s">
        <v>206</v>
      </c>
      <c r="L684" s="1" t="e">
        <f>VLOOKUP(M684,CatalogoPerfil!$A$1:$B$5,2)</f>
        <v>#N/A</v>
      </c>
      <c r="M684">
        <v>0</v>
      </c>
      <c r="N684" t="s">
        <v>206</v>
      </c>
      <c r="O684" s="1">
        <v>0</v>
      </c>
      <c r="P684" s="1" t="str">
        <f>IFERROR(VLOOKUP($O684,PerfilUniversitario!$A$2:$Z$427,16),"N/A")</f>
        <v>N/A</v>
      </c>
      <c r="Q684" s="1" t="str">
        <f>IFERROR(VLOOKUP($O684,PerfilUniversitario!$A$2:$Z$427,16),"N/A")</f>
        <v>N/A</v>
      </c>
      <c r="R684" s="1" t="str">
        <f>IFERROR(VLOOKUP($O684,PerfilUniversitario!$A$2:$Z$427,20),"N/A")</f>
        <v>N/A</v>
      </c>
      <c r="S684" s="1" t="str">
        <f>IFERROR(VLOOKUP($O684,PerfilUniversitario!$A$2:$Z$427,22),"N/A")</f>
        <v>N/A</v>
      </c>
      <c r="T684" s="1" t="str">
        <f>IFERROR(VLOOKUP($O684,PerfilUniversitario!$A$2:$Z$427,24),"N/A")</f>
        <v>N/A</v>
      </c>
      <c r="U684" s="1" t="str">
        <f>IFERROR(VLOOKUP($O684,PerfilUniversitario!$A$2:$Z$427,26),"N/A")</f>
        <v>N/A</v>
      </c>
      <c r="V684" s="3">
        <v>0.35972222222222222</v>
      </c>
      <c r="W684" s="4">
        <v>45201</v>
      </c>
    </row>
    <row r="685" spans="1:23" x14ac:dyDescent="0.3">
      <c r="A685" t="s">
        <v>3880</v>
      </c>
      <c r="B685" t="s">
        <v>3881</v>
      </c>
      <c r="C685" s="1" t="s">
        <v>3882</v>
      </c>
      <c r="D685" s="6">
        <v>7714207767</v>
      </c>
      <c r="E685" s="1" t="s">
        <v>206</v>
      </c>
      <c r="F685" s="1" t="s">
        <v>206</v>
      </c>
      <c r="G685" s="1" t="s">
        <v>206</v>
      </c>
      <c r="H685" s="1" t="s">
        <v>206</v>
      </c>
      <c r="I685" t="str">
        <f>VLOOKUP(J685,CatalogoEstadoRepublica!$A$1:$B$33,2)</f>
        <v>Hidalgo</v>
      </c>
      <c r="J685">
        <v>13</v>
      </c>
      <c r="K685" t="s">
        <v>206</v>
      </c>
      <c r="L685" s="1" t="e">
        <f>VLOOKUP(M685,CatalogoPerfil!$A$1:$B$5,2)</f>
        <v>#N/A</v>
      </c>
      <c r="M685">
        <v>0</v>
      </c>
      <c r="N685" t="s">
        <v>206</v>
      </c>
      <c r="O685" s="1">
        <v>0</v>
      </c>
      <c r="P685" s="1" t="str">
        <f>IFERROR(VLOOKUP($O685,PerfilUniversitario!$A$2:$Z$427,16),"N/A")</f>
        <v>N/A</v>
      </c>
      <c r="Q685" s="1" t="str">
        <f>IFERROR(VLOOKUP($O685,PerfilUniversitario!$A$2:$Z$427,16),"N/A")</f>
        <v>N/A</v>
      </c>
      <c r="R685" s="1" t="str">
        <f>IFERROR(VLOOKUP($O685,PerfilUniversitario!$A$2:$Z$427,20),"N/A")</f>
        <v>N/A</v>
      </c>
      <c r="S685" s="1" t="str">
        <f>IFERROR(VLOOKUP($O685,PerfilUniversitario!$A$2:$Z$427,22),"N/A")</f>
        <v>N/A</v>
      </c>
      <c r="T685" s="1" t="str">
        <f>IFERROR(VLOOKUP($O685,PerfilUniversitario!$A$2:$Z$427,24),"N/A")</f>
        <v>N/A</v>
      </c>
      <c r="U685" s="1" t="str">
        <f>IFERROR(VLOOKUP($O685,PerfilUniversitario!$A$2:$Z$427,26),"N/A")</f>
        <v>N/A</v>
      </c>
      <c r="V685" s="3">
        <v>0.36944444444444446</v>
      </c>
      <c r="W685" s="4">
        <v>45201</v>
      </c>
    </row>
    <row r="686" spans="1:23" x14ac:dyDescent="0.3">
      <c r="A686" t="s">
        <v>3609</v>
      </c>
      <c r="B686" t="s">
        <v>3610</v>
      </c>
      <c r="C686" s="1" t="s">
        <v>3611</v>
      </c>
      <c r="D686" s="6">
        <v>7712214462</v>
      </c>
      <c r="E686" s="1" t="s">
        <v>206</v>
      </c>
      <c r="F686" s="1" t="s">
        <v>206</v>
      </c>
      <c r="G686" s="1" t="s">
        <v>206</v>
      </c>
      <c r="H686" s="1" t="s">
        <v>206</v>
      </c>
      <c r="I686" t="str">
        <f>VLOOKUP(J686,CatalogoEstadoRepublica!$A$1:$B$33,2)</f>
        <v>Hidalgo</v>
      </c>
      <c r="J686">
        <v>13</v>
      </c>
      <c r="K686" t="s">
        <v>206</v>
      </c>
      <c r="L686" s="1" t="e">
        <f>VLOOKUP(M686,CatalogoPerfil!$A$1:$B$5,2)</f>
        <v>#N/A</v>
      </c>
      <c r="M686">
        <v>0</v>
      </c>
      <c r="N686" t="s">
        <v>206</v>
      </c>
      <c r="O686" s="1">
        <v>0</v>
      </c>
      <c r="P686" s="1" t="str">
        <f>IFERROR(VLOOKUP($O686,PerfilUniversitario!$A$2:$Z$427,16),"N/A")</f>
        <v>N/A</v>
      </c>
      <c r="Q686" s="1" t="str">
        <f>IFERROR(VLOOKUP($O686,PerfilUniversitario!$A$2:$Z$427,16),"N/A")</f>
        <v>N/A</v>
      </c>
      <c r="R686" s="1" t="str">
        <f>IFERROR(VLOOKUP($O686,PerfilUniversitario!$A$2:$Z$427,20),"N/A")</f>
        <v>N/A</v>
      </c>
      <c r="S686" s="1" t="str">
        <f>IFERROR(VLOOKUP($O686,PerfilUniversitario!$A$2:$Z$427,22),"N/A")</f>
        <v>N/A</v>
      </c>
      <c r="T686" s="1" t="str">
        <f>IFERROR(VLOOKUP($O686,PerfilUniversitario!$A$2:$Z$427,24),"N/A")</f>
        <v>N/A</v>
      </c>
      <c r="U686" s="1" t="str">
        <f>IFERROR(VLOOKUP($O686,PerfilUniversitario!$A$2:$Z$427,26),"N/A")</f>
        <v>N/A</v>
      </c>
      <c r="V686" s="3">
        <v>0.37361111111111112</v>
      </c>
      <c r="W686" s="4">
        <v>45201</v>
      </c>
    </row>
    <row r="687" spans="1:23" x14ac:dyDescent="0.3">
      <c r="A687" t="s">
        <v>3883</v>
      </c>
      <c r="B687" t="s">
        <v>1346</v>
      </c>
      <c r="C687" s="1" t="s">
        <v>3884</v>
      </c>
      <c r="D687" s="6">
        <v>7751894157</v>
      </c>
      <c r="E687" s="1" t="s">
        <v>206</v>
      </c>
      <c r="F687" s="1" t="s">
        <v>206</v>
      </c>
      <c r="G687" s="1" t="s">
        <v>206</v>
      </c>
      <c r="H687" s="1" t="s">
        <v>206</v>
      </c>
      <c r="I687" t="str">
        <f>VLOOKUP(J687,CatalogoEstadoRepublica!$A$1:$B$33,2)</f>
        <v>Hidalgo</v>
      </c>
      <c r="J687">
        <v>13</v>
      </c>
      <c r="K687" t="s">
        <v>206</v>
      </c>
      <c r="L687" s="1" t="e">
        <f>VLOOKUP(M687,CatalogoPerfil!$A$1:$B$5,2)</f>
        <v>#N/A</v>
      </c>
      <c r="M687">
        <v>0</v>
      </c>
      <c r="N687" t="s">
        <v>206</v>
      </c>
      <c r="O687" s="1">
        <v>0</v>
      </c>
      <c r="P687" s="1" t="str">
        <f>IFERROR(VLOOKUP($O687,PerfilUniversitario!$A$2:$Z$427,16),"N/A")</f>
        <v>N/A</v>
      </c>
      <c r="Q687" s="1" t="str">
        <f>IFERROR(VLOOKUP($O687,PerfilUniversitario!$A$2:$Z$427,16),"N/A")</f>
        <v>N/A</v>
      </c>
      <c r="R687" s="1" t="str">
        <f>IFERROR(VLOOKUP($O687,PerfilUniversitario!$A$2:$Z$427,20),"N/A")</f>
        <v>N/A</v>
      </c>
      <c r="S687" s="1" t="str">
        <f>IFERROR(VLOOKUP($O687,PerfilUniversitario!$A$2:$Z$427,22),"N/A")</f>
        <v>N/A</v>
      </c>
      <c r="T687" s="1" t="str">
        <f>IFERROR(VLOOKUP($O687,PerfilUniversitario!$A$2:$Z$427,24),"N/A")</f>
        <v>N/A</v>
      </c>
      <c r="U687" s="1" t="str">
        <f>IFERROR(VLOOKUP($O687,PerfilUniversitario!$A$2:$Z$427,26),"N/A")</f>
        <v>N/A</v>
      </c>
      <c r="V687" s="3">
        <v>0.37361111111111112</v>
      </c>
      <c r="W687" s="4">
        <v>45201</v>
      </c>
    </row>
    <row r="688" spans="1:23" x14ac:dyDescent="0.3">
      <c r="A688" t="s">
        <v>3726</v>
      </c>
      <c r="B688" t="s">
        <v>1110</v>
      </c>
      <c r="C688" s="1" t="s">
        <v>3727</v>
      </c>
      <c r="D688" s="6">
        <v>7751463209</v>
      </c>
      <c r="E688" s="1" t="s">
        <v>3728</v>
      </c>
      <c r="F688" s="1" t="s">
        <v>950</v>
      </c>
      <c r="G688" s="1" t="s">
        <v>3729</v>
      </c>
      <c r="H688" s="1">
        <v>7757077469</v>
      </c>
      <c r="I688" t="str">
        <f>VLOOKUP(J688,CatalogoEstadoRepublica!$A$1:$B$33,2)</f>
        <v>Hidalgo</v>
      </c>
      <c r="J688">
        <v>13</v>
      </c>
      <c r="K688" t="s">
        <v>3730</v>
      </c>
      <c r="L688" s="1" t="str">
        <f>VLOOKUP(M688,CatalogoPerfil!$A$1:$B$5,2)</f>
        <v>Preuniversitario</v>
      </c>
      <c r="M688">
        <v>1</v>
      </c>
      <c r="N688" t="s">
        <v>3731</v>
      </c>
      <c r="O688" s="1">
        <v>13166</v>
      </c>
      <c r="P688" s="1" t="str">
        <f>IFERROR(VLOOKUP($O688,PerfilUniversitario!$A$2:$Z$427,16),"N/A")</f>
        <v>3º - 4º Semestre</v>
      </c>
      <c r="Q688" s="1" t="str">
        <f>IFERROR(VLOOKUP($O688,PerfilUniversitario!$A$2:$Z$427,16),"N/A")</f>
        <v>3º - 4º Semestre</v>
      </c>
      <c r="R688" s="1" t="str">
        <f>IFERROR(VLOOKUP($O688,PerfilUniversitario!$A$2:$Z$427,20),"N/A")</f>
        <v>Nutrición</v>
      </c>
      <c r="S688" s="1" t="str">
        <f>IFERROR(VLOOKUP($O688,PerfilUniversitario!$A$2:$Z$427,22),"N/A")</f>
        <v>• Nutrición - Un día en la consulta nutricional</v>
      </c>
      <c r="T688" s="1" t="str">
        <f>IFERROR(VLOOKUP($O688,PerfilUniversitario!$A$2:$Z$427,24),"N/A")</f>
        <v>• Nutrición - La ciencia de los alimentos</v>
      </c>
      <c r="U688" s="1" t="str">
        <f>IFERROR(VLOOKUP($O688,PerfilUniversitario!$A$2:$Z$427,26),"N/A")</f>
        <v>• Nutrición - La ciencia de los alimentos</v>
      </c>
      <c r="V688" s="3">
        <v>0.3743055555555555</v>
      </c>
      <c r="W688" s="4">
        <v>45201</v>
      </c>
    </row>
    <row r="689" spans="1:23" x14ac:dyDescent="0.3">
      <c r="A689" t="s">
        <v>1893</v>
      </c>
      <c r="B689" t="s">
        <v>3870</v>
      </c>
      <c r="C689" s="1" t="s">
        <v>3871</v>
      </c>
      <c r="D689" s="6">
        <v>2214406011</v>
      </c>
      <c r="E689" s="1" t="s">
        <v>206</v>
      </c>
      <c r="F689" s="1" t="s">
        <v>206</v>
      </c>
      <c r="G689" s="1" t="s">
        <v>206</v>
      </c>
      <c r="H689" s="1" t="s">
        <v>206</v>
      </c>
      <c r="I689" t="str">
        <f>VLOOKUP(J689,CatalogoEstadoRepublica!$A$1:$B$33,2)</f>
        <v>Puebla</v>
      </c>
      <c r="J689">
        <v>21</v>
      </c>
      <c r="K689" t="s">
        <v>206</v>
      </c>
      <c r="L689" s="1" t="e">
        <f>VLOOKUP(M689,CatalogoPerfil!$A$1:$B$5,2)</f>
        <v>#N/A</v>
      </c>
      <c r="M689">
        <v>0</v>
      </c>
      <c r="N689" t="s">
        <v>206</v>
      </c>
      <c r="O689" s="1">
        <v>0</v>
      </c>
      <c r="P689" s="1" t="str">
        <f>IFERROR(VLOOKUP($O689,PerfilUniversitario!$A$2:$Z$427,16),"N/A")</f>
        <v>N/A</v>
      </c>
      <c r="Q689" s="1" t="str">
        <f>IFERROR(VLOOKUP($O689,PerfilUniversitario!$A$2:$Z$427,16),"N/A")</f>
        <v>N/A</v>
      </c>
      <c r="R689" s="1" t="str">
        <f>IFERROR(VLOOKUP($O689,PerfilUniversitario!$A$2:$Z$427,20),"N/A")</f>
        <v>N/A</v>
      </c>
      <c r="S689" s="1" t="str">
        <f>IFERROR(VLOOKUP($O689,PerfilUniversitario!$A$2:$Z$427,22),"N/A")</f>
        <v>N/A</v>
      </c>
      <c r="T689" s="1" t="str">
        <f>IFERROR(VLOOKUP($O689,PerfilUniversitario!$A$2:$Z$427,24),"N/A")</f>
        <v>N/A</v>
      </c>
      <c r="U689" s="1" t="str">
        <f>IFERROR(VLOOKUP($O689,PerfilUniversitario!$A$2:$Z$427,26),"N/A")</f>
        <v>N/A</v>
      </c>
      <c r="V689" s="3">
        <v>0.375</v>
      </c>
      <c r="W689" s="4">
        <v>45201</v>
      </c>
    </row>
    <row r="690" spans="1:23" x14ac:dyDescent="0.3">
      <c r="A690" t="s">
        <v>3627</v>
      </c>
      <c r="B690" t="s">
        <v>3628</v>
      </c>
      <c r="C690" s="1" t="s">
        <v>3629</v>
      </c>
      <c r="D690" s="6">
        <v>52.775799999999997</v>
      </c>
      <c r="E690" s="1" t="s">
        <v>206</v>
      </c>
      <c r="F690" s="1" t="s">
        <v>206</v>
      </c>
      <c r="G690" s="1" t="s">
        <v>206</v>
      </c>
      <c r="H690" s="1" t="s">
        <v>206</v>
      </c>
      <c r="I690" t="str">
        <f>VLOOKUP(J690,CatalogoEstadoRepublica!$A$1:$B$33,2)</f>
        <v>Hidalgo</v>
      </c>
      <c r="J690">
        <v>13</v>
      </c>
      <c r="K690" t="s">
        <v>206</v>
      </c>
      <c r="L690" s="1" t="e">
        <f>VLOOKUP(M690,CatalogoPerfil!$A$1:$B$5,2)</f>
        <v>#N/A</v>
      </c>
      <c r="M690">
        <v>0</v>
      </c>
      <c r="N690" t="s">
        <v>206</v>
      </c>
      <c r="O690" s="1">
        <v>0</v>
      </c>
      <c r="P690" s="1" t="str">
        <f>IFERROR(VLOOKUP($O690,PerfilUniversitario!$A$2:$Z$427,16),"N/A")</f>
        <v>N/A</v>
      </c>
      <c r="Q690" s="1" t="str">
        <f>IFERROR(VLOOKUP($O690,PerfilUniversitario!$A$2:$Z$427,16),"N/A")</f>
        <v>N/A</v>
      </c>
      <c r="R690" s="1" t="str">
        <f>IFERROR(VLOOKUP($O690,PerfilUniversitario!$A$2:$Z$427,20),"N/A")</f>
        <v>N/A</v>
      </c>
      <c r="S690" s="1" t="str">
        <f>IFERROR(VLOOKUP($O690,PerfilUniversitario!$A$2:$Z$427,22),"N/A")</f>
        <v>N/A</v>
      </c>
      <c r="T690" s="1" t="str">
        <f>IFERROR(VLOOKUP($O690,PerfilUniversitario!$A$2:$Z$427,24),"N/A")</f>
        <v>N/A</v>
      </c>
      <c r="U690" s="1" t="str">
        <f>IFERROR(VLOOKUP($O690,PerfilUniversitario!$A$2:$Z$427,26),"N/A")</f>
        <v>N/A</v>
      </c>
      <c r="V690" s="3">
        <v>0.37708333333333338</v>
      </c>
      <c r="W690" s="4">
        <v>45201</v>
      </c>
    </row>
    <row r="691" spans="1:23" x14ac:dyDescent="0.3">
      <c r="A691" t="s">
        <v>3885</v>
      </c>
      <c r="B691" t="s">
        <v>797</v>
      </c>
      <c r="C691" s="1" t="s">
        <v>3886</v>
      </c>
      <c r="D691" s="6">
        <v>52.775199999999998</v>
      </c>
      <c r="E691" s="1" t="s">
        <v>206</v>
      </c>
      <c r="F691" s="1" t="s">
        <v>206</v>
      </c>
      <c r="G691" s="1" t="s">
        <v>206</v>
      </c>
      <c r="H691" s="1" t="s">
        <v>206</v>
      </c>
      <c r="I691" t="str">
        <f>VLOOKUP(J691,CatalogoEstadoRepublica!$A$1:$B$33,2)</f>
        <v>Hidalgo</v>
      </c>
      <c r="J691">
        <v>13</v>
      </c>
      <c r="K691" t="s">
        <v>206</v>
      </c>
      <c r="L691" s="1" t="e">
        <f>VLOOKUP(M691,CatalogoPerfil!$A$1:$B$5,2)</f>
        <v>#N/A</v>
      </c>
      <c r="M691">
        <v>0</v>
      </c>
      <c r="N691" t="s">
        <v>206</v>
      </c>
      <c r="O691" s="1">
        <v>0</v>
      </c>
      <c r="P691" s="1" t="str">
        <f>IFERROR(VLOOKUP($O691,PerfilUniversitario!$A$2:$Z$427,16),"N/A")</f>
        <v>N/A</v>
      </c>
      <c r="Q691" s="1" t="str">
        <f>IFERROR(VLOOKUP($O691,PerfilUniversitario!$A$2:$Z$427,16),"N/A")</f>
        <v>N/A</v>
      </c>
      <c r="R691" s="1" t="str">
        <f>IFERROR(VLOOKUP($O691,PerfilUniversitario!$A$2:$Z$427,20),"N/A")</f>
        <v>N/A</v>
      </c>
      <c r="S691" s="1" t="str">
        <f>IFERROR(VLOOKUP($O691,PerfilUniversitario!$A$2:$Z$427,22),"N/A")</f>
        <v>N/A</v>
      </c>
      <c r="T691" s="1" t="str">
        <f>IFERROR(VLOOKUP($O691,PerfilUniversitario!$A$2:$Z$427,24),"N/A")</f>
        <v>N/A</v>
      </c>
      <c r="U691" s="1" t="str">
        <f>IFERROR(VLOOKUP($O691,PerfilUniversitario!$A$2:$Z$427,26),"N/A")</f>
        <v>N/A</v>
      </c>
      <c r="V691" s="3">
        <v>0.37708333333333338</v>
      </c>
      <c r="W691" s="4">
        <v>45201</v>
      </c>
    </row>
    <row r="692" spans="1:23" x14ac:dyDescent="0.3">
      <c r="A692" t="s">
        <v>487</v>
      </c>
      <c r="B692" t="s">
        <v>1259</v>
      </c>
      <c r="C692" s="1" t="s">
        <v>3904</v>
      </c>
      <c r="D692" s="6">
        <v>2215886249</v>
      </c>
      <c r="E692" s="1" t="s">
        <v>206</v>
      </c>
      <c r="F692" s="1" t="s">
        <v>206</v>
      </c>
      <c r="G692" s="1" t="s">
        <v>206</v>
      </c>
      <c r="H692" s="1" t="s">
        <v>206</v>
      </c>
      <c r="I692" t="str">
        <f>VLOOKUP(J692,CatalogoEstadoRepublica!$A$1:$B$33,2)</f>
        <v>Puebla</v>
      </c>
      <c r="J692">
        <v>21</v>
      </c>
      <c r="K692" t="s">
        <v>206</v>
      </c>
      <c r="L692" s="1" t="e">
        <f>VLOOKUP(M692,CatalogoPerfil!$A$1:$B$5,2)</f>
        <v>#N/A</v>
      </c>
      <c r="M692">
        <v>0</v>
      </c>
      <c r="N692" t="s">
        <v>206</v>
      </c>
      <c r="O692" s="1">
        <v>0</v>
      </c>
      <c r="P692" s="1" t="str">
        <f>IFERROR(VLOOKUP($O692,PerfilUniversitario!$A$2:$Z$427,16),"N/A")</f>
        <v>N/A</v>
      </c>
      <c r="Q692" s="1" t="str">
        <f>IFERROR(VLOOKUP($O692,PerfilUniversitario!$A$2:$Z$427,16),"N/A")</f>
        <v>N/A</v>
      </c>
      <c r="R692" s="1" t="str">
        <f>IFERROR(VLOOKUP($O692,PerfilUniversitario!$A$2:$Z$427,20),"N/A")</f>
        <v>N/A</v>
      </c>
      <c r="S692" s="1" t="str">
        <f>IFERROR(VLOOKUP($O692,PerfilUniversitario!$A$2:$Z$427,22),"N/A")</f>
        <v>N/A</v>
      </c>
      <c r="T692" s="1" t="str">
        <f>IFERROR(VLOOKUP($O692,PerfilUniversitario!$A$2:$Z$427,24),"N/A")</f>
        <v>N/A</v>
      </c>
      <c r="U692" s="1" t="str">
        <f>IFERROR(VLOOKUP($O692,PerfilUniversitario!$A$2:$Z$427,26),"N/A")</f>
        <v>N/A</v>
      </c>
      <c r="V692" s="3">
        <v>0.38194444444444442</v>
      </c>
      <c r="W692" s="4">
        <v>45201</v>
      </c>
    </row>
    <row r="693" spans="1:23" x14ac:dyDescent="0.3">
      <c r="A693" t="s">
        <v>3887</v>
      </c>
      <c r="B693" t="s">
        <v>3888</v>
      </c>
      <c r="C693" s="1" t="s">
        <v>3889</v>
      </c>
      <c r="D693" s="6" t="s">
        <v>3890</v>
      </c>
      <c r="E693" s="1" t="s">
        <v>206</v>
      </c>
      <c r="F693" s="1" t="s">
        <v>206</v>
      </c>
      <c r="G693" s="1" t="s">
        <v>206</v>
      </c>
      <c r="H693" s="1" t="s">
        <v>206</v>
      </c>
      <c r="I693" t="str">
        <f>VLOOKUP(J693,CatalogoEstadoRepublica!$A$1:$B$33,2)</f>
        <v>Puebla</v>
      </c>
      <c r="J693">
        <v>21</v>
      </c>
      <c r="K693" t="s">
        <v>206</v>
      </c>
      <c r="L693" s="1" t="e">
        <f>VLOOKUP(M693,CatalogoPerfil!$A$1:$B$5,2)</f>
        <v>#N/A</v>
      </c>
      <c r="M693">
        <v>0</v>
      </c>
      <c r="N693" t="s">
        <v>206</v>
      </c>
      <c r="O693" s="1">
        <v>0</v>
      </c>
      <c r="P693" s="1" t="str">
        <f>IFERROR(VLOOKUP($O693,PerfilUniversitario!$A$2:$Z$427,16),"N/A")</f>
        <v>N/A</v>
      </c>
      <c r="Q693" s="1" t="str">
        <f>IFERROR(VLOOKUP($O693,PerfilUniversitario!$A$2:$Z$427,16),"N/A")</f>
        <v>N/A</v>
      </c>
      <c r="R693" s="1" t="str">
        <f>IFERROR(VLOOKUP($O693,PerfilUniversitario!$A$2:$Z$427,20),"N/A")</f>
        <v>N/A</v>
      </c>
      <c r="S693" s="1" t="str">
        <f>IFERROR(VLOOKUP($O693,PerfilUniversitario!$A$2:$Z$427,22),"N/A")</f>
        <v>N/A</v>
      </c>
      <c r="T693" s="1" t="str">
        <f>IFERROR(VLOOKUP($O693,PerfilUniversitario!$A$2:$Z$427,24),"N/A")</f>
        <v>N/A</v>
      </c>
      <c r="U693" s="1" t="str">
        <f>IFERROR(VLOOKUP($O693,PerfilUniversitario!$A$2:$Z$427,26),"N/A")</f>
        <v>N/A</v>
      </c>
      <c r="V693" s="3">
        <v>0.38263888888888892</v>
      </c>
      <c r="W693" s="4">
        <v>45201</v>
      </c>
    </row>
    <row r="694" spans="1:23" x14ac:dyDescent="0.3">
      <c r="A694" t="s">
        <v>3891</v>
      </c>
      <c r="B694" t="s">
        <v>3892</v>
      </c>
      <c r="C694" s="1" t="s">
        <v>3893</v>
      </c>
      <c r="D694" s="6" t="s">
        <v>3894</v>
      </c>
      <c r="E694" s="1" t="s">
        <v>206</v>
      </c>
      <c r="F694" s="1" t="s">
        <v>206</v>
      </c>
      <c r="G694" s="1" t="s">
        <v>206</v>
      </c>
      <c r="H694" s="1" t="s">
        <v>206</v>
      </c>
      <c r="I694" t="str">
        <f>VLOOKUP(J694,CatalogoEstadoRepublica!$A$1:$B$33,2)</f>
        <v>Puebla</v>
      </c>
      <c r="J694">
        <v>21</v>
      </c>
      <c r="K694" t="s">
        <v>206</v>
      </c>
      <c r="L694" s="1" t="e">
        <f>VLOOKUP(M694,CatalogoPerfil!$A$1:$B$5,2)</f>
        <v>#N/A</v>
      </c>
      <c r="M694">
        <v>0</v>
      </c>
      <c r="N694" t="s">
        <v>206</v>
      </c>
      <c r="O694" s="1">
        <v>0</v>
      </c>
      <c r="P694" s="1" t="str">
        <f>IFERROR(VLOOKUP($O694,PerfilUniversitario!$A$2:$Z$427,16),"N/A")</f>
        <v>N/A</v>
      </c>
      <c r="Q694" s="1" t="str">
        <f>IFERROR(VLOOKUP($O694,PerfilUniversitario!$A$2:$Z$427,16),"N/A")</f>
        <v>N/A</v>
      </c>
      <c r="R694" s="1" t="str">
        <f>IFERROR(VLOOKUP($O694,PerfilUniversitario!$A$2:$Z$427,20),"N/A")</f>
        <v>N/A</v>
      </c>
      <c r="S694" s="1" t="str">
        <f>IFERROR(VLOOKUP($O694,PerfilUniversitario!$A$2:$Z$427,22),"N/A")</f>
        <v>N/A</v>
      </c>
      <c r="T694" s="1" t="str">
        <f>IFERROR(VLOOKUP($O694,PerfilUniversitario!$A$2:$Z$427,24),"N/A")</f>
        <v>N/A</v>
      </c>
      <c r="U694" s="1" t="str">
        <f>IFERROR(VLOOKUP($O694,PerfilUniversitario!$A$2:$Z$427,26),"N/A")</f>
        <v>N/A</v>
      </c>
      <c r="V694" s="3">
        <v>0.3833333333333333</v>
      </c>
      <c r="W694" s="4">
        <v>45201</v>
      </c>
    </row>
    <row r="695" spans="1:23" x14ac:dyDescent="0.3">
      <c r="A695" t="s">
        <v>387</v>
      </c>
      <c r="B695" t="s">
        <v>3910</v>
      </c>
      <c r="C695" s="1" t="s">
        <v>3911</v>
      </c>
      <c r="D695" s="6">
        <v>2213967386</v>
      </c>
      <c r="E695" s="1" t="s">
        <v>206</v>
      </c>
      <c r="F695" s="1" t="s">
        <v>206</v>
      </c>
      <c r="G695" s="1" t="s">
        <v>206</v>
      </c>
      <c r="H695" s="1" t="s">
        <v>206</v>
      </c>
      <c r="I695" t="str">
        <f>VLOOKUP(J695,CatalogoEstadoRepublica!$A$1:$B$33,2)</f>
        <v>Puebla</v>
      </c>
      <c r="J695">
        <v>21</v>
      </c>
      <c r="K695" t="s">
        <v>206</v>
      </c>
      <c r="L695" s="1" t="e">
        <f>VLOOKUP(M695,CatalogoPerfil!$A$1:$B$5,2)</f>
        <v>#N/A</v>
      </c>
      <c r="M695">
        <v>0</v>
      </c>
      <c r="N695" t="s">
        <v>206</v>
      </c>
      <c r="O695" s="1">
        <v>0</v>
      </c>
      <c r="P695" s="1" t="str">
        <f>IFERROR(VLOOKUP($O695,PerfilUniversitario!$A$2:$Z$427,16),"N/A")</f>
        <v>N/A</v>
      </c>
      <c r="Q695" s="1" t="str">
        <f>IFERROR(VLOOKUP($O695,PerfilUniversitario!$A$2:$Z$427,16),"N/A")</f>
        <v>N/A</v>
      </c>
      <c r="R695" s="1" t="str">
        <f>IFERROR(VLOOKUP($O695,PerfilUniversitario!$A$2:$Z$427,20),"N/A")</f>
        <v>N/A</v>
      </c>
      <c r="S695" s="1" t="str">
        <f>IFERROR(VLOOKUP($O695,PerfilUniversitario!$A$2:$Z$427,22),"N/A")</f>
        <v>N/A</v>
      </c>
      <c r="T695" s="1" t="str">
        <f>IFERROR(VLOOKUP($O695,PerfilUniversitario!$A$2:$Z$427,24),"N/A")</f>
        <v>N/A</v>
      </c>
      <c r="U695" s="1" t="str">
        <f>IFERROR(VLOOKUP($O695,PerfilUniversitario!$A$2:$Z$427,26),"N/A")</f>
        <v>N/A</v>
      </c>
      <c r="V695" s="3">
        <v>0.3833333333333333</v>
      </c>
      <c r="W695" s="4">
        <v>45201</v>
      </c>
    </row>
    <row r="696" spans="1:23" x14ac:dyDescent="0.3">
      <c r="A696" t="s">
        <v>3932</v>
      </c>
      <c r="B696" t="s">
        <v>3933</v>
      </c>
      <c r="C696" s="1" t="s">
        <v>3934</v>
      </c>
      <c r="D696" s="6">
        <v>2211074025</v>
      </c>
      <c r="E696" s="1" t="s">
        <v>206</v>
      </c>
      <c r="F696" s="1" t="s">
        <v>206</v>
      </c>
      <c r="G696" s="1" t="s">
        <v>206</v>
      </c>
      <c r="H696" s="1" t="s">
        <v>206</v>
      </c>
      <c r="I696" t="str">
        <f>VLOOKUP(J696,CatalogoEstadoRepublica!$A$1:$B$33,2)</f>
        <v>Puebla</v>
      </c>
      <c r="J696">
        <v>21</v>
      </c>
      <c r="K696" t="s">
        <v>206</v>
      </c>
      <c r="L696" s="1" t="e">
        <f>VLOOKUP(M696,CatalogoPerfil!$A$1:$B$5,2)</f>
        <v>#N/A</v>
      </c>
      <c r="M696">
        <v>0</v>
      </c>
      <c r="N696" t="s">
        <v>206</v>
      </c>
      <c r="O696" s="1">
        <v>0</v>
      </c>
      <c r="P696" s="1" t="str">
        <f>IFERROR(VLOOKUP($O696,PerfilUniversitario!$A$2:$Z$427,16),"N/A")</f>
        <v>N/A</v>
      </c>
      <c r="Q696" s="1" t="str">
        <f>IFERROR(VLOOKUP($O696,PerfilUniversitario!$A$2:$Z$427,16),"N/A")</f>
        <v>N/A</v>
      </c>
      <c r="R696" s="1" t="str">
        <f>IFERROR(VLOOKUP($O696,PerfilUniversitario!$A$2:$Z$427,20),"N/A")</f>
        <v>N/A</v>
      </c>
      <c r="S696" s="1" t="str">
        <f>IFERROR(VLOOKUP($O696,PerfilUniversitario!$A$2:$Z$427,22),"N/A")</f>
        <v>N/A</v>
      </c>
      <c r="T696" s="1" t="str">
        <f>IFERROR(VLOOKUP($O696,PerfilUniversitario!$A$2:$Z$427,24),"N/A")</f>
        <v>N/A</v>
      </c>
      <c r="U696" s="1" t="str">
        <f>IFERROR(VLOOKUP($O696,PerfilUniversitario!$A$2:$Z$427,26),"N/A")</f>
        <v>N/A</v>
      </c>
      <c r="V696" s="3">
        <v>0.3833333333333333</v>
      </c>
      <c r="W696" s="4">
        <v>45201</v>
      </c>
    </row>
    <row r="697" spans="1:23" x14ac:dyDescent="0.3">
      <c r="A697" t="s">
        <v>1123</v>
      </c>
      <c r="B697" t="s">
        <v>3895</v>
      </c>
      <c r="C697" s="1" t="s">
        <v>3896</v>
      </c>
      <c r="D697" s="6">
        <v>2214387060</v>
      </c>
      <c r="E697" s="1" t="s">
        <v>206</v>
      </c>
      <c r="F697" s="1" t="s">
        <v>206</v>
      </c>
      <c r="G697" s="1" t="s">
        <v>206</v>
      </c>
      <c r="H697" s="1" t="s">
        <v>206</v>
      </c>
      <c r="I697" t="str">
        <f>VLOOKUP(J697,CatalogoEstadoRepublica!$A$1:$B$33,2)</f>
        <v>Puebla</v>
      </c>
      <c r="J697">
        <v>21</v>
      </c>
      <c r="K697" t="s">
        <v>206</v>
      </c>
      <c r="L697" s="1" t="e">
        <f>VLOOKUP(M697,CatalogoPerfil!$A$1:$B$5,2)</f>
        <v>#N/A</v>
      </c>
      <c r="M697">
        <v>0</v>
      </c>
      <c r="N697" t="s">
        <v>206</v>
      </c>
      <c r="O697" s="1">
        <v>0</v>
      </c>
      <c r="P697" s="1" t="str">
        <f>IFERROR(VLOOKUP($O697,PerfilUniversitario!$A$2:$Z$427,16),"N/A")</f>
        <v>N/A</v>
      </c>
      <c r="Q697" s="1" t="str">
        <f>IFERROR(VLOOKUP($O697,PerfilUniversitario!$A$2:$Z$427,16),"N/A")</f>
        <v>N/A</v>
      </c>
      <c r="R697" s="1" t="str">
        <f>IFERROR(VLOOKUP($O697,PerfilUniversitario!$A$2:$Z$427,20),"N/A")</f>
        <v>N/A</v>
      </c>
      <c r="S697" s="1" t="str">
        <f>IFERROR(VLOOKUP($O697,PerfilUniversitario!$A$2:$Z$427,22),"N/A")</f>
        <v>N/A</v>
      </c>
      <c r="T697" s="1" t="str">
        <f>IFERROR(VLOOKUP($O697,PerfilUniversitario!$A$2:$Z$427,24),"N/A")</f>
        <v>N/A</v>
      </c>
      <c r="U697" s="1" t="str">
        <f>IFERROR(VLOOKUP($O697,PerfilUniversitario!$A$2:$Z$427,26),"N/A")</f>
        <v>N/A</v>
      </c>
      <c r="V697" s="3">
        <v>0.3840277777777778</v>
      </c>
      <c r="W697" s="4">
        <v>45201</v>
      </c>
    </row>
    <row r="698" spans="1:23" x14ac:dyDescent="0.3">
      <c r="A698" t="s">
        <v>1216</v>
      </c>
      <c r="B698" t="s">
        <v>3899</v>
      </c>
      <c r="C698" s="1" t="s">
        <v>3900</v>
      </c>
      <c r="D698" s="6">
        <v>2211396860</v>
      </c>
      <c r="E698" s="1" t="s">
        <v>206</v>
      </c>
      <c r="F698" s="1" t="s">
        <v>206</v>
      </c>
      <c r="G698" s="1" t="s">
        <v>206</v>
      </c>
      <c r="H698" s="1" t="s">
        <v>206</v>
      </c>
      <c r="I698" t="str">
        <f>VLOOKUP(J698,CatalogoEstadoRepublica!$A$1:$B$33,2)</f>
        <v>Puebla</v>
      </c>
      <c r="J698">
        <v>21</v>
      </c>
      <c r="K698" t="s">
        <v>206</v>
      </c>
      <c r="L698" s="1" t="e">
        <f>VLOOKUP(M698,CatalogoPerfil!$A$1:$B$5,2)</f>
        <v>#N/A</v>
      </c>
      <c r="M698">
        <v>0</v>
      </c>
      <c r="N698" t="s">
        <v>206</v>
      </c>
      <c r="O698" s="1">
        <v>0</v>
      </c>
      <c r="P698" s="1" t="str">
        <f>IFERROR(VLOOKUP($O698,PerfilUniversitario!$A$2:$Z$427,16),"N/A")</f>
        <v>N/A</v>
      </c>
      <c r="Q698" s="1" t="str">
        <f>IFERROR(VLOOKUP($O698,PerfilUniversitario!$A$2:$Z$427,16),"N/A")</f>
        <v>N/A</v>
      </c>
      <c r="R698" s="1" t="str">
        <f>IFERROR(VLOOKUP($O698,PerfilUniversitario!$A$2:$Z$427,20),"N/A")</f>
        <v>N/A</v>
      </c>
      <c r="S698" s="1" t="str">
        <f>IFERROR(VLOOKUP($O698,PerfilUniversitario!$A$2:$Z$427,22),"N/A")</f>
        <v>N/A</v>
      </c>
      <c r="T698" s="1" t="str">
        <f>IFERROR(VLOOKUP($O698,PerfilUniversitario!$A$2:$Z$427,24),"N/A")</f>
        <v>N/A</v>
      </c>
      <c r="U698" s="1" t="str">
        <f>IFERROR(VLOOKUP($O698,PerfilUniversitario!$A$2:$Z$427,26),"N/A")</f>
        <v>N/A</v>
      </c>
      <c r="V698" s="3">
        <v>0.3840277777777778</v>
      </c>
      <c r="W698" s="4">
        <v>45201</v>
      </c>
    </row>
    <row r="699" spans="1:23" x14ac:dyDescent="0.3">
      <c r="A699" t="s">
        <v>1206</v>
      </c>
      <c r="B699" t="s">
        <v>3905</v>
      </c>
      <c r="C699" s="1" t="s">
        <v>3906</v>
      </c>
      <c r="D699" s="6">
        <v>2224251586</v>
      </c>
      <c r="E699" s="1" t="s">
        <v>206</v>
      </c>
      <c r="F699" s="1" t="s">
        <v>206</v>
      </c>
      <c r="G699" s="1" t="s">
        <v>206</v>
      </c>
      <c r="H699" s="1" t="s">
        <v>206</v>
      </c>
      <c r="I699" t="str">
        <f>VLOOKUP(J699,CatalogoEstadoRepublica!$A$1:$B$33,2)</f>
        <v>Puebla</v>
      </c>
      <c r="J699">
        <v>21</v>
      </c>
      <c r="K699" t="s">
        <v>206</v>
      </c>
      <c r="L699" s="1" t="e">
        <f>VLOOKUP(M699,CatalogoPerfil!$A$1:$B$5,2)</f>
        <v>#N/A</v>
      </c>
      <c r="M699">
        <v>0</v>
      </c>
      <c r="N699" t="s">
        <v>206</v>
      </c>
      <c r="O699" s="1">
        <v>0</v>
      </c>
      <c r="P699" s="1" t="str">
        <f>IFERROR(VLOOKUP($O699,PerfilUniversitario!$A$2:$Z$427,16),"N/A")</f>
        <v>N/A</v>
      </c>
      <c r="Q699" s="1" t="str">
        <f>IFERROR(VLOOKUP($O699,PerfilUniversitario!$A$2:$Z$427,16),"N/A")</f>
        <v>N/A</v>
      </c>
      <c r="R699" s="1" t="str">
        <f>IFERROR(VLOOKUP($O699,PerfilUniversitario!$A$2:$Z$427,20),"N/A")</f>
        <v>N/A</v>
      </c>
      <c r="S699" s="1" t="str">
        <f>IFERROR(VLOOKUP($O699,PerfilUniversitario!$A$2:$Z$427,22),"N/A")</f>
        <v>N/A</v>
      </c>
      <c r="T699" s="1" t="str">
        <f>IFERROR(VLOOKUP($O699,PerfilUniversitario!$A$2:$Z$427,24),"N/A")</f>
        <v>N/A</v>
      </c>
      <c r="U699" s="1" t="str">
        <f>IFERROR(VLOOKUP($O699,PerfilUniversitario!$A$2:$Z$427,26),"N/A")</f>
        <v>N/A</v>
      </c>
      <c r="V699" s="3">
        <v>0.3840277777777778</v>
      </c>
      <c r="W699" s="4">
        <v>45201</v>
      </c>
    </row>
    <row r="700" spans="1:23" x14ac:dyDescent="0.3">
      <c r="A700" t="s">
        <v>3935</v>
      </c>
      <c r="B700" t="s">
        <v>3936</v>
      </c>
      <c r="C700" s="1" t="s">
        <v>3937</v>
      </c>
      <c r="D700" s="6">
        <v>2213501523</v>
      </c>
      <c r="E700" s="1" t="s">
        <v>206</v>
      </c>
      <c r="F700" s="1" t="s">
        <v>206</v>
      </c>
      <c r="G700" s="1" t="s">
        <v>206</v>
      </c>
      <c r="H700" s="1" t="s">
        <v>206</v>
      </c>
      <c r="I700" t="str">
        <f>VLOOKUP(J700,CatalogoEstadoRepublica!$A$1:$B$33,2)</f>
        <v>Puebla</v>
      </c>
      <c r="J700">
        <v>21</v>
      </c>
      <c r="K700" t="s">
        <v>206</v>
      </c>
      <c r="L700" s="1" t="e">
        <f>VLOOKUP(M700,CatalogoPerfil!$A$1:$B$5,2)</f>
        <v>#N/A</v>
      </c>
      <c r="M700">
        <v>0</v>
      </c>
      <c r="N700" t="s">
        <v>206</v>
      </c>
      <c r="O700" s="1">
        <v>0</v>
      </c>
      <c r="P700" s="1" t="str">
        <f>IFERROR(VLOOKUP($O700,PerfilUniversitario!$A$2:$Z$427,16),"N/A")</f>
        <v>N/A</v>
      </c>
      <c r="Q700" s="1" t="str">
        <f>IFERROR(VLOOKUP($O700,PerfilUniversitario!$A$2:$Z$427,16),"N/A")</f>
        <v>N/A</v>
      </c>
      <c r="R700" s="1" t="str">
        <f>IFERROR(VLOOKUP($O700,PerfilUniversitario!$A$2:$Z$427,20),"N/A")</f>
        <v>N/A</v>
      </c>
      <c r="S700" s="1" t="str">
        <f>IFERROR(VLOOKUP($O700,PerfilUniversitario!$A$2:$Z$427,22),"N/A")</f>
        <v>N/A</v>
      </c>
      <c r="T700" s="1" t="str">
        <f>IFERROR(VLOOKUP($O700,PerfilUniversitario!$A$2:$Z$427,24),"N/A")</f>
        <v>N/A</v>
      </c>
      <c r="U700" s="1" t="str">
        <f>IFERROR(VLOOKUP($O700,PerfilUniversitario!$A$2:$Z$427,26),"N/A")</f>
        <v>N/A</v>
      </c>
      <c r="V700" s="3">
        <v>0.3840277777777778</v>
      </c>
      <c r="W700" s="4">
        <v>45201</v>
      </c>
    </row>
    <row r="701" spans="1:23" x14ac:dyDescent="0.3">
      <c r="A701" t="s">
        <v>3943</v>
      </c>
      <c r="B701" t="s">
        <v>3944</v>
      </c>
      <c r="C701" s="1" t="s">
        <v>3945</v>
      </c>
      <c r="D701" s="6" t="s">
        <v>3946</v>
      </c>
      <c r="E701" s="1" t="s">
        <v>206</v>
      </c>
      <c r="F701" s="1" t="s">
        <v>206</v>
      </c>
      <c r="G701" s="1" t="s">
        <v>206</v>
      </c>
      <c r="H701" s="1" t="s">
        <v>206</v>
      </c>
      <c r="I701" t="str">
        <f>VLOOKUP(J701,CatalogoEstadoRepublica!$A$1:$B$33,2)</f>
        <v>Puebla</v>
      </c>
      <c r="J701">
        <v>21</v>
      </c>
      <c r="K701" t="s">
        <v>206</v>
      </c>
      <c r="L701" s="1" t="e">
        <f>VLOOKUP(M701,CatalogoPerfil!$A$1:$B$5,2)</f>
        <v>#N/A</v>
      </c>
      <c r="M701">
        <v>0</v>
      </c>
      <c r="N701" t="s">
        <v>206</v>
      </c>
      <c r="O701" s="1">
        <v>0</v>
      </c>
      <c r="P701" s="1" t="str">
        <f>IFERROR(VLOOKUP($O701,PerfilUniversitario!$A$2:$Z$427,16),"N/A")</f>
        <v>N/A</v>
      </c>
      <c r="Q701" s="1" t="str">
        <f>IFERROR(VLOOKUP($O701,PerfilUniversitario!$A$2:$Z$427,16),"N/A")</f>
        <v>N/A</v>
      </c>
      <c r="R701" s="1" t="str">
        <f>IFERROR(VLOOKUP($O701,PerfilUniversitario!$A$2:$Z$427,20),"N/A")</f>
        <v>N/A</v>
      </c>
      <c r="S701" s="1" t="str">
        <f>IFERROR(VLOOKUP($O701,PerfilUniversitario!$A$2:$Z$427,22),"N/A")</f>
        <v>N/A</v>
      </c>
      <c r="T701" s="1" t="str">
        <f>IFERROR(VLOOKUP($O701,PerfilUniversitario!$A$2:$Z$427,24),"N/A")</f>
        <v>N/A</v>
      </c>
      <c r="U701" s="1" t="str">
        <f>IFERROR(VLOOKUP($O701,PerfilUniversitario!$A$2:$Z$427,26),"N/A")</f>
        <v>N/A</v>
      </c>
      <c r="V701" s="3">
        <v>0.3840277777777778</v>
      </c>
      <c r="W701" s="4">
        <v>45201</v>
      </c>
    </row>
    <row r="702" spans="1:23" x14ac:dyDescent="0.3">
      <c r="A702" t="s">
        <v>525</v>
      </c>
      <c r="B702" t="s">
        <v>3716</v>
      </c>
      <c r="C702" s="1" t="s">
        <v>3717</v>
      </c>
      <c r="D702" s="6">
        <v>52.222799999999999</v>
      </c>
      <c r="E702" s="1" t="s">
        <v>206</v>
      </c>
      <c r="F702" s="1" t="s">
        <v>206</v>
      </c>
      <c r="G702" s="1" t="s">
        <v>206</v>
      </c>
      <c r="H702" s="1" t="s">
        <v>206</v>
      </c>
      <c r="I702" t="str">
        <f>VLOOKUP(J702,CatalogoEstadoRepublica!$A$1:$B$33,2)</f>
        <v>Puebla</v>
      </c>
      <c r="J702">
        <v>21</v>
      </c>
      <c r="K702" t="s">
        <v>206</v>
      </c>
      <c r="L702" s="1" t="e">
        <f>VLOOKUP(M702,CatalogoPerfil!$A$1:$B$5,2)</f>
        <v>#N/A</v>
      </c>
      <c r="M702">
        <v>0</v>
      </c>
      <c r="N702" t="s">
        <v>206</v>
      </c>
      <c r="O702" s="1">
        <v>0</v>
      </c>
      <c r="P702" s="1" t="str">
        <f>IFERROR(VLOOKUP($O702,PerfilUniversitario!$A$2:$Z$427,16),"N/A")</f>
        <v>N/A</v>
      </c>
      <c r="Q702" s="1" t="str">
        <f>IFERROR(VLOOKUP($O702,PerfilUniversitario!$A$2:$Z$427,16),"N/A")</f>
        <v>N/A</v>
      </c>
      <c r="R702" s="1" t="str">
        <f>IFERROR(VLOOKUP($O702,PerfilUniversitario!$A$2:$Z$427,20),"N/A")</f>
        <v>N/A</v>
      </c>
      <c r="S702" s="1" t="str">
        <f>IFERROR(VLOOKUP($O702,PerfilUniversitario!$A$2:$Z$427,22),"N/A")</f>
        <v>N/A</v>
      </c>
      <c r="T702" s="1" t="str">
        <f>IFERROR(VLOOKUP($O702,PerfilUniversitario!$A$2:$Z$427,24),"N/A")</f>
        <v>N/A</v>
      </c>
      <c r="U702" s="1" t="str">
        <f>IFERROR(VLOOKUP($O702,PerfilUniversitario!$A$2:$Z$427,26),"N/A")</f>
        <v>N/A</v>
      </c>
      <c r="V702" s="3">
        <v>0.38472222222222219</v>
      </c>
      <c r="W702" s="4">
        <v>45201</v>
      </c>
    </row>
    <row r="703" spans="1:23" x14ac:dyDescent="0.3">
      <c r="A703" t="s">
        <v>531</v>
      </c>
      <c r="B703" t="s">
        <v>3897</v>
      </c>
      <c r="C703" s="1" t="s">
        <v>3898</v>
      </c>
      <c r="D703" s="6">
        <v>2215198838</v>
      </c>
      <c r="E703" s="1" t="s">
        <v>206</v>
      </c>
      <c r="F703" s="1" t="s">
        <v>206</v>
      </c>
      <c r="G703" s="1" t="s">
        <v>206</v>
      </c>
      <c r="H703" s="1" t="s">
        <v>206</v>
      </c>
      <c r="I703" t="str">
        <f>VLOOKUP(J703,CatalogoEstadoRepublica!$A$1:$B$33,2)</f>
        <v>Puebla</v>
      </c>
      <c r="J703">
        <v>21</v>
      </c>
      <c r="K703" t="s">
        <v>206</v>
      </c>
      <c r="L703" s="1" t="e">
        <f>VLOOKUP(M703,CatalogoPerfil!$A$1:$B$5,2)</f>
        <v>#N/A</v>
      </c>
      <c r="M703">
        <v>0</v>
      </c>
      <c r="N703" t="s">
        <v>206</v>
      </c>
      <c r="O703" s="1">
        <v>0</v>
      </c>
      <c r="P703" s="1" t="str">
        <f>IFERROR(VLOOKUP($O703,PerfilUniversitario!$A$2:$Z$427,16),"N/A")</f>
        <v>N/A</v>
      </c>
      <c r="Q703" s="1" t="str">
        <f>IFERROR(VLOOKUP($O703,PerfilUniversitario!$A$2:$Z$427,16),"N/A")</f>
        <v>N/A</v>
      </c>
      <c r="R703" s="1" t="str">
        <f>IFERROR(VLOOKUP($O703,PerfilUniversitario!$A$2:$Z$427,20),"N/A")</f>
        <v>N/A</v>
      </c>
      <c r="S703" s="1" t="str">
        <f>IFERROR(VLOOKUP($O703,PerfilUniversitario!$A$2:$Z$427,22),"N/A")</f>
        <v>N/A</v>
      </c>
      <c r="T703" s="1" t="str">
        <f>IFERROR(VLOOKUP($O703,PerfilUniversitario!$A$2:$Z$427,24),"N/A")</f>
        <v>N/A</v>
      </c>
      <c r="U703" s="1" t="str">
        <f>IFERROR(VLOOKUP($O703,PerfilUniversitario!$A$2:$Z$427,26),"N/A")</f>
        <v>N/A</v>
      </c>
      <c r="V703" s="3">
        <v>0.38472222222222219</v>
      </c>
      <c r="W703" s="4">
        <v>45201</v>
      </c>
    </row>
    <row r="704" spans="1:23" x14ac:dyDescent="0.3">
      <c r="A704" t="s">
        <v>3901</v>
      </c>
      <c r="B704" t="s">
        <v>3902</v>
      </c>
      <c r="C704" s="1" t="s">
        <v>3903</v>
      </c>
      <c r="D704" s="6">
        <v>2231409882</v>
      </c>
      <c r="E704" s="1" t="s">
        <v>206</v>
      </c>
      <c r="F704" s="1" t="s">
        <v>206</v>
      </c>
      <c r="G704" s="1" t="s">
        <v>206</v>
      </c>
      <c r="H704" s="1" t="s">
        <v>206</v>
      </c>
      <c r="I704" t="str">
        <f>VLOOKUP(J704,CatalogoEstadoRepublica!$A$1:$B$33,2)</f>
        <v>Puebla</v>
      </c>
      <c r="J704">
        <v>21</v>
      </c>
      <c r="K704" t="s">
        <v>206</v>
      </c>
      <c r="L704" s="1" t="e">
        <f>VLOOKUP(M704,CatalogoPerfil!$A$1:$B$5,2)</f>
        <v>#N/A</v>
      </c>
      <c r="M704">
        <v>0</v>
      </c>
      <c r="N704" t="s">
        <v>206</v>
      </c>
      <c r="O704" s="1">
        <v>0</v>
      </c>
      <c r="P704" s="1" t="str">
        <f>IFERROR(VLOOKUP($O704,PerfilUniversitario!$A$2:$Z$427,16),"N/A")</f>
        <v>N/A</v>
      </c>
      <c r="Q704" s="1" t="str">
        <f>IFERROR(VLOOKUP($O704,PerfilUniversitario!$A$2:$Z$427,16),"N/A")</f>
        <v>N/A</v>
      </c>
      <c r="R704" s="1" t="str">
        <f>IFERROR(VLOOKUP($O704,PerfilUniversitario!$A$2:$Z$427,20),"N/A")</f>
        <v>N/A</v>
      </c>
      <c r="S704" s="1" t="str">
        <f>IFERROR(VLOOKUP($O704,PerfilUniversitario!$A$2:$Z$427,22),"N/A")</f>
        <v>N/A</v>
      </c>
      <c r="T704" s="1" t="str">
        <f>IFERROR(VLOOKUP($O704,PerfilUniversitario!$A$2:$Z$427,24),"N/A")</f>
        <v>N/A</v>
      </c>
      <c r="U704" s="1" t="str">
        <f>IFERROR(VLOOKUP($O704,PerfilUniversitario!$A$2:$Z$427,26),"N/A")</f>
        <v>N/A</v>
      </c>
      <c r="V704" s="3">
        <v>0.38472222222222219</v>
      </c>
      <c r="W704" s="4">
        <v>45201</v>
      </c>
    </row>
    <row r="705" spans="1:23" x14ac:dyDescent="0.3">
      <c r="A705" t="s">
        <v>3907</v>
      </c>
      <c r="B705" t="s">
        <v>1156</v>
      </c>
      <c r="C705" s="1" t="s">
        <v>3908</v>
      </c>
      <c r="D705" s="6" t="s">
        <v>3909</v>
      </c>
      <c r="E705" s="1" t="s">
        <v>206</v>
      </c>
      <c r="F705" s="1" t="s">
        <v>206</v>
      </c>
      <c r="G705" s="1" t="s">
        <v>206</v>
      </c>
      <c r="H705" s="1" t="s">
        <v>206</v>
      </c>
      <c r="I705" t="str">
        <f>VLOOKUP(J705,CatalogoEstadoRepublica!$A$1:$B$33,2)</f>
        <v>Puebla</v>
      </c>
      <c r="J705">
        <v>21</v>
      </c>
      <c r="K705" t="s">
        <v>206</v>
      </c>
      <c r="L705" s="1" t="e">
        <f>VLOOKUP(M705,CatalogoPerfil!$A$1:$B$5,2)</f>
        <v>#N/A</v>
      </c>
      <c r="M705">
        <v>0</v>
      </c>
      <c r="N705" t="s">
        <v>206</v>
      </c>
      <c r="O705" s="1">
        <v>0</v>
      </c>
      <c r="P705" s="1" t="str">
        <f>IFERROR(VLOOKUP($O705,PerfilUniversitario!$A$2:$Z$427,16),"N/A")</f>
        <v>N/A</v>
      </c>
      <c r="Q705" s="1" t="str">
        <f>IFERROR(VLOOKUP($O705,PerfilUniversitario!$A$2:$Z$427,16),"N/A")</f>
        <v>N/A</v>
      </c>
      <c r="R705" s="1" t="str">
        <f>IFERROR(VLOOKUP($O705,PerfilUniversitario!$A$2:$Z$427,20),"N/A")</f>
        <v>N/A</v>
      </c>
      <c r="S705" s="1" t="str">
        <f>IFERROR(VLOOKUP($O705,PerfilUniversitario!$A$2:$Z$427,22),"N/A")</f>
        <v>N/A</v>
      </c>
      <c r="T705" s="1" t="str">
        <f>IFERROR(VLOOKUP($O705,PerfilUniversitario!$A$2:$Z$427,24),"N/A")</f>
        <v>N/A</v>
      </c>
      <c r="U705" s="1" t="str">
        <f>IFERROR(VLOOKUP($O705,PerfilUniversitario!$A$2:$Z$427,26),"N/A")</f>
        <v>N/A</v>
      </c>
      <c r="V705" s="3">
        <v>0.38472222222222219</v>
      </c>
      <c r="W705" s="4">
        <v>45201</v>
      </c>
    </row>
    <row r="706" spans="1:23" x14ac:dyDescent="0.3">
      <c r="A706" t="s">
        <v>3913</v>
      </c>
      <c r="B706" t="s">
        <v>3914</v>
      </c>
      <c r="C706" s="1" t="s">
        <v>3915</v>
      </c>
      <c r="D706" s="6">
        <v>7421191941</v>
      </c>
      <c r="E706" s="1" t="s">
        <v>206</v>
      </c>
      <c r="F706" s="1" t="s">
        <v>206</v>
      </c>
      <c r="G706" s="1" t="s">
        <v>206</v>
      </c>
      <c r="H706" s="1" t="s">
        <v>206</v>
      </c>
      <c r="I706" t="str">
        <f>VLOOKUP(J706,CatalogoEstadoRepublica!$A$1:$B$33,2)</f>
        <v>Puebla</v>
      </c>
      <c r="J706">
        <v>21</v>
      </c>
      <c r="K706" t="s">
        <v>206</v>
      </c>
      <c r="L706" s="1" t="e">
        <f>VLOOKUP(M706,CatalogoPerfil!$A$1:$B$5,2)</f>
        <v>#N/A</v>
      </c>
      <c r="M706">
        <v>0</v>
      </c>
      <c r="N706" t="s">
        <v>206</v>
      </c>
      <c r="O706" s="1">
        <v>0</v>
      </c>
      <c r="P706" s="1" t="str">
        <f>IFERROR(VLOOKUP($O706,PerfilUniversitario!$A$2:$Z$427,16),"N/A")</f>
        <v>N/A</v>
      </c>
      <c r="Q706" s="1" t="str">
        <f>IFERROR(VLOOKUP($O706,PerfilUniversitario!$A$2:$Z$427,16),"N/A")</f>
        <v>N/A</v>
      </c>
      <c r="R706" s="1" t="str">
        <f>IFERROR(VLOOKUP($O706,PerfilUniversitario!$A$2:$Z$427,20),"N/A")</f>
        <v>N/A</v>
      </c>
      <c r="S706" s="1" t="str">
        <f>IFERROR(VLOOKUP($O706,PerfilUniversitario!$A$2:$Z$427,22),"N/A")</f>
        <v>N/A</v>
      </c>
      <c r="T706" s="1" t="str">
        <f>IFERROR(VLOOKUP($O706,PerfilUniversitario!$A$2:$Z$427,24),"N/A")</f>
        <v>N/A</v>
      </c>
      <c r="U706" s="1" t="str">
        <f>IFERROR(VLOOKUP($O706,PerfilUniversitario!$A$2:$Z$427,26),"N/A")</f>
        <v>N/A</v>
      </c>
      <c r="V706" s="3">
        <v>0.38472222222222219</v>
      </c>
      <c r="W706" s="4">
        <v>45201</v>
      </c>
    </row>
    <row r="707" spans="1:23" x14ac:dyDescent="0.3">
      <c r="A707" t="s">
        <v>3949</v>
      </c>
      <c r="B707" t="s">
        <v>3950</v>
      </c>
      <c r="C707" s="1" t="s">
        <v>3951</v>
      </c>
      <c r="D707" s="6">
        <v>2211172480</v>
      </c>
      <c r="E707" s="1" t="s">
        <v>206</v>
      </c>
      <c r="F707" s="1" t="s">
        <v>206</v>
      </c>
      <c r="G707" s="1" t="s">
        <v>206</v>
      </c>
      <c r="H707" s="1" t="s">
        <v>206</v>
      </c>
      <c r="I707" t="str">
        <f>VLOOKUP(J707,CatalogoEstadoRepublica!$A$1:$B$33,2)</f>
        <v>Puebla</v>
      </c>
      <c r="J707">
        <v>21</v>
      </c>
      <c r="K707" t="s">
        <v>206</v>
      </c>
      <c r="L707" s="1" t="e">
        <f>VLOOKUP(M707,CatalogoPerfil!$A$1:$B$5,2)</f>
        <v>#N/A</v>
      </c>
      <c r="M707">
        <v>0</v>
      </c>
      <c r="N707" t="s">
        <v>206</v>
      </c>
      <c r="O707" s="1">
        <v>0</v>
      </c>
      <c r="P707" s="1" t="str">
        <f>IFERROR(VLOOKUP($O707,PerfilUniversitario!$A$2:$Z$427,16),"N/A")</f>
        <v>N/A</v>
      </c>
      <c r="Q707" s="1" t="str">
        <f>IFERROR(VLOOKUP($O707,PerfilUniversitario!$A$2:$Z$427,16),"N/A")</f>
        <v>N/A</v>
      </c>
      <c r="R707" s="1" t="str">
        <f>IFERROR(VLOOKUP($O707,PerfilUniversitario!$A$2:$Z$427,20),"N/A")</f>
        <v>N/A</v>
      </c>
      <c r="S707" s="1" t="str">
        <f>IFERROR(VLOOKUP($O707,PerfilUniversitario!$A$2:$Z$427,22),"N/A")</f>
        <v>N/A</v>
      </c>
      <c r="T707" s="1" t="str">
        <f>IFERROR(VLOOKUP($O707,PerfilUniversitario!$A$2:$Z$427,24),"N/A")</f>
        <v>N/A</v>
      </c>
      <c r="U707" s="1" t="str">
        <f>IFERROR(VLOOKUP($O707,PerfilUniversitario!$A$2:$Z$427,26),"N/A")</f>
        <v>N/A</v>
      </c>
      <c r="V707" s="3">
        <v>0.38472222222222219</v>
      </c>
      <c r="W707" s="4">
        <v>45201</v>
      </c>
    </row>
    <row r="708" spans="1:23" x14ac:dyDescent="0.3">
      <c r="A708" t="s">
        <v>506</v>
      </c>
      <c r="B708" t="s">
        <v>1297</v>
      </c>
      <c r="C708" s="1" t="s">
        <v>3912</v>
      </c>
      <c r="D708" s="6">
        <v>2228833930</v>
      </c>
      <c r="E708" s="1" t="s">
        <v>206</v>
      </c>
      <c r="F708" s="1" t="s">
        <v>206</v>
      </c>
      <c r="G708" s="1" t="s">
        <v>206</v>
      </c>
      <c r="H708" s="1" t="s">
        <v>206</v>
      </c>
      <c r="I708" t="str">
        <f>VLOOKUP(J708,CatalogoEstadoRepublica!$A$1:$B$33,2)</f>
        <v>Puebla</v>
      </c>
      <c r="J708">
        <v>21</v>
      </c>
      <c r="K708" t="s">
        <v>206</v>
      </c>
      <c r="L708" s="1" t="e">
        <f>VLOOKUP(M708,CatalogoPerfil!$A$1:$B$5,2)</f>
        <v>#N/A</v>
      </c>
      <c r="M708">
        <v>0</v>
      </c>
      <c r="N708" t="s">
        <v>206</v>
      </c>
      <c r="O708" s="1">
        <v>0</v>
      </c>
      <c r="P708" s="1" t="str">
        <f>IFERROR(VLOOKUP($O708,PerfilUniversitario!$A$2:$Z$427,16),"N/A")</f>
        <v>N/A</v>
      </c>
      <c r="Q708" s="1" t="str">
        <f>IFERROR(VLOOKUP($O708,PerfilUniversitario!$A$2:$Z$427,16),"N/A")</f>
        <v>N/A</v>
      </c>
      <c r="R708" s="1" t="str">
        <f>IFERROR(VLOOKUP($O708,PerfilUniversitario!$A$2:$Z$427,20),"N/A")</f>
        <v>N/A</v>
      </c>
      <c r="S708" s="1" t="str">
        <f>IFERROR(VLOOKUP($O708,PerfilUniversitario!$A$2:$Z$427,22),"N/A")</f>
        <v>N/A</v>
      </c>
      <c r="T708" s="1" t="str">
        <f>IFERROR(VLOOKUP($O708,PerfilUniversitario!$A$2:$Z$427,24),"N/A")</f>
        <v>N/A</v>
      </c>
      <c r="U708" s="1" t="str">
        <f>IFERROR(VLOOKUP($O708,PerfilUniversitario!$A$2:$Z$427,26),"N/A")</f>
        <v>N/A</v>
      </c>
      <c r="V708" s="3">
        <v>0.38541666666666669</v>
      </c>
      <c r="W708" s="4">
        <v>45201</v>
      </c>
    </row>
    <row r="709" spans="1:23" x14ac:dyDescent="0.3">
      <c r="A709" t="s">
        <v>1457</v>
      </c>
      <c r="B709" t="s">
        <v>1458</v>
      </c>
      <c r="C709" s="1" t="s">
        <v>1459</v>
      </c>
      <c r="D709" s="6">
        <v>2228037627</v>
      </c>
      <c r="E709" s="1" t="s">
        <v>206</v>
      </c>
      <c r="F709" s="1" t="s">
        <v>206</v>
      </c>
      <c r="G709" s="1" t="s">
        <v>206</v>
      </c>
      <c r="H709" s="1" t="s">
        <v>206</v>
      </c>
      <c r="I709" t="str">
        <f>VLOOKUP(J709,CatalogoEstadoRepublica!$A$1:$B$33,2)</f>
        <v>Puebla</v>
      </c>
      <c r="J709">
        <v>21</v>
      </c>
      <c r="K709" t="s">
        <v>206</v>
      </c>
      <c r="L709" s="1" t="e">
        <f>VLOOKUP(M709,CatalogoPerfil!$A$1:$B$5,2)</f>
        <v>#N/A</v>
      </c>
      <c r="M709">
        <v>0</v>
      </c>
      <c r="N709" t="s">
        <v>206</v>
      </c>
      <c r="O709" s="1">
        <v>0</v>
      </c>
      <c r="P709" s="1" t="str">
        <f>IFERROR(VLOOKUP($O709,PerfilUniversitario!$A$2:$Z$427,16),"N/A")</f>
        <v>N/A</v>
      </c>
      <c r="Q709" s="1" t="str">
        <f>IFERROR(VLOOKUP($O709,PerfilUniversitario!$A$2:$Z$427,16),"N/A")</f>
        <v>N/A</v>
      </c>
      <c r="R709" s="1" t="str">
        <f>IFERROR(VLOOKUP($O709,PerfilUniversitario!$A$2:$Z$427,20),"N/A")</f>
        <v>N/A</v>
      </c>
      <c r="S709" s="1" t="str">
        <f>IFERROR(VLOOKUP($O709,PerfilUniversitario!$A$2:$Z$427,22),"N/A")</f>
        <v>N/A</v>
      </c>
      <c r="T709" s="1" t="str">
        <f>IFERROR(VLOOKUP($O709,PerfilUniversitario!$A$2:$Z$427,24),"N/A")</f>
        <v>N/A</v>
      </c>
      <c r="U709" s="1" t="str">
        <f>IFERROR(VLOOKUP($O709,PerfilUniversitario!$A$2:$Z$427,26),"N/A")</f>
        <v>N/A</v>
      </c>
      <c r="V709" s="3">
        <v>0.38611111111111113</v>
      </c>
      <c r="W709" s="4">
        <v>45201</v>
      </c>
    </row>
    <row r="710" spans="1:23" x14ac:dyDescent="0.3">
      <c r="A710" t="s">
        <v>3926</v>
      </c>
      <c r="B710" t="s">
        <v>3927</v>
      </c>
      <c r="C710" s="1" t="s">
        <v>3928</v>
      </c>
      <c r="D710" s="6">
        <v>2941682924</v>
      </c>
      <c r="E710" s="1" t="s">
        <v>206</v>
      </c>
      <c r="F710" s="1" t="s">
        <v>206</v>
      </c>
      <c r="G710" s="1" t="s">
        <v>206</v>
      </c>
      <c r="H710" s="1" t="s">
        <v>206</v>
      </c>
      <c r="I710" t="str">
        <f>VLOOKUP(J710,CatalogoEstadoRepublica!$A$1:$B$33,2)</f>
        <v>Puebla</v>
      </c>
      <c r="J710">
        <v>21</v>
      </c>
      <c r="K710" t="s">
        <v>206</v>
      </c>
      <c r="L710" s="1" t="e">
        <f>VLOOKUP(M710,CatalogoPerfil!$A$1:$B$5,2)</f>
        <v>#N/A</v>
      </c>
      <c r="M710">
        <v>0</v>
      </c>
      <c r="N710" t="s">
        <v>206</v>
      </c>
      <c r="O710" s="1">
        <v>0</v>
      </c>
      <c r="P710" s="1" t="str">
        <f>IFERROR(VLOOKUP($O710,PerfilUniversitario!$A$2:$Z$427,16),"N/A")</f>
        <v>N/A</v>
      </c>
      <c r="Q710" s="1" t="str">
        <f>IFERROR(VLOOKUP($O710,PerfilUniversitario!$A$2:$Z$427,16),"N/A")</f>
        <v>N/A</v>
      </c>
      <c r="R710" s="1" t="str">
        <f>IFERROR(VLOOKUP($O710,PerfilUniversitario!$A$2:$Z$427,20),"N/A")</f>
        <v>N/A</v>
      </c>
      <c r="S710" s="1" t="str">
        <f>IFERROR(VLOOKUP($O710,PerfilUniversitario!$A$2:$Z$427,22),"N/A")</f>
        <v>N/A</v>
      </c>
      <c r="T710" s="1" t="str">
        <f>IFERROR(VLOOKUP($O710,PerfilUniversitario!$A$2:$Z$427,24),"N/A")</f>
        <v>N/A</v>
      </c>
      <c r="U710" s="1" t="str">
        <f>IFERROR(VLOOKUP($O710,PerfilUniversitario!$A$2:$Z$427,26),"N/A")</f>
        <v>N/A</v>
      </c>
      <c r="V710" s="3">
        <v>0.38680555555555557</v>
      </c>
      <c r="W710" s="4">
        <v>45201</v>
      </c>
    </row>
    <row r="711" spans="1:23" x14ac:dyDescent="0.3">
      <c r="A711" t="s">
        <v>3916</v>
      </c>
      <c r="B711" t="s">
        <v>3917</v>
      </c>
      <c r="C711" s="1" t="s">
        <v>3918</v>
      </c>
      <c r="D711" s="6" t="s">
        <v>3919</v>
      </c>
      <c r="E711" s="1" t="s">
        <v>206</v>
      </c>
      <c r="F711" s="1" t="s">
        <v>206</v>
      </c>
      <c r="G711" s="1" t="s">
        <v>206</v>
      </c>
      <c r="H711" s="1" t="s">
        <v>206</v>
      </c>
      <c r="I711" t="str">
        <f>VLOOKUP(J711,CatalogoEstadoRepublica!$A$1:$B$33,2)</f>
        <v>Puebla</v>
      </c>
      <c r="J711">
        <v>21</v>
      </c>
      <c r="K711" t="s">
        <v>206</v>
      </c>
      <c r="L711" s="1" t="e">
        <f>VLOOKUP(M711,CatalogoPerfil!$A$1:$B$5,2)</f>
        <v>#N/A</v>
      </c>
      <c r="M711">
        <v>0</v>
      </c>
      <c r="N711" t="s">
        <v>206</v>
      </c>
      <c r="O711" s="1">
        <v>0</v>
      </c>
      <c r="P711" s="1" t="str">
        <f>IFERROR(VLOOKUP($O711,PerfilUniversitario!$A$2:$Z$427,16),"N/A")</f>
        <v>N/A</v>
      </c>
      <c r="Q711" s="1" t="str">
        <f>IFERROR(VLOOKUP($O711,PerfilUniversitario!$A$2:$Z$427,16),"N/A")</f>
        <v>N/A</v>
      </c>
      <c r="R711" s="1" t="str">
        <f>IFERROR(VLOOKUP($O711,PerfilUniversitario!$A$2:$Z$427,20),"N/A")</f>
        <v>N/A</v>
      </c>
      <c r="S711" s="1" t="str">
        <f>IFERROR(VLOOKUP($O711,PerfilUniversitario!$A$2:$Z$427,22),"N/A")</f>
        <v>N/A</v>
      </c>
      <c r="T711" s="1" t="str">
        <f>IFERROR(VLOOKUP($O711,PerfilUniversitario!$A$2:$Z$427,24),"N/A")</f>
        <v>N/A</v>
      </c>
      <c r="U711" s="1" t="str">
        <f>IFERROR(VLOOKUP($O711,PerfilUniversitario!$A$2:$Z$427,26),"N/A")</f>
        <v>N/A</v>
      </c>
      <c r="V711" s="3">
        <v>0.38750000000000001</v>
      </c>
      <c r="W711" s="4">
        <v>45201</v>
      </c>
    </row>
    <row r="712" spans="1:23" x14ac:dyDescent="0.3">
      <c r="A712" t="s">
        <v>784</v>
      </c>
      <c r="B712" t="s">
        <v>3938</v>
      </c>
      <c r="C712" s="1" t="s">
        <v>3939</v>
      </c>
      <c r="D712" s="6">
        <v>2211213012</v>
      </c>
      <c r="E712" s="1" t="s">
        <v>206</v>
      </c>
      <c r="F712" s="1" t="s">
        <v>206</v>
      </c>
      <c r="G712" s="1" t="s">
        <v>206</v>
      </c>
      <c r="H712" s="1" t="s">
        <v>206</v>
      </c>
      <c r="I712" t="str">
        <f>VLOOKUP(J712,CatalogoEstadoRepublica!$A$1:$B$33,2)</f>
        <v>Puebla</v>
      </c>
      <c r="J712">
        <v>21</v>
      </c>
      <c r="K712" t="s">
        <v>206</v>
      </c>
      <c r="L712" s="1" t="e">
        <f>VLOOKUP(M712,CatalogoPerfil!$A$1:$B$5,2)</f>
        <v>#N/A</v>
      </c>
      <c r="M712">
        <v>0</v>
      </c>
      <c r="N712" t="s">
        <v>206</v>
      </c>
      <c r="O712" s="1">
        <v>0</v>
      </c>
      <c r="P712" s="1" t="str">
        <f>IFERROR(VLOOKUP($O712,PerfilUniversitario!$A$2:$Z$427,16),"N/A")</f>
        <v>N/A</v>
      </c>
      <c r="Q712" s="1" t="str">
        <f>IFERROR(VLOOKUP($O712,PerfilUniversitario!$A$2:$Z$427,16),"N/A")</f>
        <v>N/A</v>
      </c>
      <c r="R712" s="1" t="str">
        <f>IFERROR(VLOOKUP($O712,PerfilUniversitario!$A$2:$Z$427,20),"N/A")</f>
        <v>N/A</v>
      </c>
      <c r="S712" s="1" t="str">
        <f>IFERROR(VLOOKUP($O712,PerfilUniversitario!$A$2:$Z$427,22),"N/A")</f>
        <v>N/A</v>
      </c>
      <c r="T712" s="1" t="str">
        <f>IFERROR(VLOOKUP($O712,PerfilUniversitario!$A$2:$Z$427,24),"N/A")</f>
        <v>N/A</v>
      </c>
      <c r="U712" s="1" t="str">
        <f>IFERROR(VLOOKUP($O712,PerfilUniversitario!$A$2:$Z$427,26),"N/A")</f>
        <v>N/A</v>
      </c>
      <c r="V712" s="3">
        <v>0.39374999999999999</v>
      </c>
      <c r="W712" s="4">
        <v>45201</v>
      </c>
    </row>
    <row r="713" spans="1:23" x14ac:dyDescent="0.3">
      <c r="A713" t="s">
        <v>3923</v>
      </c>
      <c r="B713" t="s">
        <v>3924</v>
      </c>
      <c r="C713" s="1" t="s">
        <v>3925</v>
      </c>
      <c r="D713" s="6">
        <v>2223882811</v>
      </c>
      <c r="E713" s="1" t="s">
        <v>206</v>
      </c>
      <c r="F713" s="1" t="s">
        <v>206</v>
      </c>
      <c r="G713" s="1" t="s">
        <v>206</v>
      </c>
      <c r="H713" s="1" t="s">
        <v>206</v>
      </c>
      <c r="I713" t="str">
        <f>VLOOKUP(J713,CatalogoEstadoRepublica!$A$1:$B$33,2)</f>
        <v>Puebla</v>
      </c>
      <c r="J713">
        <v>21</v>
      </c>
      <c r="K713" t="s">
        <v>206</v>
      </c>
      <c r="L713" s="1" t="e">
        <f>VLOOKUP(M713,CatalogoPerfil!$A$1:$B$5,2)</f>
        <v>#N/A</v>
      </c>
      <c r="M713">
        <v>0</v>
      </c>
      <c r="N713" t="s">
        <v>206</v>
      </c>
      <c r="O713" s="1">
        <v>0</v>
      </c>
      <c r="P713" s="1" t="str">
        <f>IFERROR(VLOOKUP($O713,PerfilUniversitario!$A$2:$Z$427,16),"N/A")</f>
        <v>N/A</v>
      </c>
      <c r="Q713" s="1" t="str">
        <f>IFERROR(VLOOKUP($O713,PerfilUniversitario!$A$2:$Z$427,16),"N/A")</f>
        <v>N/A</v>
      </c>
      <c r="R713" s="1" t="str">
        <f>IFERROR(VLOOKUP($O713,PerfilUniversitario!$A$2:$Z$427,20),"N/A")</f>
        <v>N/A</v>
      </c>
      <c r="S713" s="1" t="str">
        <f>IFERROR(VLOOKUP($O713,PerfilUniversitario!$A$2:$Z$427,22),"N/A")</f>
        <v>N/A</v>
      </c>
      <c r="T713" s="1" t="str">
        <f>IFERROR(VLOOKUP($O713,PerfilUniversitario!$A$2:$Z$427,24),"N/A")</f>
        <v>N/A</v>
      </c>
      <c r="U713" s="1" t="str">
        <f>IFERROR(VLOOKUP($O713,PerfilUniversitario!$A$2:$Z$427,26),"N/A")</f>
        <v>N/A</v>
      </c>
      <c r="V713" s="3">
        <v>0.39444444444444443</v>
      </c>
      <c r="W713" s="4">
        <v>45201</v>
      </c>
    </row>
    <row r="714" spans="1:23" x14ac:dyDescent="0.3">
      <c r="A714" t="s">
        <v>548</v>
      </c>
      <c r="B714" t="s">
        <v>3947</v>
      </c>
      <c r="C714" s="1" t="s">
        <v>3948</v>
      </c>
      <c r="D714" s="6">
        <v>2226660631</v>
      </c>
      <c r="E714" s="1" t="s">
        <v>206</v>
      </c>
      <c r="F714" s="1" t="s">
        <v>206</v>
      </c>
      <c r="G714" s="1" t="s">
        <v>206</v>
      </c>
      <c r="H714" s="1" t="s">
        <v>206</v>
      </c>
      <c r="I714" t="str">
        <f>VLOOKUP(J714,CatalogoEstadoRepublica!$A$1:$B$33,2)</f>
        <v>Puebla</v>
      </c>
      <c r="J714">
        <v>21</v>
      </c>
      <c r="K714" t="s">
        <v>206</v>
      </c>
      <c r="L714" s="1" t="e">
        <f>VLOOKUP(M714,CatalogoPerfil!$A$1:$B$5,2)</f>
        <v>#N/A</v>
      </c>
      <c r="M714">
        <v>0</v>
      </c>
      <c r="N714" t="s">
        <v>206</v>
      </c>
      <c r="O714" s="1">
        <v>0</v>
      </c>
      <c r="P714" s="1" t="str">
        <f>IFERROR(VLOOKUP($O714,PerfilUniversitario!$A$2:$Z$427,16),"N/A")</f>
        <v>N/A</v>
      </c>
      <c r="Q714" s="1" t="str">
        <f>IFERROR(VLOOKUP($O714,PerfilUniversitario!$A$2:$Z$427,16),"N/A")</f>
        <v>N/A</v>
      </c>
      <c r="R714" s="1" t="str">
        <f>IFERROR(VLOOKUP($O714,PerfilUniversitario!$A$2:$Z$427,20),"N/A")</f>
        <v>N/A</v>
      </c>
      <c r="S714" s="1" t="str">
        <f>IFERROR(VLOOKUP($O714,PerfilUniversitario!$A$2:$Z$427,22),"N/A")</f>
        <v>N/A</v>
      </c>
      <c r="T714" s="1" t="str">
        <f>IFERROR(VLOOKUP($O714,PerfilUniversitario!$A$2:$Z$427,24),"N/A")</f>
        <v>N/A</v>
      </c>
      <c r="U714" s="1" t="str">
        <f>IFERROR(VLOOKUP($O714,PerfilUniversitario!$A$2:$Z$427,26),"N/A")</f>
        <v>N/A</v>
      </c>
      <c r="V714" s="3">
        <v>0.39444444444444443</v>
      </c>
      <c r="W714" s="4">
        <v>45201</v>
      </c>
    </row>
    <row r="715" spans="1:23" x14ac:dyDescent="0.3">
      <c r="A715" t="s">
        <v>356</v>
      </c>
      <c r="B715" t="s">
        <v>1379</v>
      </c>
      <c r="C715" s="1" t="s">
        <v>3952</v>
      </c>
      <c r="D715" s="6">
        <v>2461093921</v>
      </c>
      <c r="E715" s="1" t="s">
        <v>206</v>
      </c>
      <c r="F715" s="1" t="s">
        <v>206</v>
      </c>
      <c r="G715" s="1" t="s">
        <v>206</v>
      </c>
      <c r="H715" s="1" t="s">
        <v>206</v>
      </c>
      <c r="I715" t="str">
        <f>VLOOKUP(J715,CatalogoEstadoRepublica!$A$1:$B$33,2)</f>
        <v>Puebla</v>
      </c>
      <c r="J715">
        <v>21</v>
      </c>
      <c r="K715" t="s">
        <v>206</v>
      </c>
      <c r="L715" s="1" t="e">
        <f>VLOOKUP(M715,CatalogoPerfil!$A$1:$B$5,2)</f>
        <v>#N/A</v>
      </c>
      <c r="M715">
        <v>0</v>
      </c>
      <c r="N715" t="s">
        <v>206</v>
      </c>
      <c r="O715" s="1">
        <v>0</v>
      </c>
      <c r="P715" s="1" t="str">
        <f>IFERROR(VLOOKUP($O715,PerfilUniversitario!$A$2:$Z$427,16),"N/A")</f>
        <v>N/A</v>
      </c>
      <c r="Q715" s="1" t="str">
        <f>IFERROR(VLOOKUP($O715,PerfilUniversitario!$A$2:$Z$427,16),"N/A")</f>
        <v>N/A</v>
      </c>
      <c r="R715" s="1" t="str">
        <f>IFERROR(VLOOKUP($O715,PerfilUniversitario!$A$2:$Z$427,20),"N/A")</f>
        <v>N/A</v>
      </c>
      <c r="S715" s="1" t="str">
        <f>IFERROR(VLOOKUP($O715,PerfilUniversitario!$A$2:$Z$427,22),"N/A")</f>
        <v>N/A</v>
      </c>
      <c r="T715" s="1" t="str">
        <f>IFERROR(VLOOKUP($O715,PerfilUniversitario!$A$2:$Z$427,24),"N/A")</f>
        <v>N/A</v>
      </c>
      <c r="U715" s="1" t="str">
        <f>IFERROR(VLOOKUP($O715,PerfilUniversitario!$A$2:$Z$427,26),"N/A")</f>
        <v>N/A</v>
      </c>
      <c r="V715" s="3">
        <v>0.4055555555555555</v>
      </c>
      <c r="W715" s="4">
        <v>45201</v>
      </c>
    </row>
    <row r="716" spans="1:23" x14ac:dyDescent="0.3">
      <c r="A716" t="s">
        <v>3817</v>
      </c>
      <c r="B716" t="s">
        <v>3818</v>
      </c>
      <c r="C716" s="1" t="s">
        <v>3819</v>
      </c>
      <c r="D716" s="6">
        <v>2225810787</v>
      </c>
      <c r="E716" s="1" t="s">
        <v>206</v>
      </c>
      <c r="F716" s="1" t="s">
        <v>206</v>
      </c>
      <c r="G716" s="1" t="s">
        <v>206</v>
      </c>
      <c r="H716" s="1" t="s">
        <v>206</v>
      </c>
      <c r="I716" t="str">
        <f>VLOOKUP(J716,CatalogoEstadoRepublica!$A$1:$B$33,2)</f>
        <v>Puebla</v>
      </c>
      <c r="J716">
        <v>21</v>
      </c>
      <c r="K716" t="s">
        <v>206</v>
      </c>
      <c r="L716" s="1" t="e">
        <f>VLOOKUP(M716,CatalogoPerfil!$A$1:$B$5,2)</f>
        <v>#N/A</v>
      </c>
      <c r="M716">
        <v>0</v>
      </c>
      <c r="N716" t="s">
        <v>206</v>
      </c>
      <c r="O716" s="1">
        <v>0</v>
      </c>
      <c r="P716" s="1" t="str">
        <f>IFERROR(VLOOKUP($O716,PerfilUniversitario!$A$2:$Z$427,16),"N/A")</f>
        <v>N/A</v>
      </c>
      <c r="Q716" s="1" t="str">
        <f>IFERROR(VLOOKUP($O716,PerfilUniversitario!$A$2:$Z$427,16),"N/A")</f>
        <v>N/A</v>
      </c>
      <c r="R716" s="1" t="str">
        <f>IFERROR(VLOOKUP($O716,PerfilUniversitario!$A$2:$Z$427,20),"N/A")</f>
        <v>N/A</v>
      </c>
      <c r="S716" s="1" t="str">
        <f>IFERROR(VLOOKUP($O716,PerfilUniversitario!$A$2:$Z$427,22),"N/A")</f>
        <v>N/A</v>
      </c>
      <c r="T716" s="1" t="str">
        <f>IFERROR(VLOOKUP($O716,PerfilUniversitario!$A$2:$Z$427,24),"N/A")</f>
        <v>N/A</v>
      </c>
      <c r="U716" s="1" t="str">
        <f>IFERROR(VLOOKUP($O716,PerfilUniversitario!$A$2:$Z$427,26),"N/A")</f>
        <v>N/A</v>
      </c>
      <c r="V716" s="3">
        <v>0.40625</v>
      </c>
      <c r="W716" s="4">
        <v>45201</v>
      </c>
    </row>
    <row r="717" spans="1:23" x14ac:dyDescent="0.3">
      <c r="A717" t="s">
        <v>380</v>
      </c>
      <c r="B717" t="s">
        <v>3616</v>
      </c>
      <c r="C717" s="1" t="s">
        <v>3617</v>
      </c>
      <c r="D717" s="6">
        <v>52.775300000000001</v>
      </c>
      <c r="E717" s="1" t="s">
        <v>206</v>
      </c>
      <c r="F717" s="1" t="s">
        <v>206</v>
      </c>
      <c r="G717" s="1" t="s">
        <v>206</v>
      </c>
      <c r="H717" s="1" t="s">
        <v>206</v>
      </c>
      <c r="I717" t="str">
        <f>VLOOKUP(J717,CatalogoEstadoRepublica!$A$1:$B$33,2)</f>
        <v>Hidalgo</v>
      </c>
      <c r="J717">
        <v>13</v>
      </c>
      <c r="K717" t="s">
        <v>206</v>
      </c>
      <c r="L717" s="1" t="e">
        <f>VLOOKUP(M717,CatalogoPerfil!$A$1:$B$5,2)</f>
        <v>#N/A</v>
      </c>
      <c r="M717">
        <v>0</v>
      </c>
      <c r="N717" t="s">
        <v>206</v>
      </c>
      <c r="O717" s="1">
        <v>0</v>
      </c>
      <c r="P717" s="1" t="str">
        <f>IFERROR(VLOOKUP($O717,PerfilUniversitario!$A$2:$Z$427,16),"N/A")</f>
        <v>N/A</v>
      </c>
      <c r="Q717" s="1" t="str">
        <f>IFERROR(VLOOKUP($O717,PerfilUniversitario!$A$2:$Z$427,16),"N/A")</f>
        <v>N/A</v>
      </c>
      <c r="R717" s="1" t="str">
        <f>IFERROR(VLOOKUP($O717,PerfilUniversitario!$A$2:$Z$427,20),"N/A")</f>
        <v>N/A</v>
      </c>
      <c r="S717" s="1" t="str">
        <f>IFERROR(VLOOKUP($O717,PerfilUniversitario!$A$2:$Z$427,22),"N/A")</f>
        <v>N/A</v>
      </c>
      <c r="T717" s="1" t="str">
        <f>IFERROR(VLOOKUP($O717,PerfilUniversitario!$A$2:$Z$427,24),"N/A")</f>
        <v>N/A</v>
      </c>
      <c r="U717" s="1" t="str">
        <f>IFERROR(VLOOKUP($O717,PerfilUniversitario!$A$2:$Z$427,26),"N/A")</f>
        <v>N/A</v>
      </c>
      <c r="V717" s="3">
        <v>0.40833333333333338</v>
      </c>
      <c r="W717" s="4">
        <v>45201</v>
      </c>
    </row>
    <row r="718" spans="1:23" x14ac:dyDescent="0.3">
      <c r="A718" t="s">
        <v>3929</v>
      </c>
      <c r="B718" t="s">
        <v>3930</v>
      </c>
      <c r="C718" s="1" t="s">
        <v>3931</v>
      </c>
      <c r="D718" s="6">
        <v>2225015862</v>
      </c>
      <c r="E718" s="1" t="s">
        <v>206</v>
      </c>
      <c r="F718" s="1" t="s">
        <v>206</v>
      </c>
      <c r="G718" s="1" t="s">
        <v>206</v>
      </c>
      <c r="H718" s="1" t="s">
        <v>206</v>
      </c>
      <c r="I718" t="str">
        <f>VLOOKUP(J718,CatalogoEstadoRepublica!$A$1:$B$33,2)</f>
        <v>Puebla</v>
      </c>
      <c r="J718">
        <v>21</v>
      </c>
      <c r="K718" t="s">
        <v>206</v>
      </c>
      <c r="L718" s="1" t="e">
        <f>VLOOKUP(M718,CatalogoPerfil!$A$1:$B$5,2)</f>
        <v>#N/A</v>
      </c>
      <c r="M718">
        <v>0</v>
      </c>
      <c r="N718" t="s">
        <v>206</v>
      </c>
      <c r="O718" s="1">
        <v>0</v>
      </c>
      <c r="P718" s="1" t="str">
        <f>IFERROR(VLOOKUP($O718,PerfilUniversitario!$A$2:$Z$427,16),"N/A")</f>
        <v>N/A</v>
      </c>
      <c r="Q718" s="1" t="str">
        <f>IFERROR(VLOOKUP($O718,PerfilUniversitario!$A$2:$Z$427,16),"N/A")</f>
        <v>N/A</v>
      </c>
      <c r="R718" s="1" t="str">
        <f>IFERROR(VLOOKUP($O718,PerfilUniversitario!$A$2:$Z$427,20),"N/A")</f>
        <v>N/A</v>
      </c>
      <c r="S718" s="1" t="str">
        <f>IFERROR(VLOOKUP($O718,PerfilUniversitario!$A$2:$Z$427,22),"N/A")</f>
        <v>N/A</v>
      </c>
      <c r="T718" s="1" t="str">
        <f>IFERROR(VLOOKUP($O718,PerfilUniversitario!$A$2:$Z$427,24),"N/A")</f>
        <v>N/A</v>
      </c>
      <c r="U718" s="1" t="str">
        <f>IFERROR(VLOOKUP($O718,PerfilUniversitario!$A$2:$Z$427,26),"N/A")</f>
        <v>N/A</v>
      </c>
      <c r="V718" s="3">
        <v>0.40972222222222227</v>
      </c>
      <c r="W718" s="4">
        <v>45201</v>
      </c>
    </row>
    <row r="719" spans="1:23" x14ac:dyDescent="0.3">
      <c r="A719" t="s">
        <v>3920</v>
      </c>
      <c r="B719" t="s">
        <v>3921</v>
      </c>
      <c r="C719" s="1" t="s">
        <v>3922</v>
      </c>
      <c r="D719" s="6">
        <v>2224292359</v>
      </c>
      <c r="E719" s="1" t="s">
        <v>206</v>
      </c>
      <c r="F719" s="1" t="s">
        <v>206</v>
      </c>
      <c r="G719" s="1" t="s">
        <v>206</v>
      </c>
      <c r="H719" s="1" t="s">
        <v>206</v>
      </c>
      <c r="I719" t="str">
        <f>VLOOKUP(J719,CatalogoEstadoRepublica!$A$1:$B$33,2)</f>
        <v>Puebla</v>
      </c>
      <c r="J719">
        <v>21</v>
      </c>
      <c r="K719" t="s">
        <v>206</v>
      </c>
      <c r="L719" s="1" t="e">
        <f>VLOOKUP(M719,CatalogoPerfil!$A$1:$B$5,2)</f>
        <v>#N/A</v>
      </c>
      <c r="M719">
        <v>0</v>
      </c>
      <c r="N719" t="s">
        <v>206</v>
      </c>
      <c r="O719" s="1">
        <v>0</v>
      </c>
      <c r="P719" s="1" t="str">
        <f>IFERROR(VLOOKUP($O719,PerfilUniversitario!$A$2:$Z$427,16),"N/A")</f>
        <v>N/A</v>
      </c>
      <c r="Q719" s="1" t="str">
        <f>IFERROR(VLOOKUP($O719,PerfilUniversitario!$A$2:$Z$427,16),"N/A")</f>
        <v>N/A</v>
      </c>
      <c r="R719" s="1" t="str">
        <f>IFERROR(VLOOKUP($O719,PerfilUniversitario!$A$2:$Z$427,20),"N/A")</f>
        <v>N/A</v>
      </c>
      <c r="S719" s="1" t="str">
        <f>IFERROR(VLOOKUP($O719,PerfilUniversitario!$A$2:$Z$427,22),"N/A")</f>
        <v>N/A</v>
      </c>
      <c r="T719" s="1" t="str">
        <f>IFERROR(VLOOKUP($O719,PerfilUniversitario!$A$2:$Z$427,24),"N/A")</f>
        <v>N/A</v>
      </c>
      <c r="U719" s="1" t="str">
        <f>IFERROR(VLOOKUP($O719,PerfilUniversitario!$A$2:$Z$427,26),"N/A")</f>
        <v>N/A</v>
      </c>
      <c r="V719" s="3">
        <v>0.41041666666666665</v>
      </c>
      <c r="W719" s="4">
        <v>45201</v>
      </c>
    </row>
    <row r="720" spans="1:23" x14ac:dyDescent="0.3">
      <c r="A720" t="s">
        <v>3940</v>
      </c>
      <c r="B720" t="s">
        <v>3941</v>
      </c>
      <c r="C720" s="1" t="s">
        <v>3942</v>
      </c>
      <c r="D720" s="6">
        <v>2224883411</v>
      </c>
      <c r="E720" s="1" t="s">
        <v>206</v>
      </c>
      <c r="F720" s="1" t="s">
        <v>206</v>
      </c>
      <c r="G720" s="1" t="s">
        <v>206</v>
      </c>
      <c r="H720" s="1" t="s">
        <v>206</v>
      </c>
      <c r="I720" t="str">
        <f>VLOOKUP(J720,CatalogoEstadoRepublica!$A$1:$B$33,2)</f>
        <v>Puebla</v>
      </c>
      <c r="J720">
        <v>21</v>
      </c>
      <c r="K720" t="s">
        <v>206</v>
      </c>
      <c r="L720" s="1" t="e">
        <f>VLOOKUP(M720,CatalogoPerfil!$A$1:$B$5,2)</f>
        <v>#N/A</v>
      </c>
      <c r="M720">
        <v>0</v>
      </c>
      <c r="N720" t="s">
        <v>206</v>
      </c>
      <c r="O720" s="1">
        <v>0</v>
      </c>
      <c r="P720" s="1" t="str">
        <f>IFERROR(VLOOKUP($O720,PerfilUniversitario!$A$2:$Z$427,16),"N/A")</f>
        <v>N/A</v>
      </c>
      <c r="Q720" s="1" t="str">
        <f>IFERROR(VLOOKUP($O720,PerfilUniversitario!$A$2:$Z$427,16),"N/A")</f>
        <v>N/A</v>
      </c>
      <c r="R720" s="1" t="str">
        <f>IFERROR(VLOOKUP($O720,PerfilUniversitario!$A$2:$Z$427,20),"N/A")</f>
        <v>N/A</v>
      </c>
      <c r="S720" s="1" t="str">
        <f>IFERROR(VLOOKUP($O720,PerfilUniversitario!$A$2:$Z$427,22),"N/A")</f>
        <v>N/A</v>
      </c>
      <c r="T720" s="1" t="str">
        <f>IFERROR(VLOOKUP($O720,PerfilUniversitario!$A$2:$Z$427,24),"N/A")</f>
        <v>N/A</v>
      </c>
      <c r="U720" s="1" t="str">
        <f>IFERROR(VLOOKUP($O720,PerfilUniversitario!$A$2:$Z$427,26),"N/A")</f>
        <v>N/A</v>
      </c>
      <c r="V720" s="3">
        <v>0.41111111111111115</v>
      </c>
      <c r="W720" s="4">
        <v>45201</v>
      </c>
    </row>
    <row r="721" spans="1:23" x14ac:dyDescent="0.3">
      <c r="A721" t="s">
        <v>3956</v>
      </c>
      <c r="B721" t="s">
        <v>3957</v>
      </c>
      <c r="C721" s="1" t="s">
        <v>3958</v>
      </c>
      <c r="D721" s="6">
        <v>2229050252</v>
      </c>
      <c r="E721" s="1" t="s">
        <v>206</v>
      </c>
      <c r="F721" s="1" t="s">
        <v>206</v>
      </c>
      <c r="G721" s="1" t="s">
        <v>206</v>
      </c>
      <c r="H721" s="1" t="s">
        <v>206</v>
      </c>
      <c r="I721" t="str">
        <f>VLOOKUP(J721,CatalogoEstadoRepublica!$A$1:$B$33,2)</f>
        <v>Puebla</v>
      </c>
      <c r="J721">
        <v>21</v>
      </c>
      <c r="K721" t="s">
        <v>206</v>
      </c>
      <c r="L721" s="1" t="e">
        <f>VLOOKUP(M721,CatalogoPerfil!$A$1:$B$5,2)</f>
        <v>#N/A</v>
      </c>
      <c r="M721">
        <v>0</v>
      </c>
      <c r="N721" t="s">
        <v>206</v>
      </c>
      <c r="O721" s="1">
        <v>0</v>
      </c>
      <c r="P721" s="1" t="str">
        <f>IFERROR(VLOOKUP($O721,PerfilUniversitario!$A$2:$Z$427,16),"N/A")</f>
        <v>N/A</v>
      </c>
      <c r="Q721" s="1" t="str">
        <f>IFERROR(VLOOKUP($O721,PerfilUniversitario!$A$2:$Z$427,16),"N/A")</f>
        <v>N/A</v>
      </c>
      <c r="R721" s="1" t="str">
        <f>IFERROR(VLOOKUP($O721,PerfilUniversitario!$A$2:$Z$427,20),"N/A")</f>
        <v>N/A</v>
      </c>
      <c r="S721" s="1" t="str">
        <f>IFERROR(VLOOKUP($O721,PerfilUniversitario!$A$2:$Z$427,22),"N/A")</f>
        <v>N/A</v>
      </c>
      <c r="T721" s="1" t="str">
        <f>IFERROR(VLOOKUP($O721,PerfilUniversitario!$A$2:$Z$427,24),"N/A")</f>
        <v>N/A</v>
      </c>
      <c r="U721" s="1" t="str">
        <f>IFERROR(VLOOKUP($O721,PerfilUniversitario!$A$2:$Z$427,26),"N/A")</f>
        <v>N/A</v>
      </c>
      <c r="V721" s="3">
        <v>0.42152777777777778</v>
      </c>
      <c r="W721" s="4">
        <v>45201</v>
      </c>
    </row>
    <row r="722" spans="1:23" x14ac:dyDescent="0.3">
      <c r="A722" t="s">
        <v>2676</v>
      </c>
      <c r="B722" t="s">
        <v>2677</v>
      </c>
      <c r="C722" s="1" t="s">
        <v>2678</v>
      </c>
      <c r="D722" s="6">
        <v>2213506036</v>
      </c>
      <c r="E722" s="1" t="s">
        <v>206</v>
      </c>
      <c r="F722" s="1" t="s">
        <v>206</v>
      </c>
      <c r="G722" s="1" t="s">
        <v>206</v>
      </c>
      <c r="H722" s="1" t="s">
        <v>206</v>
      </c>
      <c r="I722" t="str">
        <f>VLOOKUP(J722,CatalogoEstadoRepublica!$A$1:$B$33,2)</f>
        <v>Puebla</v>
      </c>
      <c r="J722">
        <v>21</v>
      </c>
      <c r="K722" t="s">
        <v>206</v>
      </c>
      <c r="L722" s="1" t="e">
        <f>VLOOKUP(M722,CatalogoPerfil!$A$1:$B$5,2)</f>
        <v>#N/A</v>
      </c>
      <c r="M722">
        <v>0</v>
      </c>
      <c r="N722" t="s">
        <v>206</v>
      </c>
      <c r="O722" s="1">
        <v>0</v>
      </c>
      <c r="P722" s="1" t="str">
        <f>IFERROR(VLOOKUP($O722,PerfilUniversitario!$A$2:$Z$427,16),"N/A")</f>
        <v>N/A</v>
      </c>
      <c r="Q722" s="1" t="str">
        <f>IFERROR(VLOOKUP($O722,PerfilUniversitario!$A$2:$Z$427,16),"N/A")</f>
        <v>N/A</v>
      </c>
      <c r="R722" s="1" t="str">
        <f>IFERROR(VLOOKUP($O722,PerfilUniversitario!$A$2:$Z$427,20),"N/A")</f>
        <v>N/A</v>
      </c>
      <c r="S722" s="1" t="str">
        <f>IFERROR(VLOOKUP($O722,PerfilUniversitario!$A$2:$Z$427,22),"N/A")</f>
        <v>N/A</v>
      </c>
      <c r="T722" s="1" t="str">
        <f>IFERROR(VLOOKUP($O722,PerfilUniversitario!$A$2:$Z$427,24),"N/A")</f>
        <v>N/A</v>
      </c>
      <c r="U722" s="1" t="str">
        <f>IFERROR(VLOOKUP($O722,PerfilUniversitario!$A$2:$Z$427,26),"N/A")</f>
        <v>N/A</v>
      </c>
      <c r="V722" s="3">
        <v>0.42222222222222222</v>
      </c>
      <c r="W722" s="4">
        <v>45201</v>
      </c>
    </row>
    <row r="723" spans="1:23" x14ac:dyDescent="0.3">
      <c r="A723" t="s">
        <v>3953</v>
      </c>
      <c r="B723" t="s">
        <v>3954</v>
      </c>
      <c r="C723" s="1" t="s">
        <v>3955</v>
      </c>
      <c r="D723" s="6">
        <v>2227139353</v>
      </c>
      <c r="E723" s="1" t="s">
        <v>206</v>
      </c>
      <c r="F723" s="1" t="s">
        <v>206</v>
      </c>
      <c r="G723" s="1" t="s">
        <v>206</v>
      </c>
      <c r="H723" s="1" t="s">
        <v>206</v>
      </c>
      <c r="I723" t="str">
        <f>VLOOKUP(J723,CatalogoEstadoRepublica!$A$1:$B$33,2)</f>
        <v>Puebla</v>
      </c>
      <c r="J723">
        <v>21</v>
      </c>
      <c r="K723" t="s">
        <v>206</v>
      </c>
      <c r="L723" s="1" t="e">
        <f>VLOOKUP(M723,CatalogoPerfil!$A$1:$B$5,2)</f>
        <v>#N/A</v>
      </c>
      <c r="M723">
        <v>0</v>
      </c>
      <c r="N723" t="s">
        <v>206</v>
      </c>
      <c r="O723" s="1">
        <v>0</v>
      </c>
      <c r="P723" s="1" t="str">
        <f>IFERROR(VLOOKUP($O723,PerfilUniversitario!$A$2:$Z$427,16),"N/A")</f>
        <v>N/A</v>
      </c>
      <c r="Q723" s="1" t="str">
        <f>IFERROR(VLOOKUP($O723,PerfilUniversitario!$A$2:$Z$427,16),"N/A")</f>
        <v>N/A</v>
      </c>
      <c r="R723" s="1" t="str">
        <f>IFERROR(VLOOKUP($O723,PerfilUniversitario!$A$2:$Z$427,20),"N/A")</f>
        <v>N/A</v>
      </c>
      <c r="S723" s="1" t="str">
        <f>IFERROR(VLOOKUP($O723,PerfilUniversitario!$A$2:$Z$427,22),"N/A")</f>
        <v>N/A</v>
      </c>
      <c r="T723" s="1" t="str">
        <f>IFERROR(VLOOKUP($O723,PerfilUniversitario!$A$2:$Z$427,24),"N/A")</f>
        <v>N/A</v>
      </c>
      <c r="U723" s="1" t="str">
        <f>IFERROR(VLOOKUP($O723,PerfilUniversitario!$A$2:$Z$427,26),"N/A")</f>
        <v>N/A</v>
      </c>
      <c r="V723" s="3">
        <v>0.43124999999999997</v>
      </c>
      <c r="W723" s="4">
        <v>45201</v>
      </c>
    </row>
    <row r="724" spans="1:23" x14ac:dyDescent="0.3">
      <c r="A724" t="s">
        <v>1242</v>
      </c>
      <c r="B724" t="s">
        <v>3259</v>
      </c>
      <c r="C724" s="1" t="s">
        <v>3260</v>
      </c>
      <c r="D724" s="6">
        <v>4181390205</v>
      </c>
      <c r="E724" s="1" t="s">
        <v>206</v>
      </c>
      <c r="F724" s="1" t="s">
        <v>206</v>
      </c>
      <c r="G724" s="1" t="s">
        <v>206</v>
      </c>
      <c r="H724" s="1" t="s">
        <v>206</v>
      </c>
      <c r="I724" t="str">
        <f>VLOOKUP(J724,CatalogoEstadoRepublica!$A$1:$B$33,2)</f>
        <v>Tlaxcala</v>
      </c>
      <c r="J724">
        <v>29</v>
      </c>
      <c r="K724" t="s">
        <v>206</v>
      </c>
      <c r="L724" s="1" t="e">
        <f>VLOOKUP(M724,CatalogoPerfil!$A$1:$B$5,2)</f>
        <v>#N/A</v>
      </c>
      <c r="M724">
        <v>0</v>
      </c>
      <c r="N724" t="s">
        <v>206</v>
      </c>
      <c r="O724" s="1">
        <v>0</v>
      </c>
      <c r="P724" s="1" t="str">
        <f>IFERROR(VLOOKUP($O724,PerfilUniversitario!$A$2:$Z$427,16),"N/A")</f>
        <v>N/A</v>
      </c>
      <c r="Q724" s="1" t="str">
        <f>IFERROR(VLOOKUP($O724,PerfilUniversitario!$A$2:$Z$427,16),"N/A")</f>
        <v>N/A</v>
      </c>
      <c r="R724" s="1" t="str">
        <f>IFERROR(VLOOKUP($O724,PerfilUniversitario!$A$2:$Z$427,20),"N/A")</f>
        <v>N/A</v>
      </c>
      <c r="S724" s="1" t="str">
        <f>IFERROR(VLOOKUP($O724,PerfilUniversitario!$A$2:$Z$427,22),"N/A")</f>
        <v>N/A</v>
      </c>
      <c r="T724" s="1" t="str">
        <f>IFERROR(VLOOKUP($O724,PerfilUniversitario!$A$2:$Z$427,24),"N/A")</f>
        <v>N/A</v>
      </c>
      <c r="U724" s="1" t="str">
        <f>IFERROR(VLOOKUP($O724,PerfilUniversitario!$A$2:$Z$427,26),"N/A")</f>
        <v>N/A</v>
      </c>
      <c r="V724" s="3">
        <v>0.4381944444444445</v>
      </c>
      <c r="W724" s="4">
        <v>45201</v>
      </c>
    </row>
    <row r="725" spans="1:23" x14ac:dyDescent="0.3">
      <c r="A725" t="s">
        <v>3959</v>
      </c>
      <c r="B725" t="s">
        <v>3960</v>
      </c>
      <c r="C725" s="1" t="s">
        <v>3961</v>
      </c>
      <c r="D725" s="6">
        <v>2213363480</v>
      </c>
      <c r="E725" s="1" t="s">
        <v>206</v>
      </c>
      <c r="F725" s="1" t="s">
        <v>206</v>
      </c>
      <c r="G725" s="1" t="s">
        <v>206</v>
      </c>
      <c r="H725" s="1" t="s">
        <v>206</v>
      </c>
      <c r="I725" t="str">
        <f>VLOOKUP(J725,CatalogoEstadoRepublica!$A$1:$B$33,2)</f>
        <v>Puebla</v>
      </c>
      <c r="J725">
        <v>21</v>
      </c>
      <c r="K725" t="s">
        <v>206</v>
      </c>
      <c r="L725" s="1" t="e">
        <f>VLOOKUP(M725,CatalogoPerfil!$A$1:$B$5,2)</f>
        <v>#N/A</v>
      </c>
      <c r="M725">
        <v>0</v>
      </c>
      <c r="N725" t="s">
        <v>206</v>
      </c>
      <c r="O725" s="1">
        <v>0</v>
      </c>
      <c r="P725" s="1" t="str">
        <f>IFERROR(VLOOKUP($O725,PerfilUniversitario!$A$2:$Z$427,16),"N/A")</f>
        <v>N/A</v>
      </c>
      <c r="Q725" s="1" t="str">
        <f>IFERROR(VLOOKUP($O725,PerfilUniversitario!$A$2:$Z$427,16),"N/A")</f>
        <v>N/A</v>
      </c>
      <c r="R725" s="1" t="str">
        <f>IFERROR(VLOOKUP($O725,PerfilUniversitario!$A$2:$Z$427,20),"N/A")</f>
        <v>N/A</v>
      </c>
      <c r="S725" s="1" t="str">
        <f>IFERROR(VLOOKUP($O725,PerfilUniversitario!$A$2:$Z$427,22),"N/A")</f>
        <v>N/A</v>
      </c>
      <c r="T725" s="1" t="str">
        <f>IFERROR(VLOOKUP($O725,PerfilUniversitario!$A$2:$Z$427,24),"N/A")</f>
        <v>N/A</v>
      </c>
      <c r="U725" s="1" t="str">
        <f>IFERROR(VLOOKUP($O725,PerfilUniversitario!$A$2:$Z$427,26),"N/A")</f>
        <v>N/A</v>
      </c>
      <c r="V725" s="3">
        <v>0.44236111111111115</v>
      </c>
      <c r="W725" s="4">
        <v>45201</v>
      </c>
    </row>
    <row r="726" spans="1:23" x14ac:dyDescent="0.3">
      <c r="A726" t="s">
        <v>363</v>
      </c>
      <c r="B726" s="1" t="s">
        <v>364</v>
      </c>
      <c r="C726" t="s">
        <v>365</v>
      </c>
      <c r="D726" s="7" t="s">
        <v>366</v>
      </c>
      <c r="E726" s="1" t="s">
        <v>206</v>
      </c>
      <c r="F726" t="s">
        <v>206</v>
      </c>
      <c r="G726" t="s">
        <v>206</v>
      </c>
      <c r="H726" t="s">
        <v>206</v>
      </c>
      <c r="I726" t="str">
        <f>VLOOKUP(J726,CatalogoEstadoRepublica!$A$1:$B$33,2)</f>
        <v>Tlaxcala</v>
      </c>
      <c r="J726" s="1">
        <v>29</v>
      </c>
      <c r="K726" s="1" t="s">
        <v>206</v>
      </c>
      <c r="L726" s="1" t="e">
        <f>VLOOKUP(M726,CatalogoPerfil!$A$1:$B$5,2)</f>
        <v>#N/A</v>
      </c>
      <c r="M726">
        <v>0</v>
      </c>
      <c r="N726" t="s">
        <v>206</v>
      </c>
      <c r="O726" s="1">
        <v>0</v>
      </c>
      <c r="P726" s="1" t="str">
        <f>IFERROR(VLOOKUP($O726,PerfilUniversitario!$A$2:$Z$427,16),"N/A")</f>
        <v>N/A</v>
      </c>
      <c r="Q726" s="1" t="str">
        <f>IFERROR(VLOOKUP($O726,PerfilUniversitario!$A$2:$Z$427,16),"N/A")</f>
        <v>N/A</v>
      </c>
      <c r="R726" s="1" t="str">
        <f>IFERROR(VLOOKUP($O726,PerfilUniversitario!$A$2:$Z$427,20),"N/A")</f>
        <v>N/A</v>
      </c>
      <c r="S726" s="1" t="str">
        <f>IFERROR(VLOOKUP($O726,PerfilUniversitario!$A$2:$Z$427,22),"N/A")</f>
        <v>N/A</v>
      </c>
      <c r="T726" s="1" t="str">
        <f>IFERROR(VLOOKUP($O726,PerfilUniversitario!$A$2:$Z$427,24),"N/A")</f>
        <v>N/A</v>
      </c>
      <c r="U726" s="1" t="str">
        <f>IFERROR(VLOOKUP($O726,PerfilUniversitario!$A$2:$Z$427,26),"N/A")</f>
        <v>N/A</v>
      </c>
      <c r="V726" s="3">
        <v>0.44861111111111113</v>
      </c>
      <c r="W726" s="4">
        <v>45201</v>
      </c>
    </row>
    <row r="727" spans="1:23" x14ac:dyDescent="0.3">
      <c r="A727" t="s">
        <v>3867</v>
      </c>
      <c r="B727" t="s">
        <v>3868</v>
      </c>
      <c r="C727" s="1" t="s">
        <v>3869</v>
      </c>
      <c r="D727" s="6">
        <v>2463096793</v>
      </c>
      <c r="E727" s="1" t="s">
        <v>206</v>
      </c>
      <c r="F727" s="1" t="s">
        <v>206</v>
      </c>
      <c r="G727" s="1" t="s">
        <v>206</v>
      </c>
      <c r="H727" s="1" t="s">
        <v>206</v>
      </c>
      <c r="I727" t="str">
        <f>VLOOKUP(J727,CatalogoEstadoRepublica!$A$1:$B$33,2)</f>
        <v>Tlaxcala</v>
      </c>
      <c r="J727">
        <v>29</v>
      </c>
      <c r="K727" t="s">
        <v>206</v>
      </c>
      <c r="L727" s="1" t="e">
        <f>VLOOKUP(M727,CatalogoPerfil!$A$1:$B$5,2)</f>
        <v>#N/A</v>
      </c>
      <c r="M727">
        <v>0</v>
      </c>
      <c r="N727" t="s">
        <v>206</v>
      </c>
      <c r="O727" s="1">
        <v>0</v>
      </c>
      <c r="P727" s="1" t="str">
        <f>IFERROR(VLOOKUP($O727,PerfilUniversitario!$A$2:$Z$427,16),"N/A")</f>
        <v>N/A</v>
      </c>
      <c r="Q727" s="1" t="str">
        <f>IFERROR(VLOOKUP($O727,PerfilUniversitario!$A$2:$Z$427,16),"N/A")</f>
        <v>N/A</v>
      </c>
      <c r="R727" s="1" t="str">
        <f>IFERROR(VLOOKUP($O727,PerfilUniversitario!$A$2:$Z$427,20),"N/A")</f>
        <v>N/A</v>
      </c>
      <c r="S727" s="1" t="str">
        <f>IFERROR(VLOOKUP($O727,PerfilUniversitario!$A$2:$Z$427,22),"N/A")</f>
        <v>N/A</v>
      </c>
      <c r="T727" s="1" t="str">
        <f>IFERROR(VLOOKUP($O727,PerfilUniversitario!$A$2:$Z$427,24),"N/A")</f>
        <v>N/A</v>
      </c>
      <c r="U727" s="1" t="str">
        <f>IFERROR(VLOOKUP($O727,PerfilUniversitario!$A$2:$Z$427,26),"N/A")</f>
        <v>N/A</v>
      </c>
      <c r="V727" s="3">
        <v>0.44861111111111113</v>
      </c>
      <c r="W727" s="4">
        <v>45201</v>
      </c>
    </row>
    <row r="728" spans="1:23" x14ac:dyDescent="0.3">
      <c r="A728" t="s">
        <v>271</v>
      </c>
      <c r="B728" s="1" t="s">
        <v>543</v>
      </c>
      <c r="C728" t="s">
        <v>544</v>
      </c>
      <c r="D728" s="7">
        <v>2461750349</v>
      </c>
      <c r="E728" s="1" t="s">
        <v>206</v>
      </c>
      <c r="F728" t="s">
        <v>206</v>
      </c>
      <c r="G728" t="s">
        <v>206</v>
      </c>
      <c r="H728" t="s">
        <v>206</v>
      </c>
      <c r="I728" t="str">
        <f>VLOOKUP(J728,CatalogoEstadoRepublica!$A$1:$B$33,2)</f>
        <v>Tlaxcala</v>
      </c>
      <c r="J728" s="1">
        <v>29</v>
      </c>
      <c r="K728" s="1" t="s">
        <v>206</v>
      </c>
      <c r="L728" s="1" t="e">
        <f>VLOOKUP(M728,CatalogoPerfil!$A$1:$B$5,2)</f>
        <v>#N/A</v>
      </c>
      <c r="M728">
        <v>0</v>
      </c>
      <c r="N728" t="s">
        <v>206</v>
      </c>
      <c r="O728" s="1">
        <v>0</v>
      </c>
      <c r="P728" s="1" t="str">
        <f>IFERROR(VLOOKUP($O728,PerfilUniversitario!$A$2:$Z$427,16),"N/A")</f>
        <v>N/A</v>
      </c>
      <c r="Q728" s="1" t="str">
        <f>IFERROR(VLOOKUP($O728,PerfilUniversitario!$A$2:$Z$427,16),"N/A")</f>
        <v>N/A</v>
      </c>
      <c r="R728" s="1" t="str">
        <f>IFERROR(VLOOKUP($O728,PerfilUniversitario!$A$2:$Z$427,20),"N/A")</f>
        <v>N/A</v>
      </c>
      <c r="S728" s="1" t="str">
        <f>IFERROR(VLOOKUP($O728,PerfilUniversitario!$A$2:$Z$427,22),"N/A")</f>
        <v>N/A</v>
      </c>
      <c r="T728" s="1" t="str">
        <f>IFERROR(VLOOKUP($O728,PerfilUniversitario!$A$2:$Z$427,24),"N/A")</f>
        <v>N/A</v>
      </c>
      <c r="U728" s="1" t="str">
        <f>IFERROR(VLOOKUP($O728,PerfilUniversitario!$A$2:$Z$427,26),"N/A")</f>
        <v>N/A</v>
      </c>
      <c r="V728" s="3">
        <v>0.44930555555555557</v>
      </c>
      <c r="W728" s="4">
        <v>45201</v>
      </c>
    </row>
    <row r="729" spans="1:23" x14ac:dyDescent="0.3">
      <c r="A729" t="s">
        <v>1203</v>
      </c>
      <c r="B729" t="s">
        <v>260</v>
      </c>
      <c r="C729" s="1" t="s">
        <v>3962</v>
      </c>
      <c r="D729" s="6">
        <v>2212053912</v>
      </c>
      <c r="E729" s="1" t="s">
        <v>206</v>
      </c>
      <c r="F729" s="1" t="s">
        <v>206</v>
      </c>
      <c r="G729" s="1" t="s">
        <v>206</v>
      </c>
      <c r="H729" s="1" t="s">
        <v>206</v>
      </c>
      <c r="I729" t="str">
        <f>VLOOKUP(J729,CatalogoEstadoRepublica!$A$1:$B$33,2)</f>
        <v>Puebla</v>
      </c>
      <c r="J729">
        <v>21</v>
      </c>
      <c r="K729" t="s">
        <v>206</v>
      </c>
      <c r="L729" s="1" t="e">
        <f>VLOOKUP(M729,CatalogoPerfil!$A$1:$B$5,2)</f>
        <v>#N/A</v>
      </c>
      <c r="M729">
        <v>0</v>
      </c>
      <c r="N729" t="s">
        <v>206</v>
      </c>
      <c r="O729" s="1">
        <v>0</v>
      </c>
      <c r="P729" s="1" t="str">
        <f>IFERROR(VLOOKUP($O729,PerfilUniversitario!$A$2:$Z$427,16),"N/A")</f>
        <v>N/A</v>
      </c>
      <c r="Q729" s="1" t="str">
        <f>IFERROR(VLOOKUP($O729,PerfilUniversitario!$A$2:$Z$427,16),"N/A")</f>
        <v>N/A</v>
      </c>
      <c r="R729" s="1" t="str">
        <f>IFERROR(VLOOKUP($O729,PerfilUniversitario!$A$2:$Z$427,20),"N/A")</f>
        <v>N/A</v>
      </c>
      <c r="S729" s="1" t="str">
        <f>IFERROR(VLOOKUP($O729,PerfilUniversitario!$A$2:$Z$427,22),"N/A")</f>
        <v>N/A</v>
      </c>
      <c r="T729" s="1" t="str">
        <f>IFERROR(VLOOKUP($O729,PerfilUniversitario!$A$2:$Z$427,24),"N/A")</f>
        <v>N/A</v>
      </c>
      <c r="U729" s="1" t="str">
        <f>IFERROR(VLOOKUP($O729,PerfilUniversitario!$A$2:$Z$427,26),"N/A")</f>
        <v>N/A</v>
      </c>
      <c r="V729" s="3">
        <v>0.4694444444444445</v>
      </c>
      <c r="W729" s="4">
        <v>45201</v>
      </c>
    </row>
    <row r="730" spans="1:23" x14ac:dyDescent="0.3">
      <c r="A730" t="s">
        <v>1507</v>
      </c>
      <c r="B730" t="s">
        <v>3967</v>
      </c>
      <c r="C730" s="1" t="s">
        <v>3968</v>
      </c>
      <c r="D730" s="6">
        <v>52.246099999999998</v>
      </c>
      <c r="E730" s="1" t="s">
        <v>206</v>
      </c>
      <c r="F730" s="1" t="s">
        <v>206</v>
      </c>
      <c r="G730" s="1" t="s">
        <v>206</v>
      </c>
      <c r="H730" s="1" t="s">
        <v>206</v>
      </c>
      <c r="I730" t="str">
        <f>VLOOKUP(J730,CatalogoEstadoRepublica!$A$1:$B$33,2)</f>
        <v>Puebla</v>
      </c>
      <c r="J730">
        <v>21</v>
      </c>
      <c r="K730" t="s">
        <v>206</v>
      </c>
      <c r="L730" s="1" t="e">
        <f>VLOOKUP(M730,CatalogoPerfil!$A$1:$B$5,2)</f>
        <v>#N/A</v>
      </c>
      <c r="M730">
        <v>0</v>
      </c>
      <c r="N730" t="s">
        <v>206</v>
      </c>
      <c r="O730" s="1">
        <v>0</v>
      </c>
      <c r="P730" s="1" t="str">
        <f>IFERROR(VLOOKUP($O730,PerfilUniversitario!$A$2:$Z$427,16),"N/A")</f>
        <v>N/A</v>
      </c>
      <c r="Q730" s="1" t="str">
        <f>IFERROR(VLOOKUP($O730,PerfilUniversitario!$A$2:$Z$427,16),"N/A")</f>
        <v>N/A</v>
      </c>
      <c r="R730" s="1" t="str">
        <f>IFERROR(VLOOKUP($O730,PerfilUniversitario!$A$2:$Z$427,20),"N/A")</f>
        <v>N/A</v>
      </c>
      <c r="S730" s="1" t="str">
        <f>IFERROR(VLOOKUP($O730,PerfilUniversitario!$A$2:$Z$427,22),"N/A")</f>
        <v>N/A</v>
      </c>
      <c r="T730" s="1" t="str">
        <f>IFERROR(VLOOKUP($O730,PerfilUniversitario!$A$2:$Z$427,24),"N/A")</f>
        <v>N/A</v>
      </c>
      <c r="U730" s="1" t="str">
        <f>IFERROR(VLOOKUP($O730,PerfilUniversitario!$A$2:$Z$427,26),"N/A")</f>
        <v>N/A</v>
      </c>
      <c r="V730" s="3">
        <v>0.49305555555555558</v>
      </c>
      <c r="W730" s="4">
        <v>45201</v>
      </c>
    </row>
    <row r="731" spans="1:23" x14ac:dyDescent="0.3">
      <c r="A731" t="s">
        <v>3699</v>
      </c>
      <c r="B731" t="s">
        <v>3700</v>
      </c>
      <c r="C731" s="1" t="s">
        <v>3701</v>
      </c>
      <c r="D731" s="6">
        <v>2225842958</v>
      </c>
      <c r="E731" s="1" t="s">
        <v>206</v>
      </c>
      <c r="F731" s="1" t="s">
        <v>206</v>
      </c>
      <c r="G731" s="1" t="s">
        <v>206</v>
      </c>
      <c r="H731" s="1" t="s">
        <v>206</v>
      </c>
      <c r="I731" t="str">
        <f>VLOOKUP(J731,CatalogoEstadoRepublica!$A$1:$B$33,2)</f>
        <v>Puebla</v>
      </c>
      <c r="J731">
        <v>21</v>
      </c>
      <c r="K731" t="s">
        <v>206</v>
      </c>
      <c r="L731" s="1" t="e">
        <f>VLOOKUP(M731,CatalogoPerfil!$A$1:$B$5,2)</f>
        <v>#N/A</v>
      </c>
      <c r="M731">
        <v>0</v>
      </c>
      <c r="N731" t="s">
        <v>206</v>
      </c>
      <c r="O731" s="1">
        <v>0</v>
      </c>
      <c r="P731" s="1" t="str">
        <f>IFERROR(VLOOKUP($O731,PerfilUniversitario!$A$2:$Z$427,16),"N/A")</f>
        <v>N/A</v>
      </c>
      <c r="Q731" s="1" t="str">
        <f>IFERROR(VLOOKUP($O731,PerfilUniversitario!$A$2:$Z$427,16),"N/A")</f>
        <v>N/A</v>
      </c>
      <c r="R731" s="1" t="str">
        <f>IFERROR(VLOOKUP($O731,PerfilUniversitario!$A$2:$Z$427,20),"N/A")</f>
        <v>N/A</v>
      </c>
      <c r="S731" s="1" t="str">
        <f>IFERROR(VLOOKUP($O731,PerfilUniversitario!$A$2:$Z$427,22),"N/A")</f>
        <v>N/A</v>
      </c>
      <c r="T731" s="1" t="str">
        <f>IFERROR(VLOOKUP($O731,PerfilUniversitario!$A$2:$Z$427,24),"N/A")</f>
        <v>N/A</v>
      </c>
      <c r="U731" s="1" t="str">
        <f>IFERROR(VLOOKUP($O731,PerfilUniversitario!$A$2:$Z$427,26),"N/A")</f>
        <v>N/A</v>
      </c>
      <c r="V731" s="3">
        <v>0.49513888888888885</v>
      </c>
      <c r="W731" s="4">
        <v>45201</v>
      </c>
    </row>
    <row r="732" spans="1:23" x14ac:dyDescent="0.3">
      <c r="A732" t="s">
        <v>701</v>
      </c>
      <c r="B732" t="s">
        <v>3323</v>
      </c>
      <c r="C732" s="1" t="s">
        <v>3324</v>
      </c>
      <c r="D732" s="6" t="s">
        <v>3325</v>
      </c>
      <c r="E732" s="1" t="s">
        <v>206</v>
      </c>
      <c r="F732" s="1" t="s">
        <v>206</v>
      </c>
      <c r="G732" s="1" t="s">
        <v>206</v>
      </c>
      <c r="H732" s="1" t="s">
        <v>206</v>
      </c>
      <c r="I732" t="str">
        <f>VLOOKUP(J732,CatalogoEstadoRepublica!$A$1:$B$33,2)</f>
        <v>Puebla</v>
      </c>
      <c r="J732">
        <v>21</v>
      </c>
      <c r="K732" t="s">
        <v>206</v>
      </c>
      <c r="L732" s="1" t="e">
        <f>VLOOKUP(M732,CatalogoPerfil!$A$1:$B$5,2)</f>
        <v>#N/A</v>
      </c>
      <c r="M732">
        <v>0</v>
      </c>
      <c r="N732" t="s">
        <v>206</v>
      </c>
      <c r="O732" s="1">
        <v>0</v>
      </c>
      <c r="P732" s="1" t="str">
        <f>IFERROR(VLOOKUP($O732,PerfilUniversitario!$A$2:$Z$427,16),"N/A")</f>
        <v>N/A</v>
      </c>
      <c r="Q732" s="1" t="str">
        <f>IFERROR(VLOOKUP($O732,PerfilUniversitario!$A$2:$Z$427,16),"N/A")</f>
        <v>N/A</v>
      </c>
      <c r="R732" s="1" t="str">
        <f>IFERROR(VLOOKUP($O732,PerfilUniversitario!$A$2:$Z$427,20),"N/A")</f>
        <v>N/A</v>
      </c>
      <c r="S732" s="1" t="str">
        <f>IFERROR(VLOOKUP($O732,PerfilUniversitario!$A$2:$Z$427,22),"N/A")</f>
        <v>N/A</v>
      </c>
      <c r="T732" s="1" t="str">
        <f>IFERROR(VLOOKUP($O732,PerfilUniversitario!$A$2:$Z$427,24),"N/A")</f>
        <v>N/A</v>
      </c>
      <c r="U732" s="1" t="str">
        <f>IFERROR(VLOOKUP($O732,PerfilUniversitario!$A$2:$Z$427,26),"N/A")</f>
        <v>N/A</v>
      </c>
      <c r="V732" s="3">
        <v>0.50416666666666665</v>
      </c>
      <c r="W732" s="4">
        <v>45201</v>
      </c>
    </row>
    <row r="733" spans="1:23" x14ac:dyDescent="0.3">
      <c r="A733" t="s">
        <v>3769</v>
      </c>
      <c r="B733" t="s">
        <v>3770</v>
      </c>
      <c r="C733" s="1" t="s">
        <v>3771</v>
      </c>
      <c r="D733" s="6">
        <v>2222122691</v>
      </c>
      <c r="E733" s="1" t="s">
        <v>206</v>
      </c>
      <c r="F733" s="1" t="s">
        <v>206</v>
      </c>
      <c r="G733" s="1" t="s">
        <v>206</v>
      </c>
      <c r="H733" s="1" t="s">
        <v>206</v>
      </c>
      <c r="I733" t="str">
        <f>VLOOKUP(J733,CatalogoEstadoRepublica!$A$1:$B$33,2)</f>
        <v>Puebla</v>
      </c>
      <c r="J733">
        <v>21</v>
      </c>
      <c r="K733" t="s">
        <v>206</v>
      </c>
      <c r="L733" s="1" t="e">
        <f>VLOOKUP(M733,CatalogoPerfil!$A$1:$B$5,2)</f>
        <v>#N/A</v>
      </c>
      <c r="M733">
        <v>0</v>
      </c>
      <c r="N733" t="s">
        <v>206</v>
      </c>
      <c r="O733" s="1">
        <v>0</v>
      </c>
      <c r="P733" s="1" t="str">
        <f>IFERROR(VLOOKUP($O733,PerfilUniversitario!$A$2:$Z$427,16),"N/A")</f>
        <v>N/A</v>
      </c>
      <c r="Q733" s="1" t="str">
        <f>IFERROR(VLOOKUP($O733,PerfilUniversitario!$A$2:$Z$427,16),"N/A")</f>
        <v>N/A</v>
      </c>
      <c r="R733" s="1" t="str">
        <f>IFERROR(VLOOKUP($O733,PerfilUniversitario!$A$2:$Z$427,20),"N/A")</f>
        <v>N/A</v>
      </c>
      <c r="S733" s="1" t="str">
        <f>IFERROR(VLOOKUP($O733,PerfilUniversitario!$A$2:$Z$427,22),"N/A")</f>
        <v>N/A</v>
      </c>
      <c r="T733" s="1" t="str">
        <f>IFERROR(VLOOKUP($O733,PerfilUniversitario!$A$2:$Z$427,24),"N/A")</f>
        <v>N/A</v>
      </c>
      <c r="U733" s="1" t="str">
        <f>IFERROR(VLOOKUP($O733,PerfilUniversitario!$A$2:$Z$427,26),"N/A")</f>
        <v>N/A</v>
      </c>
      <c r="V733" s="3">
        <v>0.52708333333333335</v>
      </c>
      <c r="W733" s="4">
        <v>45201</v>
      </c>
    </row>
    <row r="734" spans="1:23" x14ac:dyDescent="0.3">
      <c r="A734" t="s">
        <v>1047</v>
      </c>
      <c r="B734" s="1" t="s">
        <v>1048</v>
      </c>
      <c r="C734" t="s">
        <v>1049</v>
      </c>
      <c r="D734" s="7">
        <v>2224477642</v>
      </c>
      <c r="E734" s="1" t="s">
        <v>206</v>
      </c>
      <c r="F734" t="s">
        <v>206</v>
      </c>
      <c r="G734" t="s">
        <v>206</v>
      </c>
      <c r="H734" t="s">
        <v>206</v>
      </c>
      <c r="I734" t="str">
        <f>VLOOKUP(J734,CatalogoEstadoRepublica!$A$1:$B$33,2)</f>
        <v>Puebla</v>
      </c>
      <c r="J734" s="1">
        <v>21</v>
      </c>
      <c r="K734" s="1" t="s">
        <v>206</v>
      </c>
      <c r="L734" s="1" t="e">
        <f>VLOOKUP(M734,CatalogoPerfil!$A$1:$B$5,2)</f>
        <v>#N/A</v>
      </c>
      <c r="M734" s="1">
        <v>0</v>
      </c>
      <c r="N734" s="1" t="s">
        <v>206</v>
      </c>
      <c r="O734" s="1">
        <v>0</v>
      </c>
      <c r="P734" s="1" t="str">
        <f>IFERROR(VLOOKUP($O734,PerfilUniversitario!$A$2:$Z$427,16),"N/A")</f>
        <v>N/A</v>
      </c>
      <c r="Q734" s="1" t="str">
        <f>IFERROR(VLOOKUP($O734,PerfilUniversitario!$A$2:$Z$427,16),"N/A")</f>
        <v>N/A</v>
      </c>
      <c r="R734" s="1" t="str">
        <f>IFERROR(VLOOKUP($O734,PerfilUniversitario!$A$2:$Z$427,20),"N/A")</f>
        <v>N/A</v>
      </c>
      <c r="S734" s="1" t="str">
        <f>IFERROR(VLOOKUP($O734,PerfilUniversitario!$A$2:$Z$427,22),"N/A")</f>
        <v>N/A</v>
      </c>
      <c r="T734" s="1" t="str">
        <f>IFERROR(VLOOKUP($O734,PerfilUniversitario!$A$2:$Z$427,24),"N/A")</f>
        <v>N/A</v>
      </c>
      <c r="U734" s="1" t="str">
        <f>IFERROR(VLOOKUP($O734,PerfilUniversitario!$A$2:$Z$427,26),"N/A")</f>
        <v>N/A</v>
      </c>
      <c r="V734" s="3">
        <v>0.52986111111111112</v>
      </c>
      <c r="W734" s="4">
        <v>45201</v>
      </c>
    </row>
    <row r="735" spans="1:23" x14ac:dyDescent="0.3">
      <c r="A735" t="s">
        <v>3969</v>
      </c>
      <c r="B735" t="s">
        <v>3970</v>
      </c>
      <c r="C735" s="1" t="s">
        <v>3971</v>
      </c>
      <c r="D735" s="6">
        <v>2226613218</v>
      </c>
      <c r="E735" s="1" t="s">
        <v>206</v>
      </c>
      <c r="F735" s="1" t="s">
        <v>206</v>
      </c>
      <c r="G735" s="1" t="s">
        <v>206</v>
      </c>
      <c r="H735" s="1" t="s">
        <v>206</v>
      </c>
      <c r="I735" t="str">
        <f>VLOOKUP(J735,CatalogoEstadoRepublica!$A$1:$B$33,2)</f>
        <v>Puebla</v>
      </c>
      <c r="J735">
        <v>21</v>
      </c>
      <c r="K735" t="s">
        <v>206</v>
      </c>
      <c r="L735" s="1" t="e">
        <f>VLOOKUP(M735,CatalogoPerfil!$A$1:$B$5,2)</f>
        <v>#N/A</v>
      </c>
      <c r="M735">
        <v>0</v>
      </c>
      <c r="N735" t="s">
        <v>206</v>
      </c>
      <c r="O735" s="1">
        <v>0</v>
      </c>
      <c r="P735" s="1" t="str">
        <f>IFERROR(VLOOKUP($O735,PerfilUniversitario!$A$2:$Z$427,16),"N/A")</f>
        <v>N/A</v>
      </c>
      <c r="Q735" s="1" t="str">
        <f>IFERROR(VLOOKUP($O735,PerfilUniversitario!$A$2:$Z$427,16),"N/A")</f>
        <v>N/A</v>
      </c>
      <c r="R735" s="1" t="str">
        <f>IFERROR(VLOOKUP($O735,PerfilUniversitario!$A$2:$Z$427,20),"N/A")</f>
        <v>N/A</v>
      </c>
      <c r="S735" s="1" t="str">
        <f>IFERROR(VLOOKUP($O735,PerfilUniversitario!$A$2:$Z$427,22),"N/A")</f>
        <v>N/A</v>
      </c>
      <c r="T735" s="1" t="str">
        <f>IFERROR(VLOOKUP($O735,PerfilUniversitario!$A$2:$Z$427,24),"N/A")</f>
        <v>N/A</v>
      </c>
      <c r="U735" s="1" t="str">
        <f>IFERROR(VLOOKUP($O735,PerfilUniversitario!$A$2:$Z$427,26),"N/A")</f>
        <v>N/A</v>
      </c>
      <c r="V735" s="3">
        <v>0.53055555555555556</v>
      </c>
      <c r="W735" s="4">
        <v>45201</v>
      </c>
    </row>
    <row r="736" spans="1:23" x14ac:dyDescent="0.3">
      <c r="A736" t="s">
        <v>1412</v>
      </c>
      <c r="B736" t="s">
        <v>529</v>
      </c>
      <c r="C736" s="1" t="s">
        <v>3972</v>
      </c>
      <c r="D736" s="6">
        <v>2211128778</v>
      </c>
      <c r="E736" s="1" t="s">
        <v>206</v>
      </c>
      <c r="F736" s="1" t="s">
        <v>206</v>
      </c>
      <c r="G736" s="1" t="s">
        <v>206</v>
      </c>
      <c r="H736" s="1" t="s">
        <v>206</v>
      </c>
      <c r="I736" t="str">
        <f>VLOOKUP(J736,CatalogoEstadoRepublica!$A$1:$B$33,2)</f>
        <v>Puebla</v>
      </c>
      <c r="J736">
        <v>21</v>
      </c>
      <c r="K736" t="s">
        <v>206</v>
      </c>
      <c r="L736" s="1" t="e">
        <f>VLOOKUP(M736,CatalogoPerfil!$A$1:$B$5,2)</f>
        <v>#N/A</v>
      </c>
      <c r="M736">
        <v>0</v>
      </c>
      <c r="N736" t="s">
        <v>206</v>
      </c>
      <c r="O736" s="1">
        <v>0</v>
      </c>
      <c r="P736" s="1" t="str">
        <f>IFERROR(VLOOKUP($O736,PerfilUniversitario!$A$2:$Z$427,16),"N/A")</f>
        <v>N/A</v>
      </c>
      <c r="Q736" s="1" t="str">
        <f>IFERROR(VLOOKUP($O736,PerfilUniversitario!$A$2:$Z$427,16),"N/A")</f>
        <v>N/A</v>
      </c>
      <c r="R736" s="1" t="str">
        <f>IFERROR(VLOOKUP($O736,PerfilUniversitario!$A$2:$Z$427,20),"N/A")</f>
        <v>N/A</v>
      </c>
      <c r="S736" s="1" t="str">
        <f>IFERROR(VLOOKUP($O736,PerfilUniversitario!$A$2:$Z$427,22),"N/A")</f>
        <v>N/A</v>
      </c>
      <c r="T736" s="1" t="str">
        <f>IFERROR(VLOOKUP($O736,PerfilUniversitario!$A$2:$Z$427,24),"N/A")</f>
        <v>N/A</v>
      </c>
      <c r="U736" s="1" t="str">
        <f>IFERROR(VLOOKUP($O736,PerfilUniversitario!$A$2:$Z$427,26),"N/A")</f>
        <v>N/A</v>
      </c>
      <c r="V736" s="3">
        <v>0.53194444444444444</v>
      </c>
      <c r="W736" s="4">
        <v>45201</v>
      </c>
    </row>
    <row r="737" spans="1:23" x14ac:dyDescent="0.3">
      <c r="A737" t="s">
        <v>3399</v>
      </c>
      <c r="B737" t="s">
        <v>3400</v>
      </c>
      <c r="C737" s="1" t="s">
        <v>3401</v>
      </c>
      <c r="D737" s="6">
        <v>2227284122</v>
      </c>
      <c r="E737" s="1" t="s">
        <v>206</v>
      </c>
      <c r="F737" s="1" t="s">
        <v>206</v>
      </c>
      <c r="G737" s="1" t="s">
        <v>206</v>
      </c>
      <c r="H737" s="1" t="s">
        <v>206</v>
      </c>
      <c r="I737" t="str">
        <f>VLOOKUP(J737,CatalogoEstadoRepublica!$A$1:$B$33,2)</f>
        <v>Puebla</v>
      </c>
      <c r="J737">
        <v>21</v>
      </c>
      <c r="K737" t="s">
        <v>206</v>
      </c>
      <c r="L737" s="1" t="e">
        <f>VLOOKUP(M737,CatalogoPerfil!$A$1:$B$5,2)</f>
        <v>#N/A</v>
      </c>
      <c r="M737">
        <v>0</v>
      </c>
      <c r="N737" t="s">
        <v>206</v>
      </c>
      <c r="O737" s="1">
        <v>0</v>
      </c>
      <c r="P737" s="1" t="str">
        <f>IFERROR(VLOOKUP($O737,PerfilUniversitario!$A$2:$Z$427,16),"N/A")</f>
        <v>N/A</v>
      </c>
      <c r="Q737" s="1" t="str">
        <f>IFERROR(VLOOKUP($O737,PerfilUniversitario!$A$2:$Z$427,16),"N/A")</f>
        <v>N/A</v>
      </c>
      <c r="R737" s="1" t="str">
        <f>IFERROR(VLOOKUP($O737,PerfilUniversitario!$A$2:$Z$427,20),"N/A")</f>
        <v>N/A</v>
      </c>
      <c r="S737" s="1" t="str">
        <f>IFERROR(VLOOKUP($O737,PerfilUniversitario!$A$2:$Z$427,22),"N/A")</f>
        <v>N/A</v>
      </c>
      <c r="T737" s="1" t="str">
        <f>IFERROR(VLOOKUP($O737,PerfilUniversitario!$A$2:$Z$427,24),"N/A")</f>
        <v>N/A</v>
      </c>
      <c r="U737" s="1" t="str">
        <f>IFERROR(VLOOKUP($O737,PerfilUniversitario!$A$2:$Z$427,26),"N/A")</f>
        <v>N/A</v>
      </c>
      <c r="V737" s="3">
        <v>0.53888888888888886</v>
      </c>
      <c r="W737" s="4">
        <v>45201</v>
      </c>
    </row>
    <row r="738" spans="1:23" x14ac:dyDescent="0.3">
      <c r="A738" t="s">
        <v>1529</v>
      </c>
      <c r="B738" t="s">
        <v>1530</v>
      </c>
      <c r="C738" s="1" t="s">
        <v>1531</v>
      </c>
      <c r="D738" s="6">
        <v>2221890595</v>
      </c>
      <c r="E738" s="1" t="s">
        <v>206</v>
      </c>
      <c r="F738" s="1" t="s">
        <v>206</v>
      </c>
      <c r="G738" s="1" t="s">
        <v>206</v>
      </c>
      <c r="H738" s="1" t="s">
        <v>206</v>
      </c>
      <c r="I738" t="str">
        <f>VLOOKUP(J738,CatalogoEstadoRepublica!$A$1:$B$33,2)</f>
        <v>Puebla</v>
      </c>
      <c r="J738">
        <v>21</v>
      </c>
      <c r="K738" t="s">
        <v>206</v>
      </c>
      <c r="L738" s="1" t="e">
        <f>VLOOKUP(M738,CatalogoPerfil!$A$1:$B$5,2)</f>
        <v>#N/A</v>
      </c>
      <c r="M738">
        <v>0</v>
      </c>
      <c r="N738" t="s">
        <v>206</v>
      </c>
      <c r="O738" s="1">
        <v>0</v>
      </c>
      <c r="P738" s="1" t="str">
        <f>IFERROR(VLOOKUP($O738,PerfilUniversitario!$A$2:$Z$427,16),"N/A")</f>
        <v>N/A</v>
      </c>
      <c r="Q738" s="1" t="str">
        <f>IFERROR(VLOOKUP($O738,PerfilUniversitario!$A$2:$Z$427,16),"N/A")</f>
        <v>N/A</v>
      </c>
      <c r="R738" s="1" t="str">
        <f>IFERROR(VLOOKUP($O738,PerfilUniversitario!$A$2:$Z$427,20),"N/A")</f>
        <v>N/A</v>
      </c>
      <c r="S738" s="1" t="str">
        <f>IFERROR(VLOOKUP($O738,PerfilUniversitario!$A$2:$Z$427,22),"N/A")</f>
        <v>N/A</v>
      </c>
      <c r="T738" s="1" t="str">
        <f>IFERROR(VLOOKUP($O738,PerfilUniversitario!$A$2:$Z$427,24),"N/A")</f>
        <v>N/A</v>
      </c>
      <c r="U738" s="1" t="str">
        <f>IFERROR(VLOOKUP($O738,PerfilUniversitario!$A$2:$Z$427,26),"N/A")</f>
        <v>N/A</v>
      </c>
      <c r="V738" s="1" t="s">
        <v>9853</v>
      </c>
      <c r="W738" s="4">
        <v>45201</v>
      </c>
    </row>
    <row r="739" spans="1:23" x14ac:dyDescent="0.3">
      <c r="A739" t="s">
        <v>2457</v>
      </c>
      <c r="B739" t="s">
        <v>3998</v>
      </c>
      <c r="C739" s="1" t="s">
        <v>3999</v>
      </c>
      <c r="D739" s="6">
        <v>2411592443</v>
      </c>
      <c r="E739" s="1" t="s">
        <v>206</v>
      </c>
      <c r="F739" s="1" t="s">
        <v>206</v>
      </c>
      <c r="G739" s="1" t="s">
        <v>206</v>
      </c>
      <c r="H739" s="1" t="s">
        <v>206</v>
      </c>
      <c r="I739" t="str">
        <f>VLOOKUP(J739,CatalogoEstadoRepublica!$A$1:$B$33,2)</f>
        <v>Tlaxcala</v>
      </c>
      <c r="J739">
        <v>29</v>
      </c>
      <c r="K739" t="s">
        <v>206</v>
      </c>
      <c r="L739" s="1" t="e">
        <f>VLOOKUP(M739,CatalogoPerfil!$A$1:$B$5,2)</f>
        <v>#N/A</v>
      </c>
      <c r="M739">
        <v>0</v>
      </c>
      <c r="N739" t="s">
        <v>206</v>
      </c>
      <c r="O739" s="1">
        <v>0</v>
      </c>
      <c r="P739" s="1" t="str">
        <f>IFERROR(VLOOKUP($O739,PerfilUniversitario!$A$2:$Z$427,16),"N/A")</f>
        <v>N/A</v>
      </c>
      <c r="Q739" s="1" t="str">
        <f>IFERROR(VLOOKUP($O739,PerfilUniversitario!$A$2:$Z$427,16),"N/A")</f>
        <v>N/A</v>
      </c>
      <c r="R739" s="1" t="str">
        <f>IFERROR(VLOOKUP($O739,PerfilUniversitario!$A$2:$Z$427,20),"N/A")</f>
        <v>N/A</v>
      </c>
      <c r="S739" s="1" t="str">
        <f>IFERROR(VLOOKUP($O739,PerfilUniversitario!$A$2:$Z$427,22),"N/A")</f>
        <v>N/A</v>
      </c>
      <c r="T739" s="1" t="str">
        <f>IFERROR(VLOOKUP($O739,PerfilUniversitario!$A$2:$Z$427,24),"N/A")</f>
        <v>N/A</v>
      </c>
      <c r="U739" s="1" t="str">
        <f>IFERROR(VLOOKUP($O739,PerfilUniversitario!$A$2:$Z$427,26),"N/A")</f>
        <v>N/A</v>
      </c>
      <c r="V739" s="1" t="s">
        <v>9789</v>
      </c>
      <c r="W739" s="4">
        <v>45201</v>
      </c>
    </row>
    <row r="740" spans="1:23" x14ac:dyDescent="0.3">
      <c r="A740" t="s">
        <v>380</v>
      </c>
      <c r="B740" t="s">
        <v>313</v>
      </c>
      <c r="C740" s="1" t="s">
        <v>3660</v>
      </c>
      <c r="D740" s="6">
        <v>2411507311</v>
      </c>
      <c r="E740" s="1" t="s">
        <v>206</v>
      </c>
      <c r="F740" s="1" t="s">
        <v>206</v>
      </c>
      <c r="G740" s="1" t="s">
        <v>206</v>
      </c>
      <c r="H740" s="1" t="s">
        <v>206</v>
      </c>
      <c r="I740" t="str">
        <f>VLOOKUP(J740,CatalogoEstadoRepublica!$A$1:$B$33,2)</f>
        <v>Tlaxcala</v>
      </c>
      <c r="J740">
        <v>29</v>
      </c>
      <c r="K740" t="s">
        <v>206</v>
      </c>
      <c r="L740" s="1" t="e">
        <f>VLOOKUP(M740,CatalogoPerfil!$A$1:$B$5,2)</f>
        <v>#N/A</v>
      </c>
      <c r="M740">
        <v>0</v>
      </c>
      <c r="N740" t="s">
        <v>206</v>
      </c>
      <c r="O740" s="1">
        <v>0</v>
      </c>
      <c r="P740" s="1" t="str">
        <f>IFERROR(VLOOKUP($O740,PerfilUniversitario!$A$2:$Z$427,16),"N/A")</f>
        <v>N/A</v>
      </c>
      <c r="Q740" s="1" t="str">
        <f>IFERROR(VLOOKUP($O740,PerfilUniversitario!$A$2:$Z$427,16),"N/A")</f>
        <v>N/A</v>
      </c>
      <c r="R740" s="1" t="str">
        <f>IFERROR(VLOOKUP($O740,PerfilUniversitario!$A$2:$Z$427,20),"N/A")</f>
        <v>N/A</v>
      </c>
      <c r="S740" s="1" t="str">
        <f>IFERROR(VLOOKUP($O740,PerfilUniversitario!$A$2:$Z$427,22),"N/A")</f>
        <v>N/A</v>
      </c>
      <c r="T740" s="1" t="str">
        <f>IFERROR(VLOOKUP($O740,PerfilUniversitario!$A$2:$Z$427,24),"N/A")</f>
        <v>N/A</v>
      </c>
      <c r="U740" s="1" t="str">
        <f>IFERROR(VLOOKUP($O740,PerfilUniversitario!$A$2:$Z$427,26),"N/A")</f>
        <v>N/A</v>
      </c>
      <c r="V740" s="1" t="s">
        <v>9740</v>
      </c>
      <c r="W740" s="4">
        <v>45201</v>
      </c>
    </row>
    <row r="741" spans="1:23" x14ac:dyDescent="0.3">
      <c r="A741" t="s">
        <v>936</v>
      </c>
      <c r="B741" t="s">
        <v>3780</v>
      </c>
      <c r="C741" s="1" t="s">
        <v>3781</v>
      </c>
      <c r="D741" s="6">
        <v>2226791434</v>
      </c>
      <c r="E741" s="1" t="s">
        <v>206</v>
      </c>
      <c r="F741" s="1" t="s">
        <v>206</v>
      </c>
      <c r="G741" s="1" t="s">
        <v>206</v>
      </c>
      <c r="H741" s="1" t="s">
        <v>206</v>
      </c>
      <c r="I741" t="str">
        <f>VLOOKUP(J741,CatalogoEstadoRepublica!$A$1:$B$33,2)</f>
        <v>Puebla</v>
      </c>
      <c r="J741">
        <v>21</v>
      </c>
      <c r="K741" t="s">
        <v>206</v>
      </c>
      <c r="L741" s="1" t="e">
        <f>VLOOKUP(M741,CatalogoPerfil!$A$1:$B$5,2)</f>
        <v>#N/A</v>
      </c>
      <c r="M741">
        <v>0</v>
      </c>
      <c r="N741" t="s">
        <v>206</v>
      </c>
      <c r="O741" s="1">
        <v>0</v>
      </c>
      <c r="P741" s="1" t="str">
        <f>IFERROR(VLOOKUP($O741,PerfilUniversitario!$A$2:$Z$427,16),"N/A")</f>
        <v>N/A</v>
      </c>
      <c r="Q741" s="1" t="str">
        <f>IFERROR(VLOOKUP($O741,PerfilUniversitario!$A$2:$Z$427,16),"N/A")</f>
        <v>N/A</v>
      </c>
      <c r="R741" s="1" t="str">
        <f>IFERROR(VLOOKUP($O741,PerfilUniversitario!$A$2:$Z$427,20),"N/A")</f>
        <v>N/A</v>
      </c>
      <c r="S741" s="1" t="str">
        <f>IFERROR(VLOOKUP($O741,PerfilUniversitario!$A$2:$Z$427,22),"N/A")</f>
        <v>N/A</v>
      </c>
      <c r="T741" s="1" t="str">
        <f>IFERROR(VLOOKUP($O741,PerfilUniversitario!$A$2:$Z$427,24),"N/A")</f>
        <v>N/A</v>
      </c>
      <c r="U741" s="1" t="str">
        <f>IFERROR(VLOOKUP($O741,PerfilUniversitario!$A$2:$Z$427,26),"N/A")</f>
        <v>N/A</v>
      </c>
      <c r="V741" s="1" t="s">
        <v>10071</v>
      </c>
      <c r="W741" s="4">
        <v>45201</v>
      </c>
    </row>
    <row r="742" spans="1:23" x14ac:dyDescent="0.3">
      <c r="A742" t="s">
        <v>676</v>
      </c>
      <c r="B742" t="s">
        <v>260</v>
      </c>
      <c r="C742" s="1" t="s">
        <v>2021</v>
      </c>
      <c r="D742" s="6">
        <v>9933004609</v>
      </c>
      <c r="E742" s="1" t="s">
        <v>206</v>
      </c>
      <c r="F742" s="1" t="s">
        <v>206</v>
      </c>
      <c r="G742" s="1" t="s">
        <v>206</v>
      </c>
      <c r="H742" s="1" t="s">
        <v>206</v>
      </c>
      <c r="I742" t="str">
        <f>VLOOKUP(J742,CatalogoEstadoRepublica!$A$1:$B$33,2)</f>
        <v>Tabasco</v>
      </c>
      <c r="J742">
        <v>27</v>
      </c>
      <c r="K742" t="s">
        <v>206</v>
      </c>
      <c r="L742" s="1" t="e">
        <f>VLOOKUP(M742,CatalogoPerfil!$A$1:$B$5,2)</f>
        <v>#N/A</v>
      </c>
      <c r="M742">
        <v>0</v>
      </c>
      <c r="N742" t="s">
        <v>206</v>
      </c>
      <c r="O742" s="1">
        <v>0</v>
      </c>
      <c r="P742" s="1" t="str">
        <f>IFERROR(VLOOKUP($O742,PerfilUniversitario!$A$2:$Z$427,16),"N/A")</f>
        <v>N/A</v>
      </c>
      <c r="Q742" s="1" t="str">
        <f>IFERROR(VLOOKUP($O742,PerfilUniversitario!$A$2:$Z$427,16),"N/A")</f>
        <v>N/A</v>
      </c>
      <c r="R742" s="1" t="str">
        <f>IFERROR(VLOOKUP($O742,PerfilUniversitario!$A$2:$Z$427,20),"N/A")</f>
        <v>N/A</v>
      </c>
      <c r="S742" s="1" t="str">
        <f>IFERROR(VLOOKUP($O742,PerfilUniversitario!$A$2:$Z$427,22),"N/A")</f>
        <v>N/A</v>
      </c>
      <c r="T742" s="1" t="str">
        <f>IFERROR(VLOOKUP($O742,PerfilUniversitario!$A$2:$Z$427,24),"N/A")</f>
        <v>N/A</v>
      </c>
      <c r="U742" s="1" t="str">
        <f>IFERROR(VLOOKUP($O742,PerfilUniversitario!$A$2:$Z$427,26),"N/A")</f>
        <v>N/A</v>
      </c>
      <c r="V742" s="1" t="s">
        <v>9849</v>
      </c>
      <c r="W742" s="4">
        <v>45201</v>
      </c>
    </row>
    <row r="743" spans="1:23" x14ac:dyDescent="0.3">
      <c r="A743" t="s">
        <v>2083</v>
      </c>
      <c r="B743" t="s">
        <v>399</v>
      </c>
      <c r="C743" s="1" t="s">
        <v>4008</v>
      </c>
      <c r="D743" s="6">
        <v>2213502745</v>
      </c>
      <c r="E743" s="1" t="s">
        <v>206</v>
      </c>
      <c r="F743" s="1" t="s">
        <v>206</v>
      </c>
      <c r="G743" s="1" t="s">
        <v>206</v>
      </c>
      <c r="H743" s="1" t="s">
        <v>206</v>
      </c>
      <c r="I743" t="str">
        <f>VLOOKUP(J743,CatalogoEstadoRepublica!$A$1:$B$33,2)</f>
        <v>Puebla</v>
      </c>
      <c r="J743">
        <v>21</v>
      </c>
      <c r="K743" t="s">
        <v>206</v>
      </c>
      <c r="L743" s="1" t="e">
        <f>VLOOKUP(M743,CatalogoPerfil!$A$1:$B$5,2)</f>
        <v>#N/A</v>
      </c>
      <c r="M743">
        <v>0</v>
      </c>
      <c r="N743" t="s">
        <v>206</v>
      </c>
      <c r="O743" s="1">
        <v>0</v>
      </c>
      <c r="P743" s="1" t="str">
        <f>IFERROR(VLOOKUP($O743,PerfilUniversitario!$A$2:$Z$427,16),"N/A")</f>
        <v>N/A</v>
      </c>
      <c r="Q743" s="1" t="str">
        <f>IFERROR(VLOOKUP($O743,PerfilUniversitario!$A$2:$Z$427,16),"N/A")</f>
        <v>N/A</v>
      </c>
      <c r="R743" s="1" t="str">
        <f>IFERROR(VLOOKUP($O743,PerfilUniversitario!$A$2:$Z$427,20),"N/A")</f>
        <v>N/A</v>
      </c>
      <c r="S743" s="1" t="str">
        <f>IFERROR(VLOOKUP($O743,PerfilUniversitario!$A$2:$Z$427,22),"N/A")</f>
        <v>N/A</v>
      </c>
      <c r="T743" s="1" t="str">
        <f>IFERROR(VLOOKUP($O743,PerfilUniversitario!$A$2:$Z$427,24),"N/A")</f>
        <v>N/A</v>
      </c>
      <c r="U743" s="1" t="str">
        <f>IFERROR(VLOOKUP($O743,PerfilUniversitario!$A$2:$Z$427,26),"N/A")</f>
        <v>N/A</v>
      </c>
      <c r="V743" s="1" t="s">
        <v>10080</v>
      </c>
      <c r="W743" s="4">
        <v>45201</v>
      </c>
    </row>
    <row r="744" spans="1:23" x14ac:dyDescent="0.3">
      <c r="A744" t="s">
        <v>689</v>
      </c>
      <c r="B744" t="s">
        <v>4009</v>
      </c>
      <c r="C744" s="1" t="s">
        <v>4010</v>
      </c>
      <c r="D744" s="6">
        <v>52.222900000000003</v>
      </c>
      <c r="E744" s="1" t="s">
        <v>206</v>
      </c>
      <c r="F744" s="1" t="s">
        <v>206</v>
      </c>
      <c r="G744" s="1" t="s">
        <v>206</v>
      </c>
      <c r="H744" s="1" t="s">
        <v>206</v>
      </c>
      <c r="I744" t="str">
        <f>VLOOKUP(J744,CatalogoEstadoRepublica!$A$1:$B$33,2)</f>
        <v>Puebla</v>
      </c>
      <c r="J744">
        <v>21</v>
      </c>
      <c r="K744" t="s">
        <v>206</v>
      </c>
      <c r="L744" s="1" t="e">
        <f>VLOOKUP(M744,CatalogoPerfil!$A$1:$B$5,2)</f>
        <v>#N/A</v>
      </c>
      <c r="M744">
        <v>0</v>
      </c>
      <c r="N744" t="s">
        <v>206</v>
      </c>
      <c r="O744" s="1">
        <v>0</v>
      </c>
      <c r="P744" s="1" t="str">
        <f>IFERROR(VLOOKUP($O744,PerfilUniversitario!$A$2:$Z$427,16),"N/A")</f>
        <v>N/A</v>
      </c>
      <c r="Q744" s="1" t="str">
        <f>IFERROR(VLOOKUP($O744,PerfilUniversitario!$A$2:$Z$427,16),"N/A")</f>
        <v>N/A</v>
      </c>
      <c r="R744" s="1" t="str">
        <f>IFERROR(VLOOKUP($O744,PerfilUniversitario!$A$2:$Z$427,20),"N/A")</f>
        <v>N/A</v>
      </c>
      <c r="S744" s="1" t="str">
        <f>IFERROR(VLOOKUP($O744,PerfilUniversitario!$A$2:$Z$427,22),"N/A")</f>
        <v>N/A</v>
      </c>
      <c r="T744" s="1" t="str">
        <f>IFERROR(VLOOKUP($O744,PerfilUniversitario!$A$2:$Z$427,24),"N/A")</f>
        <v>N/A</v>
      </c>
      <c r="U744" s="1" t="str">
        <f>IFERROR(VLOOKUP($O744,PerfilUniversitario!$A$2:$Z$427,26),"N/A")</f>
        <v>N/A</v>
      </c>
      <c r="V744" s="1" t="s">
        <v>9981</v>
      </c>
      <c r="W744" s="4">
        <v>45201</v>
      </c>
    </row>
    <row r="745" spans="1:23" x14ac:dyDescent="0.3">
      <c r="A745" t="s">
        <v>701</v>
      </c>
      <c r="B745" t="s">
        <v>802</v>
      </c>
      <c r="C745" s="1" t="s">
        <v>1222</v>
      </c>
      <c r="D745" s="6">
        <v>52.2211</v>
      </c>
      <c r="E745" s="1" t="s">
        <v>206</v>
      </c>
      <c r="F745" s="1" t="s">
        <v>206</v>
      </c>
      <c r="G745" s="1" t="s">
        <v>206</v>
      </c>
      <c r="H745" s="1" t="s">
        <v>206</v>
      </c>
      <c r="I745" t="str">
        <f>VLOOKUP(J745,CatalogoEstadoRepublica!$A$1:$B$33,2)</f>
        <v>Puebla</v>
      </c>
      <c r="J745">
        <v>21</v>
      </c>
      <c r="K745" t="s">
        <v>206</v>
      </c>
      <c r="L745" s="1" t="e">
        <f>VLOOKUP(M745,CatalogoPerfil!$A$1:$B$5,2)</f>
        <v>#N/A</v>
      </c>
      <c r="M745">
        <v>0</v>
      </c>
      <c r="N745" t="s">
        <v>206</v>
      </c>
      <c r="O745" s="1">
        <v>0</v>
      </c>
      <c r="P745" s="1" t="str">
        <f>IFERROR(VLOOKUP($O745,PerfilUniversitario!$A$2:$Z$427,16),"N/A")</f>
        <v>N/A</v>
      </c>
      <c r="Q745" s="1" t="str">
        <f>IFERROR(VLOOKUP($O745,PerfilUniversitario!$A$2:$Z$427,16),"N/A")</f>
        <v>N/A</v>
      </c>
      <c r="R745" s="1" t="str">
        <f>IFERROR(VLOOKUP($O745,PerfilUniversitario!$A$2:$Z$427,20),"N/A")</f>
        <v>N/A</v>
      </c>
      <c r="S745" s="1" t="str">
        <f>IFERROR(VLOOKUP($O745,PerfilUniversitario!$A$2:$Z$427,22),"N/A")</f>
        <v>N/A</v>
      </c>
      <c r="T745" s="1" t="str">
        <f>IFERROR(VLOOKUP($O745,PerfilUniversitario!$A$2:$Z$427,24),"N/A")</f>
        <v>N/A</v>
      </c>
      <c r="U745" s="1" t="str">
        <f>IFERROR(VLOOKUP($O745,PerfilUniversitario!$A$2:$Z$427,26),"N/A")</f>
        <v>N/A</v>
      </c>
      <c r="V745" s="1" t="s">
        <v>9796</v>
      </c>
      <c r="W745" s="4">
        <v>45201</v>
      </c>
    </row>
    <row r="746" spans="1:23" x14ac:dyDescent="0.3">
      <c r="A746" t="s">
        <v>4011</v>
      </c>
      <c r="B746" t="s">
        <v>4012</v>
      </c>
      <c r="C746" s="1" t="s">
        <v>4013</v>
      </c>
      <c r="D746" s="6">
        <v>2411559884</v>
      </c>
      <c r="E746" s="1" t="s">
        <v>206</v>
      </c>
      <c r="F746" s="1" t="s">
        <v>206</v>
      </c>
      <c r="G746" s="1" t="s">
        <v>206</v>
      </c>
      <c r="H746" s="1" t="s">
        <v>206</v>
      </c>
      <c r="I746" t="str">
        <f>VLOOKUP(J746,CatalogoEstadoRepublica!$A$1:$B$33,2)</f>
        <v>Tlaxcala</v>
      </c>
      <c r="J746">
        <v>29</v>
      </c>
      <c r="K746" t="s">
        <v>206</v>
      </c>
      <c r="L746" s="1" t="e">
        <f>VLOOKUP(M746,CatalogoPerfil!$A$1:$B$5,2)</f>
        <v>#N/A</v>
      </c>
      <c r="M746">
        <v>0</v>
      </c>
      <c r="N746" t="s">
        <v>206</v>
      </c>
      <c r="O746" s="1">
        <v>0</v>
      </c>
      <c r="P746" s="1" t="str">
        <f>IFERROR(VLOOKUP($O746,PerfilUniversitario!$A$2:$Z$427,16),"N/A")</f>
        <v>N/A</v>
      </c>
      <c r="Q746" s="1" t="str">
        <f>IFERROR(VLOOKUP($O746,PerfilUniversitario!$A$2:$Z$427,16),"N/A")</f>
        <v>N/A</v>
      </c>
      <c r="R746" s="1" t="str">
        <f>IFERROR(VLOOKUP($O746,PerfilUniversitario!$A$2:$Z$427,20),"N/A")</f>
        <v>N/A</v>
      </c>
      <c r="S746" s="1" t="str">
        <f>IFERROR(VLOOKUP($O746,PerfilUniversitario!$A$2:$Z$427,22),"N/A")</f>
        <v>N/A</v>
      </c>
      <c r="T746" s="1" t="str">
        <f>IFERROR(VLOOKUP($O746,PerfilUniversitario!$A$2:$Z$427,24),"N/A")</f>
        <v>N/A</v>
      </c>
      <c r="U746" s="1" t="str">
        <f>IFERROR(VLOOKUP($O746,PerfilUniversitario!$A$2:$Z$427,26),"N/A")</f>
        <v>N/A</v>
      </c>
      <c r="V746" s="1" t="s">
        <v>9682</v>
      </c>
      <c r="W746" s="4">
        <v>45201</v>
      </c>
    </row>
    <row r="747" spans="1:23" x14ac:dyDescent="0.3">
      <c r="A747" t="s">
        <v>1261</v>
      </c>
      <c r="B747" t="s">
        <v>289</v>
      </c>
      <c r="C747" s="1" t="s">
        <v>1262</v>
      </c>
      <c r="D747" s="6">
        <v>52.222099999999998</v>
      </c>
      <c r="E747" s="1" t="s">
        <v>206</v>
      </c>
      <c r="F747" s="1" t="s">
        <v>206</v>
      </c>
      <c r="G747" s="1" t="s">
        <v>206</v>
      </c>
      <c r="H747" s="1" t="s">
        <v>206</v>
      </c>
      <c r="I747" t="str">
        <f>VLOOKUP(J747,CatalogoEstadoRepublica!$A$1:$B$33,2)</f>
        <v>Puebla</v>
      </c>
      <c r="J747">
        <v>21</v>
      </c>
      <c r="K747" t="s">
        <v>206</v>
      </c>
      <c r="L747" s="1" t="e">
        <f>VLOOKUP(M747,CatalogoPerfil!$A$1:$B$5,2)</f>
        <v>#N/A</v>
      </c>
      <c r="M747">
        <v>0</v>
      </c>
      <c r="N747" t="s">
        <v>206</v>
      </c>
      <c r="O747" s="1">
        <v>0</v>
      </c>
      <c r="P747" s="1" t="str">
        <f>IFERROR(VLOOKUP($O747,PerfilUniversitario!$A$2:$Z$427,16),"N/A")</f>
        <v>N/A</v>
      </c>
      <c r="Q747" s="1" t="str">
        <f>IFERROR(VLOOKUP($O747,PerfilUniversitario!$A$2:$Z$427,16),"N/A")</f>
        <v>N/A</v>
      </c>
      <c r="R747" s="1" t="str">
        <f>IFERROR(VLOOKUP($O747,PerfilUniversitario!$A$2:$Z$427,20),"N/A")</f>
        <v>N/A</v>
      </c>
      <c r="S747" s="1" t="str">
        <f>IFERROR(VLOOKUP($O747,PerfilUniversitario!$A$2:$Z$427,22),"N/A")</f>
        <v>N/A</v>
      </c>
      <c r="T747" s="1" t="str">
        <f>IFERROR(VLOOKUP($O747,PerfilUniversitario!$A$2:$Z$427,24),"N/A")</f>
        <v>N/A</v>
      </c>
      <c r="U747" s="1" t="str">
        <f>IFERROR(VLOOKUP($O747,PerfilUniversitario!$A$2:$Z$427,26),"N/A")</f>
        <v>N/A</v>
      </c>
      <c r="V747" s="1" t="s">
        <v>9805</v>
      </c>
      <c r="W747" s="4">
        <v>45201</v>
      </c>
    </row>
    <row r="748" spans="1:23" x14ac:dyDescent="0.3">
      <c r="A748" t="s">
        <v>1216</v>
      </c>
      <c r="B748" t="s">
        <v>4014</v>
      </c>
      <c r="C748" s="1" t="s">
        <v>4015</v>
      </c>
      <c r="D748" s="6">
        <v>2223874618</v>
      </c>
      <c r="E748" s="1" t="s">
        <v>206</v>
      </c>
      <c r="F748" s="1" t="s">
        <v>206</v>
      </c>
      <c r="G748" s="1" t="s">
        <v>206</v>
      </c>
      <c r="H748" s="1" t="s">
        <v>206</v>
      </c>
      <c r="I748" t="str">
        <f>VLOOKUP(J748,CatalogoEstadoRepublica!$A$1:$B$33,2)</f>
        <v>Puebla</v>
      </c>
      <c r="J748">
        <v>21</v>
      </c>
      <c r="K748" t="s">
        <v>206</v>
      </c>
      <c r="L748" s="1" t="e">
        <f>VLOOKUP(M748,CatalogoPerfil!$A$1:$B$5,2)</f>
        <v>#N/A</v>
      </c>
      <c r="M748">
        <v>0</v>
      </c>
      <c r="N748" t="s">
        <v>206</v>
      </c>
      <c r="O748" s="1">
        <v>0</v>
      </c>
      <c r="P748" s="1" t="str">
        <f>IFERROR(VLOOKUP($O748,PerfilUniversitario!$A$2:$Z$427,16),"N/A")</f>
        <v>N/A</v>
      </c>
      <c r="Q748" s="1" t="str">
        <f>IFERROR(VLOOKUP($O748,PerfilUniversitario!$A$2:$Z$427,16),"N/A")</f>
        <v>N/A</v>
      </c>
      <c r="R748" s="1" t="str">
        <f>IFERROR(VLOOKUP($O748,PerfilUniversitario!$A$2:$Z$427,20),"N/A")</f>
        <v>N/A</v>
      </c>
      <c r="S748" s="1" t="str">
        <f>IFERROR(VLOOKUP($O748,PerfilUniversitario!$A$2:$Z$427,22),"N/A")</f>
        <v>N/A</v>
      </c>
      <c r="T748" s="1" t="str">
        <f>IFERROR(VLOOKUP($O748,PerfilUniversitario!$A$2:$Z$427,24),"N/A")</f>
        <v>N/A</v>
      </c>
      <c r="U748" s="1" t="str">
        <f>IFERROR(VLOOKUP($O748,PerfilUniversitario!$A$2:$Z$427,26),"N/A")</f>
        <v>N/A</v>
      </c>
      <c r="V748" s="1" t="s">
        <v>9831</v>
      </c>
      <c r="W748" s="4">
        <v>45201</v>
      </c>
    </row>
    <row r="749" spans="1:23" x14ac:dyDescent="0.3">
      <c r="A749" t="s">
        <v>4016</v>
      </c>
      <c r="B749" t="s">
        <v>4017</v>
      </c>
      <c r="C749" s="1" t="s">
        <v>4018</v>
      </c>
      <c r="D749" s="6" t="s">
        <v>4019</v>
      </c>
      <c r="E749" s="1" t="s">
        <v>206</v>
      </c>
      <c r="F749" s="1" t="s">
        <v>206</v>
      </c>
      <c r="G749" s="1" t="s">
        <v>206</v>
      </c>
      <c r="H749" s="1" t="s">
        <v>206</v>
      </c>
      <c r="I749" t="str">
        <f>VLOOKUP(J749,CatalogoEstadoRepublica!$A$1:$B$33,2)</f>
        <v>Puebla</v>
      </c>
      <c r="J749">
        <v>21</v>
      </c>
      <c r="K749" t="s">
        <v>206</v>
      </c>
      <c r="L749" s="1" t="e">
        <f>VLOOKUP(M749,CatalogoPerfil!$A$1:$B$5,2)</f>
        <v>#N/A</v>
      </c>
      <c r="M749">
        <v>0</v>
      </c>
      <c r="N749" t="s">
        <v>206</v>
      </c>
      <c r="O749" s="1">
        <v>0</v>
      </c>
      <c r="P749" s="1" t="str">
        <f>IFERROR(VLOOKUP($O749,PerfilUniversitario!$A$2:$Z$427,16),"N/A")</f>
        <v>N/A</v>
      </c>
      <c r="Q749" s="1" t="str">
        <f>IFERROR(VLOOKUP($O749,PerfilUniversitario!$A$2:$Z$427,16),"N/A")</f>
        <v>N/A</v>
      </c>
      <c r="R749" s="1" t="str">
        <f>IFERROR(VLOOKUP($O749,PerfilUniversitario!$A$2:$Z$427,20),"N/A")</f>
        <v>N/A</v>
      </c>
      <c r="S749" s="1" t="str">
        <f>IFERROR(VLOOKUP($O749,PerfilUniversitario!$A$2:$Z$427,22),"N/A")</f>
        <v>N/A</v>
      </c>
      <c r="T749" s="1" t="str">
        <f>IFERROR(VLOOKUP($O749,PerfilUniversitario!$A$2:$Z$427,24),"N/A")</f>
        <v>N/A</v>
      </c>
      <c r="U749" s="1" t="str">
        <f>IFERROR(VLOOKUP($O749,PerfilUniversitario!$A$2:$Z$427,26),"N/A")</f>
        <v>N/A</v>
      </c>
      <c r="V749" s="1" t="s">
        <v>10064</v>
      </c>
      <c r="W749" s="4">
        <v>45201</v>
      </c>
    </row>
    <row r="750" spans="1:23" x14ac:dyDescent="0.3">
      <c r="A750" t="s">
        <v>1618</v>
      </c>
      <c r="B750" t="s">
        <v>1619</v>
      </c>
      <c r="C750" s="1" t="s">
        <v>1620</v>
      </c>
      <c r="D750" s="6">
        <v>2211115929</v>
      </c>
      <c r="E750" s="1" t="s">
        <v>206</v>
      </c>
      <c r="F750" s="1" t="s">
        <v>206</v>
      </c>
      <c r="G750" s="1" t="s">
        <v>206</v>
      </c>
      <c r="H750" s="1" t="s">
        <v>206</v>
      </c>
      <c r="I750" t="str">
        <f>VLOOKUP(J750,CatalogoEstadoRepublica!$A$1:$B$33,2)</f>
        <v>Puebla</v>
      </c>
      <c r="J750">
        <v>21</v>
      </c>
      <c r="K750" t="s">
        <v>206</v>
      </c>
      <c r="L750" s="1" t="e">
        <f>VLOOKUP(M750,CatalogoPerfil!$A$1:$B$5,2)</f>
        <v>#N/A</v>
      </c>
      <c r="M750">
        <v>0</v>
      </c>
      <c r="N750" t="s">
        <v>206</v>
      </c>
      <c r="O750" s="1">
        <v>0</v>
      </c>
      <c r="P750" s="1" t="str">
        <f>IFERROR(VLOOKUP($O750,PerfilUniversitario!$A$2:$Z$427,16),"N/A")</f>
        <v>N/A</v>
      </c>
      <c r="Q750" s="1" t="str">
        <f>IFERROR(VLOOKUP($O750,PerfilUniversitario!$A$2:$Z$427,16),"N/A")</f>
        <v>N/A</v>
      </c>
      <c r="R750" s="1" t="str">
        <f>IFERROR(VLOOKUP($O750,PerfilUniversitario!$A$2:$Z$427,20),"N/A")</f>
        <v>N/A</v>
      </c>
      <c r="S750" s="1" t="str">
        <f>IFERROR(VLOOKUP($O750,PerfilUniversitario!$A$2:$Z$427,22),"N/A")</f>
        <v>N/A</v>
      </c>
      <c r="T750" s="1" t="str">
        <f>IFERROR(VLOOKUP($O750,PerfilUniversitario!$A$2:$Z$427,24),"N/A")</f>
        <v>N/A</v>
      </c>
      <c r="U750" s="1" t="str">
        <f>IFERROR(VLOOKUP($O750,PerfilUniversitario!$A$2:$Z$427,26),"N/A")</f>
        <v>N/A</v>
      </c>
      <c r="V750" s="1" t="s">
        <v>9867</v>
      </c>
      <c r="W750" s="4">
        <v>45201</v>
      </c>
    </row>
    <row r="751" spans="1:23" x14ac:dyDescent="0.3">
      <c r="A751" t="s">
        <v>701</v>
      </c>
      <c r="B751" s="1" t="s">
        <v>702</v>
      </c>
      <c r="C751" t="s">
        <v>703</v>
      </c>
      <c r="D751" s="7">
        <v>2221818498</v>
      </c>
      <c r="E751" s="1" t="s">
        <v>206</v>
      </c>
      <c r="F751" t="s">
        <v>206</v>
      </c>
      <c r="G751" t="s">
        <v>206</v>
      </c>
      <c r="H751" t="s">
        <v>206</v>
      </c>
      <c r="I751" t="str">
        <f>VLOOKUP(J751,CatalogoEstadoRepublica!$A$1:$B$33,2)</f>
        <v>Puebla</v>
      </c>
      <c r="J751" s="1">
        <v>21</v>
      </c>
      <c r="K751" s="1" t="s">
        <v>206</v>
      </c>
      <c r="L751" s="1" t="e">
        <f>VLOOKUP(M751,CatalogoPerfil!$A$1:$B$5,2)</f>
        <v>#N/A</v>
      </c>
      <c r="M751">
        <v>0</v>
      </c>
      <c r="N751" t="s">
        <v>206</v>
      </c>
      <c r="O751" s="1">
        <v>0</v>
      </c>
      <c r="P751" s="1" t="str">
        <f>IFERROR(VLOOKUP($O751,PerfilUniversitario!$A$2:$Z$427,16),"N/A")</f>
        <v>N/A</v>
      </c>
      <c r="Q751" s="1" t="str">
        <f>IFERROR(VLOOKUP($O751,PerfilUniversitario!$A$2:$Z$427,16),"N/A")</f>
        <v>N/A</v>
      </c>
      <c r="R751" s="1" t="str">
        <f>IFERROR(VLOOKUP($O751,PerfilUniversitario!$A$2:$Z$427,20),"N/A")</f>
        <v>N/A</v>
      </c>
      <c r="S751" s="1" t="str">
        <f>IFERROR(VLOOKUP($O751,PerfilUniversitario!$A$2:$Z$427,22),"N/A")</f>
        <v>N/A</v>
      </c>
      <c r="T751" s="1" t="str">
        <f>IFERROR(VLOOKUP($O751,PerfilUniversitario!$A$2:$Z$427,24),"N/A")</f>
        <v>N/A</v>
      </c>
      <c r="U751" s="1" t="str">
        <f>IFERROR(VLOOKUP($O751,PerfilUniversitario!$A$2:$Z$427,26),"N/A")</f>
        <v>N/A</v>
      </c>
      <c r="V751" s="1" t="s">
        <v>9727</v>
      </c>
      <c r="W751" s="4">
        <v>45201</v>
      </c>
    </row>
    <row r="752" spans="1:23" x14ac:dyDescent="0.3">
      <c r="A752" t="s">
        <v>2357</v>
      </c>
      <c r="B752" t="s">
        <v>1029</v>
      </c>
      <c r="C752" s="1" t="s">
        <v>2358</v>
      </c>
      <c r="D752" s="6">
        <v>2471358000</v>
      </c>
      <c r="E752" s="1" t="s">
        <v>206</v>
      </c>
      <c r="F752" s="1" t="s">
        <v>206</v>
      </c>
      <c r="G752" s="1" t="s">
        <v>206</v>
      </c>
      <c r="H752" s="1" t="s">
        <v>206</v>
      </c>
      <c r="I752" t="str">
        <f>VLOOKUP(J752,CatalogoEstadoRepublica!$A$1:$B$33,2)</f>
        <v>Tlaxcala</v>
      </c>
      <c r="J752">
        <v>29</v>
      </c>
      <c r="K752" t="s">
        <v>206</v>
      </c>
      <c r="L752" s="1" t="e">
        <f>VLOOKUP(M752,CatalogoPerfil!$A$1:$B$5,2)</f>
        <v>#N/A</v>
      </c>
      <c r="M752">
        <v>0</v>
      </c>
      <c r="N752" t="s">
        <v>206</v>
      </c>
      <c r="O752" s="1">
        <v>0</v>
      </c>
      <c r="P752" s="1" t="str">
        <f>IFERROR(VLOOKUP($O752,PerfilUniversitario!$A$2:$Z$427,16),"N/A")</f>
        <v>N/A</v>
      </c>
      <c r="Q752" s="1" t="str">
        <f>IFERROR(VLOOKUP($O752,PerfilUniversitario!$A$2:$Z$427,16),"N/A")</f>
        <v>N/A</v>
      </c>
      <c r="R752" s="1" t="str">
        <f>IFERROR(VLOOKUP($O752,PerfilUniversitario!$A$2:$Z$427,20),"N/A")</f>
        <v>N/A</v>
      </c>
      <c r="S752" s="1" t="str">
        <f>IFERROR(VLOOKUP($O752,PerfilUniversitario!$A$2:$Z$427,22),"N/A")</f>
        <v>N/A</v>
      </c>
      <c r="T752" s="1" t="str">
        <f>IFERROR(VLOOKUP($O752,PerfilUniversitario!$A$2:$Z$427,24),"N/A")</f>
        <v>N/A</v>
      </c>
      <c r="U752" s="1" t="str">
        <f>IFERROR(VLOOKUP($O752,PerfilUniversitario!$A$2:$Z$427,26),"N/A")</f>
        <v>N/A</v>
      </c>
      <c r="V752" s="1" t="s">
        <v>9713</v>
      </c>
      <c r="W752" s="4">
        <v>45201</v>
      </c>
    </row>
    <row r="753" spans="1:23" x14ac:dyDescent="0.3">
      <c r="A753" t="s">
        <v>4023</v>
      </c>
      <c r="B753" t="s">
        <v>1701</v>
      </c>
      <c r="C753" s="1" t="s">
        <v>4024</v>
      </c>
      <c r="D753" s="6">
        <v>2461625467</v>
      </c>
      <c r="E753" s="1" t="s">
        <v>206</v>
      </c>
      <c r="F753" s="1" t="s">
        <v>206</v>
      </c>
      <c r="G753" s="1" t="s">
        <v>206</v>
      </c>
      <c r="H753" s="1" t="s">
        <v>206</v>
      </c>
      <c r="I753" t="str">
        <f>VLOOKUP(J753,CatalogoEstadoRepublica!$A$1:$B$33,2)</f>
        <v>Tlaxcala</v>
      </c>
      <c r="J753">
        <v>29</v>
      </c>
      <c r="K753" t="s">
        <v>206</v>
      </c>
      <c r="L753" s="1" t="e">
        <f>VLOOKUP(M753,CatalogoPerfil!$A$1:$B$5,2)</f>
        <v>#N/A</v>
      </c>
      <c r="M753">
        <v>0</v>
      </c>
      <c r="N753" t="s">
        <v>206</v>
      </c>
      <c r="O753" s="1">
        <v>0</v>
      </c>
      <c r="P753" s="1" t="str">
        <f>IFERROR(VLOOKUP($O753,PerfilUniversitario!$A$2:$Z$427,16),"N/A")</f>
        <v>N/A</v>
      </c>
      <c r="Q753" s="1" t="str">
        <f>IFERROR(VLOOKUP($O753,PerfilUniversitario!$A$2:$Z$427,16),"N/A")</f>
        <v>N/A</v>
      </c>
      <c r="R753" s="1" t="str">
        <f>IFERROR(VLOOKUP($O753,PerfilUniversitario!$A$2:$Z$427,20),"N/A")</f>
        <v>N/A</v>
      </c>
      <c r="S753" s="1" t="str">
        <f>IFERROR(VLOOKUP($O753,PerfilUniversitario!$A$2:$Z$427,22),"N/A")</f>
        <v>N/A</v>
      </c>
      <c r="T753" s="1" t="str">
        <f>IFERROR(VLOOKUP($O753,PerfilUniversitario!$A$2:$Z$427,24),"N/A")</f>
        <v>N/A</v>
      </c>
      <c r="U753" s="1" t="str">
        <f>IFERROR(VLOOKUP($O753,PerfilUniversitario!$A$2:$Z$427,26),"N/A")</f>
        <v>N/A</v>
      </c>
      <c r="V753" s="1" t="s">
        <v>9713</v>
      </c>
      <c r="W753" s="4">
        <v>45201</v>
      </c>
    </row>
    <row r="754" spans="1:23" x14ac:dyDescent="0.3">
      <c r="A754" t="s">
        <v>3555</v>
      </c>
      <c r="B754" t="s">
        <v>3556</v>
      </c>
      <c r="C754" s="1" t="s">
        <v>3557</v>
      </c>
      <c r="D754" s="6">
        <v>2222929948</v>
      </c>
      <c r="E754" s="1" t="s">
        <v>206</v>
      </c>
      <c r="F754" s="1" t="s">
        <v>206</v>
      </c>
      <c r="G754" s="1" t="s">
        <v>206</v>
      </c>
      <c r="H754" s="1" t="s">
        <v>206</v>
      </c>
      <c r="I754" t="str">
        <f>VLOOKUP(J754,CatalogoEstadoRepublica!$A$1:$B$33,2)</f>
        <v>Estado de México</v>
      </c>
      <c r="J754">
        <v>15</v>
      </c>
      <c r="K754" t="s">
        <v>206</v>
      </c>
      <c r="L754" s="1" t="e">
        <f>VLOOKUP(M754,CatalogoPerfil!$A$1:$B$5,2)</f>
        <v>#N/A</v>
      </c>
      <c r="M754">
        <v>0</v>
      </c>
      <c r="N754" t="s">
        <v>206</v>
      </c>
      <c r="O754" s="1">
        <v>0</v>
      </c>
      <c r="P754" s="1" t="str">
        <f>IFERROR(VLOOKUP($O754,PerfilUniversitario!$A$2:$Z$427,16),"N/A")</f>
        <v>N/A</v>
      </c>
      <c r="Q754" s="1" t="str">
        <f>IFERROR(VLOOKUP($O754,PerfilUniversitario!$A$2:$Z$427,16),"N/A")</f>
        <v>N/A</v>
      </c>
      <c r="R754" s="1" t="str">
        <f>IFERROR(VLOOKUP($O754,PerfilUniversitario!$A$2:$Z$427,20),"N/A")</f>
        <v>N/A</v>
      </c>
      <c r="S754" s="1" t="str">
        <f>IFERROR(VLOOKUP($O754,PerfilUniversitario!$A$2:$Z$427,22),"N/A")</f>
        <v>N/A</v>
      </c>
      <c r="T754" s="1" t="str">
        <f>IFERROR(VLOOKUP($O754,PerfilUniversitario!$A$2:$Z$427,24),"N/A")</f>
        <v>N/A</v>
      </c>
      <c r="U754" s="1" t="str">
        <f>IFERROR(VLOOKUP($O754,PerfilUniversitario!$A$2:$Z$427,26),"N/A")</f>
        <v>N/A</v>
      </c>
      <c r="V754" s="1" t="s">
        <v>10050</v>
      </c>
      <c r="W754" s="4">
        <v>45201</v>
      </c>
    </row>
    <row r="755" spans="1:23" x14ac:dyDescent="0.3">
      <c r="A755" t="s">
        <v>4026</v>
      </c>
      <c r="B755" t="s">
        <v>4027</v>
      </c>
      <c r="C755" s="1" t="s">
        <v>4028</v>
      </c>
      <c r="D755" s="6" t="s">
        <v>4029</v>
      </c>
      <c r="E755" s="1" t="s">
        <v>206</v>
      </c>
      <c r="F755" s="1" t="s">
        <v>206</v>
      </c>
      <c r="G755" s="1" t="s">
        <v>206</v>
      </c>
      <c r="H755" s="1" t="s">
        <v>206</v>
      </c>
      <c r="I755" t="str">
        <f>VLOOKUP(J755,CatalogoEstadoRepublica!$A$1:$B$33,2)</f>
        <v>Tlaxcala</v>
      </c>
      <c r="J755">
        <v>29</v>
      </c>
      <c r="K755" t="s">
        <v>206</v>
      </c>
      <c r="L755" s="1" t="e">
        <f>VLOOKUP(M755,CatalogoPerfil!$A$1:$B$5,2)</f>
        <v>#N/A</v>
      </c>
      <c r="M755">
        <v>0</v>
      </c>
      <c r="N755" t="s">
        <v>206</v>
      </c>
      <c r="O755" s="1">
        <v>0</v>
      </c>
      <c r="P755" s="1" t="str">
        <f>IFERROR(VLOOKUP($O755,PerfilUniversitario!$A$2:$Z$427,16),"N/A")</f>
        <v>N/A</v>
      </c>
      <c r="Q755" s="1" t="str">
        <f>IFERROR(VLOOKUP($O755,PerfilUniversitario!$A$2:$Z$427,16),"N/A")</f>
        <v>N/A</v>
      </c>
      <c r="R755" s="1" t="str">
        <f>IFERROR(VLOOKUP($O755,PerfilUniversitario!$A$2:$Z$427,20),"N/A")</f>
        <v>N/A</v>
      </c>
      <c r="S755" s="1" t="str">
        <f>IFERROR(VLOOKUP($O755,PerfilUniversitario!$A$2:$Z$427,22),"N/A")</f>
        <v>N/A</v>
      </c>
      <c r="T755" s="1" t="str">
        <f>IFERROR(VLOOKUP($O755,PerfilUniversitario!$A$2:$Z$427,24),"N/A")</f>
        <v>N/A</v>
      </c>
      <c r="U755" s="1" t="str">
        <f>IFERROR(VLOOKUP($O755,PerfilUniversitario!$A$2:$Z$427,26),"N/A")</f>
        <v>N/A</v>
      </c>
      <c r="V755" s="1" t="s">
        <v>9989</v>
      </c>
      <c r="W755" s="4">
        <v>45201</v>
      </c>
    </row>
    <row r="756" spans="1:23" x14ac:dyDescent="0.3">
      <c r="A756" t="s">
        <v>2571</v>
      </c>
      <c r="B756" t="s">
        <v>2572</v>
      </c>
      <c r="C756" s="1" t="s">
        <v>2573</v>
      </c>
      <c r="D756" s="6">
        <v>52.221699999999998</v>
      </c>
      <c r="E756" s="1" t="s">
        <v>206</v>
      </c>
      <c r="F756" s="1" t="s">
        <v>206</v>
      </c>
      <c r="G756" s="1" t="s">
        <v>206</v>
      </c>
      <c r="H756" s="1" t="s">
        <v>206</v>
      </c>
      <c r="I756" t="str">
        <f>VLOOKUP(J756,CatalogoEstadoRepublica!$A$1:$B$33,2)</f>
        <v>Puebla</v>
      </c>
      <c r="J756">
        <v>21</v>
      </c>
      <c r="K756" t="s">
        <v>206</v>
      </c>
      <c r="L756" s="1" t="e">
        <f>VLOOKUP(M756,CatalogoPerfil!$A$1:$B$5,2)</f>
        <v>#N/A</v>
      </c>
      <c r="M756">
        <v>0</v>
      </c>
      <c r="N756" t="s">
        <v>206</v>
      </c>
      <c r="O756" s="1">
        <v>0</v>
      </c>
      <c r="P756" s="1" t="str">
        <f>IFERROR(VLOOKUP($O756,PerfilUniversitario!$A$2:$Z$427,16),"N/A")</f>
        <v>N/A</v>
      </c>
      <c r="Q756" s="1" t="str">
        <f>IFERROR(VLOOKUP($O756,PerfilUniversitario!$A$2:$Z$427,16),"N/A")</f>
        <v>N/A</v>
      </c>
      <c r="R756" s="1" t="str">
        <f>IFERROR(VLOOKUP($O756,PerfilUniversitario!$A$2:$Z$427,20),"N/A")</f>
        <v>N/A</v>
      </c>
      <c r="S756" s="1" t="str">
        <f>IFERROR(VLOOKUP($O756,PerfilUniversitario!$A$2:$Z$427,22),"N/A")</f>
        <v>N/A</v>
      </c>
      <c r="T756" s="1" t="str">
        <f>IFERROR(VLOOKUP($O756,PerfilUniversitario!$A$2:$Z$427,24),"N/A")</f>
        <v>N/A</v>
      </c>
      <c r="U756" s="1" t="str">
        <f>IFERROR(VLOOKUP($O756,PerfilUniversitario!$A$2:$Z$427,26),"N/A")</f>
        <v>N/A</v>
      </c>
      <c r="V756" s="1" t="s">
        <v>9959</v>
      </c>
      <c r="W756" s="4">
        <v>45201</v>
      </c>
    </row>
    <row r="757" spans="1:23" x14ac:dyDescent="0.3">
      <c r="A757" t="s">
        <v>1219</v>
      </c>
      <c r="B757" t="s">
        <v>1220</v>
      </c>
      <c r="C757" s="1" t="s">
        <v>1221</v>
      </c>
      <c r="D757" s="6">
        <v>52.221299999999999</v>
      </c>
      <c r="E757" s="1" t="s">
        <v>206</v>
      </c>
      <c r="F757" s="1" t="s">
        <v>206</v>
      </c>
      <c r="G757" s="1" t="s">
        <v>206</v>
      </c>
      <c r="H757" s="1" t="s">
        <v>206</v>
      </c>
      <c r="I757" t="str">
        <f>VLOOKUP(J757,CatalogoEstadoRepublica!$A$1:$B$33,2)</f>
        <v>Puebla</v>
      </c>
      <c r="J757">
        <v>21</v>
      </c>
      <c r="K757" t="s">
        <v>206</v>
      </c>
      <c r="L757" s="1" t="e">
        <f>VLOOKUP(M757,CatalogoPerfil!$A$1:$B$5,2)</f>
        <v>#N/A</v>
      </c>
      <c r="M757">
        <v>0</v>
      </c>
      <c r="N757" t="s">
        <v>206</v>
      </c>
      <c r="O757" s="1">
        <v>0</v>
      </c>
      <c r="P757" s="1" t="str">
        <f>IFERROR(VLOOKUP($O757,PerfilUniversitario!$A$2:$Z$427,16),"N/A")</f>
        <v>N/A</v>
      </c>
      <c r="Q757" s="1" t="str">
        <f>IFERROR(VLOOKUP($O757,PerfilUniversitario!$A$2:$Z$427,16),"N/A")</f>
        <v>N/A</v>
      </c>
      <c r="R757" s="1" t="str">
        <f>IFERROR(VLOOKUP($O757,PerfilUniversitario!$A$2:$Z$427,20),"N/A")</f>
        <v>N/A</v>
      </c>
      <c r="S757" s="1" t="str">
        <f>IFERROR(VLOOKUP($O757,PerfilUniversitario!$A$2:$Z$427,22),"N/A")</f>
        <v>N/A</v>
      </c>
      <c r="T757" s="1" t="str">
        <f>IFERROR(VLOOKUP($O757,PerfilUniversitario!$A$2:$Z$427,24),"N/A")</f>
        <v>N/A</v>
      </c>
      <c r="U757" s="1" t="str">
        <f>IFERROR(VLOOKUP($O757,PerfilUniversitario!$A$2:$Z$427,26),"N/A")</f>
        <v>N/A</v>
      </c>
      <c r="V757" s="1" t="s">
        <v>9795</v>
      </c>
      <c r="W757" s="4">
        <v>45201</v>
      </c>
    </row>
    <row r="758" spans="1:23" x14ac:dyDescent="0.3">
      <c r="A758" t="s">
        <v>276</v>
      </c>
      <c r="B758" t="s">
        <v>4032</v>
      </c>
      <c r="C758" s="1" t="s">
        <v>4033</v>
      </c>
      <c r="D758" s="6">
        <v>2225210605</v>
      </c>
      <c r="E758" s="1" t="s">
        <v>206</v>
      </c>
      <c r="F758" s="1" t="s">
        <v>206</v>
      </c>
      <c r="G758" s="1" t="s">
        <v>206</v>
      </c>
      <c r="H758" s="1" t="s">
        <v>206</v>
      </c>
      <c r="I758" t="str">
        <f>VLOOKUP(J758,CatalogoEstadoRepublica!$A$1:$B$33,2)</f>
        <v>Puebla</v>
      </c>
      <c r="J758">
        <v>21</v>
      </c>
      <c r="K758" t="s">
        <v>206</v>
      </c>
      <c r="L758" s="1" t="e">
        <f>VLOOKUP(M758,CatalogoPerfil!$A$1:$B$5,2)</f>
        <v>#N/A</v>
      </c>
      <c r="M758">
        <v>0</v>
      </c>
      <c r="N758" t="s">
        <v>206</v>
      </c>
      <c r="O758" s="1">
        <v>0</v>
      </c>
      <c r="P758" s="1" t="str">
        <f>IFERROR(VLOOKUP($O758,PerfilUniversitario!$A$2:$Z$427,16),"N/A")</f>
        <v>N/A</v>
      </c>
      <c r="Q758" s="1" t="str">
        <f>IFERROR(VLOOKUP($O758,PerfilUniversitario!$A$2:$Z$427,16),"N/A")</f>
        <v>N/A</v>
      </c>
      <c r="R758" s="1" t="str">
        <f>IFERROR(VLOOKUP($O758,PerfilUniversitario!$A$2:$Z$427,20),"N/A")</f>
        <v>N/A</v>
      </c>
      <c r="S758" s="1" t="str">
        <f>IFERROR(VLOOKUP($O758,PerfilUniversitario!$A$2:$Z$427,22),"N/A")</f>
        <v>N/A</v>
      </c>
      <c r="T758" s="1" t="str">
        <f>IFERROR(VLOOKUP($O758,PerfilUniversitario!$A$2:$Z$427,24),"N/A")</f>
        <v>N/A</v>
      </c>
      <c r="U758" s="1" t="str">
        <f>IFERROR(VLOOKUP($O758,PerfilUniversitario!$A$2:$Z$427,26),"N/A")</f>
        <v>N/A</v>
      </c>
      <c r="V758" s="1" t="s">
        <v>9973</v>
      </c>
      <c r="W758" s="4">
        <v>45201</v>
      </c>
    </row>
    <row r="759" spans="1:23" x14ac:dyDescent="0.3">
      <c r="A759" t="s">
        <v>3607</v>
      </c>
      <c r="B759" t="s">
        <v>313</v>
      </c>
      <c r="C759" s="1" t="s">
        <v>3608</v>
      </c>
      <c r="D759" s="6">
        <v>52.775799999999997</v>
      </c>
      <c r="E759" s="1" t="s">
        <v>206</v>
      </c>
      <c r="F759" s="1" t="s">
        <v>206</v>
      </c>
      <c r="G759" s="1" t="s">
        <v>206</v>
      </c>
      <c r="H759" s="1" t="s">
        <v>206</v>
      </c>
      <c r="I759" t="str">
        <f>VLOOKUP(J759,CatalogoEstadoRepublica!$A$1:$B$33,2)</f>
        <v>Hidalgo</v>
      </c>
      <c r="J759">
        <v>13</v>
      </c>
      <c r="K759" t="s">
        <v>206</v>
      </c>
      <c r="L759" s="1" t="e">
        <f>VLOOKUP(M759,CatalogoPerfil!$A$1:$B$5,2)</f>
        <v>#N/A</v>
      </c>
      <c r="M759">
        <v>0</v>
      </c>
      <c r="N759" t="s">
        <v>206</v>
      </c>
      <c r="O759" s="1">
        <v>0</v>
      </c>
      <c r="P759" s="1" t="str">
        <f>IFERROR(VLOOKUP($O759,PerfilUniversitario!$A$2:$Z$427,16),"N/A")</f>
        <v>N/A</v>
      </c>
      <c r="Q759" s="1" t="str">
        <f>IFERROR(VLOOKUP($O759,PerfilUniversitario!$A$2:$Z$427,16),"N/A")</f>
        <v>N/A</v>
      </c>
      <c r="R759" s="1" t="str">
        <f>IFERROR(VLOOKUP($O759,PerfilUniversitario!$A$2:$Z$427,20),"N/A")</f>
        <v>N/A</v>
      </c>
      <c r="S759" s="1" t="str">
        <f>IFERROR(VLOOKUP($O759,PerfilUniversitario!$A$2:$Z$427,22),"N/A")</f>
        <v>N/A</v>
      </c>
      <c r="T759" s="1" t="str">
        <f>IFERROR(VLOOKUP($O759,PerfilUniversitario!$A$2:$Z$427,24),"N/A")</f>
        <v>N/A</v>
      </c>
      <c r="U759" s="1" t="str">
        <f>IFERROR(VLOOKUP($O759,PerfilUniversitario!$A$2:$Z$427,26),"N/A")</f>
        <v>N/A</v>
      </c>
      <c r="V759" s="1" t="s">
        <v>9811</v>
      </c>
      <c r="W759" s="4">
        <v>45201</v>
      </c>
    </row>
    <row r="760" spans="1:23" x14ac:dyDescent="0.3">
      <c r="A760" t="s">
        <v>401</v>
      </c>
      <c r="B760" t="s">
        <v>4034</v>
      </c>
      <c r="C760" s="1" t="s">
        <v>4035</v>
      </c>
      <c r="D760" s="6">
        <v>2225501550</v>
      </c>
      <c r="E760" s="1" t="s">
        <v>206</v>
      </c>
      <c r="F760" s="1" t="s">
        <v>206</v>
      </c>
      <c r="G760" s="1" t="s">
        <v>206</v>
      </c>
      <c r="H760" s="1" t="s">
        <v>206</v>
      </c>
      <c r="I760" t="str">
        <f>VLOOKUP(J760,CatalogoEstadoRepublica!$A$1:$B$33,2)</f>
        <v>Puebla</v>
      </c>
      <c r="J760">
        <v>21</v>
      </c>
      <c r="K760" t="s">
        <v>206</v>
      </c>
      <c r="L760" s="1" t="e">
        <f>VLOOKUP(M760,CatalogoPerfil!$A$1:$B$5,2)</f>
        <v>#N/A</v>
      </c>
      <c r="M760">
        <v>0</v>
      </c>
      <c r="N760" t="s">
        <v>206</v>
      </c>
      <c r="O760" s="1">
        <v>0</v>
      </c>
      <c r="P760" s="1" t="str">
        <f>IFERROR(VLOOKUP($O760,PerfilUniversitario!$A$2:$Z$427,16),"N/A")</f>
        <v>N/A</v>
      </c>
      <c r="Q760" s="1" t="str">
        <f>IFERROR(VLOOKUP($O760,PerfilUniversitario!$A$2:$Z$427,16),"N/A")</f>
        <v>N/A</v>
      </c>
      <c r="R760" s="1" t="str">
        <f>IFERROR(VLOOKUP($O760,PerfilUniversitario!$A$2:$Z$427,20),"N/A")</f>
        <v>N/A</v>
      </c>
      <c r="S760" s="1" t="str">
        <f>IFERROR(VLOOKUP($O760,PerfilUniversitario!$A$2:$Z$427,22),"N/A")</f>
        <v>N/A</v>
      </c>
      <c r="T760" s="1" t="str">
        <f>IFERROR(VLOOKUP($O760,PerfilUniversitario!$A$2:$Z$427,24),"N/A")</f>
        <v>N/A</v>
      </c>
      <c r="U760" s="1" t="str">
        <f>IFERROR(VLOOKUP($O760,PerfilUniversitario!$A$2:$Z$427,26),"N/A")</f>
        <v>N/A</v>
      </c>
      <c r="V760" s="1" t="s">
        <v>9707</v>
      </c>
      <c r="W760" s="4">
        <v>45201</v>
      </c>
    </row>
    <row r="761" spans="1:23" x14ac:dyDescent="0.3">
      <c r="A761" t="s">
        <v>676</v>
      </c>
      <c r="B761" t="s">
        <v>910</v>
      </c>
      <c r="C761" s="1" t="s">
        <v>4039</v>
      </c>
      <c r="D761" s="6">
        <v>2411580012</v>
      </c>
      <c r="E761" s="1" t="s">
        <v>206</v>
      </c>
      <c r="F761" s="1" t="s">
        <v>206</v>
      </c>
      <c r="G761" s="1" t="s">
        <v>206</v>
      </c>
      <c r="H761" s="1" t="s">
        <v>206</v>
      </c>
      <c r="I761" t="str">
        <f>VLOOKUP(J761,CatalogoEstadoRepublica!$A$1:$B$33,2)</f>
        <v>Tlaxcala</v>
      </c>
      <c r="J761">
        <v>29</v>
      </c>
      <c r="K761" t="s">
        <v>206</v>
      </c>
      <c r="L761" s="1" t="e">
        <f>VLOOKUP(M761,CatalogoPerfil!$A$1:$B$5,2)</f>
        <v>#N/A</v>
      </c>
      <c r="M761">
        <v>0</v>
      </c>
      <c r="N761" t="s">
        <v>206</v>
      </c>
      <c r="O761" s="1">
        <v>0</v>
      </c>
      <c r="P761" s="1" t="str">
        <f>IFERROR(VLOOKUP($O761,PerfilUniversitario!$A$2:$Z$427,16),"N/A")</f>
        <v>N/A</v>
      </c>
      <c r="Q761" s="1" t="str">
        <f>IFERROR(VLOOKUP($O761,PerfilUniversitario!$A$2:$Z$427,16),"N/A")</f>
        <v>N/A</v>
      </c>
      <c r="R761" s="1" t="str">
        <f>IFERROR(VLOOKUP($O761,PerfilUniversitario!$A$2:$Z$427,20),"N/A")</f>
        <v>N/A</v>
      </c>
      <c r="S761" s="1" t="str">
        <f>IFERROR(VLOOKUP($O761,PerfilUniversitario!$A$2:$Z$427,22),"N/A")</f>
        <v>N/A</v>
      </c>
      <c r="T761" s="1" t="str">
        <f>IFERROR(VLOOKUP($O761,PerfilUniversitario!$A$2:$Z$427,24),"N/A")</f>
        <v>N/A</v>
      </c>
      <c r="U761" s="1" t="str">
        <f>IFERROR(VLOOKUP($O761,PerfilUniversitario!$A$2:$Z$427,26),"N/A")</f>
        <v>N/A</v>
      </c>
      <c r="V761" s="1" t="s">
        <v>10082</v>
      </c>
      <c r="W761" s="4">
        <v>45201</v>
      </c>
    </row>
    <row r="762" spans="1:23" x14ac:dyDescent="0.3">
      <c r="A762" t="s">
        <v>1242</v>
      </c>
      <c r="B762" t="s">
        <v>1357</v>
      </c>
      <c r="C762" s="1" t="s">
        <v>4036</v>
      </c>
      <c r="D762" s="6">
        <v>2412231211</v>
      </c>
      <c r="E762" s="1" t="s">
        <v>206</v>
      </c>
      <c r="F762" s="1" t="s">
        <v>206</v>
      </c>
      <c r="G762" s="1" t="s">
        <v>206</v>
      </c>
      <c r="H762" s="1" t="s">
        <v>206</v>
      </c>
      <c r="I762" t="str">
        <f>VLOOKUP(J762,CatalogoEstadoRepublica!$A$1:$B$33,2)</f>
        <v>Tlaxcala</v>
      </c>
      <c r="J762">
        <v>29</v>
      </c>
      <c r="K762" t="s">
        <v>206</v>
      </c>
      <c r="L762" s="1" t="e">
        <f>VLOOKUP(M762,CatalogoPerfil!$A$1:$B$5,2)</f>
        <v>#N/A</v>
      </c>
      <c r="M762">
        <v>0</v>
      </c>
      <c r="N762" t="s">
        <v>206</v>
      </c>
      <c r="O762" s="1">
        <v>0</v>
      </c>
      <c r="P762" s="1" t="str">
        <f>IFERROR(VLOOKUP($O762,PerfilUniversitario!$A$2:$Z$427,16),"N/A")</f>
        <v>N/A</v>
      </c>
      <c r="Q762" s="1" t="str">
        <f>IFERROR(VLOOKUP($O762,PerfilUniversitario!$A$2:$Z$427,16),"N/A")</f>
        <v>N/A</v>
      </c>
      <c r="R762" s="1" t="str">
        <f>IFERROR(VLOOKUP($O762,PerfilUniversitario!$A$2:$Z$427,20),"N/A")</f>
        <v>N/A</v>
      </c>
      <c r="S762" s="1" t="str">
        <f>IFERROR(VLOOKUP($O762,PerfilUniversitario!$A$2:$Z$427,22),"N/A")</f>
        <v>N/A</v>
      </c>
      <c r="T762" s="1" t="str">
        <f>IFERROR(VLOOKUP($O762,PerfilUniversitario!$A$2:$Z$427,24),"N/A")</f>
        <v>N/A</v>
      </c>
      <c r="U762" s="1" t="str">
        <f>IFERROR(VLOOKUP($O762,PerfilUniversitario!$A$2:$Z$427,26),"N/A")</f>
        <v>N/A</v>
      </c>
      <c r="V762" s="1" t="s">
        <v>10043</v>
      </c>
      <c r="W762" s="4">
        <v>45201</v>
      </c>
    </row>
    <row r="763" spans="1:23" x14ac:dyDescent="0.3">
      <c r="A763" t="s">
        <v>1101</v>
      </c>
      <c r="B763" t="s">
        <v>1374</v>
      </c>
      <c r="C763" s="1" t="s">
        <v>4050</v>
      </c>
      <c r="D763" s="6">
        <v>2212165763</v>
      </c>
      <c r="E763" s="1" t="s">
        <v>206</v>
      </c>
      <c r="F763" s="1" t="s">
        <v>206</v>
      </c>
      <c r="G763" s="1" t="s">
        <v>206</v>
      </c>
      <c r="H763" s="1" t="s">
        <v>206</v>
      </c>
      <c r="I763" t="str">
        <f>VLOOKUP(J763,CatalogoEstadoRepublica!$A$1:$B$33,2)</f>
        <v>Puebla</v>
      </c>
      <c r="J763">
        <v>21</v>
      </c>
      <c r="K763" t="s">
        <v>206</v>
      </c>
      <c r="L763" s="1" t="e">
        <f>VLOOKUP(M763,CatalogoPerfil!$A$1:$B$5,2)</f>
        <v>#N/A</v>
      </c>
      <c r="M763">
        <v>0</v>
      </c>
      <c r="N763" t="s">
        <v>206</v>
      </c>
      <c r="O763" s="1">
        <v>0</v>
      </c>
      <c r="P763" s="1" t="str">
        <f>IFERROR(VLOOKUP($O763,PerfilUniversitario!$A$2:$Z$427,16),"N/A")</f>
        <v>N/A</v>
      </c>
      <c r="Q763" s="1" t="str">
        <f>IFERROR(VLOOKUP($O763,PerfilUniversitario!$A$2:$Z$427,16),"N/A")</f>
        <v>N/A</v>
      </c>
      <c r="R763" s="1" t="str">
        <f>IFERROR(VLOOKUP($O763,PerfilUniversitario!$A$2:$Z$427,20),"N/A")</f>
        <v>N/A</v>
      </c>
      <c r="S763" s="1" t="str">
        <f>IFERROR(VLOOKUP($O763,PerfilUniversitario!$A$2:$Z$427,22),"N/A")</f>
        <v>N/A</v>
      </c>
      <c r="T763" s="1" t="str">
        <f>IFERROR(VLOOKUP($O763,PerfilUniversitario!$A$2:$Z$427,24),"N/A")</f>
        <v>N/A</v>
      </c>
      <c r="U763" s="1" t="str">
        <f>IFERROR(VLOOKUP($O763,PerfilUniversitario!$A$2:$Z$427,26),"N/A")</f>
        <v>N/A</v>
      </c>
      <c r="V763" s="1" t="s">
        <v>9909</v>
      </c>
      <c r="W763" s="4">
        <v>45201</v>
      </c>
    </row>
    <row r="764" spans="1:23" x14ac:dyDescent="0.3">
      <c r="A764" t="s">
        <v>3798</v>
      </c>
      <c r="B764" t="s">
        <v>4037</v>
      </c>
      <c r="C764" s="1" t="s">
        <v>4038</v>
      </c>
      <c r="D764" s="6">
        <v>2223403771</v>
      </c>
      <c r="E764" s="1" t="s">
        <v>206</v>
      </c>
      <c r="F764" s="1" t="s">
        <v>206</v>
      </c>
      <c r="G764" s="1" t="s">
        <v>206</v>
      </c>
      <c r="H764" s="1" t="s">
        <v>206</v>
      </c>
      <c r="I764" t="str">
        <f>VLOOKUP(J764,CatalogoEstadoRepublica!$A$1:$B$33,2)</f>
        <v>Tlaxcala</v>
      </c>
      <c r="J764">
        <v>29</v>
      </c>
      <c r="K764" t="s">
        <v>206</v>
      </c>
      <c r="L764" s="1" t="e">
        <f>VLOOKUP(M764,CatalogoPerfil!$A$1:$B$5,2)</f>
        <v>#N/A</v>
      </c>
      <c r="M764">
        <v>0</v>
      </c>
      <c r="N764" t="s">
        <v>206</v>
      </c>
      <c r="O764" s="1">
        <v>0</v>
      </c>
      <c r="P764" s="1" t="str">
        <f>IFERROR(VLOOKUP($O764,PerfilUniversitario!$A$2:$Z$427,16),"N/A")</f>
        <v>N/A</v>
      </c>
      <c r="Q764" s="1" t="str">
        <f>IFERROR(VLOOKUP($O764,PerfilUniversitario!$A$2:$Z$427,16),"N/A")</f>
        <v>N/A</v>
      </c>
      <c r="R764" s="1" t="str">
        <f>IFERROR(VLOOKUP($O764,PerfilUniversitario!$A$2:$Z$427,20),"N/A")</f>
        <v>N/A</v>
      </c>
      <c r="S764" s="1" t="str">
        <f>IFERROR(VLOOKUP($O764,PerfilUniversitario!$A$2:$Z$427,22),"N/A")</f>
        <v>N/A</v>
      </c>
      <c r="T764" s="1" t="str">
        <f>IFERROR(VLOOKUP($O764,PerfilUniversitario!$A$2:$Z$427,24),"N/A")</f>
        <v>N/A</v>
      </c>
      <c r="U764" s="1" t="str">
        <f>IFERROR(VLOOKUP($O764,PerfilUniversitario!$A$2:$Z$427,26),"N/A")</f>
        <v>N/A</v>
      </c>
      <c r="V764" s="1" t="s">
        <v>10081</v>
      </c>
      <c r="W764" s="4">
        <v>45201</v>
      </c>
    </row>
    <row r="765" spans="1:23" x14ac:dyDescent="0.3">
      <c r="A765" t="s">
        <v>3973</v>
      </c>
      <c r="B765" t="s">
        <v>3974</v>
      </c>
      <c r="C765" s="1" t="s">
        <v>3975</v>
      </c>
      <c r="D765" s="6">
        <v>2311485218</v>
      </c>
      <c r="E765" s="1" t="s">
        <v>206</v>
      </c>
      <c r="F765" s="1" t="s">
        <v>206</v>
      </c>
      <c r="G765" s="1" t="s">
        <v>206</v>
      </c>
      <c r="H765" s="1" t="s">
        <v>206</v>
      </c>
      <c r="I765" t="str">
        <f>VLOOKUP(J765,CatalogoEstadoRepublica!$A$1:$B$33,2)</f>
        <v>Puebla</v>
      </c>
      <c r="J765">
        <v>21</v>
      </c>
      <c r="K765" t="s">
        <v>206</v>
      </c>
      <c r="L765" s="1" t="e">
        <f>VLOOKUP(M765,CatalogoPerfil!$A$1:$B$5,2)</f>
        <v>#N/A</v>
      </c>
      <c r="M765">
        <v>0</v>
      </c>
      <c r="N765" t="s">
        <v>206</v>
      </c>
      <c r="O765" s="1">
        <v>0</v>
      </c>
      <c r="P765" s="1" t="str">
        <f>IFERROR(VLOOKUP($O765,PerfilUniversitario!$A$2:$Z$427,16),"N/A")</f>
        <v>N/A</v>
      </c>
      <c r="Q765" s="1" t="str">
        <f>IFERROR(VLOOKUP($O765,PerfilUniversitario!$A$2:$Z$427,16),"N/A")</f>
        <v>N/A</v>
      </c>
      <c r="R765" s="1" t="str">
        <f>IFERROR(VLOOKUP($O765,PerfilUniversitario!$A$2:$Z$427,20),"N/A")</f>
        <v>N/A</v>
      </c>
      <c r="S765" s="1" t="str">
        <f>IFERROR(VLOOKUP($O765,PerfilUniversitario!$A$2:$Z$427,22),"N/A")</f>
        <v>N/A</v>
      </c>
      <c r="T765" s="1" t="str">
        <f>IFERROR(VLOOKUP($O765,PerfilUniversitario!$A$2:$Z$427,24),"N/A")</f>
        <v>N/A</v>
      </c>
      <c r="U765" s="1" t="str">
        <f>IFERROR(VLOOKUP($O765,PerfilUniversitario!$A$2:$Z$427,26),"N/A")</f>
        <v>N/A</v>
      </c>
      <c r="V765" s="1" t="s">
        <v>10077</v>
      </c>
      <c r="W765" s="4">
        <v>45201</v>
      </c>
    </row>
    <row r="766" spans="1:23" x14ac:dyDescent="0.3">
      <c r="A766" t="s">
        <v>234</v>
      </c>
      <c r="B766" t="s">
        <v>3983</v>
      </c>
      <c r="C766" s="1" t="s">
        <v>3984</v>
      </c>
      <c r="D766" s="6">
        <v>2312078176</v>
      </c>
      <c r="E766" s="1" t="s">
        <v>206</v>
      </c>
      <c r="F766" s="1" t="s">
        <v>206</v>
      </c>
      <c r="G766" s="1" t="s">
        <v>206</v>
      </c>
      <c r="H766" s="1" t="s">
        <v>206</v>
      </c>
      <c r="I766" t="str">
        <f>VLOOKUP(J766,CatalogoEstadoRepublica!$A$1:$B$33,2)</f>
        <v>Puebla</v>
      </c>
      <c r="J766">
        <v>21</v>
      </c>
      <c r="K766" t="s">
        <v>206</v>
      </c>
      <c r="L766" s="1" t="e">
        <f>VLOOKUP(M766,CatalogoPerfil!$A$1:$B$5,2)</f>
        <v>#N/A</v>
      </c>
      <c r="M766">
        <v>0</v>
      </c>
      <c r="N766" t="s">
        <v>206</v>
      </c>
      <c r="O766" s="1">
        <v>0</v>
      </c>
      <c r="P766" s="1" t="str">
        <f>IFERROR(VLOOKUP($O766,PerfilUniversitario!$A$2:$Z$427,16),"N/A")</f>
        <v>N/A</v>
      </c>
      <c r="Q766" s="1" t="str">
        <f>IFERROR(VLOOKUP($O766,PerfilUniversitario!$A$2:$Z$427,16),"N/A")</f>
        <v>N/A</v>
      </c>
      <c r="R766" s="1" t="str">
        <f>IFERROR(VLOOKUP($O766,PerfilUniversitario!$A$2:$Z$427,20),"N/A")</f>
        <v>N/A</v>
      </c>
      <c r="S766" s="1" t="str">
        <f>IFERROR(VLOOKUP($O766,PerfilUniversitario!$A$2:$Z$427,22),"N/A")</f>
        <v>N/A</v>
      </c>
      <c r="T766" s="1" t="str">
        <f>IFERROR(VLOOKUP($O766,PerfilUniversitario!$A$2:$Z$427,24),"N/A")</f>
        <v>N/A</v>
      </c>
      <c r="U766" s="1" t="str">
        <f>IFERROR(VLOOKUP($O766,PerfilUniversitario!$A$2:$Z$427,26),"N/A")</f>
        <v>N/A</v>
      </c>
      <c r="V766" s="1" t="s">
        <v>10079</v>
      </c>
      <c r="W766" s="4">
        <v>45201</v>
      </c>
    </row>
    <row r="767" spans="1:23" x14ac:dyDescent="0.3">
      <c r="A767" t="s">
        <v>3101</v>
      </c>
      <c r="B767" t="s">
        <v>3820</v>
      </c>
      <c r="C767" s="1" t="s">
        <v>3821</v>
      </c>
      <c r="D767" s="6">
        <v>2225801485</v>
      </c>
      <c r="E767" s="1" t="s">
        <v>206</v>
      </c>
      <c r="F767" s="1" t="s">
        <v>206</v>
      </c>
      <c r="G767" s="1" t="s">
        <v>206</v>
      </c>
      <c r="H767" s="1" t="s">
        <v>206</v>
      </c>
      <c r="I767" t="str">
        <f>VLOOKUP(J767,CatalogoEstadoRepublica!$A$1:$B$33,2)</f>
        <v>Puebla</v>
      </c>
      <c r="J767">
        <v>21</v>
      </c>
      <c r="K767" t="s">
        <v>206</v>
      </c>
      <c r="L767" s="1" t="e">
        <f>VLOOKUP(M767,CatalogoPerfil!$A$1:$B$5,2)</f>
        <v>#N/A</v>
      </c>
      <c r="M767">
        <v>0</v>
      </c>
      <c r="N767" t="s">
        <v>206</v>
      </c>
      <c r="O767" s="1">
        <v>0</v>
      </c>
      <c r="P767" s="1" t="str">
        <f>IFERROR(VLOOKUP($O767,PerfilUniversitario!$A$2:$Z$427,16),"N/A")</f>
        <v>N/A</v>
      </c>
      <c r="Q767" s="1" t="str">
        <f>IFERROR(VLOOKUP($O767,PerfilUniversitario!$A$2:$Z$427,16),"N/A")</f>
        <v>N/A</v>
      </c>
      <c r="R767" s="1" t="str">
        <f>IFERROR(VLOOKUP($O767,PerfilUniversitario!$A$2:$Z$427,20),"N/A")</f>
        <v>N/A</v>
      </c>
      <c r="S767" s="1" t="str">
        <f>IFERROR(VLOOKUP($O767,PerfilUniversitario!$A$2:$Z$427,22),"N/A")</f>
        <v>N/A</v>
      </c>
      <c r="T767" s="1" t="str">
        <f>IFERROR(VLOOKUP($O767,PerfilUniversitario!$A$2:$Z$427,24),"N/A")</f>
        <v>N/A</v>
      </c>
      <c r="U767" s="1" t="str">
        <f>IFERROR(VLOOKUP($O767,PerfilUniversitario!$A$2:$Z$427,26),"N/A")</f>
        <v>N/A</v>
      </c>
      <c r="V767" s="1" t="s">
        <v>10075</v>
      </c>
      <c r="W767" s="4">
        <v>45201</v>
      </c>
    </row>
    <row r="768" spans="1:23" x14ac:dyDescent="0.3">
      <c r="A768" t="s">
        <v>900</v>
      </c>
      <c r="B768" t="s">
        <v>1626</v>
      </c>
      <c r="C768" s="1" t="s">
        <v>4051</v>
      </c>
      <c r="D768" s="6">
        <v>2461125839</v>
      </c>
      <c r="E768" s="1" t="s">
        <v>206</v>
      </c>
      <c r="F768" s="1" t="s">
        <v>206</v>
      </c>
      <c r="G768" s="1" t="s">
        <v>206</v>
      </c>
      <c r="H768" s="1" t="s">
        <v>206</v>
      </c>
      <c r="I768" t="str">
        <f>VLOOKUP(J768,CatalogoEstadoRepublica!$A$1:$B$33,2)</f>
        <v>Tlaxcala</v>
      </c>
      <c r="J768">
        <v>29</v>
      </c>
      <c r="K768" t="s">
        <v>206</v>
      </c>
      <c r="L768" s="1" t="e">
        <f>VLOOKUP(M768,CatalogoPerfil!$A$1:$B$5,2)</f>
        <v>#N/A</v>
      </c>
      <c r="M768">
        <v>0</v>
      </c>
      <c r="N768" t="s">
        <v>206</v>
      </c>
      <c r="O768" s="1">
        <v>0</v>
      </c>
      <c r="P768" s="1" t="str">
        <f>IFERROR(VLOOKUP($O768,PerfilUniversitario!$A$2:$Z$427,16),"N/A")</f>
        <v>N/A</v>
      </c>
      <c r="Q768" s="1" t="str">
        <f>IFERROR(VLOOKUP($O768,PerfilUniversitario!$A$2:$Z$427,16),"N/A")</f>
        <v>N/A</v>
      </c>
      <c r="R768" s="1" t="str">
        <f>IFERROR(VLOOKUP($O768,PerfilUniversitario!$A$2:$Z$427,20),"N/A")</f>
        <v>N/A</v>
      </c>
      <c r="S768" s="1" t="str">
        <f>IFERROR(VLOOKUP($O768,PerfilUniversitario!$A$2:$Z$427,22),"N/A")</f>
        <v>N/A</v>
      </c>
      <c r="T768" s="1" t="str">
        <f>IFERROR(VLOOKUP($O768,PerfilUniversitario!$A$2:$Z$427,24),"N/A")</f>
        <v>N/A</v>
      </c>
      <c r="U768" s="1" t="str">
        <f>IFERROR(VLOOKUP($O768,PerfilUniversitario!$A$2:$Z$427,26),"N/A")</f>
        <v>N/A</v>
      </c>
      <c r="V768" s="1" t="s">
        <v>9916</v>
      </c>
      <c r="W768" s="4">
        <v>45201</v>
      </c>
    </row>
    <row r="769" spans="1:23" x14ac:dyDescent="0.3">
      <c r="A769" t="s">
        <v>796</v>
      </c>
      <c r="B769" t="s">
        <v>3040</v>
      </c>
      <c r="C769" s="1" t="s">
        <v>3816</v>
      </c>
      <c r="D769" s="6">
        <v>7712423300</v>
      </c>
      <c r="E769" s="1" t="s">
        <v>206</v>
      </c>
      <c r="F769" s="1" t="s">
        <v>206</v>
      </c>
      <c r="G769" s="1" t="s">
        <v>206</v>
      </c>
      <c r="H769" s="1" t="s">
        <v>206</v>
      </c>
      <c r="I769" t="str">
        <f>VLOOKUP(J769,CatalogoEstadoRepublica!$A$1:$B$33,2)</f>
        <v>Puebla</v>
      </c>
      <c r="J769">
        <v>21</v>
      </c>
      <c r="K769" t="s">
        <v>206</v>
      </c>
      <c r="L769" s="1" t="e">
        <f>VLOOKUP(M769,CatalogoPerfil!$A$1:$B$5,2)</f>
        <v>#N/A</v>
      </c>
      <c r="M769">
        <v>0</v>
      </c>
      <c r="N769" t="s">
        <v>206</v>
      </c>
      <c r="O769" s="1">
        <v>0</v>
      </c>
      <c r="P769" s="1" t="str">
        <f>IFERROR(VLOOKUP($O769,PerfilUniversitario!$A$2:$Z$427,16),"N/A")</f>
        <v>N/A</v>
      </c>
      <c r="Q769" s="1" t="str">
        <f>IFERROR(VLOOKUP($O769,PerfilUniversitario!$A$2:$Z$427,16),"N/A")</f>
        <v>N/A</v>
      </c>
      <c r="R769" s="1" t="str">
        <f>IFERROR(VLOOKUP($O769,PerfilUniversitario!$A$2:$Z$427,20),"N/A")</f>
        <v>N/A</v>
      </c>
      <c r="S769" s="1" t="str">
        <f>IFERROR(VLOOKUP($O769,PerfilUniversitario!$A$2:$Z$427,22),"N/A")</f>
        <v>N/A</v>
      </c>
      <c r="T769" s="1" t="str">
        <f>IFERROR(VLOOKUP($O769,PerfilUniversitario!$A$2:$Z$427,24),"N/A")</f>
        <v>N/A</v>
      </c>
      <c r="U769" s="1" t="str">
        <f>IFERROR(VLOOKUP($O769,PerfilUniversitario!$A$2:$Z$427,26),"N/A")</f>
        <v>N/A</v>
      </c>
      <c r="V769" s="1" t="s">
        <v>10074</v>
      </c>
      <c r="W769" s="4">
        <v>45201</v>
      </c>
    </row>
    <row r="770" spans="1:23" x14ac:dyDescent="0.3">
      <c r="A770" t="s">
        <v>725</v>
      </c>
      <c r="B770" t="s">
        <v>4053</v>
      </c>
      <c r="C770" s="1" t="s">
        <v>4054</v>
      </c>
      <c r="D770" s="6" t="s">
        <v>4055</v>
      </c>
      <c r="E770" s="1" t="s">
        <v>206</v>
      </c>
      <c r="F770" s="1" t="s">
        <v>206</v>
      </c>
      <c r="G770" s="1" t="s">
        <v>206</v>
      </c>
      <c r="H770" s="1" t="s">
        <v>206</v>
      </c>
      <c r="I770" t="str">
        <f>VLOOKUP(J770,CatalogoEstadoRepublica!$A$1:$B$33,2)</f>
        <v>Tlaxcala</v>
      </c>
      <c r="J770">
        <v>29</v>
      </c>
      <c r="K770" t="s">
        <v>206</v>
      </c>
      <c r="L770" s="1" t="e">
        <f>VLOOKUP(M770,CatalogoPerfil!$A$1:$B$5,2)</f>
        <v>#N/A</v>
      </c>
      <c r="M770">
        <v>0</v>
      </c>
      <c r="N770" t="s">
        <v>206</v>
      </c>
      <c r="O770" s="1">
        <v>0</v>
      </c>
      <c r="P770" s="1" t="str">
        <f>IFERROR(VLOOKUP($O770,PerfilUniversitario!$A$2:$Z$427,16),"N/A")</f>
        <v>N/A</v>
      </c>
      <c r="Q770" s="1" t="str">
        <f>IFERROR(VLOOKUP($O770,PerfilUniversitario!$A$2:$Z$427,16),"N/A")</f>
        <v>N/A</v>
      </c>
      <c r="R770" s="1" t="str">
        <f>IFERROR(VLOOKUP($O770,PerfilUniversitario!$A$2:$Z$427,20),"N/A")</f>
        <v>N/A</v>
      </c>
      <c r="S770" s="1" t="str">
        <f>IFERROR(VLOOKUP($O770,PerfilUniversitario!$A$2:$Z$427,22),"N/A")</f>
        <v>N/A</v>
      </c>
      <c r="T770" s="1" t="str">
        <f>IFERROR(VLOOKUP($O770,PerfilUniversitario!$A$2:$Z$427,24),"N/A")</f>
        <v>N/A</v>
      </c>
      <c r="U770" s="1" t="str">
        <f>IFERROR(VLOOKUP($O770,PerfilUniversitario!$A$2:$Z$427,26),"N/A")</f>
        <v>N/A</v>
      </c>
      <c r="V770" s="3">
        <v>0.24166666666666667</v>
      </c>
      <c r="W770" s="4">
        <v>45202</v>
      </c>
    </row>
    <row r="771" spans="1:23" x14ac:dyDescent="0.3">
      <c r="A771" t="s">
        <v>590</v>
      </c>
      <c r="B771" t="s">
        <v>582</v>
      </c>
      <c r="C771" s="1" t="s">
        <v>4052</v>
      </c>
      <c r="D771" s="6">
        <v>2223717689</v>
      </c>
      <c r="E771" s="1" t="s">
        <v>206</v>
      </c>
      <c r="F771" s="1" t="s">
        <v>206</v>
      </c>
      <c r="G771" s="1" t="s">
        <v>206</v>
      </c>
      <c r="H771" s="1" t="s">
        <v>206</v>
      </c>
      <c r="I771" t="str">
        <f>VLOOKUP(J771,CatalogoEstadoRepublica!$A$1:$B$33,2)</f>
        <v>Puebla</v>
      </c>
      <c r="J771">
        <v>21</v>
      </c>
      <c r="K771" t="s">
        <v>206</v>
      </c>
      <c r="L771" s="1" t="e">
        <f>VLOOKUP(M771,CatalogoPerfil!$A$1:$B$5,2)</f>
        <v>#N/A</v>
      </c>
      <c r="M771">
        <v>0</v>
      </c>
      <c r="N771" t="s">
        <v>206</v>
      </c>
      <c r="O771" s="1">
        <v>0</v>
      </c>
      <c r="P771" s="1" t="str">
        <f>IFERROR(VLOOKUP($O771,PerfilUniversitario!$A$2:$Z$427,16),"N/A")</f>
        <v>N/A</v>
      </c>
      <c r="Q771" s="1" t="str">
        <f>IFERROR(VLOOKUP($O771,PerfilUniversitario!$A$2:$Z$427,16),"N/A")</f>
        <v>N/A</v>
      </c>
      <c r="R771" s="1" t="str">
        <f>IFERROR(VLOOKUP($O771,PerfilUniversitario!$A$2:$Z$427,20),"N/A")</f>
        <v>N/A</v>
      </c>
      <c r="S771" s="1" t="str">
        <f>IFERROR(VLOOKUP($O771,PerfilUniversitario!$A$2:$Z$427,22),"N/A")</f>
        <v>N/A</v>
      </c>
      <c r="T771" s="1" t="str">
        <f>IFERROR(VLOOKUP($O771,PerfilUniversitario!$A$2:$Z$427,24),"N/A")</f>
        <v>N/A</v>
      </c>
      <c r="U771" s="1" t="str">
        <f>IFERROR(VLOOKUP($O771,PerfilUniversitario!$A$2:$Z$427,26),"N/A")</f>
        <v>N/A</v>
      </c>
      <c r="V771" s="3">
        <v>0.24305555555555555</v>
      </c>
      <c r="W771" s="4">
        <v>45202</v>
      </c>
    </row>
    <row r="772" spans="1:23" x14ac:dyDescent="0.3">
      <c r="A772" t="s">
        <v>2262</v>
      </c>
      <c r="B772" t="s">
        <v>3784</v>
      </c>
      <c r="C772" s="1" t="s">
        <v>3785</v>
      </c>
      <c r="D772" s="6">
        <v>52.221200000000003</v>
      </c>
      <c r="E772" s="1" t="s">
        <v>206</v>
      </c>
      <c r="F772" s="1" t="s">
        <v>206</v>
      </c>
      <c r="G772" s="1" t="s">
        <v>206</v>
      </c>
      <c r="H772" s="1" t="s">
        <v>206</v>
      </c>
      <c r="I772" t="str">
        <f>VLOOKUP(J772,CatalogoEstadoRepublica!$A$1:$B$33,2)</f>
        <v>Puebla</v>
      </c>
      <c r="J772">
        <v>21</v>
      </c>
      <c r="K772" t="s">
        <v>206</v>
      </c>
      <c r="L772" s="1" t="e">
        <f>VLOOKUP(M772,CatalogoPerfil!$A$1:$B$5,2)</f>
        <v>#N/A</v>
      </c>
      <c r="M772">
        <v>0</v>
      </c>
      <c r="N772" t="s">
        <v>206</v>
      </c>
      <c r="O772" s="1">
        <v>0</v>
      </c>
      <c r="P772" s="1" t="str">
        <f>IFERROR(VLOOKUP($O772,PerfilUniversitario!$A$2:$Z$427,16),"N/A")</f>
        <v>N/A</v>
      </c>
      <c r="Q772" s="1" t="str">
        <f>IFERROR(VLOOKUP($O772,PerfilUniversitario!$A$2:$Z$427,16),"N/A")</f>
        <v>N/A</v>
      </c>
      <c r="R772" s="1" t="str">
        <f>IFERROR(VLOOKUP($O772,PerfilUniversitario!$A$2:$Z$427,20),"N/A")</f>
        <v>N/A</v>
      </c>
      <c r="S772" s="1" t="str">
        <f>IFERROR(VLOOKUP($O772,PerfilUniversitario!$A$2:$Z$427,22),"N/A")</f>
        <v>N/A</v>
      </c>
      <c r="T772" s="1" t="str">
        <f>IFERROR(VLOOKUP($O772,PerfilUniversitario!$A$2:$Z$427,24),"N/A")</f>
        <v>N/A</v>
      </c>
      <c r="U772" s="1" t="str">
        <f>IFERROR(VLOOKUP($O772,PerfilUniversitario!$A$2:$Z$427,26),"N/A")</f>
        <v>N/A</v>
      </c>
      <c r="V772" s="3">
        <v>0.2638888888888889</v>
      </c>
      <c r="W772" s="4">
        <v>45202</v>
      </c>
    </row>
    <row r="773" spans="1:23" x14ac:dyDescent="0.3">
      <c r="A773" t="s">
        <v>2622</v>
      </c>
      <c r="B773" t="s">
        <v>523</v>
      </c>
      <c r="C773" s="1" t="s">
        <v>2623</v>
      </c>
      <c r="D773" s="6">
        <v>52.238100000000003</v>
      </c>
      <c r="E773" s="1" t="s">
        <v>206</v>
      </c>
      <c r="F773" s="1" t="s">
        <v>206</v>
      </c>
      <c r="G773" s="1" t="s">
        <v>206</v>
      </c>
      <c r="H773" s="1" t="s">
        <v>206</v>
      </c>
      <c r="I773" t="str">
        <f>VLOOKUP(J773,CatalogoEstadoRepublica!$A$1:$B$33,2)</f>
        <v>Puebla</v>
      </c>
      <c r="J773">
        <v>21</v>
      </c>
      <c r="K773" t="s">
        <v>206</v>
      </c>
      <c r="L773" s="1" t="e">
        <f>VLOOKUP(M773,CatalogoPerfil!$A$1:$B$5,2)</f>
        <v>#N/A</v>
      </c>
      <c r="M773">
        <v>0</v>
      </c>
      <c r="N773" t="s">
        <v>206</v>
      </c>
      <c r="O773" s="1">
        <v>0</v>
      </c>
      <c r="P773" s="1" t="str">
        <f>IFERROR(VLOOKUP($O773,PerfilUniversitario!$A$2:$Z$427,16),"N/A")</f>
        <v>N/A</v>
      </c>
      <c r="Q773" s="1" t="str">
        <f>IFERROR(VLOOKUP($O773,PerfilUniversitario!$A$2:$Z$427,16),"N/A")</f>
        <v>N/A</v>
      </c>
      <c r="R773" s="1" t="str">
        <f>IFERROR(VLOOKUP($O773,PerfilUniversitario!$A$2:$Z$427,20),"N/A")</f>
        <v>N/A</v>
      </c>
      <c r="S773" s="1" t="str">
        <f>IFERROR(VLOOKUP($O773,PerfilUniversitario!$A$2:$Z$427,22),"N/A")</f>
        <v>N/A</v>
      </c>
      <c r="T773" s="1" t="str">
        <f>IFERROR(VLOOKUP($O773,PerfilUniversitario!$A$2:$Z$427,24),"N/A")</f>
        <v>N/A</v>
      </c>
      <c r="U773" s="1" t="str">
        <f>IFERROR(VLOOKUP($O773,PerfilUniversitario!$A$2:$Z$427,26),"N/A")</f>
        <v>N/A</v>
      </c>
      <c r="V773" s="3">
        <v>0.29652777777777778</v>
      </c>
      <c r="W773" s="4">
        <v>45202</v>
      </c>
    </row>
    <row r="774" spans="1:23" x14ac:dyDescent="0.3">
      <c r="A774" t="s">
        <v>4060</v>
      </c>
      <c r="B774" t="s">
        <v>4061</v>
      </c>
      <c r="C774" s="1" t="s">
        <v>4062</v>
      </c>
      <c r="D774" s="6">
        <v>2223351921</v>
      </c>
      <c r="E774" s="1" t="s">
        <v>206</v>
      </c>
      <c r="F774" s="1" t="s">
        <v>206</v>
      </c>
      <c r="G774" s="1" t="s">
        <v>206</v>
      </c>
      <c r="H774" s="1" t="s">
        <v>206</v>
      </c>
      <c r="I774" t="str">
        <f>VLOOKUP(J774,CatalogoEstadoRepublica!$A$1:$B$33,2)</f>
        <v>Puebla</v>
      </c>
      <c r="J774">
        <v>21</v>
      </c>
      <c r="K774" t="s">
        <v>206</v>
      </c>
      <c r="L774" s="1" t="e">
        <f>VLOOKUP(M774,CatalogoPerfil!$A$1:$B$5,2)</f>
        <v>#N/A</v>
      </c>
      <c r="M774">
        <v>0</v>
      </c>
      <c r="N774" t="s">
        <v>206</v>
      </c>
      <c r="O774" s="1">
        <v>0</v>
      </c>
      <c r="P774" s="1" t="str">
        <f>IFERROR(VLOOKUP($O774,PerfilUniversitario!$A$2:$Z$427,16),"N/A")</f>
        <v>N/A</v>
      </c>
      <c r="Q774" s="1" t="str">
        <f>IFERROR(VLOOKUP($O774,PerfilUniversitario!$A$2:$Z$427,16),"N/A")</f>
        <v>N/A</v>
      </c>
      <c r="R774" s="1" t="str">
        <f>IFERROR(VLOOKUP($O774,PerfilUniversitario!$A$2:$Z$427,20),"N/A")</f>
        <v>N/A</v>
      </c>
      <c r="S774" s="1" t="str">
        <f>IFERROR(VLOOKUP($O774,PerfilUniversitario!$A$2:$Z$427,22),"N/A")</f>
        <v>N/A</v>
      </c>
      <c r="T774" s="1" t="str">
        <f>IFERROR(VLOOKUP($O774,PerfilUniversitario!$A$2:$Z$427,24),"N/A")</f>
        <v>N/A</v>
      </c>
      <c r="U774" s="1" t="str">
        <f>IFERROR(VLOOKUP($O774,PerfilUniversitario!$A$2:$Z$427,26),"N/A")</f>
        <v>N/A</v>
      </c>
      <c r="V774" s="3">
        <v>0.30138888888888887</v>
      </c>
      <c r="W774" s="4">
        <v>45202</v>
      </c>
    </row>
    <row r="775" spans="1:23" x14ac:dyDescent="0.3">
      <c r="A775" t="s">
        <v>3254</v>
      </c>
      <c r="B775" t="s">
        <v>3255</v>
      </c>
      <c r="C775" s="1" t="s">
        <v>3256</v>
      </c>
      <c r="D775" s="6">
        <v>2271082852</v>
      </c>
      <c r="E775" s="1" t="s">
        <v>206</v>
      </c>
      <c r="F775" s="1" t="s">
        <v>206</v>
      </c>
      <c r="G775" s="1" t="s">
        <v>206</v>
      </c>
      <c r="H775" s="1" t="s">
        <v>206</v>
      </c>
      <c r="I775" t="str">
        <f>VLOOKUP(J775,CatalogoEstadoRepublica!$A$1:$B$33,2)</f>
        <v>Puebla</v>
      </c>
      <c r="J775">
        <v>21</v>
      </c>
      <c r="K775" t="s">
        <v>206</v>
      </c>
      <c r="L775" s="1" t="e">
        <f>VLOOKUP(M775,CatalogoPerfil!$A$1:$B$5,2)</f>
        <v>#N/A</v>
      </c>
      <c r="M775">
        <v>0</v>
      </c>
      <c r="N775" t="s">
        <v>206</v>
      </c>
      <c r="O775" s="1">
        <v>0</v>
      </c>
      <c r="P775" s="1" t="str">
        <f>IFERROR(VLOOKUP($O775,PerfilUniversitario!$A$2:$Z$427,16),"N/A")</f>
        <v>N/A</v>
      </c>
      <c r="Q775" s="1" t="str">
        <f>IFERROR(VLOOKUP($O775,PerfilUniversitario!$A$2:$Z$427,16),"N/A")</f>
        <v>N/A</v>
      </c>
      <c r="R775" s="1" t="str">
        <f>IFERROR(VLOOKUP($O775,PerfilUniversitario!$A$2:$Z$427,20),"N/A")</f>
        <v>N/A</v>
      </c>
      <c r="S775" s="1" t="str">
        <f>IFERROR(VLOOKUP($O775,PerfilUniversitario!$A$2:$Z$427,22),"N/A")</f>
        <v>N/A</v>
      </c>
      <c r="T775" s="1" t="str">
        <f>IFERROR(VLOOKUP($O775,PerfilUniversitario!$A$2:$Z$427,24),"N/A")</f>
        <v>N/A</v>
      </c>
      <c r="U775" s="1" t="str">
        <f>IFERROR(VLOOKUP($O775,PerfilUniversitario!$A$2:$Z$427,26),"N/A")</f>
        <v>N/A</v>
      </c>
      <c r="V775" s="3">
        <v>0.30763888888888891</v>
      </c>
      <c r="W775" s="4">
        <v>45202</v>
      </c>
    </row>
    <row r="776" spans="1:23" x14ac:dyDescent="0.3">
      <c r="A776" t="s">
        <v>2052</v>
      </c>
      <c r="B776" t="s">
        <v>2053</v>
      </c>
      <c r="C776" s="1" t="s">
        <v>2054</v>
      </c>
      <c r="D776" s="6">
        <v>2212369441</v>
      </c>
      <c r="E776" s="1" t="s">
        <v>206</v>
      </c>
      <c r="F776" s="1" t="s">
        <v>206</v>
      </c>
      <c r="G776" s="1" t="s">
        <v>206</v>
      </c>
      <c r="H776" s="1" t="s">
        <v>206</v>
      </c>
      <c r="I776" t="str">
        <f>VLOOKUP(J776,CatalogoEstadoRepublica!$A$1:$B$33,2)</f>
        <v>Puebla</v>
      </c>
      <c r="J776">
        <v>21</v>
      </c>
      <c r="K776" t="s">
        <v>206</v>
      </c>
      <c r="L776" s="1" t="e">
        <f>VLOOKUP(M776,CatalogoPerfil!$A$1:$B$5,2)</f>
        <v>#N/A</v>
      </c>
      <c r="M776">
        <v>0</v>
      </c>
      <c r="N776" t="s">
        <v>206</v>
      </c>
      <c r="O776" s="1">
        <v>0</v>
      </c>
      <c r="P776" s="1" t="str">
        <f>IFERROR(VLOOKUP($O776,PerfilUniversitario!$A$2:$Z$427,16),"N/A")</f>
        <v>N/A</v>
      </c>
      <c r="Q776" s="1" t="str">
        <f>IFERROR(VLOOKUP($O776,PerfilUniversitario!$A$2:$Z$427,16),"N/A")</f>
        <v>N/A</v>
      </c>
      <c r="R776" s="1" t="str">
        <f>IFERROR(VLOOKUP($O776,PerfilUniversitario!$A$2:$Z$427,20),"N/A")</f>
        <v>N/A</v>
      </c>
      <c r="S776" s="1" t="str">
        <f>IFERROR(VLOOKUP($O776,PerfilUniversitario!$A$2:$Z$427,22),"N/A")</f>
        <v>N/A</v>
      </c>
      <c r="T776" s="1" t="str">
        <f>IFERROR(VLOOKUP($O776,PerfilUniversitario!$A$2:$Z$427,24),"N/A")</f>
        <v>N/A</v>
      </c>
      <c r="U776" s="1" t="str">
        <f>IFERROR(VLOOKUP($O776,PerfilUniversitario!$A$2:$Z$427,26),"N/A")</f>
        <v>N/A</v>
      </c>
      <c r="V776" s="3">
        <v>0.30902777777777779</v>
      </c>
      <c r="W776" s="4">
        <v>45202</v>
      </c>
    </row>
    <row r="777" spans="1:23" x14ac:dyDescent="0.3">
      <c r="A777" t="s">
        <v>701</v>
      </c>
      <c r="B777" t="s">
        <v>260</v>
      </c>
      <c r="C777" s="1" t="s">
        <v>4064</v>
      </c>
      <c r="D777" s="6">
        <v>2212159310</v>
      </c>
      <c r="E777" s="1" t="s">
        <v>206</v>
      </c>
      <c r="F777" s="1" t="s">
        <v>206</v>
      </c>
      <c r="G777" s="1" t="s">
        <v>206</v>
      </c>
      <c r="H777" s="1" t="s">
        <v>206</v>
      </c>
      <c r="I777" t="str">
        <f>VLOOKUP(J777,CatalogoEstadoRepublica!$A$1:$B$33,2)</f>
        <v>Puebla</v>
      </c>
      <c r="J777">
        <v>21</v>
      </c>
      <c r="K777" t="s">
        <v>206</v>
      </c>
      <c r="L777" s="1" t="e">
        <f>VLOOKUP(M777,CatalogoPerfil!$A$1:$B$5,2)</f>
        <v>#N/A</v>
      </c>
      <c r="M777">
        <v>0</v>
      </c>
      <c r="N777" t="s">
        <v>206</v>
      </c>
      <c r="O777" s="1">
        <v>0</v>
      </c>
      <c r="P777" s="1" t="str">
        <f>IFERROR(VLOOKUP($O777,PerfilUniversitario!$A$2:$Z$427,16),"N/A")</f>
        <v>N/A</v>
      </c>
      <c r="Q777" s="1" t="str">
        <f>IFERROR(VLOOKUP($O777,PerfilUniversitario!$A$2:$Z$427,16),"N/A")</f>
        <v>N/A</v>
      </c>
      <c r="R777" s="1" t="str">
        <f>IFERROR(VLOOKUP($O777,PerfilUniversitario!$A$2:$Z$427,20),"N/A")</f>
        <v>N/A</v>
      </c>
      <c r="S777" s="1" t="str">
        <f>IFERROR(VLOOKUP($O777,PerfilUniversitario!$A$2:$Z$427,22),"N/A")</f>
        <v>N/A</v>
      </c>
      <c r="T777" s="1" t="str">
        <f>IFERROR(VLOOKUP($O777,PerfilUniversitario!$A$2:$Z$427,24),"N/A")</f>
        <v>N/A</v>
      </c>
      <c r="U777" s="1" t="str">
        <f>IFERROR(VLOOKUP($O777,PerfilUniversitario!$A$2:$Z$427,26),"N/A")</f>
        <v>N/A</v>
      </c>
      <c r="V777" s="3">
        <v>0.30902777777777779</v>
      </c>
      <c r="W777" s="4">
        <v>45202</v>
      </c>
    </row>
    <row r="778" spans="1:23" x14ac:dyDescent="0.3">
      <c r="A778" t="s">
        <v>1216</v>
      </c>
      <c r="B778" t="s">
        <v>4073</v>
      </c>
      <c r="C778" s="1" t="s">
        <v>4074</v>
      </c>
      <c r="D778" s="6">
        <v>2211201740</v>
      </c>
      <c r="E778" s="1" t="s">
        <v>206</v>
      </c>
      <c r="F778" s="1" t="s">
        <v>206</v>
      </c>
      <c r="G778" s="1" t="s">
        <v>206</v>
      </c>
      <c r="H778" s="1" t="s">
        <v>206</v>
      </c>
      <c r="I778" t="str">
        <f>VLOOKUP(J778,CatalogoEstadoRepublica!$A$1:$B$33,2)</f>
        <v>Puebla</v>
      </c>
      <c r="J778">
        <v>21</v>
      </c>
      <c r="K778" t="s">
        <v>206</v>
      </c>
      <c r="L778" s="1" t="e">
        <f>VLOOKUP(M778,CatalogoPerfil!$A$1:$B$5,2)</f>
        <v>#N/A</v>
      </c>
      <c r="M778">
        <v>0</v>
      </c>
      <c r="N778" t="s">
        <v>206</v>
      </c>
      <c r="O778" s="1">
        <v>0</v>
      </c>
      <c r="P778" s="1" t="str">
        <f>IFERROR(VLOOKUP($O778,PerfilUniversitario!$A$2:$Z$427,16),"N/A")</f>
        <v>N/A</v>
      </c>
      <c r="Q778" s="1" t="str">
        <f>IFERROR(VLOOKUP($O778,PerfilUniversitario!$A$2:$Z$427,16),"N/A")</f>
        <v>N/A</v>
      </c>
      <c r="R778" s="1" t="str">
        <f>IFERROR(VLOOKUP($O778,PerfilUniversitario!$A$2:$Z$427,20),"N/A")</f>
        <v>N/A</v>
      </c>
      <c r="S778" s="1" t="str">
        <f>IFERROR(VLOOKUP($O778,PerfilUniversitario!$A$2:$Z$427,22),"N/A")</f>
        <v>N/A</v>
      </c>
      <c r="T778" s="1" t="str">
        <f>IFERROR(VLOOKUP($O778,PerfilUniversitario!$A$2:$Z$427,24),"N/A")</f>
        <v>N/A</v>
      </c>
      <c r="U778" s="1" t="str">
        <f>IFERROR(VLOOKUP($O778,PerfilUniversitario!$A$2:$Z$427,26),"N/A")</f>
        <v>N/A</v>
      </c>
      <c r="V778" s="3">
        <v>0.31319444444444444</v>
      </c>
      <c r="W778" s="4">
        <v>45202</v>
      </c>
    </row>
    <row r="779" spans="1:23" x14ac:dyDescent="0.3">
      <c r="A779" t="s">
        <v>3854</v>
      </c>
      <c r="B779" t="s">
        <v>3855</v>
      </c>
      <c r="C779" s="1" t="s">
        <v>3856</v>
      </c>
      <c r="D779" s="6">
        <v>2212841477</v>
      </c>
      <c r="E779" s="1" t="s">
        <v>206</v>
      </c>
      <c r="F779" s="1" t="s">
        <v>206</v>
      </c>
      <c r="G779" s="1" t="s">
        <v>206</v>
      </c>
      <c r="H779" s="1" t="s">
        <v>206</v>
      </c>
      <c r="I779" t="str">
        <f>VLOOKUP(J779,CatalogoEstadoRepublica!$A$1:$B$33,2)</f>
        <v>Puebla</v>
      </c>
      <c r="J779">
        <v>21</v>
      </c>
      <c r="K779" t="s">
        <v>206</v>
      </c>
      <c r="L779" s="1" t="e">
        <f>VLOOKUP(M779,CatalogoPerfil!$A$1:$B$5,2)</f>
        <v>#N/A</v>
      </c>
      <c r="M779">
        <v>0</v>
      </c>
      <c r="N779" t="s">
        <v>206</v>
      </c>
      <c r="O779" s="1">
        <v>0</v>
      </c>
      <c r="P779" s="1" t="str">
        <f>IFERROR(VLOOKUP($O779,PerfilUniversitario!$A$2:$Z$427,16),"N/A")</f>
        <v>N/A</v>
      </c>
      <c r="Q779" s="1" t="str">
        <f>IFERROR(VLOOKUP($O779,PerfilUniversitario!$A$2:$Z$427,16),"N/A")</f>
        <v>N/A</v>
      </c>
      <c r="R779" s="1" t="str">
        <f>IFERROR(VLOOKUP($O779,PerfilUniversitario!$A$2:$Z$427,20),"N/A")</f>
        <v>N/A</v>
      </c>
      <c r="S779" s="1" t="str">
        <f>IFERROR(VLOOKUP($O779,PerfilUniversitario!$A$2:$Z$427,22),"N/A")</f>
        <v>N/A</v>
      </c>
      <c r="T779" s="1" t="str">
        <f>IFERROR(VLOOKUP($O779,PerfilUniversitario!$A$2:$Z$427,24),"N/A")</f>
        <v>N/A</v>
      </c>
      <c r="U779" s="1" t="str">
        <f>IFERROR(VLOOKUP($O779,PerfilUniversitario!$A$2:$Z$427,26),"N/A")</f>
        <v>N/A</v>
      </c>
      <c r="V779" s="3">
        <v>0.31597222222222221</v>
      </c>
      <c r="W779" s="4">
        <v>45202</v>
      </c>
    </row>
    <row r="780" spans="1:23" x14ac:dyDescent="0.3">
      <c r="A780" t="s">
        <v>3809</v>
      </c>
      <c r="B780" t="s">
        <v>4077</v>
      </c>
      <c r="C780" s="1" t="s">
        <v>4078</v>
      </c>
      <c r="D780" s="6">
        <v>7752281471</v>
      </c>
      <c r="E780" s="1" t="s">
        <v>206</v>
      </c>
      <c r="F780" s="1" t="s">
        <v>206</v>
      </c>
      <c r="G780" s="1" t="s">
        <v>206</v>
      </c>
      <c r="H780" s="1" t="s">
        <v>206</v>
      </c>
      <c r="I780" t="str">
        <f>VLOOKUP(J780,CatalogoEstadoRepublica!$A$1:$B$33,2)</f>
        <v>Hidalgo</v>
      </c>
      <c r="J780">
        <v>13</v>
      </c>
      <c r="K780" t="s">
        <v>206</v>
      </c>
      <c r="L780" s="1" t="e">
        <f>VLOOKUP(M780,CatalogoPerfil!$A$1:$B$5,2)</f>
        <v>#N/A</v>
      </c>
      <c r="M780">
        <v>0</v>
      </c>
      <c r="N780" t="s">
        <v>206</v>
      </c>
      <c r="O780" s="1">
        <v>0</v>
      </c>
      <c r="P780" s="1" t="str">
        <f>IFERROR(VLOOKUP($O780,PerfilUniversitario!$A$2:$Z$427,16),"N/A")</f>
        <v>N/A</v>
      </c>
      <c r="Q780" s="1" t="str">
        <f>IFERROR(VLOOKUP($O780,PerfilUniversitario!$A$2:$Z$427,16),"N/A")</f>
        <v>N/A</v>
      </c>
      <c r="R780" s="1" t="str">
        <f>IFERROR(VLOOKUP($O780,PerfilUniversitario!$A$2:$Z$427,20),"N/A")</f>
        <v>N/A</v>
      </c>
      <c r="S780" s="1" t="str">
        <f>IFERROR(VLOOKUP($O780,PerfilUniversitario!$A$2:$Z$427,22),"N/A")</f>
        <v>N/A</v>
      </c>
      <c r="T780" s="1" t="str">
        <f>IFERROR(VLOOKUP($O780,PerfilUniversitario!$A$2:$Z$427,24),"N/A")</f>
        <v>N/A</v>
      </c>
      <c r="U780" s="1" t="str">
        <f>IFERROR(VLOOKUP($O780,PerfilUniversitario!$A$2:$Z$427,26),"N/A")</f>
        <v>N/A</v>
      </c>
      <c r="V780" s="3">
        <v>0.32083333333333336</v>
      </c>
      <c r="W780" s="4">
        <v>45202</v>
      </c>
    </row>
    <row r="781" spans="1:23" x14ac:dyDescent="0.3">
      <c r="A781" t="s">
        <v>3645</v>
      </c>
      <c r="B781" t="s">
        <v>3646</v>
      </c>
      <c r="C781" s="1" t="s">
        <v>3647</v>
      </c>
      <c r="D781" s="6">
        <v>7751890714</v>
      </c>
      <c r="E781" s="1" t="s">
        <v>206</v>
      </c>
      <c r="F781" s="1" t="s">
        <v>206</v>
      </c>
      <c r="G781" s="1" t="s">
        <v>206</v>
      </c>
      <c r="H781" s="1" t="s">
        <v>206</v>
      </c>
      <c r="I781" t="str">
        <f>VLOOKUP(J781,CatalogoEstadoRepublica!$A$1:$B$33,2)</f>
        <v>Hidalgo</v>
      </c>
      <c r="J781">
        <v>13</v>
      </c>
      <c r="K781" t="s">
        <v>206</v>
      </c>
      <c r="L781" s="1" t="e">
        <f>VLOOKUP(M781,CatalogoPerfil!$A$1:$B$5,2)</f>
        <v>#N/A</v>
      </c>
      <c r="M781">
        <v>0</v>
      </c>
      <c r="N781" t="s">
        <v>206</v>
      </c>
      <c r="O781" s="1">
        <v>0</v>
      </c>
      <c r="P781" s="1" t="str">
        <f>IFERROR(VLOOKUP($O781,PerfilUniversitario!$A$2:$Z$427,16),"N/A")</f>
        <v>N/A</v>
      </c>
      <c r="Q781" s="1" t="str">
        <f>IFERROR(VLOOKUP($O781,PerfilUniversitario!$A$2:$Z$427,16),"N/A")</f>
        <v>N/A</v>
      </c>
      <c r="R781" s="1" t="str">
        <f>IFERROR(VLOOKUP($O781,PerfilUniversitario!$A$2:$Z$427,20),"N/A")</f>
        <v>N/A</v>
      </c>
      <c r="S781" s="1" t="str">
        <f>IFERROR(VLOOKUP($O781,PerfilUniversitario!$A$2:$Z$427,22),"N/A")</f>
        <v>N/A</v>
      </c>
      <c r="T781" s="1" t="str">
        <f>IFERROR(VLOOKUP($O781,PerfilUniversitario!$A$2:$Z$427,24),"N/A")</f>
        <v>N/A</v>
      </c>
      <c r="U781" s="1" t="str">
        <f>IFERROR(VLOOKUP($O781,PerfilUniversitario!$A$2:$Z$427,26),"N/A")</f>
        <v>N/A</v>
      </c>
      <c r="V781" s="3">
        <v>0.32291666666666669</v>
      </c>
      <c r="W781" s="4">
        <v>45202</v>
      </c>
    </row>
    <row r="782" spans="1:23" x14ac:dyDescent="0.3">
      <c r="A782" t="s">
        <v>1729</v>
      </c>
      <c r="B782" t="s">
        <v>1730</v>
      </c>
      <c r="C782" s="1" t="s">
        <v>1731</v>
      </c>
      <c r="D782" s="6">
        <v>7731851700</v>
      </c>
      <c r="E782" s="1" t="s">
        <v>206</v>
      </c>
      <c r="F782" s="1" t="s">
        <v>206</v>
      </c>
      <c r="G782" s="1" t="s">
        <v>206</v>
      </c>
      <c r="H782" s="1" t="s">
        <v>206</v>
      </c>
      <c r="I782" t="str">
        <f>VLOOKUP(J782,CatalogoEstadoRepublica!$A$1:$B$33,2)</f>
        <v>Hidalgo</v>
      </c>
      <c r="J782">
        <v>13</v>
      </c>
      <c r="K782" t="s">
        <v>206</v>
      </c>
      <c r="L782" s="1" t="e">
        <f>VLOOKUP(M782,CatalogoPerfil!$A$1:$B$5,2)</f>
        <v>#N/A</v>
      </c>
      <c r="M782">
        <v>0</v>
      </c>
      <c r="N782" t="s">
        <v>206</v>
      </c>
      <c r="O782" s="1">
        <v>0</v>
      </c>
      <c r="P782" s="1" t="str">
        <f>IFERROR(VLOOKUP($O782,PerfilUniversitario!$A$2:$Z$427,16),"N/A")</f>
        <v>N/A</v>
      </c>
      <c r="Q782" s="1" t="str">
        <f>IFERROR(VLOOKUP($O782,PerfilUniversitario!$A$2:$Z$427,16),"N/A")</f>
        <v>N/A</v>
      </c>
      <c r="R782" s="1" t="str">
        <f>IFERROR(VLOOKUP($O782,PerfilUniversitario!$A$2:$Z$427,20),"N/A")</f>
        <v>N/A</v>
      </c>
      <c r="S782" s="1" t="str">
        <f>IFERROR(VLOOKUP($O782,PerfilUniversitario!$A$2:$Z$427,22),"N/A")</f>
        <v>N/A</v>
      </c>
      <c r="T782" s="1" t="str">
        <f>IFERROR(VLOOKUP($O782,PerfilUniversitario!$A$2:$Z$427,24),"N/A")</f>
        <v>N/A</v>
      </c>
      <c r="U782" s="1" t="str">
        <f>IFERROR(VLOOKUP($O782,PerfilUniversitario!$A$2:$Z$427,26),"N/A")</f>
        <v>N/A</v>
      </c>
      <c r="V782" s="3">
        <v>0.32847222222222222</v>
      </c>
      <c r="W782" s="4">
        <v>45202</v>
      </c>
    </row>
    <row r="783" spans="1:23" x14ac:dyDescent="0.3">
      <c r="A783" t="s">
        <v>1741</v>
      </c>
      <c r="B783" t="s">
        <v>1681</v>
      </c>
      <c r="C783" s="1" t="s">
        <v>1742</v>
      </c>
      <c r="D783" s="6">
        <v>5560521556</v>
      </c>
      <c r="E783" s="1" t="s">
        <v>206</v>
      </c>
      <c r="F783" s="1" t="s">
        <v>206</v>
      </c>
      <c r="G783" s="1" t="s">
        <v>206</v>
      </c>
      <c r="H783" s="1" t="s">
        <v>206</v>
      </c>
      <c r="I783" t="str">
        <f>VLOOKUP(J783,CatalogoEstadoRepublica!$A$1:$B$33,2)</f>
        <v>Hidalgo</v>
      </c>
      <c r="J783">
        <v>13</v>
      </c>
      <c r="K783" t="s">
        <v>206</v>
      </c>
      <c r="L783" s="1" t="e">
        <f>VLOOKUP(M783,CatalogoPerfil!$A$1:$B$5,2)</f>
        <v>#N/A</v>
      </c>
      <c r="M783">
        <v>0</v>
      </c>
      <c r="N783" t="s">
        <v>206</v>
      </c>
      <c r="O783" s="1">
        <v>0</v>
      </c>
      <c r="P783" s="1" t="str">
        <f>IFERROR(VLOOKUP($O783,PerfilUniversitario!$A$2:$Z$427,16),"N/A")</f>
        <v>N/A</v>
      </c>
      <c r="Q783" s="1" t="str">
        <f>IFERROR(VLOOKUP($O783,PerfilUniversitario!$A$2:$Z$427,16),"N/A")</f>
        <v>N/A</v>
      </c>
      <c r="R783" s="1" t="str">
        <f>IFERROR(VLOOKUP($O783,PerfilUniversitario!$A$2:$Z$427,20),"N/A")</f>
        <v>N/A</v>
      </c>
      <c r="S783" s="1" t="str">
        <f>IFERROR(VLOOKUP($O783,PerfilUniversitario!$A$2:$Z$427,22),"N/A")</f>
        <v>N/A</v>
      </c>
      <c r="T783" s="1" t="str">
        <f>IFERROR(VLOOKUP($O783,PerfilUniversitario!$A$2:$Z$427,24),"N/A")</f>
        <v>N/A</v>
      </c>
      <c r="U783" s="1" t="str">
        <f>IFERROR(VLOOKUP($O783,PerfilUniversitario!$A$2:$Z$427,26),"N/A")</f>
        <v>N/A</v>
      </c>
      <c r="V783" s="3">
        <v>0.32847222222222222</v>
      </c>
      <c r="W783" s="4">
        <v>45202</v>
      </c>
    </row>
    <row r="784" spans="1:23" x14ac:dyDescent="0.3">
      <c r="A784" t="s">
        <v>4084</v>
      </c>
      <c r="B784" t="s">
        <v>4085</v>
      </c>
      <c r="C784" s="1" t="s">
        <v>4086</v>
      </c>
      <c r="D784" s="6">
        <v>5620479493</v>
      </c>
      <c r="E784" s="1" t="s">
        <v>206</v>
      </c>
      <c r="F784" s="1" t="s">
        <v>206</v>
      </c>
      <c r="G784" s="1" t="s">
        <v>206</v>
      </c>
      <c r="H784" s="1" t="s">
        <v>206</v>
      </c>
      <c r="I784" t="str">
        <f>VLOOKUP(J784,CatalogoEstadoRepublica!$A$1:$B$33,2)</f>
        <v>Hidalgo</v>
      </c>
      <c r="J784">
        <v>13</v>
      </c>
      <c r="K784" t="s">
        <v>206</v>
      </c>
      <c r="L784" s="1" t="e">
        <f>VLOOKUP(M784,CatalogoPerfil!$A$1:$B$5,2)</f>
        <v>#N/A</v>
      </c>
      <c r="M784">
        <v>0</v>
      </c>
      <c r="N784" t="s">
        <v>206</v>
      </c>
      <c r="O784" s="1">
        <v>0</v>
      </c>
      <c r="P784" s="1" t="str">
        <f>IFERROR(VLOOKUP($O784,PerfilUniversitario!$A$2:$Z$427,16),"N/A")</f>
        <v>N/A</v>
      </c>
      <c r="Q784" s="1" t="str">
        <f>IFERROR(VLOOKUP($O784,PerfilUniversitario!$A$2:$Z$427,16),"N/A")</f>
        <v>N/A</v>
      </c>
      <c r="R784" s="1" t="str">
        <f>IFERROR(VLOOKUP($O784,PerfilUniversitario!$A$2:$Z$427,20),"N/A")</f>
        <v>N/A</v>
      </c>
      <c r="S784" s="1" t="str">
        <f>IFERROR(VLOOKUP($O784,PerfilUniversitario!$A$2:$Z$427,22),"N/A")</f>
        <v>N/A</v>
      </c>
      <c r="T784" s="1" t="str">
        <f>IFERROR(VLOOKUP($O784,PerfilUniversitario!$A$2:$Z$427,24),"N/A")</f>
        <v>N/A</v>
      </c>
      <c r="U784" s="1" t="str">
        <f>IFERROR(VLOOKUP($O784,PerfilUniversitario!$A$2:$Z$427,26),"N/A")</f>
        <v>N/A</v>
      </c>
      <c r="V784" s="3">
        <v>0.32847222222222222</v>
      </c>
      <c r="W784" s="4">
        <v>45202</v>
      </c>
    </row>
    <row r="785" spans="1:23" x14ac:dyDescent="0.3">
      <c r="A785" t="s">
        <v>1732</v>
      </c>
      <c r="B785" t="s">
        <v>1733</v>
      </c>
      <c r="C785" s="1" t="s">
        <v>1734</v>
      </c>
      <c r="D785" s="6">
        <v>7736824698</v>
      </c>
      <c r="E785" s="1" t="s">
        <v>206</v>
      </c>
      <c r="F785" s="1" t="s">
        <v>206</v>
      </c>
      <c r="G785" s="1" t="s">
        <v>206</v>
      </c>
      <c r="H785" s="1" t="s">
        <v>206</v>
      </c>
      <c r="I785" t="str">
        <f>VLOOKUP(J785,CatalogoEstadoRepublica!$A$1:$B$33,2)</f>
        <v>Hidalgo</v>
      </c>
      <c r="J785">
        <v>13</v>
      </c>
      <c r="K785" t="s">
        <v>206</v>
      </c>
      <c r="L785" s="1" t="e">
        <f>VLOOKUP(M785,CatalogoPerfil!$A$1:$B$5,2)</f>
        <v>#N/A</v>
      </c>
      <c r="M785">
        <v>0</v>
      </c>
      <c r="N785" t="s">
        <v>206</v>
      </c>
      <c r="O785" s="1">
        <v>0</v>
      </c>
      <c r="P785" s="1" t="str">
        <f>IFERROR(VLOOKUP($O785,PerfilUniversitario!$A$2:$Z$427,16),"N/A")</f>
        <v>N/A</v>
      </c>
      <c r="Q785" s="1" t="str">
        <f>IFERROR(VLOOKUP($O785,PerfilUniversitario!$A$2:$Z$427,16),"N/A")</f>
        <v>N/A</v>
      </c>
      <c r="R785" s="1" t="str">
        <f>IFERROR(VLOOKUP($O785,PerfilUniversitario!$A$2:$Z$427,20),"N/A")</f>
        <v>N/A</v>
      </c>
      <c r="S785" s="1" t="str">
        <f>IFERROR(VLOOKUP($O785,PerfilUniversitario!$A$2:$Z$427,22),"N/A")</f>
        <v>N/A</v>
      </c>
      <c r="T785" s="1" t="str">
        <f>IFERROR(VLOOKUP($O785,PerfilUniversitario!$A$2:$Z$427,24),"N/A")</f>
        <v>N/A</v>
      </c>
      <c r="U785" s="1" t="str">
        <f>IFERROR(VLOOKUP($O785,PerfilUniversitario!$A$2:$Z$427,26),"N/A")</f>
        <v>N/A</v>
      </c>
      <c r="V785" s="3">
        <v>0.3298611111111111</v>
      </c>
      <c r="W785" s="4">
        <v>45202</v>
      </c>
    </row>
    <row r="786" spans="1:23" x14ac:dyDescent="0.3">
      <c r="A786" t="s">
        <v>1735</v>
      </c>
      <c r="B786" t="s">
        <v>1736</v>
      </c>
      <c r="C786" s="1" t="s">
        <v>1737</v>
      </c>
      <c r="D786" s="6">
        <v>5580327025</v>
      </c>
      <c r="E786" s="1" t="s">
        <v>206</v>
      </c>
      <c r="F786" s="1" t="s">
        <v>206</v>
      </c>
      <c r="G786" s="1" t="s">
        <v>206</v>
      </c>
      <c r="H786" s="1" t="s">
        <v>206</v>
      </c>
      <c r="I786" t="str">
        <f>VLOOKUP(J786,CatalogoEstadoRepublica!$A$1:$B$33,2)</f>
        <v>Hidalgo</v>
      </c>
      <c r="J786">
        <v>13</v>
      </c>
      <c r="K786" t="s">
        <v>206</v>
      </c>
      <c r="L786" s="1" t="e">
        <f>VLOOKUP(M786,CatalogoPerfil!$A$1:$B$5,2)</f>
        <v>#N/A</v>
      </c>
      <c r="M786">
        <v>0</v>
      </c>
      <c r="N786" t="s">
        <v>206</v>
      </c>
      <c r="O786" s="1">
        <v>0</v>
      </c>
      <c r="P786" s="1" t="str">
        <f>IFERROR(VLOOKUP($O786,PerfilUniversitario!$A$2:$Z$427,16),"N/A")</f>
        <v>N/A</v>
      </c>
      <c r="Q786" s="1" t="str">
        <f>IFERROR(VLOOKUP($O786,PerfilUniversitario!$A$2:$Z$427,16),"N/A")</f>
        <v>N/A</v>
      </c>
      <c r="R786" s="1" t="str">
        <f>IFERROR(VLOOKUP($O786,PerfilUniversitario!$A$2:$Z$427,20),"N/A")</f>
        <v>N/A</v>
      </c>
      <c r="S786" s="1" t="str">
        <f>IFERROR(VLOOKUP($O786,PerfilUniversitario!$A$2:$Z$427,22),"N/A")</f>
        <v>N/A</v>
      </c>
      <c r="T786" s="1" t="str">
        <f>IFERROR(VLOOKUP($O786,PerfilUniversitario!$A$2:$Z$427,24),"N/A")</f>
        <v>N/A</v>
      </c>
      <c r="U786" s="1" t="str">
        <f>IFERROR(VLOOKUP($O786,PerfilUniversitario!$A$2:$Z$427,26),"N/A")</f>
        <v>N/A</v>
      </c>
      <c r="V786" s="3">
        <v>0.33124999999999999</v>
      </c>
      <c r="W786" s="4">
        <v>45202</v>
      </c>
    </row>
    <row r="787" spans="1:23" x14ac:dyDescent="0.3">
      <c r="A787" t="s">
        <v>584</v>
      </c>
      <c r="B787" t="s">
        <v>1768</v>
      </c>
      <c r="C787" s="1" t="s">
        <v>1769</v>
      </c>
      <c r="D787" s="6">
        <v>52.773200000000003</v>
      </c>
      <c r="E787" s="1" t="s">
        <v>206</v>
      </c>
      <c r="F787" s="1" t="s">
        <v>206</v>
      </c>
      <c r="G787" s="1" t="s">
        <v>206</v>
      </c>
      <c r="H787" s="1" t="s">
        <v>206</v>
      </c>
      <c r="I787" t="str">
        <f>VLOOKUP(J787,CatalogoEstadoRepublica!$A$1:$B$33,2)</f>
        <v>Hidalgo</v>
      </c>
      <c r="J787">
        <v>13</v>
      </c>
      <c r="K787" t="s">
        <v>206</v>
      </c>
      <c r="L787" s="1" t="e">
        <f>VLOOKUP(M787,CatalogoPerfil!$A$1:$B$5,2)</f>
        <v>#N/A</v>
      </c>
      <c r="M787">
        <v>0</v>
      </c>
      <c r="N787" t="s">
        <v>206</v>
      </c>
      <c r="O787" s="1">
        <v>0</v>
      </c>
      <c r="P787" s="1" t="str">
        <f>IFERROR(VLOOKUP($O787,PerfilUniversitario!$A$2:$Z$427,16),"N/A")</f>
        <v>N/A</v>
      </c>
      <c r="Q787" s="1" t="str">
        <f>IFERROR(VLOOKUP($O787,PerfilUniversitario!$A$2:$Z$427,16),"N/A")</f>
        <v>N/A</v>
      </c>
      <c r="R787" s="1" t="str">
        <f>IFERROR(VLOOKUP($O787,PerfilUniversitario!$A$2:$Z$427,20),"N/A")</f>
        <v>N/A</v>
      </c>
      <c r="S787" s="1" t="str">
        <f>IFERROR(VLOOKUP($O787,PerfilUniversitario!$A$2:$Z$427,22),"N/A")</f>
        <v>N/A</v>
      </c>
      <c r="T787" s="1" t="str">
        <f>IFERROR(VLOOKUP($O787,PerfilUniversitario!$A$2:$Z$427,24),"N/A")</f>
        <v>N/A</v>
      </c>
      <c r="U787" s="1" t="str">
        <f>IFERROR(VLOOKUP($O787,PerfilUniversitario!$A$2:$Z$427,26),"N/A")</f>
        <v>N/A</v>
      </c>
      <c r="V787" s="3">
        <v>0.33124999999999999</v>
      </c>
      <c r="W787" s="4">
        <v>45202</v>
      </c>
    </row>
    <row r="788" spans="1:23" x14ac:dyDescent="0.3">
      <c r="A788" t="s">
        <v>4096</v>
      </c>
      <c r="B788" t="s">
        <v>4097</v>
      </c>
      <c r="C788" s="1" t="s">
        <v>4098</v>
      </c>
      <c r="D788" s="6">
        <v>7731043451</v>
      </c>
      <c r="E788" s="1" t="s">
        <v>206</v>
      </c>
      <c r="F788" s="1" t="s">
        <v>206</v>
      </c>
      <c r="G788" s="1" t="s">
        <v>206</v>
      </c>
      <c r="H788" s="1" t="s">
        <v>206</v>
      </c>
      <c r="I788" t="str">
        <f>VLOOKUP(J788,CatalogoEstadoRepublica!$A$1:$B$33,2)</f>
        <v>Hidalgo</v>
      </c>
      <c r="J788">
        <v>13</v>
      </c>
      <c r="K788" t="s">
        <v>206</v>
      </c>
      <c r="L788" s="1" t="e">
        <f>VLOOKUP(M788,CatalogoPerfil!$A$1:$B$5,2)</f>
        <v>#N/A</v>
      </c>
      <c r="M788">
        <v>0</v>
      </c>
      <c r="N788" t="s">
        <v>206</v>
      </c>
      <c r="O788" s="1">
        <v>0</v>
      </c>
      <c r="P788" s="1" t="str">
        <f>IFERROR(VLOOKUP($O788,PerfilUniversitario!$A$2:$Z$427,16),"N/A")</f>
        <v>N/A</v>
      </c>
      <c r="Q788" s="1" t="str">
        <f>IFERROR(VLOOKUP($O788,PerfilUniversitario!$A$2:$Z$427,16),"N/A")</f>
        <v>N/A</v>
      </c>
      <c r="R788" s="1" t="str">
        <f>IFERROR(VLOOKUP($O788,PerfilUniversitario!$A$2:$Z$427,20),"N/A")</f>
        <v>N/A</v>
      </c>
      <c r="S788" s="1" t="str">
        <f>IFERROR(VLOOKUP($O788,PerfilUniversitario!$A$2:$Z$427,22),"N/A")</f>
        <v>N/A</v>
      </c>
      <c r="T788" s="1" t="str">
        <f>IFERROR(VLOOKUP($O788,PerfilUniversitario!$A$2:$Z$427,24),"N/A")</f>
        <v>N/A</v>
      </c>
      <c r="U788" s="1" t="str">
        <f>IFERROR(VLOOKUP($O788,PerfilUniversitario!$A$2:$Z$427,26),"N/A")</f>
        <v>N/A</v>
      </c>
      <c r="V788" s="3">
        <v>0.33124999999999999</v>
      </c>
      <c r="W788" s="4">
        <v>45202</v>
      </c>
    </row>
    <row r="789" spans="1:23" x14ac:dyDescent="0.3">
      <c r="A789" t="s">
        <v>2012</v>
      </c>
      <c r="B789" t="s">
        <v>2013</v>
      </c>
      <c r="C789" s="1" t="s">
        <v>2014</v>
      </c>
      <c r="D789" s="6">
        <v>2462979110</v>
      </c>
      <c r="E789" s="1" t="s">
        <v>206</v>
      </c>
      <c r="F789" s="1" t="s">
        <v>206</v>
      </c>
      <c r="G789" s="1" t="s">
        <v>206</v>
      </c>
      <c r="H789" s="1" t="s">
        <v>206</v>
      </c>
      <c r="I789" t="str">
        <f>VLOOKUP(J789,CatalogoEstadoRepublica!$A$1:$B$33,2)</f>
        <v>Puebla</v>
      </c>
      <c r="J789">
        <v>21</v>
      </c>
      <c r="K789" t="s">
        <v>206</v>
      </c>
      <c r="L789" s="1" t="e">
        <f>VLOOKUP(M789,CatalogoPerfil!$A$1:$B$5,2)</f>
        <v>#N/A</v>
      </c>
      <c r="M789">
        <v>0</v>
      </c>
      <c r="N789" t="s">
        <v>206</v>
      </c>
      <c r="O789" s="1">
        <v>0</v>
      </c>
      <c r="P789" s="1" t="str">
        <f>IFERROR(VLOOKUP($O789,PerfilUniversitario!$A$2:$Z$427,16),"N/A")</f>
        <v>N/A</v>
      </c>
      <c r="Q789" s="1" t="str">
        <f>IFERROR(VLOOKUP($O789,PerfilUniversitario!$A$2:$Z$427,16),"N/A")</f>
        <v>N/A</v>
      </c>
      <c r="R789" s="1" t="str">
        <f>IFERROR(VLOOKUP($O789,PerfilUniversitario!$A$2:$Z$427,20),"N/A")</f>
        <v>N/A</v>
      </c>
      <c r="S789" s="1" t="str">
        <f>IFERROR(VLOOKUP($O789,PerfilUniversitario!$A$2:$Z$427,22),"N/A")</f>
        <v>N/A</v>
      </c>
      <c r="T789" s="1" t="str">
        <f>IFERROR(VLOOKUP($O789,PerfilUniversitario!$A$2:$Z$427,24),"N/A")</f>
        <v>N/A</v>
      </c>
      <c r="U789" s="1" t="str">
        <f>IFERROR(VLOOKUP($O789,PerfilUniversitario!$A$2:$Z$427,26),"N/A")</f>
        <v>N/A</v>
      </c>
      <c r="V789" s="3">
        <v>0.33194444444444443</v>
      </c>
      <c r="W789" s="4">
        <v>45202</v>
      </c>
    </row>
    <row r="790" spans="1:23" x14ac:dyDescent="0.3">
      <c r="A790" t="s">
        <v>4079</v>
      </c>
      <c r="B790" t="s">
        <v>4080</v>
      </c>
      <c r="C790" s="1" t="s">
        <v>4081</v>
      </c>
      <c r="D790" s="6">
        <v>52.222700000000003</v>
      </c>
      <c r="E790" s="1" t="s">
        <v>206</v>
      </c>
      <c r="F790" s="1" t="s">
        <v>206</v>
      </c>
      <c r="G790" s="1" t="s">
        <v>206</v>
      </c>
      <c r="H790" s="1" t="s">
        <v>206</v>
      </c>
      <c r="I790" t="str">
        <f>VLOOKUP(J790,CatalogoEstadoRepublica!$A$1:$B$33,2)</f>
        <v>Hidalgo</v>
      </c>
      <c r="J790">
        <v>13</v>
      </c>
      <c r="K790" t="s">
        <v>206</v>
      </c>
      <c r="L790" s="1" t="e">
        <f>VLOOKUP(M790,CatalogoPerfil!$A$1:$B$5,2)</f>
        <v>#N/A</v>
      </c>
      <c r="M790">
        <v>0</v>
      </c>
      <c r="N790" t="s">
        <v>206</v>
      </c>
      <c r="O790" s="1">
        <v>0</v>
      </c>
      <c r="P790" s="1" t="str">
        <f>IFERROR(VLOOKUP($O790,PerfilUniversitario!$A$2:$Z$427,16),"N/A")</f>
        <v>N/A</v>
      </c>
      <c r="Q790" s="1" t="str">
        <f>IFERROR(VLOOKUP($O790,PerfilUniversitario!$A$2:$Z$427,16),"N/A")</f>
        <v>N/A</v>
      </c>
      <c r="R790" s="1" t="str">
        <f>IFERROR(VLOOKUP($O790,PerfilUniversitario!$A$2:$Z$427,20),"N/A")</f>
        <v>N/A</v>
      </c>
      <c r="S790" s="1" t="str">
        <f>IFERROR(VLOOKUP($O790,PerfilUniversitario!$A$2:$Z$427,22),"N/A")</f>
        <v>N/A</v>
      </c>
      <c r="T790" s="1" t="str">
        <f>IFERROR(VLOOKUP($O790,PerfilUniversitario!$A$2:$Z$427,24),"N/A")</f>
        <v>N/A</v>
      </c>
      <c r="U790" s="1" t="str">
        <f>IFERROR(VLOOKUP($O790,PerfilUniversitario!$A$2:$Z$427,26),"N/A")</f>
        <v>N/A</v>
      </c>
      <c r="V790" s="3">
        <v>0.33263888888888887</v>
      </c>
      <c r="W790" s="4">
        <v>45202</v>
      </c>
    </row>
    <row r="791" spans="1:23" x14ac:dyDescent="0.3">
      <c r="A791" t="s">
        <v>1721</v>
      </c>
      <c r="B791" t="s">
        <v>1722</v>
      </c>
      <c r="C791" s="1" t="s">
        <v>1723</v>
      </c>
      <c r="D791" s="6">
        <v>7732206064</v>
      </c>
      <c r="E791" s="1" t="s">
        <v>206</v>
      </c>
      <c r="F791" s="1" t="s">
        <v>206</v>
      </c>
      <c r="G791" s="1" t="s">
        <v>206</v>
      </c>
      <c r="H791" s="1" t="s">
        <v>206</v>
      </c>
      <c r="I791" t="str">
        <f>VLOOKUP(J791,CatalogoEstadoRepublica!$A$1:$B$33,2)</f>
        <v>Hidalgo</v>
      </c>
      <c r="J791">
        <v>13</v>
      </c>
      <c r="K791" t="s">
        <v>206</v>
      </c>
      <c r="L791" s="1" t="e">
        <f>VLOOKUP(M791,CatalogoPerfil!$A$1:$B$5,2)</f>
        <v>#N/A</v>
      </c>
      <c r="M791">
        <v>0</v>
      </c>
      <c r="N791" t="s">
        <v>206</v>
      </c>
      <c r="O791" s="1">
        <v>0</v>
      </c>
      <c r="P791" s="1" t="str">
        <f>IFERROR(VLOOKUP($O791,PerfilUniversitario!$A$2:$Z$427,16),"N/A")</f>
        <v>N/A</v>
      </c>
      <c r="Q791" s="1" t="str">
        <f>IFERROR(VLOOKUP($O791,PerfilUniversitario!$A$2:$Z$427,16),"N/A")</f>
        <v>N/A</v>
      </c>
      <c r="R791" s="1" t="str">
        <f>IFERROR(VLOOKUP($O791,PerfilUniversitario!$A$2:$Z$427,20),"N/A")</f>
        <v>N/A</v>
      </c>
      <c r="S791" s="1" t="str">
        <f>IFERROR(VLOOKUP($O791,PerfilUniversitario!$A$2:$Z$427,22),"N/A")</f>
        <v>N/A</v>
      </c>
      <c r="T791" s="1" t="str">
        <f>IFERROR(VLOOKUP($O791,PerfilUniversitario!$A$2:$Z$427,24),"N/A")</f>
        <v>N/A</v>
      </c>
      <c r="U791" s="1" t="str">
        <f>IFERROR(VLOOKUP($O791,PerfilUniversitario!$A$2:$Z$427,26),"N/A")</f>
        <v>N/A</v>
      </c>
      <c r="V791" s="3">
        <v>0.33333333333333331</v>
      </c>
      <c r="W791" s="4">
        <v>45202</v>
      </c>
    </row>
    <row r="792" spans="1:23" x14ac:dyDescent="0.3">
      <c r="A792" t="s">
        <v>1753</v>
      </c>
      <c r="B792" t="s">
        <v>1754</v>
      </c>
      <c r="C792" s="1" t="s">
        <v>1755</v>
      </c>
      <c r="D792" s="6">
        <v>7731956389</v>
      </c>
      <c r="E792" s="1" t="s">
        <v>206</v>
      </c>
      <c r="F792" s="1" t="s">
        <v>206</v>
      </c>
      <c r="G792" s="1" t="s">
        <v>206</v>
      </c>
      <c r="H792" s="1" t="s">
        <v>206</v>
      </c>
      <c r="I792" t="str">
        <f>VLOOKUP(J792,CatalogoEstadoRepublica!$A$1:$B$33,2)</f>
        <v>Hidalgo</v>
      </c>
      <c r="J792">
        <v>13</v>
      </c>
      <c r="K792" t="s">
        <v>206</v>
      </c>
      <c r="L792" s="1" t="e">
        <f>VLOOKUP(M792,CatalogoPerfil!$A$1:$B$5,2)</f>
        <v>#N/A</v>
      </c>
      <c r="M792">
        <v>0</v>
      </c>
      <c r="N792" t="s">
        <v>206</v>
      </c>
      <c r="O792" s="1">
        <v>0</v>
      </c>
      <c r="P792" s="1" t="str">
        <f>IFERROR(VLOOKUP($O792,PerfilUniversitario!$A$2:$Z$427,16),"N/A")</f>
        <v>N/A</v>
      </c>
      <c r="Q792" s="1" t="str">
        <f>IFERROR(VLOOKUP($O792,PerfilUniversitario!$A$2:$Z$427,16),"N/A")</f>
        <v>N/A</v>
      </c>
      <c r="R792" s="1" t="str">
        <f>IFERROR(VLOOKUP($O792,PerfilUniversitario!$A$2:$Z$427,20),"N/A")</f>
        <v>N/A</v>
      </c>
      <c r="S792" s="1" t="str">
        <f>IFERROR(VLOOKUP($O792,PerfilUniversitario!$A$2:$Z$427,22),"N/A")</f>
        <v>N/A</v>
      </c>
      <c r="T792" s="1" t="str">
        <f>IFERROR(VLOOKUP($O792,PerfilUniversitario!$A$2:$Z$427,24),"N/A")</f>
        <v>N/A</v>
      </c>
      <c r="U792" s="1" t="str">
        <f>IFERROR(VLOOKUP($O792,PerfilUniversitario!$A$2:$Z$427,26),"N/A")</f>
        <v>N/A</v>
      </c>
      <c r="V792" s="3">
        <v>0.33333333333333331</v>
      </c>
      <c r="W792" s="4">
        <v>45202</v>
      </c>
    </row>
    <row r="793" spans="1:23" x14ac:dyDescent="0.3">
      <c r="A793" t="s">
        <v>4093</v>
      </c>
      <c r="B793" t="s">
        <v>4094</v>
      </c>
      <c r="C793" s="1" t="s">
        <v>4095</v>
      </c>
      <c r="D793" s="6">
        <v>5610912361</v>
      </c>
      <c r="E793" s="1" t="s">
        <v>206</v>
      </c>
      <c r="F793" s="1" t="s">
        <v>206</v>
      </c>
      <c r="G793" s="1" t="s">
        <v>206</v>
      </c>
      <c r="H793" s="1" t="s">
        <v>206</v>
      </c>
      <c r="I793" t="str">
        <f>VLOOKUP(J793,CatalogoEstadoRepublica!$A$1:$B$33,2)</f>
        <v>Hidalgo</v>
      </c>
      <c r="J793">
        <v>13</v>
      </c>
      <c r="K793" t="s">
        <v>206</v>
      </c>
      <c r="L793" s="1" t="e">
        <f>VLOOKUP(M793,CatalogoPerfil!$A$1:$B$5,2)</f>
        <v>#N/A</v>
      </c>
      <c r="M793">
        <v>0</v>
      </c>
      <c r="N793" t="s">
        <v>206</v>
      </c>
      <c r="O793" s="1">
        <v>0</v>
      </c>
      <c r="P793" s="1" t="str">
        <f>IFERROR(VLOOKUP($O793,PerfilUniversitario!$A$2:$Z$427,16),"N/A")</f>
        <v>N/A</v>
      </c>
      <c r="Q793" s="1" t="str">
        <f>IFERROR(VLOOKUP($O793,PerfilUniversitario!$A$2:$Z$427,16),"N/A")</f>
        <v>N/A</v>
      </c>
      <c r="R793" s="1" t="str">
        <f>IFERROR(VLOOKUP($O793,PerfilUniversitario!$A$2:$Z$427,20),"N/A")</f>
        <v>N/A</v>
      </c>
      <c r="S793" s="1" t="str">
        <f>IFERROR(VLOOKUP($O793,PerfilUniversitario!$A$2:$Z$427,22),"N/A")</f>
        <v>N/A</v>
      </c>
      <c r="T793" s="1" t="str">
        <f>IFERROR(VLOOKUP($O793,PerfilUniversitario!$A$2:$Z$427,24),"N/A")</f>
        <v>N/A</v>
      </c>
      <c r="U793" s="1" t="str">
        <f>IFERROR(VLOOKUP($O793,PerfilUniversitario!$A$2:$Z$427,26),"N/A")</f>
        <v>N/A</v>
      </c>
      <c r="V793" s="3">
        <v>0.33333333333333331</v>
      </c>
      <c r="W793" s="4">
        <v>45202</v>
      </c>
    </row>
    <row r="794" spans="1:23" x14ac:dyDescent="0.3">
      <c r="A794" t="s">
        <v>1770</v>
      </c>
      <c r="B794" t="s">
        <v>1771</v>
      </c>
      <c r="C794" s="1" t="s">
        <v>1772</v>
      </c>
      <c r="D794" s="6">
        <v>7736800647</v>
      </c>
      <c r="E794" s="1" t="s">
        <v>206</v>
      </c>
      <c r="F794" s="1" t="s">
        <v>206</v>
      </c>
      <c r="G794" s="1" t="s">
        <v>206</v>
      </c>
      <c r="H794" s="1" t="s">
        <v>206</v>
      </c>
      <c r="I794" t="str">
        <f>VLOOKUP(J794,CatalogoEstadoRepublica!$A$1:$B$33,2)</f>
        <v>Hidalgo</v>
      </c>
      <c r="J794">
        <v>13</v>
      </c>
      <c r="K794" t="s">
        <v>206</v>
      </c>
      <c r="L794" s="1" t="e">
        <f>VLOOKUP(M794,CatalogoPerfil!$A$1:$B$5,2)</f>
        <v>#N/A</v>
      </c>
      <c r="M794">
        <v>0</v>
      </c>
      <c r="N794" t="s">
        <v>206</v>
      </c>
      <c r="O794" s="1">
        <v>0</v>
      </c>
      <c r="P794" s="1" t="str">
        <f>IFERROR(VLOOKUP($O794,PerfilUniversitario!$A$2:$Z$427,16),"N/A")</f>
        <v>N/A</v>
      </c>
      <c r="Q794" s="1" t="str">
        <f>IFERROR(VLOOKUP($O794,PerfilUniversitario!$A$2:$Z$427,16),"N/A")</f>
        <v>N/A</v>
      </c>
      <c r="R794" s="1" t="str">
        <f>IFERROR(VLOOKUP($O794,PerfilUniversitario!$A$2:$Z$427,20),"N/A")</f>
        <v>N/A</v>
      </c>
      <c r="S794" s="1" t="str">
        <f>IFERROR(VLOOKUP($O794,PerfilUniversitario!$A$2:$Z$427,22),"N/A")</f>
        <v>N/A</v>
      </c>
      <c r="T794" s="1" t="str">
        <f>IFERROR(VLOOKUP($O794,PerfilUniversitario!$A$2:$Z$427,24),"N/A")</f>
        <v>N/A</v>
      </c>
      <c r="U794" s="1" t="str">
        <f>IFERROR(VLOOKUP($O794,PerfilUniversitario!$A$2:$Z$427,26),"N/A")</f>
        <v>N/A</v>
      </c>
      <c r="V794" s="3">
        <v>0.3354166666666667</v>
      </c>
      <c r="W794" s="4">
        <v>45202</v>
      </c>
    </row>
    <row r="795" spans="1:23" x14ac:dyDescent="0.3">
      <c r="A795" t="s">
        <v>4067</v>
      </c>
      <c r="B795" t="s">
        <v>4068</v>
      </c>
      <c r="C795" s="1" t="s">
        <v>4069</v>
      </c>
      <c r="D795" s="6">
        <v>52.773099999999999</v>
      </c>
      <c r="E795" s="1" t="s">
        <v>206</v>
      </c>
      <c r="F795" s="1" t="s">
        <v>206</v>
      </c>
      <c r="G795" s="1" t="s">
        <v>206</v>
      </c>
      <c r="H795" s="1" t="s">
        <v>206</v>
      </c>
      <c r="I795" t="str">
        <f>VLOOKUP(J795,CatalogoEstadoRepublica!$A$1:$B$33,2)</f>
        <v>Hidalgo</v>
      </c>
      <c r="J795">
        <v>13</v>
      </c>
      <c r="K795" t="s">
        <v>206</v>
      </c>
      <c r="L795" s="1" t="e">
        <f>VLOOKUP(M795,CatalogoPerfil!$A$1:$B$5,2)</f>
        <v>#N/A</v>
      </c>
      <c r="M795">
        <v>0</v>
      </c>
      <c r="N795" t="s">
        <v>206</v>
      </c>
      <c r="O795" s="1">
        <v>0</v>
      </c>
      <c r="P795" s="1" t="str">
        <f>IFERROR(VLOOKUP($O795,PerfilUniversitario!$A$2:$Z$427,16),"N/A")</f>
        <v>N/A</v>
      </c>
      <c r="Q795" s="1" t="str">
        <f>IFERROR(VLOOKUP($O795,PerfilUniversitario!$A$2:$Z$427,16),"N/A")</f>
        <v>N/A</v>
      </c>
      <c r="R795" s="1" t="str">
        <f>IFERROR(VLOOKUP($O795,PerfilUniversitario!$A$2:$Z$427,20),"N/A")</f>
        <v>N/A</v>
      </c>
      <c r="S795" s="1" t="str">
        <f>IFERROR(VLOOKUP($O795,PerfilUniversitario!$A$2:$Z$427,22),"N/A")</f>
        <v>N/A</v>
      </c>
      <c r="T795" s="1" t="str">
        <f>IFERROR(VLOOKUP($O795,PerfilUniversitario!$A$2:$Z$427,24),"N/A")</f>
        <v>N/A</v>
      </c>
      <c r="U795" s="1" t="str">
        <f>IFERROR(VLOOKUP($O795,PerfilUniversitario!$A$2:$Z$427,26),"N/A")</f>
        <v>N/A</v>
      </c>
      <c r="V795" s="3">
        <v>0.3354166666666667</v>
      </c>
      <c r="W795" s="4">
        <v>45202</v>
      </c>
    </row>
    <row r="796" spans="1:23" x14ac:dyDescent="0.3">
      <c r="A796" t="s">
        <v>4082</v>
      </c>
      <c r="B796" t="s">
        <v>70</v>
      </c>
      <c r="C796" s="1" t="s">
        <v>4083</v>
      </c>
      <c r="D796" s="6">
        <v>52.773099999999999</v>
      </c>
      <c r="E796" s="1" t="s">
        <v>206</v>
      </c>
      <c r="F796" s="1" t="s">
        <v>206</v>
      </c>
      <c r="G796" s="1" t="s">
        <v>206</v>
      </c>
      <c r="H796" s="1" t="s">
        <v>206</v>
      </c>
      <c r="I796" t="str">
        <f>VLOOKUP(J796,CatalogoEstadoRepublica!$A$1:$B$33,2)</f>
        <v>Hidalgo</v>
      </c>
      <c r="J796">
        <v>13</v>
      </c>
      <c r="K796" t="s">
        <v>206</v>
      </c>
      <c r="L796" s="1" t="e">
        <f>VLOOKUP(M796,CatalogoPerfil!$A$1:$B$5,2)</f>
        <v>#N/A</v>
      </c>
      <c r="M796">
        <v>0</v>
      </c>
      <c r="N796" t="s">
        <v>206</v>
      </c>
      <c r="O796" s="1">
        <v>0</v>
      </c>
      <c r="P796" s="1" t="str">
        <f>IFERROR(VLOOKUP($O796,PerfilUniversitario!$A$2:$Z$427,16),"N/A")</f>
        <v>N/A</v>
      </c>
      <c r="Q796" s="1" t="str">
        <f>IFERROR(VLOOKUP($O796,PerfilUniversitario!$A$2:$Z$427,16),"N/A")</f>
        <v>N/A</v>
      </c>
      <c r="R796" s="1" t="str">
        <f>IFERROR(VLOOKUP($O796,PerfilUniversitario!$A$2:$Z$427,20),"N/A")</f>
        <v>N/A</v>
      </c>
      <c r="S796" s="1" t="str">
        <f>IFERROR(VLOOKUP($O796,PerfilUniversitario!$A$2:$Z$427,22),"N/A")</f>
        <v>N/A</v>
      </c>
      <c r="T796" s="1" t="str">
        <f>IFERROR(VLOOKUP($O796,PerfilUniversitario!$A$2:$Z$427,24),"N/A")</f>
        <v>N/A</v>
      </c>
      <c r="U796" s="1" t="str">
        <f>IFERROR(VLOOKUP($O796,PerfilUniversitario!$A$2:$Z$427,26),"N/A")</f>
        <v>N/A</v>
      </c>
      <c r="V796" s="3">
        <v>0.3354166666666667</v>
      </c>
      <c r="W796" s="4">
        <v>45202</v>
      </c>
    </row>
    <row r="797" spans="1:23" x14ac:dyDescent="0.3">
      <c r="A797" t="s">
        <v>581</v>
      </c>
      <c r="B797" t="s">
        <v>4065</v>
      </c>
      <c r="C797" s="1" t="s">
        <v>4066</v>
      </c>
      <c r="D797" s="6">
        <v>7731237591</v>
      </c>
      <c r="E797" s="1" t="s">
        <v>206</v>
      </c>
      <c r="F797" s="1" t="s">
        <v>206</v>
      </c>
      <c r="G797" s="1" t="s">
        <v>206</v>
      </c>
      <c r="H797" s="1" t="s">
        <v>206</v>
      </c>
      <c r="I797" t="str">
        <f>VLOOKUP(J797,CatalogoEstadoRepublica!$A$1:$B$33,2)</f>
        <v>Hidalgo</v>
      </c>
      <c r="J797">
        <v>13</v>
      </c>
      <c r="K797" t="s">
        <v>206</v>
      </c>
      <c r="L797" s="1" t="e">
        <f>VLOOKUP(M797,CatalogoPerfil!$A$1:$B$5,2)</f>
        <v>#N/A</v>
      </c>
      <c r="M797">
        <v>0</v>
      </c>
      <c r="N797" t="s">
        <v>206</v>
      </c>
      <c r="O797" s="1">
        <v>0</v>
      </c>
      <c r="P797" s="1" t="str">
        <f>IFERROR(VLOOKUP($O797,PerfilUniversitario!$A$2:$Z$427,16),"N/A")</f>
        <v>N/A</v>
      </c>
      <c r="Q797" s="1" t="str">
        <f>IFERROR(VLOOKUP($O797,PerfilUniversitario!$A$2:$Z$427,16),"N/A")</f>
        <v>N/A</v>
      </c>
      <c r="R797" s="1" t="str">
        <f>IFERROR(VLOOKUP($O797,PerfilUniversitario!$A$2:$Z$427,20),"N/A")</f>
        <v>N/A</v>
      </c>
      <c r="S797" s="1" t="str">
        <f>IFERROR(VLOOKUP($O797,PerfilUniversitario!$A$2:$Z$427,22),"N/A")</f>
        <v>N/A</v>
      </c>
      <c r="T797" s="1" t="str">
        <f>IFERROR(VLOOKUP($O797,PerfilUniversitario!$A$2:$Z$427,24),"N/A")</f>
        <v>N/A</v>
      </c>
      <c r="U797" s="1" t="str">
        <f>IFERROR(VLOOKUP($O797,PerfilUniversitario!$A$2:$Z$427,26),"N/A")</f>
        <v>N/A</v>
      </c>
      <c r="V797" s="3">
        <v>0.33611111111111108</v>
      </c>
      <c r="W797" s="4">
        <v>45202</v>
      </c>
    </row>
    <row r="798" spans="1:23" x14ac:dyDescent="0.3">
      <c r="A798" t="s">
        <v>4087</v>
      </c>
      <c r="B798" t="s">
        <v>4088</v>
      </c>
      <c r="C798" s="1" t="s">
        <v>4089</v>
      </c>
      <c r="D798" s="6">
        <v>7721144711</v>
      </c>
      <c r="E798" s="1" t="s">
        <v>206</v>
      </c>
      <c r="F798" s="1" t="s">
        <v>206</v>
      </c>
      <c r="G798" s="1" t="s">
        <v>206</v>
      </c>
      <c r="H798" s="1" t="s">
        <v>206</v>
      </c>
      <c r="I798" t="str">
        <f>VLOOKUP(J798,CatalogoEstadoRepublica!$A$1:$B$33,2)</f>
        <v>Hidalgo</v>
      </c>
      <c r="J798">
        <v>13</v>
      </c>
      <c r="K798" t="s">
        <v>206</v>
      </c>
      <c r="L798" s="1" t="e">
        <f>VLOOKUP(M798,CatalogoPerfil!$A$1:$B$5,2)</f>
        <v>#N/A</v>
      </c>
      <c r="M798">
        <v>0</v>
      </c>
      <c r="N798" t="s">
        <v>206</v>
      </c>
      <c r="O798" s="1">
        <v>0</v>
      </c>
      <c r="P798" s="1" t="str">
        <f>IFERROR(VLOOKUP($O798,PerfilUniversitario!$A$2:$Z$427,16),"N/A")</f>
        <v>N/A</v>
      </c>
      <c r="Q798" s="1" t="str">
        <f>IFERROR(VLOOKUP($O798,PerfilUniversitario!$A$2:$Z$427,16),"N/A")</f>
        <v>N/A</v>
      </c>
      <c r="R798" s="1" t="str">
        <f>IFERROR(VLOOKUP($O798,PerfilUniversitario!$A$2:$Z$427,20),"N/A")</f>
        <v>N/A</v>
      </c>
      <c r="S798" s="1" t="str">
        <f>IFERROR(VLOOKUP($O798,PerfilUniversitario!$A$2:$Z$427,22),"N/A")</f>
        <v>N/A</v>
      </c>
      <c r="T798" s="1" t="str">
        <f>IFERROR(VLOOKUP($O798,PerfilUniversitario!$A$2:$Z$427,24),"N/A")</f>
        <v>N/A</v>
      </c>
      <c r="U798" s="1" t="str">
        <f>IFERROR(VLOOKUP($O798,PerfilUniversitario!$A$2:$Z$427,26),"N/A")</f>
        <v>N/A</v>
      </c>
      <c r="V798" s="3">
        <v>0.33611111111111108</v>
      </c>
      <c r="W798" s="4">
        <v>45202</v>
      </c>
    </row>
    <row r="799" spans="1:23" x14ac:dyDescent="0.3">
      <c r="A799" t="s">
        <v>1782</v>
      </c>
      <c r="B799" t="s">
        <v>1783</v>
      </c>
      <c r="C799" s="1" t="s">
        <v>1784</v>
      </c>
      <c r="D799" s="6">
        <v>5514977834</v>
      </c>
      <c r="E799" s="1" t="s">
        <v>206</v>
      </c>
      <c r="F799" s="1" t="s">
        <v>206</v>
      </c>
      <c r="G799" s="1" t="s">
        <v>206</v>
      </c>
      <c r="H799" s="1" t="s">
        <v>206</v>
      </c>
      <c r="I799" t="str">
        <f>VLOOKUP(J799,CatalogoEstadoRepublica!$A$1:$B$33,2)</f>
        <v>Hidalgo</v>
      </c>
      <c r="J799">
        <v>13</v>
      </c>
      <c r="K799" t="s">
        <v>206</v>
      </c>
      <c r="L799" s="1" t="e">
        <f>VLOOKUP(M799,CatalogoPerfil!$A$1:$B$5,2)</f>
        <v>#N/A</v>
      </c>
      <c r="M799">
        <v>0</v>
      </c>
      <c r="N799" t="s">
        <v>206</v>
      </c>
      <c r="O799" s="1">
        <v>0</v>
      </c>
      <c r="P799" s="1" t="str">
        <f>IFERROR(VLOOKUP($O799,PerfilUniversitario!$A$2:$Z$427,16),"N/A")</f>
        <v>N/A</v>
      </c>
      <c r="Q799" s="1" t="str">
        <f>IFERROR(VLOOKUP($O799,PerfilUniversitario!$A$2:$Z$427,16),"N/A")</f>
        <v>N/A</v>
      </c>
      <c r="R799" s="1" t="str">
        <f>IFERROR(VLOOKUP($O799,PerfilUniversitario!$A$2:$Z$427,20),"N/A")</f>
        <v>N/A</v>
      </c>
      <c r="S799" s="1" t="str">
        <f>IFERROR(VLOOKUP($O799,PerfilUniversitario!$A$2:$Z$427,22),"N/A")</f>
        <v>N/A</v>
      </c>
      <c r="T799" s="1" t="str">
        <f>IFERROR(VLOOKUP($O799,PerfilUniversitario!$A$2:$Z$427,24),"N/A")</f>
        <v>N/A</v>
      </c>
      <c r="U799" s="1" t="str">
        <f>IFERROR(VLOOKUP($O799,PerfilUniversitario!$A$2:$Z$427,26),"N/A")</f>
        <v>N/A</v>
      </c>
      <c r="V799" s="3">
        <v>0.33680555555555558</v>
      </c>
      <c r="W799" s="4">
        <v>45202</v>
      </c>
    </row>
    <row r="800" spans="1:23" x14ac:dyDescent="0.3">
      <c r="A800" t="s">
        <v>4090</v>
      </c>
      <c r="B800" t="s">
        <v>4091</v>
      </c>
      <c r="C800" s="1" t="s">
        <v>4092</v>
      </c>
      <c r="D800" s="6">
        <v>52.773200000000003</v>
      </c>
      <c r="E800" s="1" t="s">
        <v>206</v>
      </c>
      <c r="F800" s="1" t="s">
        <v>206</v>
      </c>
      <c r="G800" s="1" t="s">
        <v>206</v>
      </c>
      <c r="H800" s="1" t="s">
        <v>206</v>
      </c>
      <c r="I800" t="str">
        <f>VLOOKUP(J800,CatalogoEstadoRepublica!$A$1:$B$33,2)</f>
        <v>Hidalgo</v>
      </c>
      <c r="J800">
        <v>13</v>
      </c>
      <c r="K800" t="s">
        <v>206</v>
      </c>
      <c r="L800" s="1" t="e">
        <f>VLOOKUP(M800,CatalogoPerfil!$A$1:$B$5,2)</f>
        <v>#N/A</v>
      </c>
      <c r="M800">
        <v>0</v>
      </c>
      <c r="N800" t="s">
        <v>206</v>
      </c>
      <c r="O800" s="1">
        <v>0</v>
      </c>
      <c r="P800" s="1" t="str">
        <f>IFERROR(VLOOKUP($O800,PerfilUniversitario!$A$2:$Z$427,16),"N/A")</f>
        <v>N/A</v>
      </c>
      <c r="Q800" s="1" t="str">
        <f>IFERROR(VLOOKUP($O800,PerfilUniversitario!$A$2:$Z$427,16),"N/A")</f>
        <v>N/A</v>
      </c>
      <c r="R800" s="1" t="str">
        <f>IFERROR(VLOOKUP($O800,PerfilUniversitario!$A$2:$Z$427,20),"N/A")</f>
        <v>N/A</v>
      </c>
      <c r="S800" s="1" t="str">
        <f>IFERROR(VLOOKUP($O800,PerfilUniversitario!$A$2:$Z$427,22),"N/A")</f>
        <v>N/A</v>
      </c>
      <c r="T800" s="1" t="str">
        <f>IFERROR(VLOOKUP($O800,PerfilUniversitario!$A$2:$Z$427,24),"N/A")</f>
        <v>N/A</v>
      </c>
      <c r="U800" s="1" t="str">
        <f>IFERROR(VLOOKUP($O800,PerfilUniversitario!$A$2:$Z$427,26),"N/A")</f>
        <v>N/A</v>
      </c>
      <c r="V800" s="3">
        <v>0.33819444444444446</v>
      </c>
      <c r="W800" s="4">
        <v>45202</v>
      </c>
    </row>
    <row r="801" spans="1:23" x14ac:dyDescent="0.3">
      <c r="A801" t="s">
        <v>728</v>
      </c>
      <c r="B801" t="s">
        <v>526</v>
      </c>
      <c r="C801" s="1" t="s">
        <v>1790</v>
      </c>
      <c r="D801" s="6">
        <v>7732277968</v>
      </c>
      <c r="E801" s="1" t="s">
        <v>206</v>
      </c>
      <c r="F801" s="1" t="s">
        <v>206</v>
      </c>
      <c r="G801" s="1" t="s">
        <v>206</v>
      </c>
      <c r="H801" s="1" t="s">
        <v>206</v>
      </c>
      <c r="I801" t="str">
        <f>VLOOKUP(J801,CatalogoEstadoRepublica!$A$1:$B$33,2)</f>
        <v>Hidalgo</v>
      </c>
      <c r="J801">
        <v>13</v>
      </c>
      <c r="K801" t="s">
        <v>206</v>
      </c>
      <c r="L801" s="1" t="e">
        <f>VLOOKUP(M801,CatalogoPerfil!$A$1:$B$5,2)</f>
        <v>#N/A</v>
      </c>
      <c r="M801">
        <v>0</v>
      </c>
      <c r="N801" t="s">
        <v>206</v>
      </c>
      <c r="O801" s="1">
        <v>0</v>
      </c>
      <c r="P801" s="1" t="str">
        <f>IFERROR(VLOOKUP($O801,PerfilUniversitario!$A$2:$Z$427,16),"N/A")</f>
        <v>N/A</v>
      </c>
      <c r="Q801" s="1" t="str">
        <f>IFERROR(VLOOKUP($O801,PerfilUniversitario!$A$2:$Z$427,16),"N/A")</f>
        <v>N/A</v>
      </c>
      <c r="R801" s="1" t="str">
        <f>IFERROR(VLOOKUP($O801,PerfilUniversitario!$A$2:$Z$427,20),"N/A")</f>
        <v>N/A</v>
      </c>
      <c r="S801" s="1" t="str">
        <f>IFERROR(VLOOKUP($O801,PerfilUniversitario!$A$2:$Z$427,22),"N/A")</f>
        <v>N/A</v>
      </c>
      <c r="T801" s="1" t="str">
        <f>IFERROR(VLOOKUP($O801,PerfilUniversitario!$A$2:$Z$427,24),"N/A")</f>
        <v>N/A</v>
      </c>
      <c r="U801" s="1" t="str">
        <f>IFERROR(VLOOKUP($O801,PerfilUniversitario!$A$2:$Z$427,26),"N/A")</f>
        <v>N/A</v>
      </c>
      <c r="V801" s="3">
        <v>0.33958333333333335</v>
      </c>
      <c r="W801" s="4">
        <v>45202</v>
      </c>
    </row>
    <row r="802" spans="1:23" x14ac:dyDescent="0.3">
      <c r="A802" t="s">
        <v>578</v>
      </c>
      <c r="B802" s="1" t="s">
        <v>579</v>
      </c>
      <c r="C802" t="s">
        <v>580</v>
      </c>
      <c r="D802" s="7">
        <v>4434045381</v>
      </c>
      <c r="E802" s="1" t="s">
        <v>206</v>
      </c>
      <c r="F802" t="s">
        <v>206</v>
      </c>
      <c r="G802" t="s">
        <v>206</v>
      </c>
      <c r="H802" t="s">
        <v>206</v>
      </c>
      <c r="I802" t="str">
        <f>VLOOKUP(J802,CatalogoEstadoRepublica!$A$1:$B$33,2)</f>
        <v>Puebla</v>
      </c>
      <c r="J802" s="1">
        <v>21</v>
      </c>
      <c r="K802" s="1" t="s">
        <v>206</v>
      </c>
      <c r="L802" s="1" t="e">
        <f>VLOOKUP(M802,CatalogoPerfil!$A$1:$B$5,2)</f>
        <v>#N/A</v>
      </c>
      <c r="M802">
        <v>0</v>
      </c>
      <c r="N802" t="s">
        <v>206</v>
      </c>
      <c r="O802" s="1">
        <v>0</v>
      </c>
      <c r="P802" s="1" t="str">
        <f>IFERROR(VLOOKUP($O802,PerfilUniversitario!$A$2:$Z$427,16),"N/A")</f>
        <v>N/A</v>
      </c>
      <c r="Q802" s="1" t="str">
        <f>IFERROR(VLOOKUP($O802,PerfilUniversitario!$A$2:$Z$427,16),"N/A")</f>
        <v>N/A</v>
      </c>
      <c r="R802" s="1" t="str">
        <f>IFERROR(VLOOKUP($O802,PerfilUniversitario!$A$2:$Z$427,20),"N/A")</f>
        <v>N/A</v>
      </c>
      <c r="S802" s="1" t="str">
        <f>IFERROR(VLOOKUP($O802,PerfilUniversitario!$A$2:$Z$427,22),"N/A")</f>
        <v>N/A</v>
      </c>
      <c r="T802" s="1" t="str">
        <f>IFERROR(VLOOKUP($O802,PerfilUniversitario!$A$2:$Z$427,24),"N/A")</f>
        <v>N/A</v>
      </c>
      <c r="U802" s="1" t="str">
        <f>IFERROR(VLOOKUP($O802,PerfilUniversitario!$A$2:$Z$427,26),"N/A")</f>
        <v>N/A</v>
      </c>
      <c r="V802" s="3">
        <v>0.34236111111111112</v>
      </c>
      <c r="W802" s="4">
        <v>45202</v>
      </c>
    </row>
    <row r="803" spans="1:23" x14ac:dyDescent="0.3">
      <c r="A803" t="s">
        <v>1746</v>
      </c>
      <c r="B803" t="s">
        <v>1747</v>
      </c>
      <c r="C803" s="1" t="s">
        <v>1748</v>
      </c>
      <c r="D803" s="6">
        <v>4271097103</v>
      </c>
      <c r="E803" s="1" t="s">
        <v>206</v>
      </c>
      <c r="F803" s="1" t="s">
        <v>206</v>
      </c>
      <c r="G803" s="1" t="s">
        <v>206</v>
      </c>
      <c r="H803" s="1" t="s">
        <v>206</v>
      </c>
      <c r="I803" t="str">
        <f>VLOOKUP(J803,CatalogoEstadoRepublica!$A$1:$B$33,2)</f>
        <v>Hidalgo</v>
      </c>
      <c r="J803">
        <v>13</v>
      </c>
      <c r="K803" t="s">
        <v>206</v>
      </c>
      <c r="L803" s="1" t="e">
        <f>VLOOKUP(M803,CatalogoPerfil!$A$1:$B$5,2)</f>
        <v>#N/A</v>
      </c>
      <c r="M803">
        <v>0</v>
      </c>
      <c r="N803" t="s">
        <v>206</v>
      </c>
      <c r="O803" s="1">
        <v>0</v>
      </c>
      <c r="P803" s="1" t="str">
        <f>IFERROR(VLOOKUP($O803,PerfilUniversitario!$A$2:$Z$427,16),"N/A")</f>
        <v>N/A</v>
      </c>
      <c r="Q803" s="1" t="str">
        <f>IFERROR(VLOOKUP($O803,PerfilUniversitario!$A$2:$Z$427,16),"N/A")</f>
        <v>N/A</v>
      </c>
      <c r="R803" s="1" t="str">
        <f>IFERROR(VLOOKUP($O803,PerfilUniversitario!$A$2:$Z$427,20),"N/A")</f>
        <v>N/A</v>
      </c>
      <c r="S803" s="1" t="str">
        <f>IFERROR(VLOOKUP($O803,PerfilUniversitario!$A$2:$Z$427,22),"N/A")</f>
        <v>N/A</v>
      </c>
      <c r="T803" s="1" t="str">
        <f>IFERROR(VLOOKUP($O803,PerfilUniversitario!$A$2:$Z$427,24),"N/A")</f>
        <v>N/A</v>
      </c>
      <c r="U803" s="1" t="str">
        <f>IFERROR(VLOOKUP($O803,PerfilUniversitario!$A$2:$Z$427,26),"N/A")</f>
        <v>N/A</v>
      </c>
      <c r="V803" s="3">
        <v>0.34652777777777777</v>
      </c>
      <c r="W803" s="4">
        <v>45202</v>
      </c>
    </row>
    <row r="804" spans="1:23" x14ac:dyDescent="0.3">
      <c r="A804" t="s">
        <v>3517</v>
      </c>
      <c r="B804" t="s">
        <v>4075</v>
      </c>
      <c r="C804" s="1" t="s">
        <v>4076</v>
      </c>
      <c r="D804" s="6">
        <v>2227334773</v>
      </c>
      <c r="E804" s="1" t="s">
        <v>206</v>
      </c>
      <c r="F804" s="1" t="s">
        <v>206</v>
      </c>
      <c r="G804" s="1" t="s">
        <v>206</v>
      </c>
      <c r="H804" s="1" t="s">
        <v>206</v>
      </c>
      <c r="I804" t="str">
        <f>VLOOKUP(J804,CatalogoEstadoRepublica!$A$1:$B$33,2)</f>
        <v>Puebla</v>
      </c>
      <c r="J804">
        <v>21</v>
      </c>
      <c r="K804" t="s">
        <v>206</v>
      </c>
      <c r="L804" s="1" t="e">
        <f>VLOOKUP(M804,CatalogoPerfil!$A$1:$B$5,2)</f>
        <v>#N/A</v>
      </c>
      <c r="M804">
        <v>0</v>
      </c>
      <c r="N804" t="s">
        <v>206</v>
      </c>
      <c r="O804" s="1">
        <v>0</v>
      </c>
      <c r="P804" s="1" t="str">
        <f>IFERROR(VLOOKUP($O804,PerfilUniversitario!$A$2:$Z$427,16),"N/A")</f>
        <v>N/A</v>
      </c>
      <c r="Q804" s="1" t="str">
        <f>IFERROR(VLOOKUP($O804,PerfilUniversitario!$A$2:$Z$427,16),"N/A")</f>
        <v>N/A</v>
      </c>
      <c r="R804" s="1" t="str">
        <f>IFERROR(VLOOKUP($O804,PerfilUniversitario!$A$2:$Z$427,20),"N/A")</f>
        <v>N/A</v>
      </c>
      <c r="S804" s="1" t="str">
        <f>IFERROR(VLOOKUP($O804,PerfilUniversitario!$A$2:$Z$427,22),"N/A")</f>
        <v>N/A</v>
      </c>
      <c r="T804" s="1" t="str">
        <f>IFERROR(VLOOKUP($O804,PerfilUniversitario!$A$2:$Z$427,24),"N/A")</f>
        <v>N/A</v>
      </c>
      <c r="U804" s="1" t="str">
        <f>IFERROR(VLOOKUP($O804,PerfilUniversitario!$A$2:$Z$427,26),"N/A")</f>
        <v>N/A</v>
      </c>
      <c r="V804" s="3">
        <v>0.34791666666666665</v>
      </c>
      <c r="W804" s="4">
        <v>45202</v>
      </c>
    </row>
    <row r="805" spans="1:23" x14ac:dyDescent="0.3">
      <c r="A805" t="s">
        <v>1756</v>
      </c>
      <c r="B805" t="s">
        <v>1757</v>
      </c>
      <c r="C805" s="1" t="s">
        <v>1758</v>
      </c>
      <c r="D805" s="6">
        <v>52.7714</v>
      </c>
      <c r="E805" s="1" t="s">
        <v>206</v>
      </c>
      <c r="F805" s="1" t="s">
        <v>206</v>
      </c>
      <c r="G805" s="1" t="s">
        <v>206</v>
      </c>
      <c r="H805" s="1" t="s">
        <v>206</v>
      </c>
      <c r="I805" t="str">
        <f>VLOOKUP(J805,CatalogoEstadoRepublica!$A$1:$B$33,2)</f>
        <v>Hidalgo</v>
      </c>
      <c r="J805">
        <v>13</v>
      </c>
      <c r="K805" t="s">
        <v>206</v>
      </c>
      <c r="L805" s="1" t="e">
        <f>VLOOKUP(M805,CatalogoPerfil!$A$1:$B$5,2)</f>
        <v>#N/A</v>
      </c>
      <c r="M805">
        <v>0</v>
      </c>
      <c r="N805" t="s">
        <v>206</v>
      </c>
      <c r="O805" s="1">
        <v>0</v>
      </c>
      <c r="P805" s="1" t="str">
        <f>IFERROR(VLOOKUP($O805,PerfilUniversitario!$A$2:$Z$427,16),"N/A")</f>
        <v>N/A</v>
      </c>
      <c r="Q805" s="1" t="str">
        <f>IFERROR(VLOOKUP($O805,PerfilUniversitario!$A$2:$Z$427,16),"N/A")</f>
        <v>N/A</v>
      </c>
      <c r="R805" s="1" t="str">
        <f>IFERROR(VLOOKUP($O805,PerfilUniversitario!$A$2:$Z$427,20),"N/A")</f>
        <v>N/A</v>
      </c>
      <c r="S805" s="1" t="str">
        <f>IFERROR(VLOOKUP($O805,PerfilUniversitario!$A$2:$Z$427,22),"N/A")</f>
        <v>N/A</v>
      </c>
      <c r="T805" s="1" t="str">
        <f>IFERROR(VLOOKUP($O805,PerfilUniversitario!$A$2:$Z$427,24),"N/A")</f>
        <v>N/A</v>
      </c>
      <c r="U805" s="1" t="str">
        <f>IFERROR(VLOOKUP($O805,PerfilUniversitario!$A$2:$Z$427,26),"N/A")</f>
        <v>N/A</v>
      </c>
      <c r="V805" s="3">
        <v>0.34861111111111115</v>
      </c>
      <c r="W805" s="4">
        <v>45202</v>
      </c>
    </row>
    <row r="806" spans="1:23" x14ac:dyDescent="0.3">
      <c r="A806" t="s">
        <v>469</v>
      </c>
      <c r="B806" t="s">
        <v>1791</v>
      </c>
      <c r="C806" s="1" t="s">
        <v>1792</v>
      </c>
      <c r="D806" s="6">
        <v>52.773099999999999</v>
      </c>
      <c r="E806" s="1" t="s">
        <v>206</v>
      </c>
      <c r="F806" s="1" t="s">
        <v>206</v>
      </c>
      <c r="G806" s="1" t="s">
        <v>206</v>
      </c>
      <c r="H806" s="1" t="s">
        <v>206</v>
      </c>
      <c r="I806" t="str">
        <f>VLOOKUP(J806,CatalogoEstadoRepublica!$A$1:$B$33,2)</f>
        <v>Hidalgo</v>
      </c>
      <c r="J806">
        <v>13</v>
      </c>
      <c r="K806" t="s">
        <v>206</v>
      </c>
      <c r="L806" s="1" t="e">
        <f>VLOOKUP(M806,CatalogoPerfil!$A$1:$B$5,2)</f>
        <v>#N/A</v>
      </c>
      <c r="M806">
        <v>0</v>
      </c>
      <c r="N806" t="s">
        <v>206</v>
      </c>
      <c r="O806" s="1">
        <v>0</v>
      </c>
      <c r="P806" s="1" t="str">
        <f>IFERROR(VLOOKUP($O806,PerfilUniversitario!$A$2:$Z$427,16),"N/A")</f>
        <v>N/A</v>
      </c>
      <c r="Q806" s="1" t="str">
        <f>IFERROR(VLOOKUP($O806,PerfilUniversitario!$A$2:$Z$427,16),"N/A")</f>
        <v>N/A</v>
      </c>
      <c r="R806" s="1" t="str">
        <f>IFERROR(VLOOKUP($O806,PerfilUniversitario!$A$2:$Z$427,20),"N/A")</f>
        <v>N/A</v>
      </c>
      <c r="S806" s="1" t="str">
        <f>IFERROR(VLOOKUP($O806,PerfilUniversitario!$A$2:$Z$427,22),"N/A")</f>
        <v>N/A</v>
      </c>
      <c r="T806" s="1" t="str">
        <f>IFERROR(VLOOKUP($O806,PerfilUniversitario!$A$2:$Z$427,24),"N/A")</f>
        <v>N/A</v>
      </c>
      <c r="U806" s="1" t="str">
        <f>IFERROR(VLOOKUP($O806,PerfilUniversitario!$A$2:$Z$427,26),"N/A")</f>
        <v>N/A</v>
      </c>
      <c r="V806" s="3">
        <v>0.34861111111111115</v>
      </c>
      <c r="W806" s="4">
        <v>45202</v>
      </c>
    </row>
    <row r="807" spans="1:23" x14ac:dyDescent="0.3">
      <c r="A807" t="s">
        <v>1796</v>
      </c>
      <c r="B807" t="s">
        <v>1797</v>
      </c>
      <c r="C807" s="1" t="s">
        <v>1798</v>
      </c>
      <c r="D807" s="6">
        <v>7716242016</v>
      </c>
      <c r="E807" s="1" t="s">
        <v>206</v>
      </c>
      <c r="F807" s="1" t="s">
        <v>206</v>
      </c>
      <c r="G807" s="1" t="s">
        <v>206</v>
      </c>
      <c r="H807" s="1" t="s">
        <v>206</v>
      </c>
      <c r="I807" t="str">
        <f>VLOOKUP(J807,CatalogoEstadoRepublica!$A$1:$B$33,2)</f>
        <v>Hidalgo</v>
      </c>
      <c r="J807">
        <v>13</v>
      </c>
      <c r="K807" t="s">
        <v>206</v>
      </c>
      <c r="L807" s="1" t="e">
        <f>VLOOKUP(M807,CatalogoPerfil!$A$1:$B$5,2)</f>
        <v>#N/A</v>
      </c>
      <c r="M807">
        <v>0</v>
      </c>
      <c r="N807" t="s">
        <v>206</v>
      </c>
      <c r="O807" s="1">
        <v>0</v>
      </c>
      <c r="P807" s="1" t="str">
        <f>IFERROR(VLOOKUP($O807,PerfilUniversitario!$A$2:$Z$427,16),"N/A")</f>
        <v>N/A</v>
      </c>
      <c r="Q807" s="1" t="str">
        <f>IFERROR(VLOOKUP($O807,PerfilUniversitario!$A$2:$Z$427,16),"N/A")</f>
        <v>N/A</v>
      </c>
      <c r="R807" s="1" t="str">
        <f>IFERROR(VLOOKUP($O807,PerfilUniversitario!$A$2:$Z$427,20),"N/A")</f>
        <v>N/A</v>
      </c>
      <c r="S807" s="1" t="str">
        <f>IFERROR(VLOOKUP($O807,PerfilUniversitario!$A$2:$Z$427,22),"N/A")</f>
        <v>N/A</v>
      </c>
      <c r="T807" s="1" t="str">
        <f>IFERROR(VLOOKUP($O807,PerfilUniversitario!$A$2:$Z$427,24),"N/A")</f>
        <v>N/A</v>
      </c>
      <c r="U807" s="1" t="str">
        <f>IFERROR(VLOOKUP($O807,PerfilUniversitario!$A$2:$Z$427,26),"N/A")</f>
        <v>N/A</v>
      </c>
      <c r="V807" s="3">
        <v>0.34861111111111115</v>
      </c>
      <c r="W807" s="4">
        <v>45202</v>
      </c>
    </row>
    <row r="808" spans="1:23" x14ac:dyDescent="0.3">
      <c r="A808" t="s">
        <v>1759</v>
      </c>
      <c r="B808" t="s">
        <v>1760</v>
      </c>
      <c r="C808" s="1" t="s">
        <v>1761</v>
      </c>
      <c r="D808" s="6">
        <v>52.773099999999999</v>
      </c>
      <c r="E808" s="1" t="s">
        <v>206</v>
      </c>
      <c r="F808" s="1" t="s">
        <v>206</v>
      </c>
      <c r="G808" s="1" t="s">
        <v>206</v>
      </c>
      <c r="H808" s="1" t="s">
        <v>206</v>
      </c>
      <c r="I808" t="str">
        <f>VLOOKUP(J808,CatalogoEstadoRepublica!$A$1:$B$33,2)</f>
        <v>Hidalgo</v>
      </c>
      <c r="J808">
        <v>13</v>
      </c>
      <c r="K808" t="s">
        <v>206</v>
      </c>
      <c r="L808" s="1" t="e">
        <f>VLOOKUP(M808,CatalogoPerfil!$A$1:$B$5,2)</f>
        <v>#N/A</v>
      </c>
      <c r="M808">
        <v>0</v>
      </c>
      <c r="N808" t="s">
        <v>206</v>
      </c>
      <c r="O808" s="1">
        <v>0</v>
      </c>
      <c r="P808" s="1" t="str">
        <f>IFERROR(VLOOKUP($O808,PerfilUniversitario!$A$2:$Z$427,16),"N/A")</f>
        <v>N/A</v>
      </c>
      <c r="Q808" s="1" t="str">
        <f>IFERROR(VLOOKUP($O808,PerfilUniversitario!$A$2:$Z$427,16),"N/A")</f>
        <v>N/A</v>
      </c>
      <c r="R808" s="1" t="str">
        <f>IFERROR(VLOOKUP($O808,PerfilUniversitario!$A$2:$Z$427,20),"N/A")</f>
        <v>N/A</v>
      </c>
      <c r="S808" s="1" t="str">
        <f>IFERROR(VLOOKUP($O808,PerfilUniversitario!$A$2:$Z$427,22),"N/A")</f>
        <v>N/A</v>
      </c>
      <c r="T808" s="1" t="str">
        <f>IFERROR(VLOOKUP($O808,PerfilUniversitario!$A$2:$Z$427,24),"N/A")</f>
        <v>N/A</v>
      </c>
      <c r="U808" s="1" t="str">
        <f>IFERROR(VLOOKUP($O808,PerfilUniversitario!$A$2:$Z$427,26),"N/A")</f>
        <v>N/A</v>
      </c>
      <c r="V808" s="3">
        <v>0.34930555555555554</v>
      </c>
      <c r="W808" s="4">
        <v>45202</v>
      </c>
    </row>
    <row r="809" spans="1:23" x14ac:dyDescent="0.3">
      <c r="A809" t="s">
        <v>1765</v>
      </c>
      <c r="B809" t="s">
        <v>1766</v>
      </c>
      <c r="C809" s="1" t="s">
        <v>1767</v>
      </c>
      <c r="D809" s="6">
        <v>52.773200000000003</v>
      </c>
      <c r="E809" s="1" t="s">
        <v>206</v>
      </c>
      <c r="F809" s="1" t="s">
        <v>206</v>
      </c>
      <c r="G809" s="1" t="s">
        <v>206</v>
      </c>
      <c r="H809" s="1" t="s">
        <v>206</v>
      </c>
      <c r="I809" t="str">
        <f>VLOOKUP(J809,CatalogoEstadoRepublica!$A$1:$B$33,2)</f>
        <v>Hidalgo</v>
      </c>
      <c r="J809">
        <v>13</v>
      </c>
      <c r="K809" t="s">
        <v>206</v>
      </c>
      <c r="L809" s="1" t="e">
        <f>VLOOKUP(M809,CatalogoPerfil!$A$1:$B$5,2)</f>
        <v>#N/A</v>
      </c>
      <c r="M809">
        <v>0</v>
      </c>
      <c r="N809" t="s">
        <v>206</v>
      </c>
      <c r="O809" s="1">
        <v>0</v>
      </c>
      <c r="P809" s="1" t="str">
        <f>IFERROR(VLOOKUP($O809,PerfilUniversitario!$A$2:$Z$427,16),"N/A")</f>
        <v>N/A</v>
      </c>
      <c r="Q809" s="1" t="str">
        <f>IFERROR(VLOOKUP($O809,PerfilUniversitario!$A$2:$Z$427,16),"N/A")</f>
        <v>N/A</v>
      </c>
      <c r="R809" s="1" t="str">
        <f>IFERROR(VLOOKUP($O809,PerfilUniversitario!$A$2:$Z$427,20),"N/A")</f>
        <v>N/A</v>
      </c>
      <c r="S809" s="1" t="str">
        <f>IFERROR(VLOOKUP($O809,PerfilUniversitario!$A$2:$Z$427,22),"N/A")</f>
        <v>N/A</v>
      </c>
      <c r="T809" s="1" t="str">
        <f>IFERROR(VLOOKUP($O809,PerfilUniversitario!$A$2:$Z$427,24),"N/A")</f>
        <v>N/A</v>
      </c>
      <c r="U809" s="1" t="str">
        <f>IFERROR(VLOOKUP($O809,PerfilUniversitario!$A$2:$Z$427,26),"N/A")</f>
        <v>N/A</v>
      </c>
      <c r="V809" s="3">
        <v>0.34930555555555554</v>
      </c>
      <c r="W809" s="4">
        <v>45202</v>
      </c>
    </row>
    <row r="810" spans="1:23" x14ac:dyDescent="0.3">
      <c r="A810" t="s">
        <v>1787</v>
      </c>
      <c r="B810" t="s">
        <v>1788</v>
      </c>
      <c r="C810" s="1" t="s">
        <v>1789</v>
      </c>
      <c r="D810" s="6">
        <v>5639611409</v>
      </c>
      <c r="E810" s="1" t="s">
        <v>206</v>
      </c>
      <c r="F810" s="1" t="s">
        <v>206</v>
      </c>
      <c r="G810" s="1" t="s">
        <v>206</v>
      </c>
      <c r="H810" s="1" t="s">
        <v>206</v>
      </c>
      <c r="I810" t="str">
        <f>VLOOKUP(J810,CatalogoEstadoRepublica!$A$1:$B$33,2)</f>
        <v>Hidalgo</v>
      </c>
      <c r="J810">
        <v>13</v>
      </c>
      <c r="K810" t="s">
        <v>206</v>
      </c>
      <c r="L810" s="1" t="e">
        <f>VLOOKUP(M810,CatalogoPerfil!$A$1:$B$5,2)</f>
        <v>#N/A</v>
      </c>
      <c r="M810">
        <v>0</v>
      </c>
      <c r="N810" t="s">
        <v>206</v>
      </c>
      <c r="O810" s="1">
        <v>0</v>
      </c>
      <c r="P810" s="1" t="str">
        <f>IFERROR(VLOOKUP($O810,PerfilUniversitario!$A$2:$Z$427,16),"N/A")</f>
        <v>N/A</v>
      </c>
      <c r="Q810" s="1" t="str">
        <f>IFERROR(VLOOKUP($O810,PerfilUniversitario!$A$2:$Z$427,16),"N/A")</f>
        <v>N/A</v>
      </c>
      <c r="R810" s="1" t="str">
        <f>IFERROR(VLOOKUP($O810,PerfilUniversitario!$A$2:$Z$427,20),"N/A")</f>
        <v>N/A</v>
      </c>
      <c r="S810" s="1" t="str">
        <f>IFERROR(VLOOKUP($O810,PerfilUniversitario!$A$2:$Z$427,22),"N/A")</f>
        <v>N/A</v>
      </c>
      <c r="T810" s="1" t="str">
        <f>IFERROR(VLOOKUP($O810,PerfilUniversitario!$A$2:$Z$427,24),"N/A")</f>
        <v>N/A</v>
      </c>
      <c r="U810" s="1" t="str">
        <f>IFERROR(VLOOKUP($O810,PerfilUniversitario!$A$2:$Z$427,26),"N/A")</f>
        <v>N/A</v>
      </c>
      <c r="V810" s="3">
        <v>0.34930555555555554</v>
      </c>
      <c r="W810" s="4">
        <v>45202</v>
      </c>
    </row>
    <row r="811" spans="1:23" x14ac:dyDescent="0.3">
      <c r="A811" t="s">
        <v>3455</v>
      </c>
      <c r="B811" t="s">
        <v>4112</v>
      </c>
      <c r="C811" s="1" t="s">
        <v>4113</v>
      </c>
      <c r="D811" s="6">
        <v>7716217438</v>
      </c>
      <c r="E811" s="1" t="s">
        <v>206</v>
      </c>
      <c r="F811" s="1" t="s">
        <v>206</v>
      </c>
      <c r="G811" s="1" t="s">
        <v>206</v>
      </c>
      <c r="H811" s="1" t="s">
        <v>206</v>
      </c>
      <c r="I811" t="str">
        <f>VLOOKUP(J811,CatalogoEstadoRepublica!$A$1:$B$33,2)</f>
        <v>Hidalgo</v>
      </c>
      <c r="J811">
        <v>13</v>
      </c>
      <c r="K811" t="s">
        <v>206</v>
      </c>
      <c r="L811" s="1" t="e">
        <f>VLOOKUP(M811,CatalogoPerfil!$A$1:$B$5,2)</f>
        <v>#N/A</v>
      </c>
      <c r="M811">
        <v>0</v>
      </c>
      <c r="N811" t="s">
        <v>206</v>
      </c>
      <c r="O811" s="1">
        <v>0</v>
      </c>
      <c r="P811" s="1" t="str">
        <f>IFERROR(VLOOKUP($O811,PerfilUniversitario!$A$2:$Z$427,16),"N/A")</f>
        <v>N/A</v>
      </c>
      <c r="Q811" s="1" t="str">
        <f>IFERROR(VLOOKUP($O811,PerfilUniversitario!$A$2:$Z$427,16),"N/A")</f>
        <v>N/A</v>
      </c>
      <c r="R811" s="1" t="str">
        <f>IFERROR(VLOOKUP($O811,PerfilUniversitario!$A$2:$Z$427,20),"N/A")</f>
        <v>N/A</v>
      </c>
      <c r="S811" s="1" t="str">
        <f>IFERROR(VLOOKUP($O811,PerfilUniversitario!$A$2:$Z$427,22),"N/A")</f>
        <v>N/A</v>
      </c>
      <c r="T811" s="1" t="str">
        <f>IFERROR(VLOOKUP($O811,PerfilUniversitario!$A$2:$Z$427,24),"N/A")</f>
        <v>N/A</v>
      </c>
      <c r="U811" s="1" t="str">
        <f>IFERROR(VLOOKUP($O811,PerfilUniversitario!$A$2:$Z$427,26),"N/A")</f>
        <v>N/A</v>
      </c>
      <c r="V811" s="3">
        <v>0.34930555555555554</v>
      </c>
      <c r="W811" s="4">
        <v>45202</v>
      </c>
    </row>
    <row r="812" spans="1:23" x14ac:dyDescent="0.3">
      <c r="A812" t="s">
        <v>1571</v>
      </c>
      <c r="B812" t="s">
        <v>224</v>
      </c>
      <c r="C812" s="1" t="s">
        <v>1776</v>
      </c>
      <c r="D812" s="6">
        <v>5532482012</v>
      </c>
      <c r="E812" s="1" t="s">
        <v>206</v>
      </c>
      <c r="F812" s="1" t="s">
        <v>206</v>
      </c>
      <c r="G812" s="1" t="s">
        <v>206</v>
      </c>
      <c r="H812" s="1" t="s">
        <v>206</v>
      </c>
      <c r="I812" t="str">
        <f>VLOOKUP(J812,CatalogoEstadoRepublica!$A$1:$B$33,2)</f>
        <v>Hidalgo</v>
      </c>
      <c r="J812">
        <v>13</v>
      </c>
      <c r="K812" t="s">
        <v>206</v>
      </c>
      <c r="L812" s="1" t="e">
        <f>VLOOKUP(M812,CatalogoPerfil!$A$1:$B$5,2)</f>
        <v>#N/A</v>
      </c>
      <c r="M812">
        <v>0</v>
      </c>
      <c r="N812" t="s">
        <v>206</v>
      </c>
      <c r="O812" s="1">
        <v>0</v>
      </c>
      <c r="P812" s="1" t="str">
        <f>IFERROR(VLOOKUP($O812,PerfilUniversitario!$A$2:$Z$427,16),"N/A")</f>
        <v>N/A</v>
      </c>
      <c r="Q812" s="1" t="str">
        <f>IFERROR(VLOOKUP($O812,PerfilUniversitario!$A$2:$Z$427,16),"N/A")</f>
        <v>N/A</v>
      </c>
      <c r="R812" s="1" t="str">
        <f>IFERROR(VLOOKUP($O812,PerfilUniversitario!$A$2:$Z$427,20),"N/A")</f>
        <v>N/A</v>
      </c>
      <c r="S812" s="1" t="str">
        <f>IFERROR(VLOOKUP($O812,PerfilUniversitario!$A$2:$Z$427,22),"N/A")</f>
        <v>N/A</v>
      </c>
      <c r="T812" s="1" t="str">
        <f>IFERROR(VLOOKUP($O812,PerfilUniversitario!$A$2:$Z$427,24),"N/A")</f>
        <v>N/A</v>
      </c>
      <c r="U812" s="1" t="str">
        <f>IFERROR(VLOOKUP($O812,PerfilUniversitario!$A$2:$Z$427,26),"N/A")</f>
        <v>N/A</v>
      </c>
      <c r="V812" s="3">
        <v>0.35000000000000003</v>
      </c>
      <c r="W812" s="4">
        <v>45202</v>
      </c>
    </row>
    <row r="813" spans="1:23" x14ac:dyDescent="0.3">
      <c r="A813" t="s">
        <v>1811</v>
      </c>
      <c r="B813" t="s">
        <v>274</v>
      </c>
      <c r="C813" s="1" t="s">
        <v>1812</v>
      </c>
      <c r="D813" s="6">
        <v>7736809703</v>
      </c>
      <c r="E813" s="1" t="s">
        <v>206</v>
      </c>
      <c r="F813" s="1" t="s">
        <v>206</v>
      </c>
      <c r="G813" s="1" t="s">
        <v>206</v>
      </c>
      <c r="H813" s="1" t="s">
        <v>206</v>
      </c>
      <c r="I813" t="str">
        <f>VLOOKUP(J813,CatalogoEstadoRepublica!$A$1:$B$33,2)</f>
        <v>Hidalgo</v>
      </c>
      <c r="J813">
        <v>13</v>
      </c>
      <c r="K813" t="s">
        <v>206</v>
      </c>
      <c r="L813" s="1" t="e">
        <f>VLOOKUP(M813,CatalogoPerfil!$A$1:$B$5,2)</f>
        <v>#N/A</v>
      </c>
      <c r="M813">
        <v>0</v>
      </c>
      <c r="N813" t="s">
        <v>206</v>
      </c>
      <c r="O813" s="1">
        <v>0</v>
      </c>
      <c r="P813" s="1" t="str">
        <f>IFERROR(VLOOKUP($O813,PerfilUniversitario!$A$2:$Z$427,16),"N/A")</f>
        <v>N/A</v>
      </c>
      <c r="Q813" s="1" t="str">
        <f>IFERROR(VLOOKUP($O813,PerfilUniversitario!$A$2:$Z$427,16),"N/A")</f>
        <v>N/A</v>
      </c>
      <c r="R813" s="1" t="str">
        <f>IFERROR(VLOOKUP($O813,PerfilUniversitario!$A$2:$Z$427,20),"N/A")</f>
        <v>N/A</v>
      </c>
      <c r="S813" s="1" t="str">
        <f>IFERROR(VLOOKUP($O813,PerfilUniversitario!$A$2:$Z$427,22),"N/A")</f>
        <v>N/A</v>
      </c>
      <c r="T813" s="1" t="str">
        <f>IFERROR(VLOOKUP($O813,PerfilUniversitario!$A$2:$Z$427,24),"N/A")</f>
        <v>N/A</v>
      </c>
      <c r="U813" s="1" t="str">
        <f>IFERROR(VLOOKUP($O813,PerfilUniversitario!$A$2:$Z$427,26),"N/A")</f>
        <v>N/A</v>
      </c>
      <c r="V813" s="3">
        <v>0.35000000000000003</v>
      </c>
      <c r="W813" s="4">
        <v>45202</v>
      </c>
    </row>
    <row r="814" spans="1:23" x14ac:dyDescent="0.3">
      <c r="A814" t="s">
        <v>1014</v>
      </c>
      <c r="B814" t="s">
        <v>4099</v>
      </c>
      <c r="C814" s="1" t="s">
        <v>4100</v>
      </c>
      <c r="D814" s="6">
        <v>52.773200000000003</v>
      </c>
      <c r="E814" s="1" t="s">
        <v>206</v>
      </c>
      <c r="F814" s="1" t="s">
        <v>206</v>
      </c>
      <c r="G814" s="1" t="s">
        <v>206</v>
      </c>
      <c r="H814" s="1" t="s">
        <v>206</v>
      </c>
      <c r="I814" t="str">
        <f>VLOOKUP(J814,CatalogoEstadoRepublica!$A$1:$B$33,2)</f>
        <v>Hidalgo</v>
      </c>
      <c r="J814">
        <v>13</v>
      </c>
      <c r="K814" t="s">
        <v>206</v>
      </c>
      <c r="L814" s="1" t="e">
        <f>VLOOKUP(M814,CatalogoPerfil!$A$1:$B$5,2)</f>
        <v>#N/A</v>
      </c>
      <c r="M814">
        <v>0</v>
      </c>
      <c r="N814" t="s">
        <v>206</v>
      </c>
      <c r="O814" s="1">
        <v>0</v>
      </c>
      <c r="P814" s="1" t="str">
        <f>IFERROR(VLOOKUP($O814,PerfilUniversitario!$A$2:$Z$427,16),"N/A")</f>
        <v>N/A</v>
      </c>
      <c r="Q814" s="1" t="str">
        <f>IFERROR(VLOOKUP($O814,PerfilUniversitario!$A$2:$Z$427,16),"N/A")</f>
        <v>N/A</v>
      </c>
      <c r="R814" s="1" t="str">
        <f>IFERROR(VLOOKUP($O814,PerfilUniversitario!$A$2:$Z$427,20),"N/A")</f>
        <v>N/A</v>
      </c>
      <c r="S814" s="1" t="str">
        <f>IFERROR(VLOOKUP($O814,PerfilUniversitario!$A$2:$Z$427,22),"N/A")</f>
        <v>N/A</v>
      </c>
      <c r="T814" s="1" t="str">
        <f>IFERROR(VLOOKUP($O814,PerfilUniversitario!$A$2:$Z$427,24),"N/A")</f>
        <v>N/A</v>
      </c>
      <c r="U814" s="1" t="str">
        <f>IFERROR(VLOOKUP($O814,PerfilUniversitario!$A$2:$Z$427,26),"N/A")</f>
        <v>N/A</v>
      </c>
      <c r="V814" s="3">
        <v>0.35000000000000003</v>
      </c>
      <c r="W814" s="4">
        <v>45202</v>
      </c>
    </row>
    <row r="815" spans="1:23" x14ac:dyDescent="0.3">
      <c r="A815" t="s">
        <v>4101</v>
      </c>
      <c r="B815" t="s">
        <v>4102</v>
      </c>
      <c r="C815" s="1" t="s">
        <v>4103</v>
      </c>
      <c r="D815" s="6">
        <v>7732344001</v>
      </c>
      <c r="E815" s="1" t="s">
        <v>206</v>
      </c>
      <c r="F815" s="1" t="s">
        <v>206</v>
      </c>
      <c r="G815" s="1" t="s">
        <v>206</v>
      </c>
      <c r="H815" s="1" t="s">
        <v>206</v>
      </c>
      <c r="I815" t="str">
        <f>VLOOKUP(J815,CatalogoEstadoRepublica!$A$1:$B$33,2)</f>
        <v>Hidalgo</v>
      </c>
      <c r="J815">
        <v>13</v>
      </c>
      <c r="K815" t="s">
        <v>206</v>
      </c>
      <c r="L815" s="1" t="e">
        <f>VLOOKUP(M815,CatalogoPerfil!$A$1:$B$5,2)</f>
        <v>#N/A</v>
      </c>
      <c r="M815">
        <v>0</v>
      </c>
      <c r="N815" t="s">
        <v>206</v>
      </c>
      <c r="O815" s="1">
        <v>0</v>
      </c>
      <c r="P815" s="1" t="str">
        <f>IFERROR(VLOOKUP($O815,PerfilUniversitario!$A$2:$Z$427,16),"N/A")</f>
        <v>N/A</v>
      </c>
      <c r="Q815" s="1" t="str">
        <f>IFERROR(VLOOKUP($O815,PerfilUniversitario!$A$2:$Z$427,16),"N/A")</f>
        <v>N/A</v>
      </c>
      <c r="R815" s="1" t="str">
        <f>IFERROR(VLOOKUP($O815,PerfilUniversitario!$A$2:$Z$427,20),"N/A")</f>
        <v>N/A</v>
      </c>
      <c r="S815" s="1" t="str">
        <f>IFERROR(VLOOKUP($O815,PerfilUniversitario!$A$2:$Z$427,22),"N/A")</f>
        <v>N/A</v>
      </c>
      <c r="T815" s="1" t="str">
        <f>IFERROR(VLOOKUP($O815,PerfilUniversitario!$A$2:$Z$427,24),"N/A")</f>
        <v>N/A</v>
      </c>
      <c r="U815" s="1" t="str">
        <f>IFERROR(VLOOKUP($O815,PerfilUniversitario!$A$2:$Z$427,26),"N/A")</f>
        <v>N/A</v>
      </c>
      <c r="V815" s="3">
        <v>0.35000000000000003</v>
      </c>
      <c r="W815" s="4">
        <v>45202</v>
      </c>
    </row>
    <row r="816" spans="1:23" x14ac:dyDescent="0.3">
      <c r="A816" t="s">
        <v>4104</v>
      </c>
      <c r="B816" t="s">
        <v>4105</v>
      </c>
      <c r="C816" s="1" t="s">
        <v>4106</v>
      </c>
      <c r="D816" s="6">
        <v>7731818267</v>
      </c>
      <c r="E816" s="1" t="s">
        <v>206</v>
      </c>
      <c r="F816" s="1" t="s">
        <v>206</v>
      </c>
      <c r="G816" s="1" t="s">
        <v>206</v>
      </c>
      <c r="H816" s="1" t="s">
        <v>206</v>
      </c>
      <c r="I816" t="str">
        <f>VLOOKUP(J816,CatalogoEstadoRepublica!$A$1:$B$33,2)</f>
        <v>Hidalgo</v>
      </c>
      <c r="J816">
        <v>13</v>
      </c>
      <c r="K816" t="s">
        <v>206</v>
      </c>
      <c r="L816" s="1" t="e">
        <f>VLOOKUP(M816,CatalogoPerfil!$A$1:$B$5,2)</f>
        <v>#N/A</v>
      </c>
      <c r="M816">
        <v>0</v>
      </c>
      <c r="N816" t="s">
        <v>206</v>
      </c>
      <c r="O816" s="1">
        <v>0</v>
      </c>
      <c r="P816" s="1" t="str">
        <f>IFERROR(VLOOKUP($O816,PerfilUniversitario!$A$2:$Z$427,16),"N/A")</f>
        <v>N/A</v>
      </c>
      <c r="Q816" s="1" t="str">
        <f>IFERROR(VLOOKUP($O816,PerfilUniversitario!$A$2:$Z$427,16),"N/A")</f>
        <v>N/A</v>
      </c>
      <c r="R816" s="1" t="str">
        <f>IFERROR(VLOOKUP($O816,PerfilUniversitario!$A$2:$Z$427,20),"N/A")</f>
        <v>N/A</v>
      </c>
      <c r="S816" s="1" t="str">
        <f>IFERROR(VLOOKUP($O816,PerfilUniversitario!$A$2:$Z$427,22),"N/A")</f>
        <v>N/A</v>
      </c>
      <c r="T816" s="1" t="str">
        <f>IFERROR(VLOOKUP($O816,PerfilUniversitario!$A$2:$Z$427,24),"N/A")</f>
        <v>N/A</v>
      </c>
      <c r="U816" s="1" t="str">
        <f>IFERROR(VLOOKUP($O816,PerfilUniversitario!$A$2:$Z$427,26),"N/A")</f>
        <v>N/A</v>
      </c>
      <c r="V816" s="3">
        <v>0.35000000000000003</v>
      </c>
      <c r="W816" s="4">
        <v>45202</v>
      </c>
    </row>
    <row r="817" spans="1:23" x14ac:dyDescent="0.3">
      <c r="A817" t="s">
        <v>1762</v>
      </c>
      <c r="B817" t="s">
        <v>1763</v>
      </c>
      <c r="C817" s="1" t="s">
        <v>1764</v>
      </c>
      <c r="D817" s="6">
        <v>7732169780</v>
      </c>
      <c r="E817" s="1" t="s">
        <v>206</v>
      </c>
      <c r="F817" s="1" t="s">
        <v>206</v>
      </c>
      <c r="G817" s="1" t="s">
        <v>206</v>
      </c>
      <c r="H817" s="1" t="s">
        <v>206</v>
      </c>
      <c r="I817" t="str">
        <f>VLOOKUP(J817,CatalogoEstadoRepublica!$A$1:$B$33,2)</f>
        <v>Hidalgo</v>
      </c>
      <c r="J817">
        <v>13</v>
      </c>
      <c r="K817" t="s">
        <v>206</v>
      </c>
      <c r="L817" s="1" t="e">
        <f>VLOOKUP(M817,CatalogoPerfil!$A$1:$B$5,2)</f>
        <v>#N/A</v>
      </c>
      <c r="M817">
        <v>0</v>
      </c>
      <c r="N817" t="s">
        <v>206</v>
      </c>
      <c r="O817" s="1">
        <v>0</v>
      </c>
      <c r="P817" s="1" t="str">
        <f>IFERROR(VLOOKUP($O817,PerfilUniversitario!$A$2:$Z$427,16),"N/A")</f>
        <v>N/A</v>
      </c>
      <c r="Q817" s="1" t="str">
        <f>IFERROR(VLOOKUP($O817,PerfilUniversitario!$A$2:$Z$427,16),"N/A")</f>
        <v>N/A</v>
      </c>
      <c r="R817" s="1" t="str">
        <f>IFERROR(VLOOKUP($O817,PerfilUniversitario!$A$2:$Z$427,20),"N/A")</f>
        <v>N/A</v>
      </c>
      <c r="S817" s="1" t="str">
        <f>IFERROR(VLOOKUP($O817,PerfilUniversitario!$A$2:$Z$427,22),"N/A")</f>
        <v>N/A</v>
      </c>
      <c r="T817" s="1" t="str">
        <f>IFERROR(VLOOKUP($O817,PerfilUniversitario!$A$2:$Z$427,24),"N/A")</f>
        <v>N/A</v>
      </c>
      <c r="U817" s="1" t="str">
        <f>IFERROR(VLOOKUP($O817,PerfilUniversitario!$A$2:$Z$427,26),"N/A")</f>
        <v>N/A</v>
      </c>
      <c r="V817" s="3">
        <v>0.35069444444444442</v>
      </c>
      <c r="W817" s="4">
        <v>45202</v>
      </c>
    </row>
    <row r="818" spans="1:23" x14ac:dyDescent="0.3">
      <c r="A818" t="s">
        <v>4107</v>
      </c>
      <c r="B818" t="s">
        <v>4108</v>
      </c>
      <c r="C818" s="1" t="s">
        <v>4109</v>
      </c>
      <c r="D818" s="6">
        <v>7828867385</v>
      </c>
      <c r="E818" s="1" t="s">
        <v>206</v>
      </c>
      <c r="F818" s="1" t="s">
        <v>206</v>
      </c>
      <c r="G818" s="1" t="s">
        <v>206</v>
      </c>
      <c r="H818" s="1" t="s">
        <v>206</v>
      </c>
      <c r="I818" t="str">
        <f>VLOOKUP(J818,CatalogoEstadoRepublica!$A$1:$B$33,2)</f>
        <v>Hidalgo</v>
      </c>
      <c r="J818">
        <v>13</v>
      </c>
      <c r="K818" t="s">
        <v>206</v>
      </c>
      <c r="L818" s="1" t="e">
        <f>VLOOKUP(M818,CatalogoPerfil!$A$1:$B$5,2)</f>
        <v>#N/A</v>
      </c>
      <c r="M818">
        <v>0</v>
      </c>
      <c r="N818" t="s">
        <v>206</v>
      </c>
      <c r="O818" s="1">
        <v>0</v>
      </c>
      <c r="P818" s="1" t="str">
        <f>IFERROR(VLOOKUP($O818,PerfilUniversitario!$A$2:$Z$427,16),"N/A")</f>
        <v>N/A</v>
      </c>
      <c r="Q818" s="1" t="str">
        <f>IFERROR(VLOOKUP($O818,PerfilUniversitario!$A$2:$Z$427,16),"N/A")</f>
        <v>N/A</v>
      </c>
      <c r="R818" s="1" t="str">
        <f>IFERROR(VLOOKUP($O818,PerfilUniversitario!$A$2:$Z$427,20),"N/A")</f>
        <v>N/A</v>
      </c>
      <c r="S818" s="1" t="str">
        <f>IFERROR(VLOOKUP($O818,PerfilUniversitario!$A$2:$Z$427,22),"N/A")</f>
        <v>N/A</v>
      </c>
      <c r="T818" s="1" t="str">
        <f>IFERROR(VLOOKUP($O818,PerfilUniversitario!$A$2:$Z$427,24),"N/A")</f>
        <v>N/A</v>
      </c>
      <c r="U818" s="1" t="str">
        <f>IFERROR(VLOOKUP($O818,PerfilUniversitario!$A$2:$Z$427,26),"N/A")</f>
        <v>N/A</v>
      </c>
      <c r="V818" s="3">
        <v>0.35069444444444442</v>
      </c>
      <c r="W818" s="4">
        <v>45202</v>
      </c>
    </row>
    <row r="819" spans="1:23" x14ac:dyDescent="0.3">
      <c r="A819" t="s">
        <v>701</v>
      </c>
      <c r="B819" t="s">
        <v>4110</v>
      </c>
      <c r="C819" s="1" t="s">
        <v>4111</v>
      </c>
      <c r="D819" s="6">
        <v>52.773099999999999</v>
      </c>
      <c r="E819" s="1" t="s">
        <v>206</v>
      </c>
      <c r="F819" s="1" t="s">
        <v>206</v>
      </c>
      <c r="G819" s="1" t="s">
        <v>206</v>
      </c>
      <c r="H819" s="1" t="s">
        <v>206</v>
      </c>
      <c r="I819" t="str">
        <f>VLOOKUP(J819,CatalogoEstadoRepublica!$A$1:$B$33,2)</f>
        <v>Hidalgo</v>
      </c>
      <c r="J819">
        <v>13</v>
      </c>
      <c r="K819" t="s">
        <v>206</v>
      </c>
      <c r="L819" s="1" t="e">
        <f>VLOOKUP(M819,CatalogoPerfil!$A$1:$B$5,2)</f>
        <v>#N/A</v>
      </c>
      <c r="M819">
        <v>0</v>
      </c>
      <c r="N819" t="s">
        <v>206</v>
      </c>
      <c r="O819" s="1">
        <v>0</v>
      </c>
      <c r="P819" s="1" t="str">
        <f>IFERROR(VLOOKUP($O819,PerfilUniversitario!$A$2:$Z$427,16),"N/A")</f>
        <v>N/A</v>
      </c>
      <c r="Q819" s="1" t="str">
        <f>IFERROR(VLOOKUP($O819,PerfilUniversitario!$A$2:$Z$427,16),"N/A")</f>
        <v>N/A</v>
      </c>
      <c r="R819" s="1" t="str">
        <f>IFERROR(VLOOKUP($O819,PerfilUniversitario!$A$2:$Z$427,20),"N/A")</f>
        <v>N/A</v>
      </c>
      <c r="S819" s="1" t="str">
        <f>IFERROR(VLOOKUP($O819,PerfilUniversitario!$A$2:$Z$427,22),"N/A")</f>
        <v>N/A</v>
      </c>
      <c r="T819" s="1" t="str">
        <f>IFERROR(VLOOKUP($O819,PerfilUniversitario!$A$2:$Z$427,24),"N/A")</f>
        <v>N/A</v>
      </c>
      <c r="U819" s="1" t="str">
        <f>IFERROR(VLOOKUP($O819,PerfilUniversitario!$A$2:$Z$427,26),"N/A")</f>
        <v>N/A</v>
      </c>
      <c r="V819" s="3">
        <v>0.35069444444444442</v>
      </c>
      <c r="W819" s="4">
        <v>45202</v>
      </c>
    </row>
    <row r="820" spans="1:23" x14ac:dyDescent="0.3">
      <c r="A820" t="s">
        <v>1773</v>
      </c>
      <c r="B820" t="s">
        <v>1774</v>
      </c>
      <c r="C820" s="1" t="s">
        <v>1775</v>
      </c>
      <c r="D820" s="6">
        <v>7731568320</v>
      </c>
      <c r="E820" s="1" t="s">
        <v>206</v>
      </c>
      <c r="F820" s="1" t="s">
        <v>206</v>
      </c>
      <c r="G820" s="1" t="s">
        <v>206</v>
      </c>
      <c r="H820" s="1" t="s">
        <v>206</v>
      </c>
      <c r="I820" t="str">
        <f>VLOOKUP(J820,CatalogoEstadoRepublica!$A$1:$B$33,2)</f>
        <v>Hidalgo</v>
      </c>
      <c r="J820">
        <v>13</v>
      </c>
      <c r="K820" t="s">
        <v>206</v>
      </c>
      <c r="L820" s="1" t="e">
        <f>VLOOKUP(M820,CatalogoPerfil!$A$1:$B$5,2)</f>
        <v>#N/A</v>
      </c>
      <c r="M820">
        <v>0</v>
      </c>
      <c r="N820" t="s">
        <v>206</v>
      </c>
      <c r="O820" s="1">
        <v>0</v>
      </c>
      <c r="P820" s="1" t="str">
        <f>IFERROR(VLOOKUP($O820,PerfilUniversitario!$A$2:$Z$427,16),"N/A")</f>
        <v>N/A</v>
      </c>
      <c r="Q820" s="1" t="str">
        <f>IFERROR(VLOOKUP($O820,PerfilUniversitario!$A$2:$Z$427,16),"N/A")</f>
        <v>N/A</v>
      </c>
      <c r="R820" s="1" t="str">
        <f>IFERROR(VLOOKUP($O820,PerfilUniversitario!$A$2:$Z$427,20),"N/A")</f>
        <v>N/A</v>
      </c>
      <c r="S820" s="1" t="str">
        <f>IFERROR(VLOOKUP($O820,PerfilUniversitario!$A$2:$Z$427,22),"N/A")</f>
        <v>N/A</v>
      </c>
      <c r="T820" s="1" t="str">
        <f>IFERROR(VLOOKUP($O820,PerfilUniversitario!$A$2:$Z$427,24),"N/A")</f>
        <v>N/A</v>
      </c>
      <c r="U820" s="1" t="str">
        <f>IFERROR(VLOOKUP($O820,PerfilUniversitario!$A$2:$Z$427,26),"N/A")</f>
        <v>N/A</v>
      </c>
      <c r="V820" s="3">
        <v>0.35138888888888892</v>
      </c>
      <c r="W820" s="4">
        <v>45202</v>
      </c>
    </row>
    <row r="821" spans="1:23" x14ac:dyDescent="0.3">
      <c r="A821" t="s">
        <v>1836</v>
      </c>
      <c r="B821" t="s">
        <v>1837</v>
      </c>
      <c r="C821" s="1" t="s">
        <v>1838</v>
      </c>
      <c r="D821" s="6">
        <v>5616274767</v>
      </c>
      <c r="E821" s="1" t="s">
        <v>206</v>
      </c>
      <c r="F821" s="1" t="s">
        <v>206</v>
      </c>
      <c r="G821" s="1" t="s">
        <v>206</v>
      </c>
      <c r="H821" s="1" t="s">
        <v>206</v>
      </c>
      <c r="I821" t="str">
        <f>VLOOKUP(J821,CatalogoEstadoRepublica!$A$1:$B$33,2)</f>
        <v>Hidalgo</v>
      </c>
      <c r="J821">
        <v>13</v>
      </c>
      <c r="K821" t="s">
        <v>206</v>
      </c>
      <c r="L821" s="1" t="e">
        <f>VLOOKUP(M821,CatalogoPerfil!$A$1:$B$5,2)</f>
        <v>#N/A</v>
      </c>
      <c r="M821">
        <v>0</v>
      </c>
      <c r="N821" t="s">
        <v>206</v>
      </c>
      <c r="O821" s="1">
        <v>0</v>
      </c>
      <c r="P821" s="1" t="str">
        <f>IFERROR(VLOOKUP($O821,PerfilUniversitario!$A$2:$Z$427,16),"N/A")</f>
        <v>N/A</v>
      </c>
      <c r="Q821" s="1" t="str">
        <f>IFERROR(VLOOKUP($O821,PerfilUniversitario!$A$2:$Z$427,16),"N/A")</f>
        <v>N/A</v>
      </c>
      <c r="R821" s="1" t="str">
        <f>IFERROR(VLOOKUP($O821,PerfilUniversitario!$A$2:$Z$427,20),"N/A")</f>
        <v>N/A</v>
      </c>
      <c r="S821" s="1" t="str">
        <f>IFERROR(VLOOKUP($O821,PerfilUniversitario!$A$2:$Z$427,22),"N/A")</f>
        <v>N/A</v>
      </c>
      <c r="T821" s="1" t="str">
        <f>IFERROR(VLOOKUP($O821,PerfilUniversitario!$A$2:$Z$427,24),"N/A")</f>
        <v>N/A</v>
      </c>
      <c r="U821" s="1" t="str">
        <f>IFERROR(VLOOKUP($O821,PerfilUniversitario!$A$2:$Z$427,26),"N/A")</f>
        <v>N/A</v>
      </c>
      <c r="V821" s="3">
        <v>0.35347222222222219</v>
      </c>
      <c r="W821" s="4">
        <v>45202</v>
      </c>
    </row>
    <row r="822" spans="1:23" x14ac:dyDescent="0.3">
      <c r="A822" t="s">
        <v>1777</v>
      </c>
      <c r="B822" t="s">
        <v>956</v>
      </c>
      <c r="C822" s="1" t="s">
        <v>1778</v>
      </c>
      <c r="D822" s="6">
        <v>7731415834</v>
      </c>
      <c r="E822" s="1" t="s">
        <v>206</v>
      </c>
      <c r="F822" s="1" t="s">
        <v>206</v>
      </c>
      <c r="G822" s="1" t="s">
        <v>206</v>
      </c>
      <c r="H822" s="1" t="s">
        <v>206</v>
      </c>
      <c r="I822" t="str">
        <f>VLOOKUP(J822,CatalogoEstadoRepublica!$A$1:$B$33,2)</f>
        <v>Hidalgo</v>
      </c>
      <c r="J822">
        <v>13</v>
      </c>
      <c r="K822" t="s">
        <v>206</v>
      </c>
      <c r="L822" s="1" t="e">
        <f>VLOOKUP(M822,CatalogoPerfil!$A$1:$B$5,2)</f>
        <v>#N/A</v>
      </c>
      <c r="M822">
        <v>0</v>
      </c>
      <c r="N822" t="s">
        <v>206</v>
      </c>
      <c r="O822" s="1">
        <v>0</v>
      </c>
      <c r="P822" s="1" t="str">
        <f>IFERROR(VLOOKUP($O822,PerfilUniversitario!$A$2:$Z$427,16),"N/A")</f>
        <v>N/A</v>
      </c>
      <c r="Q822" s="1" t="str">
        <f>IFERROR(VLOOKUP($O822,PerfilUniversitario!$A$2:$Z$427,16),"N/A")</f>
        <v>N/A</v>
      </c>
      <c r="R822" s="1" t="str">
        <f>IFERROR(VLOOKUP($O822,PerfilUniversitario!$A$2:$Z$427,20),"N/A")</f>
        <v>N/A</v>
      </c>
      <c r="S822" s="1" t="str">
        <f>IFERROR(VLOOKUP($O822,PerfilUniversitario!$A$2:$Z$427,22),"N/A")</f>
        <v>N/A</v>
      </c>
      <c r="T822" s="1" t="str">
        <f>IFERROR(VLOOKUP($O822,PerfilUniversitario!$A$2:$Z$427,24),"N/A")</f>
        <v>N/A</v>
      </c>
      <c r="U822" s="1" t="str">
        <f>IFERROR(VLOOKUP($O822,PerfilUniversitario!$A$2:$Z$427,26),"N/A")</f>
        <v>N/A</v>
      </c>
      <c r="V822" s="3">
        <v>0.35416666666666669</v>
      </c>
      <c r="W822" s="4">
        <v>45202</v>
      </c>
    </row>
    <row r="823" spans="1:23" x14ac:dyDescent="0.3">
      <c r="A823" t="s">
        <v>1779</v>
      </c>
      <c r="B823" t="s">
        <v>1780</v>
      </c>
      <c r="C823" s="1" t="s">
        <v>1781</v>
      </c>
      <c r="D823" s="6">
        <v>7731355920</v>
      </c>
      <c r="E823" s="1" t="s">
        <v>206</v>
      </c>
      <c r="F823" s="1" t="s">
        <v>206</v>
      </c>
      <c r="G823" s="1" t="s">
        <v>206</v>
      </c>
      <c r="H823" s="1" t="s">
        <v>206</v>
      </c>
      <c r="I823" t="str">
        <f>VLOOKUP(J823,CatalogoEstadoRepublica!$A$1:$B$33,2)</f>
        <v>Hidalgo</v>
      </c>
      <c r="J823">
        <v>13</v>
      </c>
      <c r="K823" t="s">
        <v>206</v>
      </c>
      <c r="L823" s="1" t="e">
        <f>VLOOKUP(M823,CatalogoPerfil!$A$1:$B$5,2)</f>
        <v>#N/A</v>
      </c>
      <c r="M823">
        <v>0</v>
      </c>
      <c r="N823" t="s">
        <v>206</v>
      </c>
      <c r="O823" s="1">
        <v>0</v>
      </c>
      <c r="P823" s="1" t="str">
        <f>IFERROR(VLOOKUP($O823,PerfilUniversitario!$A$2:$Z$427,16),"N/A")</f>
        <v>N/A</v>
      </c>
      <c r="Q823" s="1" t="str">
        <f>IFERROR(VLOOKUP($O823,PerfilUniversitario!$A$2:$Z$427,16),"N/A")</f>
        <v>N/A</v>
      </c>
      <c r="R823" s="1" t="str">
        <f>IFERROR(VLOOKUP($O823,PerfilUniversitario!$A$2:$Z$427,20),"N/A")</f>
        <v>N/A</v>
      </c>
      <c r="S823" s="1" t="str">
        <f>IFERROR(VLOOKUP($O823,PerfilUniversitario!$A$2:$Z$427,22),"N/A")</f>
        <v>N/A</v>
      </c>
      <c r="T823" s="1" t="str">
        <f>IFERROR(VLOOKUP($O823,PerfilUniversitario!$A$2:$Z$427,24),"N/A")</f>
        <v>N/A</v>
      </c>
      <c r="U823" s="1" t="str">
        <f>IFERROR(VLOOKUP($O823,PerfilUniversitario!$A$2:$Z$427,26),"N/A")</f>
        <v>N/A</v>
      </c>
      <c r="V823" s="3">
        <v>0.35486111111111113</v>
      </c>
      <c r="W823" s="4">
        <v>45202</v>
      </c>
    </row>
    <row r="824" spans="1:23" x14ac:dyDescent="0.3">
      <c r="A824" t="s">
        <v>4114</v>
      </c>
      <c r="B824" t="s">
        <v>4115</v>
      </c>
      <c r="C824" s="1" t="s">
        <v>4116</v>
      </c>
      <c r="D824" s="6">
        <v>5583902864</v>
      </c>
      <c r="E824" s="1" t="s">
        <v>206</v>
      </c>
      <c r="F824" s="1" t="s">
        <v>206</v>
      </c>
      <c r="G824" s="1" t="s">
        <v>206</v>
      </c>
      <c r="H824" s="1" t="s">
        <v>206</v>
      </c>
      <c r="I824" t="str">
        <f>VLOOKUP(J824,CatalogoEstadoRepublica!$A$1:$B$33,2)</f>
        <v>Hidalgo</v>
      </c>
      <c r="J824">
        <v>13</v>
      </c>
      <c r="K824" t="s">
        <v>206</v>
      </c>
      <c r="L824" s="1" t="e">
        <f>VLOOKUP(M824,CatalogoPerfil!$A$1:$B$5,2)</f>
        <v>#N/A</v>
      </c>
      <c r="M824">
        <v>0</v>
      </c>
      <c r="N824" t="s">
        <v>206</v>
      </c>
      <c r="O824" s="1">
        <v>0</v>
      </c>
      <c r="P824" s="1" t="str">
        <f>IFERROR(VLOOKUP($O824,PerfilUniversitario!$A$2:$Z$427,16),"N/A")</f>
        <v>N/A</v>
      </c>
      <c r="Q824" s="1" t="str">
        <f>IFERROR(VLOOKUP($O824,PerfilUniversitario!$A$2:$Z$427,16),"N/A")</f>
        <v>N/A</v>
      </c>
      <c r="R824" s="1" t="str">
        <f>IFERROR(VLOOKUP($O824,PerfilUniversitario!$A$2:$Z$427,20),"N/A")</f>
        <v>N/A</v>
      </c>
      <c r="S824" s="1" t="str">
        <f>IFERROR(VLOOKUP($O824,PerfilUniversitario!$A$2:$Z$427,22),"N/A")</f>
        <v>N/A</v>
      </c>
      <c r="T824" s="1" t="str">
        <f>IFERROR(VLOOKUP($O824,PerfilUniversitario!$A$2:$Z$427,24),"N/A")</f>
        <v>N/A</v>
      </c>
      <c r="U824" s="1" t="str">
        <f>IFERROR(VLOOKUP($O824,PerfilUniversitario!$A$2:$Z$427,26),"N/A")</f>
        <v>N/A</v>
      </c>
      <c r="V824" s="3">
        <v>0.35694444444444445</v>
      </c>
      <c r="W824" s="4">
        <v>45202</v>
      </c>
    </row>
    <row r="825" spans="1:23" x14ac:dyDescent="0.3">
      <c r="A825" t="s">
        <v>1793</v>
      </c>
      <c r="B825" t="s">
        <v>1794</v>
      </c>
      <c r="C825" s="1" t="s">
        <v>1795</v>
      </c>
      <c r="D825" s="6">
        <v>7731541453</v>
      </c>
      <c r="E825" s="1" t="s">
        <v>206</v>
      </c>
      <c r="F825" s="1" t="s">
        <v>206</v>
      </c>
      <c r="G825" s="1" t="s">
        <v>206</v>
      </c>
      <c r="H825" s="1" t="s">
        <v>206</v>
      </c>
      <c r="I825" t="str">
        <f>VLOOKUP(J825,CatalogoEstadoRepublica!$A$1:$B$33,2)</f>
        <v>Hidalgo</v>
      </c>
      <c r="J825">
        <v>13</v>
      </c>
      <c r="K825" t="s">
        <v>206</v>
      </c>
      <c r="L825" s="1" t="e">
        <f>VLOOKUP(M825,CatalogoPerfil!$A$1:$B$5,2)</f>
        <v>#N/A</v>
      </c>
      <c r="M825">
        <v>0</v>
      </c>
      <c r="N825" t="s">
        <v>206</v>
      </c>
      <c r="O825" s="1">
        <v>0</v>
      </c>
      <c r="P825" s="1" t="str">
        <f>IFERROR(VLOOKUP($O825,PerfilUniversitario!$A$2:$Z$427,16),"N/A")</f>
        <v>N/A</v>
      </c>
      <c r="Q825" s="1" t="str">
        <f>IFERROR(VLOOKUP($O825,PerfilUniversitario!$A$2:$Z$427,16),"N/A")</f>
        <v>N/A</v>
      </c>
      <c r="R825" s="1" t="str">
        <f>IFERROR(VLOOKUP($O825,PerfilUniversitario!$A$2:$Z$427,20),"N/A")</f>
        <v>N/A</v>
      </c>
      <c r="S825" s="1" t="str">
        <f>IFERROR(VLOOKUP($O825,PerfilUniversitario!$A$2:$Z$427,22),"N/A")</f>
        <v>N/A</v>
      </c>
      <c r="T825" s="1" t="str">
        <f>IFERROR(VLOOKUP($O825,PerfilUniversitario!$A$2:$Z$427,24),"N/A")</f>
        <v>N/A</v>
      </c>
      <c r="U825" s="1" t="str">
        <f>IFERROR(VLOOKUP($O825,PerfilUniversitario!$A$2:$Z$427,26),"N/A")</f>
        <v>N/A</v>
      </c>
      <c r="V825" s="3">
        <v>0.35833333333333334</v>
      </c>
      <c r="W825" s="4">
        <v>45202</v>
      </c>
    </row>
    <row r="826" spans="1:23" x14ac:dyDescent="0.3">
      <c r="A826" t="s">
        <v>581</v>
      </c>
      <c r="B826" t="s">
        <v>399</v>
      </c>
      <c r="C826" s="1" t="s">
        <v>4120</v>
      </c>
      <c r="D826" s="6">
        <v>52.246099999999998</v>
      </c>
      <c r="E826" s="1" t="s">
        <v>206</v>
      </c>
      <c r="F826" s="1" t="s">
        <v>206</v>
      </c>
      <c r="G826" s="1" t="s">
        <v>206</v>
      </c>
      <c r="H826" s="1" t="s">
        <v>206</v>
      </c>
      <c r="I826" t="str">
        <f>VLOOKUP(J826,CatalogoEstadoRepublica!$A$1:$B$33,2)</f>
        <v>Tlaxcala</v>
      </c>
      <c r="J826">
        <v>29</v>
      </c>
      <c r="K826" t="s">
        <v>206</v>
      </c>
      <c r="L826" s="1" t="e">
        <f>VLOOKUP(M826,CatalogoPerfil!$A$1:$B$5,2)</f>
        <v>#N/A</v>
      </c>
      <c r="M826">
        <v>0</v>
      </c>
      <c r="N826" t="s">
        <v>206</v>
      </c>
      <c r="O826" s="1">
        <v>0</v>
      </c>
      <c r="P826" s="1" t="str">
        <f>IFERROR(VLOOKUP($O826,PerfilUniversitario!$A$2:$Z$427,16),"N/A")</f>
        <v>N/A</v>
      </c>
      <c r="Q826" s="1" t="str">
        <f>IFERROR(VLOOKUP($O826,PerfilUniversitario!$A$2:$Z$427,16),"N/A")</f>
        <v>N/A</v>
      </c>
      <c r="R826" s="1" t="str">
        <f>IFERROR(VLOOKUP($O826,PerfilUniversitario!$A$2:$Z$427,20),"N/A")</f>
        <v>N/A</v>
      </c>
      <c r="S826" s="1" t="str">
        <f>IFERROR(VLOOKUP($O826,PerfilUniversitario!$A$2:$Z$427,22),"N/A")</f>
        <v>N/A</v>
      </c>
      <c r="T826" s="1" t="str">
        <f>IFERROR(VLOOKUP($O826,PerfilUniversitario!$A$2:$Z$427,24),"N/A")</f>
        <v>N/A</v>
      </c>
      <c r="U826" s="1" t="str">
        <f>IFERROR(VLOOKUP($O826,PerfilUniversitario!$A$2:$Z$427,26),"N/A")</f>
        <v>N/A</v>
      </c>
      <c r="V826" s="3">
        <v>0.35972222222222222</v>
      </c>
      <c r="W826" s="4">
        <v>45202</v>
      </c>
    </row>
    <row r="827" spans="1:23" x14ac:dyDescent="0.3">
      <c r="A827" t="s">
        <v>1802</v>
      </c>
      <c r="B827" t="s">
        <v>1803</v>
      </c>
      <c r="C827" s="1" t="s">
        <v>1804</v>
      </c>
      <c r="D827" s="6">
        <v>7731588232</v>
      </c>
      <c r="E827" s="1" t="s">
        <v>206</v>
      </c>
      <c r="F827" s="1" t="s">
        <v>206</v>
      </c>
      <c r="G827" s="1" t="s">
        <v>206</v>
      </c>
      <c r="H827" s="1" t="s">
        <v>206</v>
      </c>
      <c r="I827" t="str">
        <f>VLOOKUP(J827,CatalogoEstadoRepublica!$A$1:$B$33,2)</f>
        <v>Hidalgo</v>
      </c>
      <c r="J827">
        <v>13</v>
      </c>
      <c r="K827" t="s">
        <v>206</v>
      </c>
      <c r="L827" s="1" t="e">
        <f>VLOOKUP(M827,CatalogoPerfil!$A$1:$B$5,2)</f>
        <v>#N/A</v>
      </c>
      <c r="M827">
        <v>0</v>
      </c>
      <c r="N827" t="s">
        <v>206</v>
      </c>
      <c r="O827" s="1">
        <v>0</v>
      </c>
      <c r="P827" s="1" t="str">
        <f>IFERROR(VLOOKUP($O827,PerfilUniversitario!$A$2:$Z$427,16),"N/A")</f>
        <v>N/A</v>
      </c>
      <c r="Q827" s="1" t="str">
        <f>IFERROR(VLOOKUP($O827,PerfilUniversitario!$A$2:$Z$427,16),"N/A")</f>
        <v>N/A</v>
      </c>
      <c r="R827" s="1" t="str">
        <f>IFERROR(VLOOKUP($O827,PerfilUniversitario!$A$2:$Z$427,20),"N/A")</f>
        <v>N/A</v>
      </c>
      <c r="S827" s="1" t="str">
        <f>IFERROR(VLOOKUP($O827,PerfilUniversitario!$A$2:$Z$427,22),"N/A")</f>
        <v>N/A</v>
      </c>
      <c r="T827" s="1" t="str">
        <f>IFERROR(VLOOKUP($O827,PerfilUniversitario!$A$2:$Z$427,24),"N/A")</f>
        <v>N/A</v>
      </c>
      <c r="U827" s="1" t="str">
        <f>IFERROR(VLOOKUP($O827,PerfilUniversitario!$A$2:$Z$427,26),"N/A")</f>
        <v>N/A</v>
      </c>
      <c r="V827" s="3">
        <v>0.37222222222222223</v>
      </c>
      <c r="W827" s="4">
        <v>45202</v>
      </c>
    </row>
    <row r="828" spans="1:23" x14ac:dyDescent="0.3">
      <c r="A828" t="s">
        <v>1399</v>
      </c>
      <c r="B828" t="s">
        <v>1400</v>
      </c>
      <c r="C828" s="1" t="s">
        <v>1401</v>
      </c>
      <c r="D828" s="6">
        <v>2231273451</v>
      </c>
      <c r="E828" s="1" t="s">
        <v>206</v>
      </c>
      <c r="F828" s="1" t="s">
        <v>206</v>
      </c>
      <c r="G828" s="1" t="s">
        <v>206</v>
      </c>
      <c r="H828" s="1" t="s">
        <v>206</v>
      </c>
      <c r="I828" t="str">
        <f>VLOOKUP(J828,CatalogoEstadoRepublica!$A$1:$B$33,2)</f>
        <v>Puebla</v>
      </c>
      <c r="J828">
        <v>21</v>
      </c>
      <c r="K828" t="s">
        <v>206</v>
      </c>
      <c r="L828" s="1" t="e">
        <f>VLOOKUP(M828,CatalogoPerfil!$A$1:$B$5,2)</f>
        <v>#N/A</v>
      </c>
      <c r="M828">
        <v>0</v>
      </c>
      <c r="N828" t="s">
        <v>206</v>
      </c>
      <c r="O828" s="1">
        <v>0</v>
      </c>
      <c r="P828" s="1" t="str">
        <f>IFERROR(VLOOKUP($O828,PerfilUniversitario!$A$2:$Z$427,16),"N/A")</f>
        <v>N/A</v>
      </c>
      <c r="Q828" s="1" t="str">
        <f>IFERROR(VLOOKUP($O828,PerfilUniversitario!$A$2:$Z$427,16),"N/A")</f>
        <v>N/A</v>
      </c>
      <c r="R828" s="1" t="str">
        <f>IFERROR(VLOOKUP($O828,PerfilUniversitario!$A$2:$Z$427,20),"N/A")</f>
        <v>N/A</v>
      </c>
      <c r="S828" s="1" t="str">
        <f>IFERROR(VLOOKUP($O828,PerfilUniversitario!$A$2:$Z$427,22),"N/A")</f>
        <v>N/A</v>
      </c>
      <c r="T828" s="1" t="str">
        <f>IFERROR(VLOOKUP($O828,PerfilUniversitario!$A$2:$Z$427,24),"N/A")</f>
        <v>N/A</v>
      </c>
      <c r="U828" s="1" t="str">
        <f>IFERROR(VLOOKUP($O828,PerfilUniversitario!$A$2:$Z$427,26),"N/A")</f>
        <v>N/A</v>
      </c>
      <c r="V828" s="3">
        <v>0.39305555555555555</v>
      </c>
      <c r="W828" s="4">
        <v>45202</v>
      </c>
    </row>
    <row r="829" spans="1:23" x14ac:dyDescent="0.3">
      <c r="A829" t="s">
        <v>1043</v>
      </c>
      <c r="B829" t="s">
        <v>2138</v>
      </c>
      <c r="C829" s="1" t="s">
        <v>2139</v>
      </c>
      <c r="D829" s="6">
        <v>2227534701</v>
      </c>
      <c r="E829" s="1" t="s">
        <v>206</v>
      </c>
      <c r="F829" s="1" t="s">
        <v>206</v>
      </c>
      <c r="G829" s="1" t="s">
        <v>206</v>
      </c>
      <c r="H829" s="1" t="s">
        <v>206</v>
      </c>
      <c r="I829" t="str">
        <f>VLOOKUP(J829,CatalogoEstadoRepublica!$A$1:$B$33,2)</f>
        <v>Tlaxcala</v>
      </c>
      <c r="J829">
        <v>29</v>
      </c>
      <c r="K829" t="s">
        <v>206</v>
      </c>
      <c r="L829" s="1" t="e">
        <f>VLOOKUP(M829,CatalogoPerfil!$A$1:$B$5,2)</f>
        <v>#N/A</v>
      </c>
      <c r="M829">
        <v>0</v>
      </c>
      <c r="N829" t="s">
        <v>206</v>
      </c>
      <c r="O829" s="1">
        <v>0</v>
      </c>
      <c r="P829" s="1" t="str">
        <f>IFERROR(VLOOKUP($O829,PerfilUniversitario!$A$2:$Z$427,16),"N/A")</f>
        <v>N/A</v>
      </c>
      <c r="Q829" s="1" t="str">
        <f>IFERROR(VLOOKUP($O829,PerfilUniversitario!$A$2:$Z$427,16),"N/A")</f>
        <v>N/A</v>
      </c>
      <c r="R829" s="1" t="str">
        <f>IFERROR(VLOOKUP($O829,PerfilUniversitario!$A$2:$Z$427,20),"N/A")</f>
        <v>N/A</v>
      </c>
      <c r="S829" s="1" t="str">
        <f>IFERROR(VLOOKUP($O829,PerfilUniversitario!$A$2:$Z$427,22),"N/A")</f>
        <v>N/A</v>
      </c>
      <c r="T829" s="1" t="str">
        <f>IFERROR(VLOOKUP($O829,PerfilUniversitario!$A$2:$Z$427,24),"N/A")</f>
        <v>N/A</v>
      </c>
      <c r="U829" s="1" t="str">
        <f>IFERROR(VLOOKUP($O829,PerfilUniversitario!$A$2:$Z$427,26),"N/A")</f>
        <v>N/A</v>
      </c>
      <c r="V829" s="3">
        <v>0.40763888888888888</v>
      </c>
      <c r="W829" s="4">
        <v>45202</v>
      </c>
    </row>
    <row r="830" spans="1:23" x14ac:dyDescent="0.3">
      <c r="A830" t="s">
        <v>2096</v>
      </c>
      <c r="B830" t="s">
        <v>2097</v>
      </c>
      <c r="C830" s="1" t="s">
        <v>2098</v>
      </c>
      <c r="D830" s="6">
        <v>2461574349</v>
      </c>
      <c r="E830" s="1" t="s">
        <v>206</v>
      </c>
      <c r="F830" s="1" t="s">
        <v>206</v>
      </c>
      <c r="G830" s="1" t="s">
        <v>206</v>
      </c>
      <c r="H830" s="1" t="s">
        <v>206</v>
      </c>
      <c r="I830" t="str">
        <f>VLOOKUP(J830,CatalogoEstadoRepublica!$A$1:$B$33,2)</f>
        <v>Tlaxcala</v>
      </c>
      <c r="J830">
        <v>29</v>
      </c>
      <c r="K830" t="s">
        <v>206</v>
      </c>
      <c r="L830" s="1" t="e">
        <f>VLOOKUP(M830,CatalogoPerfil!$A$1:$B$5,2)</f>
        <v>#N/A</v>
      </c>
      <c r="M830">
        <v>0</v>
      </c>
      <c r="N830" t="s">
        <v>206</v>
      </c>
      <c r="O830" s="1">
        <v>0</v>
      </c>
      <c r="P830" s="1" t="str">
        <f>IFERROR(VLOOKUP($O830,PerfilUniversitario!$A$2:$Z$427,16),"N/A")</f>
        <v>N/A</v>
      </c>
      <c r="Q830" s="1" t="str">
        <f>IFERROR(VLOOKUP($O830,PerfilUniversitario!$A$2:$Z$427,16),"N/A")</f>
        <v>N/A</v>
      </c>
      <c r="R830" s="1" t="str">
        <f>IFERROR(VLOOKUP($O830,PerfilUniversitario!$A$2:$Z$427,20),"N/A")</f>
        <v>N/A</v>
      </c>
      <c r="S830" s="1" t="str">
        <f>IFERROR(VLOOKUP($O830,PerfilUniversitario!$A$2:$Z$427,22),"N/A")</f>
        <v>N/A</v>
      </c>
      <c r="T830" s="1" t="str">
        <f>IFERROR(VLOOKUP($O830,PerfilUniversitario!$A$2:$Z$427,24),"N/A")</f>
        <v>N/A</v>
      </c>
      <c r="U830" s="1" t="str">
        <f>IFERROR(VLOOKUP($O830,PerfilUniversitario!$A$2:$Z$427,26),"N/A")</f>
        <v>N/A</v>
      </c>
      <c r="V830" s="3">
        <v>0.40833333333333338</v>
      </c>
      <c r="W830" s="4">
        <v>45202</v>
      </c>
    </row>
    <row r="831" spans="1:23" x14ac:dyDescent="0.3">
      <c r="A831" t="s">
        <v>1726</v>
      </c>
      <c r="B831" t="s">
        <v>1727</v>
      </c>
      <c r="C831" s="1" t="s">
        <v>1728</v>
      </c>
      <c r="D831" s="6">
        <v>52.772100000000002</v>
      </c>
      <c r="E831" s="1" t="s">
        <v>206</v>
      </c>
      <c r="F831" s="1" t="s">
        <v>206</v>
      </c>
      <c r="G831" s="1" t="s">
        <v>206</v>
      </c>
      <c r="H831" s="1" t="s">
        <v>206</v>
      </c>
      <c r="I831" t="str">
        <f>VLOOKUP(J831,CatalogoEstadoRepublica!$A$1:$B$33,2)</f>
        <v>Hidalgo</v>
      </c>
      <c r="J831">
        <v>13</v>
      </c>
      <c r="K831" t="s">
        <v>206</v>
      </c>
      <c r="L831" s="1" t="e">
        <f>VLOOKUP(M831,CatalogoPerfil!$A$1:$B$5,2)</f>
        <v>#N/A</v>
      </c>
      <c r="M831">
        <v>0</v>
      </c>
      <c r="N831" t="s">
        <v>206</v>
      </c>
      <c r="O831" s="1">
        <v>0</v>
      </c>
      <c r="P831" s="1" t="str">
        <f>IFERROR(VLOOKUP($O831,PerfilUniversitario!$A$2:$Z$427,16),"N/A")</f>
        <v>N/A</v>
      </c>
      <c r="Q831" s="1" t="str">
        <f>IFERROR(VLOOKUP($O831,PerfilUniversitario!$A$2:$Z$427,16),"N/A")</f>
        <v>N/A</v>
      </c>
      <c r="R831" s="1" t="str">
        <f>IFERROR(VLOOKUP($O831,PerfilUniversitario!$A$2:$Z$427,20),"N/A")</f>
        <v>N/A</v>
      </c>
      <c r="S831" s="1" t="str">
        <f>IFERROR(VLOOKUP($O831,PerfilUniversitario!$A$2:$Z$427,22),"N/A")</f>
        <v>N/A</v>
      </c>
      <c r="T831" s="1" t="str">
        <f>IFERROR(VLOOKUP($O831,PerfilUniversitario!$A$2:$Z$427,24),"N/A")</f>
        <v>N/A</v>
      </c>
      <c r="U831" s="1" t="str">
        <f>IFERROR(VLOOKUP($O831,PerfilUniversitario!$A$2:$Z$427,26),"N/A")</f>
        <v>N/A</v>
      </c>
      <c r="V831" s="3">
        <v>0.41805555555555557</v>
      </c>
      <c r="W831" s="4">
        <v>45202</v>
      </c>
    </row>
    <row r="832" spans="1:23" x14ac:dyDescent="0.3">
      <c r="A832" t="s">
        <v>4131</v>
      </c>
      <c r="B832" t="s">
        <v>1156</v>
      </c>
      <c r="C832" s="1" t="s">
        <v>4132</v>
      </c>
      <c r="D832" s="6">
        <v>2223491323</v>
      </c>
      <c r="E832" s="1" t="s">
        <v>206</v>
      </c>
      <c r="F832" s="1" t="s">
        <v>206</v>
      </c>
      <c r="G832" s="1" t="s">
        <v>206</v>
      </c>
      <c r="H832" s="1" t="s">
        <v>206</v>
      </c>
      <c r="I832" t="str">
        <f>VLOOKUP(J832,CatalogoEstadoRepublica!$A$1:$B$33,2)</f>
        <v>Puebla</v>
      </c>
      <c r="J832">
        <v>21</v>
      </c>
      <c r="K832" t="s">
        <v>206</v>
      </c>
      <c r="L832" s="1" t="e">
        <f>VLOOKUP(M832,CatalogoPerfil!$A$1:$B$5,2)</f>
        <v>#N/A</v>
      </c>
      <c r="M832">
        <v>0</v>
      </c>
      <c r="N832" t="s">
        <v>206</v>
      </c>
      <c r="O832" s="1">
        <v>0</v>
      </c>
      <c r="P832" s="1" t="str">
        <f>IFERROR(VLOOKUP($O832,PerfilUniversitario!$A$2:$Z$427,16),"N/A")</f>
        <v>N/A</v>
      </c>
      <c r="Q832" s="1" t="str">
        <f>IFERROR(VLOOKUP($O832,PerfilUniversitario!$A$2:$Z$427,16),"N/A")</f>
        <v>N/A</v>
      </c>
      <c r="R832" s="1" t="str">
        <f>IFERROR(VLOOKUP($O832,PerfilUniversitario!$A$2:$Z$427,20),"N/A")</f>
        <v>N/A</v>
      </c>
      <c r="S832" s="1" t="str">
        <f>IFERROR(VLOOKUP($O832,PerfilUniversitario!$A$2:$Z$427,22),"N/A")</f>
        <v>N/A</v>
      </c>
      <c r="T832" s="1" t="str">
        <f>IFERROR(VLOOKUP($O832,PerfilUniversitario!$A$2:$Z$427,24),"N/A")</f>
        <v>N/A</v>
      </c>
      <c r="U832" s="1" t="str">
        <f>IFERROR(VLOOKUP($O832,PerfilUniversitario!$A$2:$Z$427,26),"N/A")</f>
        <v>N/A</v>
      </c>
      <c r="V832" s="3">
        <v>0.4381944444444445</v>
      </c>
      <c r="W832" s="4">
        <v>45202</v>
      </c>
    </row>
    <row r="833" spans="1:23" x14ac:dyDescent="0.3">
      <c r="A833" t="s">
        <v>273</v>
      </c>
      <c r="B833" t="s">
        <v>4127</v>
      </c>
      <c r="C833" s="1" t="s">
        <v>4128</v>
      </c>
      <c r="D833" s="6">
        <v>2216362673</v>
      </c>
      <c r="E833" s="1" t="s">
        <v>206</v>
      </c>
      <c r="F833" s="1" t="s">
        <v>206</v>
      </c>
      <c r="G833" s="1" t="s">
        <v>206</v>
      </c>
      <c r="H833" s="1" t="s">
        <v>206</v>
      </c>
      <c r="I833" t="str">
        <f>VLOOKUP(J833,CatalogoEstadoRepublica!$A$1:$B$33,2)</f>
        <v>Puebla</v>
      </c>
      <c r="J833">
        <v>21</v>
      </c>
      <c r="K833" t="s">
        <v>206</v>
      </c>
      <c r="L833" s="1" t="e">
        <f>VLOOKUP(M833,CatalogoPerfil!$A$1:$B$5,2)</f>
        <v>#N/A</v>
      </c>
      <c r="M833">
        <v>0</v>
      </c>
      <c r="N833" t="s">
        <v>206</v>
      </c>
      <c r="O833" s="1">
        <v>0</v>
      </c>
      <c r="P833" s="1" t="str">
        <f>IFERROR(VLOOKUP($O833,PerfilUniversitario!$A$2:$Z$427,16),"N/A")</f>
        <v>N/A</v>
      </c>
      <c r="Q833" s="1" t="str">
        <f>IFERROR(VLOOKUP($O833,PerfilUniversitario!$A$2:$Z$427,16),"N/A")</f>
        <v>N/A</v>
      </c>
      <c r="R833" s="1" t="str">
        <f>IFERROR(VLOOKUP($O833,PerfilUniversitario!$A$2:$Z$427,20),"N/A")</f>
        <v>N/A</v>
      </c>
      <c r="S833" s="1" t="str">
        <f>IFERROR(VLOOKUP($O833,PerfilUniversitario!$A$2:$Z$427,22),"N/A")</f>
        <v>N/A</v>
      </c>
      <c r="T833" s="1" t="str">
        <f>IFERROR(VLOOKUP($O833,PerfilUniversitario!$A$2:$Z$427,24),"N/A")</f>
        <v>N/A</v>
      </c>
      <c r="U833" s="1" t="str">
        <f>IFERROR(VLOOKUP($O833,PerfilUniversitario!$A$2:$Z$427,26),"N/A")</f>
        <v>N/A</v>
      </c>
      <c r="V833" s="3">
        <v>0.43888888888888888</v>
      </c>
      <c r="W833" s="4">
        <v>45202</v>
      </c>
    </row>
    <row r="834" spans="1:23" x14ac:dyDescent="0.3">
      <c r="A834" t="s">
        <v>2018</v>
      </c>
      <c r="B834" t="s">
        <v>4129</v>
      </c>
      <c r="C834" s="1" t="s">
        <v>4130</v>
      </c>
      <c r="D834" s="6">
        <v>2221957727</v>
      </c>
      <c r="E834" s="1" t="s">
        <v>206</v>
      </c>
      <c r="F834" s="1" t="s">
        <v>206</v>
      </c>
      <c r="G834" s="1" t="s">
        <v>206</v>
      </c>
      <c r="H834" s="1" t="s">
        <v>206</v>
      </c>
      <c r="I834" t="str">
        <f>VLOOKUP(J834,CatalogoEstadoRepublica!$A$1:$B$33,2)</f>
        <v>Puebla</v>
      </c>
      <c r="J834">
        <v>21</v>
      </c>
      <c r="K834" t="s">
        <v>206</v>
      </c>
      <c r="L834" s="1" t="e">
        <f>VLOOKUP(M834,CatalogoPerfil!$A$1:$B$5,2)</f>
        <v>#N/A</v>
      </c>
      <c r="M834">
        <v>0</v>
      </c>
      <c r="N834" t="s">
        <v>206</v>
      </c>
      <c r="O834" s="1">
        <v>0</v>
      </c>
      <c r="P834" s="1" t="str">
        <f>IFERROR(VLOOKUP($O834,PerfilUniversitario!$A$2:$Z$427,16),"N/A")</f>
        <v>N/A</v>
      </c>
      <c r="Q834" s="1" t="str">
        <f>IFERROR(VLOOKUP($O834,PerfilUniversitario!$A$2:$Z$427,16),"N/A")</f>
        <v>N/A</v>
      </c>
      <c r="R834" s="1" t="str">
        <f>IFERROR(VLOOKUP($O834,PerfilUniversitario!$A$2:$Z$427,20),"N/A")</f>
        <v>N/A</v>
      </c>
      <c r="S834" s="1" t="str">
        <f>IFERROR(VLOOKUP($O834,PerfilUniversitario!$A$2:$Z$427,22),"N/A")</f>
        <v>N/A</v>
      </c>
      <c r="T834" s="1" t="str">
        <f>IFERROR(VLOOKUP($O834,PerfilUniversitario!$A$2:$Z$427,24),"N/A")</f>
        <v>N/A</v>
      </c>
      <c r="U834" s="1" t="str">
        <f>IFERROR(VLOOKUP($O834,PerfilUniversitario!$A$2:$Z$427,26),"N/A")</f>
        <v>N/A</v>
      </c>
      <c r="V834" s="3">
        <v>0.45833333333333331</v>
      </c>
      <c r="W834" s="4">
        <v>45202</v>
      </c>
    </row>
    <row r="835" spans="1:23" x14ac:dyDescent="0.3">
      <c r="A835" t="s">
        <v>1075</v>
      </c>
      <c r="B835" t="s">
        <v>1505</v>
      </c>
      <c r="C835" s="1" t="s">
        <v>1506</v>
      </c>
      <c r="D835" s="6">
        <v>2224814563</v>
      </c>
      <c r="E835" s="1" t="s">
        <v>206</v>
      </c>
      <c r="F835" s="1" t="s">
        <v>206</v>
      </c>
      <c r="G835" s="1" t="s">
        <v>206</v>
      </c>
      <c r="H835" s="1" t="s">
        <v>206</v>
      </c>
      <c r="I835" t="str">
        <f>VLOOKUP(J835,CatalogoEstadoRepublica!$A$1:$B$33,2)</f>
        <v>Puebla</v>
      </c>
      <c r="J835">
        <v>21</v>
      </c>
      <c r="K835" t="s">
        <v>206</v>
      </c>
      <c r="L835" s="1" t="e">
        <f>VLOOKUP(M835,CatalogoPerfil!$A$1:$B$5,2)</f>
        <v>#N/A</v>
      </c>
      <c r="M835">
        <v>0</v>
      </c>
      <c r="N835" t="s">
        <v>206</v>
      </c>
      <c r="O835" s="1">
        <v>0</v>
      </c>
      <c r="P835" s="1" t="str">
        <f>IFERROR(VLOOKUP($O835,PerfilUniversitario!$A$2:$Z$427,16),"N/A")</f>
        <v>N/A</v>
      </c>
      <c r="Q835" s="1" t="str">
        <f>IFERROR(VLOOKUP($O835,PerfilUniversitario!$A$2:$Z$427,16),"N/A")</f>
        <v>N/A</v>
      </c>
      <c r="R835" s="1" t="str">
        <f>IFERROR(VLOOKUP($O835,PerfilUniversitario!$A$2:$Z$427,20),"N/A")</f>
        <v>N/A</v>
      </c>
      <c r="S835" s="1" t="str">
        <f>IFERROR(VLOOKUP($O835,PerfilUniversitario!$A$2:$Z$427,22),"N/A")</f>
        <v>N/A</v>
      </c>
      <c r="T835" s="1" t="str">
        <f>IFERROR(VLOOKUP($O835,PerfilUniversitario!$A$2:$Z$427,24),"N/A")</f>
        <v>N/A</v>
      </c>
      <c r="U835" s="1" t="str">
        <f>IFERROR(VLOOKUP($O835,PerfilUniversitario!$A$2:$Z$427,26),"N/A")</f>
        <v>N/A</v>
      </c>
      <c r="V835" s="3">
        <v>0.46249999999999997</v>
      </c>
      <c r="W835" s="4">
        <v>45202</v>
      </c>
    </row>
    <row r="836" spans="1:23" x14ac:dyDescent="0.3">
      <c r="A836" t="s">
        <v>4160</v>
      </c>
      <c r="B836" t="s">
        <v>4161</v>
      </c>
      <c r="C836" s="1" t="s">
        <v>4162</v>
      </c>
      <c r="D836" s="6">
        <v>2211091300</v>
      </c>
      <c r="E836" s="1" t="s">
        <v>206</v>
      </c>
      <c r="F836" s="1" t="s">
        <v>206</v>
      </c>
      <c r="G836" s="1" t="s">
        <v>206</v>
      </c>
      <c r="H836" s="1" t="s">
        <v>206</v>
      </c>
      <c r="I836" t="str">
        <f>VLOOKUP(J836,CatalogoEstadoRepublica!$A$1:$B$33,2)</f>
        <v>Puebla</v>
      </c>
      <c r="J836">
        <v>21</v>
      </c>
      <c r="K836" t="s">
        <v>206</v>
      </c>
      <c r="L836" s="1" t="e">
        <f>VLOOKUP(M836,CatalogoPerfil!$A$1:$B$5,2)</f>
        <v>#N/A</v>
      </c>
      <c r="M836">
        <v>0</v>
      </c>
      <c r="N836" t="s">
        <v>206</v>
      </c>
      <c r="O836" s="1">
        <v>0</v>
      </c>
      <c r="P836" s="1" t="str">
        <f>IFERROR(VLOOKUP($O836,PerfilUniversitario!$A$2:$Z$427,16),"N/A")</f>
        <v>N/A</v>
      </c>
      <c r="Q836" s="1" t="str">
        <f>IFERROR(VLOOKUP($O836,PerfilUniversitario!$A$2:$Z$427,16),"N/A")</f>
        <v>N/A</v>
      </c>
      <c r="R836" s="1" t="str">
        <f>IFERROR(VLOOKUP($O836,PerfilUniversitario!$A$2:$Z$427,20),"N/A")</f>
        <v>N/A</v>
      </c>
      <c r="S836" s="1" t="str">
        <f>IFERROR(VLOOKUP($O836,PerfilUniversitario!$A$2:$Z$427,22),"N/A")</f>
        <v>N/A</v>
      </c>
      <c r="T836" s="1" t="str">
        <f>IFERROR(VLOOKUP($O836,PerfilUniversitario!$A$2:$Z$427,24),"N/A")</f>
        <v>N/A</v>
      </c>
      <c r="U836" s="1" t="str">
        <f>IFERROR(VLOOKUP($O836,PerfilUniversitario!$A$2:$Z$427,26),"N/A")</f>
        <v>N/A</v>
      </c>
      <c r="V836" s="3">
        <v>0.46249999999999997</v>
      </c>
      <c r="W836" s="4">
        <v>45202</v>
      </c>
    </row>
    <row r="837" spans="1:23" x14ac:dyDescent="0.3">
      <c r="A837" t="s">
        <v>3994</v>
      </c>
      <c r="B837" t="s">
        <v>313</v>
      </c>
      <c r="C837" s="1" t="s">
        <v>3995</v>
      </c>
      <c r="D837" s="6">
        <v>2225015975</v>
      </c>
      <c r="E837" s="1" t="s">
        <v>206</v>
      </c>
      <c r="F837" s="1" t="s">
        <v>206</v>
      </c>
      <c r="G837" s="1" t="s">
        <v>206</v>
      </c>
      <c r="H837" s="1" t="s">
        <v>206</v>
      </c>
      <c r="I837" t="str">
        <f>VLOOKUP(J837,CatalogoEstadoRepublica!$A$1:$B$33,2)</f>
        <v>Puebla</v>
      </c>
      <c r="J837">
        <v>21</v>
      </c>
      <c r="K837" t="s">
        <v>206</v>
      </c>
      <c r="L837" s="1" t="e">
        <f>VLOOKUP(M837,CatalogoPerfil!$A$1:$B$5,2)</f>
        <v>#N/A</v>
      </c>
      <c r="M837">
        <v>0</v>
      </c>
      <c r="N837" t="s">
        <v>206</v>
      </c>
      <c r="O837" s="1">
        <v>0</v>
      </c>
      <c r="P837" s="1" t="str">
        <f>IFERROR(VLOOKUP($O837,PerfilUniversitario!$A$2:$Z$427,16),"N/A")</f>
        <v>N/A</v>
      </c>
      <c r="Q837" s="1" t="str">
        <f>IFERROR(VLOOKUP($O837,PerfilUniversitario!$A$2:$Z$427,16),"N/A")</f>
        <v>N/A</v>
      </c>
      <c r="R837" s="1" t="str">
        <f>IFERROR(VLOOKUP($O837,PerfilUniversitario!$A$2:$Z$427,20),"N/A")</f>
        <v>N/A</v>
      </c>
      <c r="S837" s="1" t="str">
        <f>IFERROR(VLOOKUP($O837,PerfilUniversitario!$A$2:$Z$427,22),"N/A")</f>
        <v>N/A</v>
      </c>
      <c r="T837" s="1" t="str">
        <f>IFERROR(VLOOKUP($O837,PerfilUniversitario!$A$2:$Z$427,24),"N/A")</f>
        <v>N/A</v>
      </c>
      <c r="U837" s="1" t="str">
        <f>IFERROR(VLOOKUP($O837,PerfilUniversitario!$A$2:$Z$427,26),"N/A")</f>
        <v>N/A</v>
      </c>
      <c r="V837" s="3">
        <v>0.46319444444444446</v>
      </c>
      <c r="W837" s="4">
        <v>45202</v>
      </c>
    </row>
    <row r="838" spans="1:23" x14ac:dyDescent="0.3">
      <c r="A838" t="s">
        <v>1098</v>
      </c>
      <c r="B838" t="s">
        <v>4146</v>
      </c>
      <c r="C838" s="1" t="s">
        <v>4147</v>
      </c>
      <c r="D838" s="6">
        <v>2229103899</v>
      </c>
      <c r="E838" s="1" t="s">
        <v>206</v>
      </c>
      <c r="F838" s="1" t="s">
        <v>206</v>
      </c>
      <c r="G838" s="1" t="s">
        <v>206</v>
      </c>
      <c r="H838" s="1" t="s">
        <v>206</v>
      </c>
      <c r="I838" t="str">
        <f>VLOOKUP(J838,CatalogoEstadoRepublica!$A$1:$B$33,2)</f>
        <v>Puebla</v>
      </c>
      <c r="J838">
        <v>21</v>
      </c>
      <c r="K838" t="s">
        <v>206</v>
      </c>
      <c r="L838" s="1" t="e">
        <f>VLOOKUP(M838,CatalogoPerfil!$A$1:$B$5,2)</f>
        <v>#N/A</v>
      </c>
      <c r="M838">
        <v>0</v>
      </c>
      <c r="N838" t="s">
        <v>206</v>
      </c>
      <c r="O838" s="1">
        <v>0</v>
      </c>
      <c r="P838" s="1" t="str">
        <f>IFERROR(VLOOKUP($O838,PerfilUniversitario!$A$2:$Z$427,16),"N/A")</f>
        <v>N/A</v>
      </c>
      <c r="Q838" s="1" t="str">
        <f>IFERROR(VLOOKUP($O838,PerfilUniversitario!$A$2:$Z$427,16),"N/A")</f>
        <v>N/A</v>
      </c>
      <c r="R838" s="1" t="str">
        <f>IFERROR(VLOOKUP($O838,PerfilUniversitario!$A$2:$Z$427,20),"N/A")</f>
        <v>N/A</v>
      </c>
      <c r="S838" s="1" t="str">
        <f>IFERROR(VLOOKUP($O838,PerfilUniversitario!$A$2:$Z$427,22),"N/A")</f>
        <v>N/A</v>
      </c>
      <c r="T838" s="1" t="str">
        <f>IFERROR(VLOOKUP($O838,PerfilUniversitario!$A$2:$Z$427,24),"N/A")</f>
        <v>N/A</v>
      </c>
      <c r="U838" s="1" t="str">
        <f>IFERROR(VLOOKUP($O838,PerfilUniversitario!$A$2:$Z$427,26),"N/A")</f>
        <v>N/A</v>
      </c>
      <c r="V838" s="3">
        <v>0.46319444444444446</v>
      </c>
      <c r="W838" s="4">
        <v>45202</v>
      </c>
    </row>
    <row r="839" spans="1:23" x14ac:dyDescent="0.3">
      <c r="A839" t="s">
        <v>4136</v>
      </c>
      <c r="B839" t="s">
        <v>4137</v>
      </c>
      <c r="C839" s="1" t="s">
        <v>4138</v>
      </c>
      <c r="D839" s="6" t="s">
        <v>4139</v>
      </c>
      <c r="E839" s="1" t="s">
        <v>206</v>
      </c>
      <c r="F839" s="1" t="s">
        <v>206</v>
      </c>
      <c r="G839" s="1" t="s">
        <v>206</v>
      </c>
      <c r="H839" s="1" t="s">
        <v>206</v>
      </c>
      <c r="I839" t="str">
        <f>VLOOKUP(J839,CatalogoEstadoRepublica!$A$1:$B$33,2)</f>
        <v>Puebla</v>
      </c>
      <c r="J839">
        <v>21</v>
      </c>
      <c r="K839" t="s">
        <v>206</v>
      </c>
      <c r="L839" s="1" t="e">
        <f>VLOOKUP(M839,CatalogoPerfil!$A$1:$B$5,2)</f>
        <v>#N/A</v>
      </c>
      <c r="M839">
        <v>0</v>
      </c>
      <c r="N839" t="s">
        <v>206</v>
      </c>
      <c r="O839" s="1">
        <v>0</v>
      </c>
      <c r="P839" s="1" t="str">
        <f>IFERROR(VLOOKUP($O839,PerfilUniversitario!$A$2:$Z$427,16),"N/A")</f>
        <v>N/A</v>
      </c>
      <c r="Q839" s="1" t="str">
        <f>IFERROR(VLOOKUP($O839,PerfilUniversitario!$A$2:$Z$427,16),"N/A")</f>
        <v>N/A</v>
      </c>
      <c r="R839" s="1" t="str">
        <f>IFERROR(VLOOKUP($O839,PerfilUniversitario!$A$2:$Z$427,20),"N/A")</f>
        <v>N/A</v>
      </c>
      <c r="S839" s="1" t="str">
        <f>IFERROR(VLOOKUP($O839,PerfilUniversitario!$A$2:$Z$427,22),"N/A")</f>
        <v>N/A</v>
      </c>
      <c r="T839" s="1" t="str">
        <f>IFERROR(VLOOKUP($O839,PerfilUniversitario!$A$2:$Z$427,24),"N/A")</f>
        <v>N/A</v>
      </c>
      <c r="U839" s="1" t="str">
        <f>IFERROR(VLOOKUP($O839,PerfilUniversitario!$A$2:$Z$427,26),"N/A")</f>
        <v>N/A</v>
      </c>
      <c r="V839" s="3">
        <v>0.46527777777777773</v>
      </c>
      <c r="W839" s="4">
        <v>45202</v>
      </c>
    </row>
    <row r="840" spans="1:23" x14ac:dyDescent="0.3">
      <c r="A840" t="s">
        <v>976</v>
      </c>
      <c r="B840" t="s">
        <v>4142</v>
      </c>
      <c r="C840" s="1" t="s">
        <v>4143</v>
      </c>
      <c r="D840" s="6">
        <v>52.222299999999997</v>
      </c>
      <c r="E840" s="1" t="s">
        <v>206</v>
      </c>
      <c r="F840" s="1" t="s">
        <v>206</v>
      </c>
      <c r="G840" s="1" t="s">
        <v>206</v>
      </c>
      <c r="H840" s="1" t="s">
        <v>206</v>
      </c>
      <c r="I840" t="str">
        <f>VLOOKUP(J840,CatalogoEstadoRepublica!$A$1:$B$33,2)</f>
        <v>Puebla</v>
      </c>
      <c r="J840">
        <v>21</v>
      </c>
      <c r="K840" t="s">
        <v>206</v>
      </c>
      <c r="L840" s="1" t="e">
        <f>VLOOKUP(M840,CatalogoPerfil!$A$1:$B$5,2)</f>
        <v>#N/A</v>
      </c>
      <c r="M840">
        <v>0</v>
      </c>
      <c r="N840" t="s">
        <v>206</v>
      </c>
      <c r="O840" s="1">
        <v>0</v>
      </c>
      <c r="P840" s="1" t="str">
        <f>IFERROR(VLOOKUP($O840,PerfilUniversitario!$A$2:$Z$427,16),"N/A")</f>
        <v>N/A</v>
      </c>
      <c r="Q840" s="1" t="str">
        <f>IFERROR(VLOOKUP($O840,PerfilUniversitario!$A$2:$Z$427,16),"N/A")</f>
        <v>N/A</v>
      </c>
      <c r="R840" s="1" t="str">
        <f>IFERROR(VLOOKUP($O840,PerfilUniversitario!$A$2:$Z$427,20),"N/A")</f>
        <v>N/A</v>
      </c>
      <c r="S840" s="1" t="str">
        <f>IFERROR(VLOOKUP($O840,PerfilUniversitario!$A$2:$Z$427,22),"N/A")</f>
        <v>N/A</v>
      </c>
      <c r="T840" s="1" t="str">
        <f>IFERROR(VLOOKUP($O840,PerfilUniversitario!$A$2:$Z$427,24),"N/A")</f>
        <v>N/A</v>
      </c>
      <c r="U840" s="1" t="str">
        <f>IFERROR(VLOOKUP($O840,PerfilUniversitario!$A$2:$Z$427,26),"N/A")</f>
        <v>N/A</v>
      </c>
      <c r="V840" s="3">
        <v>0.46527777777777773</v>
      </c>
      <c r="W840" s="4">
        <v>45202</v>
      </c>
    </row>
    <row r="841" spans="1:23" x14ac:dyDescent="0.3">
      <c r="A841" t="s">
        <v>965</v>
      </c>
      <c r="B841" t="s">
        <v>4157</v>
      </c>
      <c r="C841" s="1" t="s">
        <v>4158</v>
      </c>
      <c r="D841" s="6">
        <v>52.2224</v>
      </c>
      <c r="E841" s="1" t="s">
        <v>206</v>
      </c>
      <c r="F841" s="1" t="s">
        <v>206</v>
      </c>
      <c r="G841" s="1" t="s">
        <v>206</v>
      </c>
      <c r="H841" s="1" t="s">
        <v>206</v>
      </c>
      <c r="I841" t="str">
        <f>VLOOKUP(J841,CatalogoEstadoRepublica!$A$1:$B$33,2)</f>
        <v>Puebla</v>
      </c>
      <c r="J841">
        <v>21</v>
      </c>
      <c r="K841" t="s">
        <v>206</v>
      </c>
      <c r="L841" s="1" t="e">
        <f>VLOOKUP(M841,CatalogoPerfil!$A$1:$B$5,2)</f>
        <v>#N/A</v>
      </c>
      <c r="M841">
        <v>0</v>
      </c>
      <c r="N841" t="s">
        <v>206</v>
      </c>
      <c r="O841" s="1">
        <v>0</v>
      </c>
      <c r="P841" s="1" t="str">
        <f>IFERROR(VLOOKUP($O841,PerfilUniversitario!$A$2:$Z$427,16),"N/A")</f>
        <v>N/A</v>
      </c>
      <c r="Q841" s="1" t="str">
        <f>IFERROR(VLOOKUP($O841,PerfilUniversitario!$A$2:$Z$427,16),"N/A")</f>
        <v>N/A</v>
      </c>
      <c r="R841" s="1" t="str">
        <f>IFERROR(VLOOKUP($O841,PerfilUniversitario!$A$2:$Z$427,20),"N/A")</f>
        <v>N/A</v>
      </c>
      <c r="S841" s="1" t="str">
        <f>IFERROR(VLOOKUP($O841,PerfilUniversitario!$A$2:$Z$427,22),"N/A")</f>
        <v>N/A</v>
      </c>
      <c r="T841" s="1" t="str">
        <f>IFERROR(VLOOKUP($O841,PerfilUniversitario!$A$2:$Z$427,24),"N/A")</f>
        <v>N/A</v>
      </c>
      <c r="U841" s="1" t="str">
        <f>IFERROR(VLOOKUP($O841,PerfilUniversitario!$A$2:$Z$427,26),"N/A")</f>
        <v>N/A</v>
      </c>
      <c r="V841" s="3">
        <v>0.46527777777777773</v>
      </c>
      <c r="W841" s="4">
        <v>45202</v>
      </c>
    </row>
    <row r="842" spans="1:23" x14ac:dyDescent="0.3">
      <c r="A842" t="s">
        <v>826</v>
      </c>
      <c r="B842" t="s">
        <v>1128</v>
      </c>
      <c r="C842" s="1" t="s">
        <v>4164</v>
      </c>
      <c r="D842" s="6">
        <v>2215856468</v>
      </c>
      <c r="E842" s="1" t="s">
        <v>206</v>
      </c>
      <c r="F842" s="1" t="s">
        <v>206</v>
      </c>
      <c r="G842" s="1" t="s">
        <v>206</v>
      </c>
      <c r="H842" s="1" t="s">
        <v>206</v>
      </c>
      <c r="I842" t="str">
        <f>VLOOKUP(J842,CatalogoEstadoRepublica!$A$1:$B$33,2)</f>
        <v>Puebla</v>
      </c>
      <c r="J842">
        <v>21</v>
      </c>
      <c r="K842" t="s">
        <v>206</v>
      </c>
      <c r="L842" s="1" t="e">
        <f>VLOOKUP(M842,CatalogoPerfil!$A$1:$B$5,2)</f>
        <v>#N/A</v>
      </c>
      <c r="M842">
        <v>0</v>
      </c>
      <c r="N842" t="s">
        <v>206</v>
      </c>
      <c r="O842" s="1">
        <v>0</v>
      </c>
      <c r="P842" s="1" t="str">
        <f>IFERROR(VLOOKUP($O842,PerfilUniversitario!$A$2:$Z$427,16),"N/A")</f>
        <v>N/A</v>
      </c>
      <c r="Q842" s="1" t="str">
        <f>IFERROR(VLOOKUP($O842,PerfilUniversitario!$A$2:$Z$427,16),"N/A")</f>
        <v>N/A</v>
      </c>
      <c r="R842" s="1" t="str">
        <f>IFERROR(VLOOKUP($O842,PerfilUniversitario!$A$2:$Z$427,20),"N/A")</f>
        <v>N/A</v>
      </c>
      <c r="S842" s="1" t="str">
        <f>IFERROR(VLOOKUP($O842,PerfilUniversitario!$A$2:$Z$427,22),"N/A")</f>
        <v>N/A</v>
      </c>
      <c r="T842" s="1" t="str">
        <f>IFERROR(VLOOKUP($O842,PerfilUniversitario!$A$2:$Z$427,24),"N/A")</f>
        <v>N/A</v>
      </c>
      <c r="U842" s="1" t="str">
        <f>IFERROR(VLOOKUP($O842,PerfilUniversitario!$A$2:$Z$427,26),"N/A")</f>
        <v>N/A</v>
      </c>
      <c r="V842" s="3">
        <v>0.46666666666666662</v>
      </c>
      <c r="W842" s="4">
        <v>45202</v>
      </c>
    </row>
    <row r="843" spans="1:23" x14ac:dyDescent="0.3">
      <c r="A843" t="s">
        <v>2311</v>
      </c>
      <c r="B843" t="s">
        <v>4167</v>
      </c>
      <c r="C843" s="1" t="s">
        <v>4168</v>
      </c>
      <c r="D843" s="6">
        <v>52.221400000000003</v>
      </c>
      <c r="E843" s="1" t="s">
        <v>206</v>
      </c>
      <c r="F843" s="1" t="s">
        <v>206</v>
      </c>
      <c r="G843" s="1" t="s">
        <v>206</v>
      </c>
      <c r="H843" s="1" t="s">
        <v>206</v>
      </c>
      <c r="I843" t="str">
        <f>VLOOKUP(J843,CatalogoEstadoRepublica!$A$1:$B$33,2)</f>
        <v>Puebla</v>
      </c>
      <c r="J843">
        <v>21</v>
      </c>
      <c r="K843" t="s">
        <v>206</v>
      </c>
      <c r="L843" s="1" t="e">
        <f>VLOOKUP(M843,CatalogoPerfil!$A$1:$B$5,2)</f>
        <v>#N/A</v>
      </c>
      <c r="M843">
        <v>0</v>
      </c>
      <c r="N843" t="s">
        <v>206</v>
      </c>
      <c r="O843" s="1">
        <v>0</v>
      </c>
      <c r="P843" s="1" t="str">
        <f>IFERROR(VLOOKUP($O843,PerfilUniversitario!$A$2:$Z$427,16),"N/A")</f>
        <v>N/A</v>
      </c>
      <c r="Q843" s="1" t="str">
        <f>IFERROR(VLOOKUP($O843,PerfilUniversitario!$A$2:$Z$427,16),"N/A")</f>
        <v>N/A</v>
      </c>
      <c r="R843" s="1" t="str">
        <f>IFERROR(VLOOKUP($O843,PerfilUniversitario!$A$2:$Z$427,20),"N/A")</f>
        <v>N/A</v>
      </c>
      <c r="S843" s="1" t="str">
        <f>IFERROR(VLOOKUP($O843,PerfilUniversitario!$A$2:$Z$427,22),"N/A")</f>
        <v>N/A</v>
      </c>
      <c r="T843" s="1" t="str">
        <f>IFERROR(VLOOKUP($O843,PerfilUniversitario!$A$2:$Z$427,24),"N/A")</f>
        <v>N/A</v>
      </c>
      <c r="U843" s="1" t="str">
        <f>IFERROR(VLOOKUP($O843,PerfilUniversitario!$A$2:$Z$427,26),"N/A")</f>
        <v>N/A</v>
      </c>
      <c r="V843" s="3">
        <v>0.47013888888888888</v>
      </c>
      <c r="W843" s="4">
        <v>45202</v>
      </c>
    </row>
    <row r="844" spans="1:23" x14ac:dyDescent="0.3">
      <c r="A844" t="s">
        <v>1479</v>
      </c>
      <c r="B844" t="s">
        <v>1480</v>
      </c>
      <c r="C844" s="1" t="s">
        <v>1481</v>
      </c>
      <c r="D844" s="6">
        <v>2411332057</v>
      </c>
      <c r="E844" s="1" t="s">
        <v>206</v>
      </c>
      <c r="F844" s="1" t="s">
        <v>206</v>
      </c>
      <c r="G844" s="1" t="s">
        <v>206</v>
      </c>
      <c r="H844" s="1" t="s">
        <v>206</v>
      </c>
      <c r="I844" t="str">
        <f>VLOOKUP(J844,CatalogoEstadoRepublica!$A$1:$B$33,2)</f>
        <v>Tlaxcala</v>
      </c>
      <c r="J844">
        <v>29</v>
      </c>
      <c r="K844" t="s">
        <v>206</v>
      </c>
      <c r="L844" s="1" t="e">
        <f>VLOOKUP(M844,CatalogoPerfil!$A$1:$B$5,2)</f>
        <v>#N/A</v>
      </c>
      <c r="M844">
        <v>0</v>
      </c>
      <c r="N844" t="s">
        <v>206</v>
      </c>
      <c r="O844" s="1">
        <v>0</v>
      </c>
      <c r="P844" s="1" t="str">
        <f>IFERROR(VLOOKUP($O844,PerfilUniversitario!$A$2:$Z$427,16),"N/A")</f>
        <v>N/A</v>
      </c>
      <c r="Q844" s="1" t="str">
        <f>IFERROR(VLOOKUP($O844,PerfilUniversitario!$A$2:$Z$427,16),"N/A")</f>
        <v>N/A</v>
      </c>
      <c r="R844" s="1" t="str">
        <f>IFERROR(VLOOKUP($O844,PerfilUniversitario!$A$2:$Z$427,20),"N/A")</f>
        <v>N/A</v>
      </c>
      <c r="S844" s="1" t="str">
        <f>IFERROR(VLOOKUP($O844,PerfilUniversitario!$A$2:$Z$427,22),"N/A")</f>
        <v>N/A</v>
      </c>
      <c r="T844" s="1" t="str">
        <f>IFERROR(VLOOKUP($O844,PerfilUniversitario!$A$2:$Z$427,24),"N/A")</f>
        <v>N/A</v>
      </c>
      <c r="U844" s="1" t="str">
        <f>IFERROR(VLOOKUP($O844,PerfilUniversitario!$A$2:$Z$427,26),"N/A")</f>
        <v>N/A</v>
      </c>
      <c r="V844" s="3">
        <v>0.47638888888888892</v>
      </c>
      <c r="W844" s="4">
        <v>45202</v>
      </c>
    </row>
    <row r="845" spans="1:23" x14ac:dyDescent="0.3">
      <c r="A845" t="s">
        <v>2533</v>
      </c>
      <c r="B845" t="s">
        <v>2534</v>
      </c>
      <c r="C845" s="1" t="s">
        <v>2535</v>
      </c>
      <c r="D845" s="6">
        <v>2212027904</v>
      </c>
      <c r="E845" s="1" t="s">
        <v>206</v>
      </c>
      <c r="F845" s="1" t="s">
        <v>206</v>
      </c>
      <c r="G845" s="1" t="s">
        <v>206</v>
      </c>
      <c r="H845" s="1" t="s">
        <v>206</v>
      </c>
      <c r="I845" t="str">
        <f>VLOOKUP(J845,CatalogoEstadoRepublica!$A$1:$B$33,2)</f>
        <v>Puebla</v>
      </c>
      <c r="J845">
        <v>21</v>
      </c>
      <c r="K845" t="s">
        <v>206</v>
      </c>
      <c r="L845" s="1" t="e">
        <f>VLOOKUP(M845,CatalogoPerfil!$A$1:$B$5,2)</f>
        <v>#N/A</v>
      </c>
      <c r="M845">
        <v>0</v>
      </c>
      <c r="N845" t="s">
        <v>206</v>
      </c>
      <c r="O845" s="1">
        <v>0</v>
      </c>
      <c r="P845" s="1" t="str">
        <f>IFERROR(VLOOKUP($O845,PerfilUniversitario!$A$2:$Z$427,16),"N/A")</f>
        <v>N/A</v>
      </c>
      <c r="Q845" s="1" t="str">
        <f>IFERROR(VLOOKUP($O845,PerfilUniversitario!$A$2:$Z$427,16),"N/A")</f>
        <v>N/A</v>
      </c>
      <c r="R845" s="1" t="str">
        <f>IFERROR(VLOOKUP($O845,PerfilUniversitario!$A$2:$Z$427,20),"N/A")</f>
        <v>N/A</v>
      </c>
      <c r="S845" s="1" t="str">
        <f>IFERROR(VLOOKUP($O845,PerfilUniversitario!$A$2:$Z$427,22),"N/A")</f>
        <v>N/A</v>
      </c>
      <c r="T845" s="1" t="str">
        <f>IFERROR(VLOOKUP($O845,PerfilUniversitario!$A$2:$Z$427,24),"N/A")</f>
        <v>N/A</v>
      </c>
      <c r="U845" s="1" t="str">
        <f>IFERROR(VLOOKUP($O845,PerfilUniversitario!$A$2:$Z$427,26),"N/A")</f>
        <v>N/A</v>
      </c>
      <c r="V845" s="3">
        <v>0.4770833333333333</v>
      </c>
      <c r="W845" s="4">
        <v>45202</v>
      </c>
    </row>
    <row r="846" spans="1:23" x14ac:dyDescent="0.3">
      <c r="A846" t="s">
        <v>701</v>
      </c>
      <c r="B846" t="s">
        <v>4169</v>
      </c>
      <c r="C846" s="1" t="s">
        <v>4170</v>
      </c>
      <c r="D846" s="6">
        <v>7971058909</v>
      </c>
      <c r="E846" s="1" t="s">
        <v>206</v>
      </c>
      <c r="F846" s="1" t="s">
        <v>206</v>
      </c>
      <c r="G846" s="1" t="s">
        <v>206</v>
      </c>
      <c r="H846" s="1" t="s">
        <v>206</v>
      </c>
      <c r="I846" t="str">
        <f>VLOOKUP(J846,CatalogoEstadoRepublica!$A$1:$B$33,2)</f>
        <v>Puebla</v>
      </c>
      <c r="J846">
        <v>21</v>
      </c>
      <c r="K846" t="s">
        <v>206</v>
      </c>
      <c r="L846" s="1" t="e">
        <f>VLOOKUP(M846,CatalogoPerfil!$A$1:$B$5,2)</f>
        <v>#N/A</v>
      </c>
      <c r="M846">
        <v>0</v>
      </c>
      <c r="N846" t="s">
        <v>206</v>
      </c>
      <c r="O846" s="1">
        <v>0</v>
      </c>
      <c r="P846" s="1" t="str">
        <f>IFERROR(VLOOKUP($O846,PerfilUniversitario!$A$2:$Z$427,16),"N/A")</f>
        <v>N/A</v>
      </c>
      <c r="Q846" s="1" t="str">
        <f>IFERROR(VLOOKUP($O846,PerfilUniversitario!$A$2:$Z$427,16),"N/A")</f>
        <v>N/A</v>
      </c>
      <c r="R846" s="1" t="str">
        <f>IFERROR(VLOOKUP($O846,PerfilUniversitario!$A$2:$Z$427,20),"N/A")</f>
        <v>N/A</v>
      </c>
      <c r="S846" s="1" t="str">
        <f>IFERROR(VLOOKUP($O846,PerfilUniversitario!$A$2:$Z$427,22),"N/A")</f>
        <v>N/A</v>
      </c>
      <c r="T846" s="1" t="str">
        <f>IFERROR(VLOOKUP($O846,PerfilUniversitario!$A$2:$Z$427,24),"N/A")</f>
        <v>N/A</v>
      </c>
      <c r="U846" s="1" t="str">
        <f>IFERROR(VLOOKUP($O846,PerfilUniversitario!$A$2:$Z$427,26),"N/A")</f>
        <v>N/A</v>
      </c>
      <c r="V846" s="3">
        <v>0.49027777777777781</v>
      </c>
      <c r="W846" s="4">
        <v>45202</v>
      </c>
    </row>
    <row r="847" spans="1:23" x14ac:dyDescent="0.3">
      <c r="A847" t="s">
        <v>1387</v>
      </c>
      <c r="B847" t="s">
        <v>1388</v>
      </c>
      <c r="C847" s="1" t="s">
        <v>1389</v>
      </c>
      <c r="D847" s="6">
        <v>52.2226</v>
      </c>
      <c r="E847" s="1" t="s">
        <v>206</v>
      </c>
      <c r="F847" s="1" t="s">
        <v>206</v>
      </c>
      <c r="G847" s="1" t="s">
        <v>206</v>
      </c>
      <c r="H847" s="1" t="s">
        <v>206</v>
      </c>
      <c r="I847" t="str">
        <f>VLOOKUP(J847,CatalogoEstadoRepublica!$A$1:$B$33,2)</f>
        <v>Puebla</v>
      </c>
      <c r="J847">
        <v>21</v>
      </c>
      <c r="K847" t="s">
        <v>206</v>
      </c>
      <c r="L847" s="1" t="e">
        <f>VLOOKUP(M847,CatalogoPerfil!$A$1:$B$5,2)</f>
        <v>#N/A</v>
      </c>
      <c r="M847">
        <v>0</v>
      </c>
      <c r="N847" t="s">
        <v>206</v>
      </c>
      <c r="O847" s="1">
        <v>0</v>
      </c>
      <c r="P847" s="1" t="str">
        <f>IFERROR(VLOOKUP($O847,PerfilUniversitario!$A$2:$Z$427,16),"N/A")</f>
        <v>N/A</v>
      </c>
      <c r="Q847" s="1" t="str">
        <f>IFERROR(VLOOKUP($O847,PerfilUniversitario!$A$2:$Z$427,16),"N/A")</f>
        <v>N/A</v>
      </c>
      <c r="R847" s="1" t="str">
        <f>IFERROR(VLOOKUP($O847,PerfilUniversitario!$A$2:$Z$427,20),"N/A")</f>
        <v>N/A</v>
      </c>
      <c r="S847" s="1" t="str">
        <f>IFERROR(VLOOKUP($O847,PerfilUniversitario!$A$2:$Z$427,22),"N/A")</f>
        <v>N/A</v>
      </c>
      <c r="T847" s="1" t="str">
        <f>IFERROR(VLOOKUP($O847,PerfilUniversitario!$A$2:$Z$427,24),"N/A")</f>
        <v>N/A</v>
      </c>
      <c r="U847" s="1" t="str">
        <f>IFERROR(VLOOKUP($O847,PerfilUniversitario!$A$2:$Z$427,26),"N/A")</f>
        <v>N/A</v>
      </c>
      <c r="V847" s="3">
        <v>0.4909722222222222</v>
      </c>
      <c r="W847" s="4">
        <v>45202</v>
      </c>
    </row>
    <row r="848" spans="1:23" x14ac:dyDescent="0.3">
      <c r="A848" t="s">
        <v>4171</v>
      </c>
      <c r="B848" t="s">
        <v>1621</v>
      </c>
      <c r="C848" s="1" t="s">
        <v>4172</v>
      </c>
      <c r="D848" s="6">
        <v>2491225682</v>
      </c>
      <c r="E848" s="1" t="s">
        <v>206</v>
      </c>
      <c r="F848" s="1" t="s">
        <v>206</v>
      </c>
      <c r="G848" s="1" t="s">
        <v>206</v>
      </c>
      <c r="H848" s="1" t="s">
        <v>206</v>
      </c>
      <c r="I848" t="str">
        <f>VLOOKUP(J848,CatalogoEstadoRepublica!$A$1:$B$33,2)</f>
        <v>Puebla</v>
      </c>
      <c r="J848">
        <v>21</v>
      </c>
      <c r="K848" t="s">
        <v>206</v>
      </c>
      <c r="L848" s="1" t="e">
        <f>VLOOKUP(M848,CatalogoPerfil!$A$1:$B$5,2)</f>
        <v>#N/A</v>
      </c>
      <c r="M848">
        <v>0</v>
      </c>
      <c r="N848" t="s">
        <v>206</v>
      </c>
      <c r="O848" s="1">
        <v>0</v>
      </c>
      <c r="P848" s="1" t="str">
        <f>IFERROR(VLOOKUP($O848,PerfilUniversitario!$A$2:$Z$427,16),"N/A")</f>
        <v>N/A</v>
      </c>
      <c r="Q848" s="1" t="str">
        <f>IFERROR(VLOOKUP($O848,PerfilUniversitario!$A$2:$Z$427,16),"N/A")</f>
        <v>N/A</v>
      </c>
      <c r="R848" s="1" t="str">
        <f>IFERROR(VLOOKUP($O848,PerfilUniversitario!$A$2:$Z$427,20),"N/A")</f>
        <v>N/A</v>
      </c>
      <c r="S848" s="1" t="str">
        <f>IFERROR(VLOOKUP($O848,PerfilUniversitario!$A$2:$Z$427,22),"N/A")</f>
        <v>N/A</v>
      </c>
      <c r="T848" s="1" t="str">
        <f>IFERROR(VLOOKUP($O848,PerfilUniversitario!$A$2:$Z$427,24),"N/A")</f>
        <v>N/A</v>
      </c>
      <c r="U848" s="1" t="str">
        <f>IFERROR(VLOOKUP($O848,PerfilUniversitario!$A$2:$Z$427,26),"N/A")</f>
        <v>N/A</v>
      </c>
      <c r="V848" s="3">
        <v>0.49305555555555558</v>
      </c>
      <c r="W848" s="4">
        <v>45202</v>
      </c>
    </row>
    <row r="849" spans="1:23" x14ac:dyDescent="0.3">
      <c r="A849" t="s">
        <v>4182</v>
      </c>
      <c r="B849" t="s">
        <v>4183</v>
      </c>
      <c r="C849" s="1" t="s">
        <v>4184</v>
      </c>
      <c r="D849" s="6">
        <v>7732013181</v>
      </c>
      <c r="E849" s="1" t="s">
        <v>206</v>
      </c>
      <c r="F849" s="1" t="s">
        <v>206</v>
      </c>
      <c r="G849" s="1" t="s">
        <v>206</v>
      </c>
      <c r="H849" s="1" t="s">
        <v>206</v>
      </c>
      <c r="I849" t="str">
        <f>VLOOKUP(J849,CatalogoEstadoRepublica!$A$1:$B$33,2)</f>
        <v>Hidalgo</v>
      </c>
      <c r="J849">
        <v>13</v>
      </c>
      <c r="K849" t="s">
        <v>206</v>
      </c>
      <c r="L849" s="1" t="e">
        <f>VLOOKUP(M849,CatalogoPerfil!$A$1:$B$5,2)</f>
        <v>#N/A</v>
      </c>
      <c r="M849">
        <v>0</v>
      </c>
      <c r="N849" t="s">
        <v>206</v>
      </c>
      <c r="O849" s="1">
        <v>0</v>
      </c>
      <c r="P849" s="1" t="str">
        <f>IFERROR(VLOOKUP($O849,PerfilUniversitario!$A$2:$Z$427,16),"N/A")</f>
        <v>N/A</v>
      </c>
      <c r="Q849" s="1" t="str">
        <f>IFERROR(VLOOKUP($O849,PerfilUniversitario!$A$2:$Z$427,16),"N/A")</f>
        <v>N/A</v>
      </c>
      <c r="R849" s="1" t="str">
        <f>IFERROR(VLOOKUP($O849,PerfilUniversitario!$A$2:$Z$427,20),"N/A")</f>
        <v>N/A</v>
      </c>
      <c r="S849" s="1" t="str">
        <f>IFERROR(VLOOKUP($O849,PerfilUniversitario!$A$2:$Z$427,22),"N/A")</f>
        <v>N/A</v>
      </c>
      <c r="T849" s="1" t="str">
        <f>IFERROR(VLOOKUP($O849,PerfilUniversitario!$A$2:$Z$427,24),"N/A")</f>
        <v>N/A</v>
      </c>
      <c r="U849" s="1" t="str">
        <f>IFERROR(VLOOKUP($O849,PerfilUniversitario!$A$2:$Z$427,26),"N/A")</f>
        <v>N/A</v>
      </c>
      <c r="V849" s="3">
        <v>0.49444444444444446</v>
      </c>
      <c r="W849" s="4">
        <v>45202</v>
      </c>
    </row>
    <row r="850" spans="1:23" x14ac:dyDescent="0.3">
      <c r="A850" t="s">
        <v>4179</v>
      </c>
      <c r="B850" t="s">
        <v>4180</v>
      </c>
      <c r="C850" s="1" t="s">
        <v>4181</v>
      </c>
      <c r="D850" s="6">
        <v>52.773099999999999</v>
      </c>
      <c r="E850" s="1" t="s">
        <v>206</v>
      </c>
      <c r="F850" s="1" t="s">
        <v>206</v>
      </c>
      <c r="G850" s="1" t="s">
        <v>206</v>
      </c>
      <c r="H850" s="1" t="s">
        <v>206</v>
      </c>
      <c r="I850" t="str">
        <f>VLOOKUP(J850,CatalogoEstadoRepublica!$A$1:$B$33,2)</f>
        <v>Hidalgo</v>
      </c>
      <c r="J850">
        <v>13</v>
      </c>
      <c r="K850" t="s">
        <v>206</v>
      </c>
      <c r="L850" s="1" t="e">
        <f>VLOOKUP(M850,CatalogoPerfil!$A$1:$B$5,2)</f>
        <v>#N/A</v>
      </c>
      <c r="M850">
        <v>0</v>
      </c>
      <c r="N850" t="s">
        <v>206</v>
      </c>
      <c r="O850" s="1">
        <v>0</v>
      </c>
      <c r="P850" s="1" t="str">
        <f>IFERROR(VLOOKUP($O850,PerfilUniversitario!$A$2:$Z$427,16),"N/A")</f>
        <v>N/A</v>
      </c>
      <c r="Q850" s="1" t="str">
        <f>IFERROR(VLOOKUP($O850,PerfilUniversitario!$A$2:$Z$427,16),"N/A")</f>
        <v>N/A</v>
      </c>
      <c r="R850" s="1" t="str">
        <f>IFERROR(VLOOKUP($O850,PerfilUniversitario!$A$2:$Z$427,20),"N/A")</f>
        <v>N/A</v>
      </c>
      <c r="S850" s="1" t="str">
        <f>IFERROR(VLOOKUP($O850,PerfilUniversitario!$A$2:$Z$427,22),"N/A")</f>
        <v>N/A</v>
      </c>
      <c r="T850" s="1" t="str">
        <f>IFERROR(VLOOKUP($O850,PerfilUniversitario!$A$2:$Z$427,24),"N/A")</f>
        <v>N/A</v>
      </c>
      <c r="U850" s="1" t="str">
        <f>IFERROR(VLOOKUP($O850,PerfilUniversitario!$A$2:$Z$427,26),"N/A")</f>
        <v>N/A</v>
      </c>
      <c r="V850" s="3">
        <v>0.49513888888888885</v>
      </c>
      <c r="W850" s="4">
        <v>45202</v>
      </c>
    </row>
    <row r="851" spans="1:23" x14ac:dyDescent="0.3">
      <c r="A851" t="s">
        <v>1724</v>
      </c>
      <c r="B851" t="s">
        <v>965</v>
      </c>
      <c r="C851" s="1" t="s">
        <v>1725</v>
      </c>
      <c r="D851" s="6">
        <v>52.771099999999997</v>
      </c>
      <c r="E851" s="1" t="s">
        <v>206</v>
      </c>
      <c r="F851" s="1" t="s">
        <v>206</v>
      </c>
      <c r="G851" s="1" t="s">
        <v>206</v>
      </c>
      <c r="H851" s="1" t="s">
        <v>206</v>
      </c>
      <c r="I851" t="str">
        <f>VLOOKUP(J851,CatalogoEstadoRepublica!$A$1:$B$33,2)</f>
        <v>Hidalgo</v>
      </c>
      <c r="J851">
        <v>13</v>
      </c>
      <c r="K851" t="s">
        <v>206</v>
      </c>
      <c r="L851" s="1" t="e">
        <f>VLOOKUP(M851,CatalogoPerfil!$A$1:$B$5,2)</f>
        <v>#N/A</v>
      </c>
      <c r="M851">
        <v>0</v>
      </c>
      <c r="N851" t="s">
        <v>206</v>
      </c>
      <c r="O851" s="1">
        <v>0</v>
      </c>
      <c r="P851" s="1" t="str">
        <f>IFERROR(VLOOKUP($O851,PerfilUniversitario!$A$2:$Z$427,16),"N/A")</f>
        <v>N/A</v>
      </c>
      <c r="Q851" s="1" t="str">
        <f>IFERROR(VLOOKUP($O851,PerfilUniversitario!$A$2:$Z$427,16),"N/A")</f>
        <v>N/A</v>
      </c>
      <c r="R851" s="1" t="str">
        <f>IFERROR(VLOOKUP($O851,PerfilUniversitario!$A$2:$Z$427,20),"N/A")</f>
        <v>N/A</v>
      </c>
      <c r="S851" s="1" t="str">
        <f>IFERROR(VLOOKUP($O851,PerfilUniversitario!$A$2:$Z$427,22),"N/A")</f>
        <v>N/A</v>
      </c>
      <c r="T851" s="1" t="str">
        <f>IFERROR(VLOOKUP($O851,PerfilUniversitario!$A$2:$Z$427,24),"N/A")</f>
        <v>N/A</v>
      </c>
      <c r="U851" s="1" t="str">
        <f>IFERROR(VLOOKUP($O851,PerfilUniversitario!$A$2:$Z$427,26),"N/A")</f>
        <v>N/A</v>
      </c>
      <c r="V851" s="3">
        <v>0.49583333333333335</v>
      </c>
      <c r="W851" s="4">
        <v>45202</v>
      </c>
    </row>
    <row r="852" spans="1:23" x14ac:dyDescent="0.3">
      <c r="A852" t="s">
        <v>4188</v>
      </c>
      <c r="B852" t="s">
        <v>4189</v>
      </c>
      <c r="C852" s="1" t="s">
        <v>4190</v>
      </c>
      <c r="D852" s="6">
        <v>7731237360</v>
      </c>
      <c r="E852" s="1" t="s">
        <v>206</v>
      </c>
      <c r="F852" s="1" t="s">
        <v>206</v>
      </c>
      <c r="G852" s="1" t="s">
        <v>206</v>
      </c>
      <c r="H852" s="1" t="s">
        <v>206</v>
      </c>
      <c r="I852" t="str">
        <f>VLOOKUP(J852,CatalogoEstadoRepublica!$A$1:$B$33,2)</f>
        <v>Hidalgo</v>
      </c>
      <c r="J852">
        <v>13</v>
      </c>
      <c r="K852" t="s">
        <v>206</v>
      </c>
      <c r="L852" s="1" t="e">
        <f>VLOOKUP(M852,CatalogoPerfil!$A$1:$B$5,2)</f>
        <v>#N/A</v>
      </c>
      <c r="M852">
        <v>0</v>
      </c>
      <c r="N852" t="s">
        <v>206</v>
      </c>
      <c r="O852" s="1">
        <v>0</v>
      </c>
      <c r="P852" s="1" t="str">
        <f>IFERROR(VLOOKUP($O852,PerfilUniversitario!$A$2:$Z$427,16),"N/A")</f>
        <v>N/A</v>
      </c>
      <c r="Q852" s="1" t="str">
        <f>IFERROR(VLOOKUP($O852,PerfilUniversitario!$A$2:$Z$427,16),"N/A")</f>
        <v>N/A</v>
      </c>
      <c r="R852" s="1" t="str">
        <f>IFERROR(VLOOKUP($O852,PerfilUniversitario!$A$2:$Z$427,20),"N/A")</f>
        <v>N/A</v>
      </c>
      <c r="S852" s="1" t="str">
        <f>IFERROR(VLOOKUP($O852,PerfilUniversitario!$A$2:$Z$427,22),"N/A")</f>
        <v>N/A</v>
      </c>
      <c r="T852" s="1" t="str">
        <f>IFERROR(VLOOKUP($O852,PerfilUniversitario!$A$2:$Z$427,24),"N/A")</f>
        <v>N/A</v>
      </c>
      <c r="U852" s="1" t="str">
        <f>IFERROR(VLOOKUP($O852,PerfilUniversitario!$A$2:$Z$427,26),"N/A")</f>
        <v>N/A</v>
      </c>
      <c r="V852" s="3">
        <v>0.49791666666666662</v>
      </c>
      <c r="W852" s="4">
        <v>45202</v>
      </c>
    </row>
    <row r="853" spans="1:23" x14ac:dyDescent="0.3">
      <c r="A853" t="s">
        <v>4176</v>
      </c>
      <c r="B853" t="s">
        <v>4177</v>
      </c>
      <c r="C853" s="1" t="s">
        <v>4178</v>
      </c>
      <c r="D853" s="6">
        <v>5540749654</v>
      </c>
      <c r="E853" s="1" t="s">
        <v>206</v>
      </c>
      <c r="F853" s="1" t="s">
        <v>206</v>
      </c>
      <c r="G853" s="1" t="s">
        <v>206</v>
      </c>
      <c r="H853" s="1" t="s">
        <v>206</v>
      </c>
      <c r="I853" t="str">
        <f>VLOOKUP(J853,CatalogoEstadoRepublica!$A$1:$B$33,2)</f>
        <v>Hidalgo</v>
      </c>
      <c r="J853">
        <v>13</v>
      </c>
      <c r="K853" t="s">
        <v>206</v>
      </c>
      <c r="L853" s="1" t="e">
        <f>VLOOKUP(M853,CatalogoPerfil!$A$1:$B$5,2)</f>
        <v>#N/A</v>
      </c>
      <c r="M853">
        <v>0</v>
      </c>
      <c r="N853" t="s">
        <v>206</v>
      </c>
      <c r="O853" s="1">
        <v>0</v>
      </c>
      <c r="P853" s="1" t="str">
        <f>IFERROR(VLOOKUP($O853,PerfilUniversitario!$A$2:$Z$427,16),"N/A")</f>
        <v>N/A</v>
      </c>
      <c r="Q853" s="1" t="str">
        <f>IFERROR(VLOOKUP($O853,PerfilUniversitario!$A$2:$Z$427,16),"N/A")</f>
        <v>N/A</v>
      </c>
      <c r="R853" s="1" t="str">
        <f>IFERROR(VLOOKUP($O853,PerfilUniversitario!$A$2:$Z$427,20),"N/A")</f>
        <v>N/A</v>
      </c>
      <c r="S853" s="1" t="str">
        <f>IFERROR(VLOOKUP($O853,PerfilUniversitario!$A$2:$Z$427,22),"N/A")</f>
        <v>N/A</v>
      </c>
      <c r="T853" s="1" t="str">
        <f>IFERROR(VLOOKUP($O853,PerfilUniversitario!$A$2:$Z$427,24),"N/A")</f>
        <v>N/A</v>
      </c>
      <c r="U853" s="1" t="str">
        <f>IFERROR(VLOOKUP($O853,PerfilUniversitario!$A$2:$Z$427,26),"N/A")</f>
        <v>N/A</v>
      </c>
      <c r="V853" s="3">
        <v>0.49861111111111112</v>
      </c>
      <c r="W853" s="4">
        <v>45202</v>
      </c>
    </row>
    <row r="854" spans="1:23" x14ac:dyDescent="0.3">
      <c r="A854" t="s">
        <v>4191</v>
      </c>
      <c r="B854" t="s">
        <v>4192</v>
      </c>
      <c r="C854" s="1" t="s">
        <v>4193</v>
      </c>
      <c r="D854" s="6">
        <v>7731210134</v>
      </c>
      <c r="E854" s="1" t="s">
        <v>206</v>
      </c>
      <c r="F854" s="1" t="s">
        <v>206</v>
      </c>
      <c r="G854" s="1" t="s">
        <v>206</v>
      </c>
      <c r="H854" s="1" t="s">
        <v>206</v>
      </c>
      <c r="I854" t="str">
        <f>VLOOKUP(J854,CatalogoEstadoRepublica!$A$1:$B$33,2)</f>
        <v>Hidalgo</v>
      </c>
      <c r="J854">
        <v>13</v>
      </c>
      <c r="K854" t="s">
        <v>206</v>
      </c>
      <c r="L854" s="1" t="e">
        <f>VLOOKUP(M854,CatalogoPerfil!$A$1:$B$5,2)</f>
        <v>#N/A</v>
      </c>
      <c r="M854">
        <v>0</v>
      </c>
      <c r="N854" t="s">
        <v>206</v>
      </c>
      <c r="O854" s="1">
        <v>0</v>
      </c>
      <c r="P854" s="1" t="str">
        <f>IFERROR(VLOOKUP($O854,PerfilUniversitario!$A$2:$Z$427,16),"N/A")</f>
        <v>N/A</v>
      </c>
      <c r="Q854" s="1" t="str">
        <f>IFERROR(VLOOKUP($O854,PerfilUniversitario!$A$2:$Z$427,16),"N/A")</f>
        <v>N/A</v>
      </c>
      <c r="R854" s="1" t="str">
        <f>IFERROR(VLOOKUP($O854,PerfilUniversitario!$A$2:$Z$427,20),"N/A")</f>
        <v>N/A</v>
      </c>
      <c r="S854" s="1" t="str">
        <f>IFERROR(VLOOKUP($O854,PerfilUniversitario!$A$2:$Z$427,22),"N/A")</f>
        <v>N/A</v>
      </c>
      <c r="T854" s="1" t="str">
        <f>IFERROR(VLOOKUP($O854,PerfilUniversitario!$A$2:$Z$427,24),"N/A")</f>
        <v>N/A</v>
      </c>
      <c r="U854" s="1" t="str">
        <f>IFERROR(VLOOKUP($O854,PerfilUniversitario!$A$2:$Z$427,26),"N/A")</f>
        <v>N/A</v>
      </c>
      <c r="V854" s="3">
        <v>0.49861111111111112</v>
      </c>
      <c r="W854" s="4">
        <v>45202</v>
      </c>
    </row>
    <row r="855" spans="1:23" x14ac:dyDescent="0.3">
      <c r="A855" t="s">
        <v>1808</v>
      </c>
      <c r="B855" t="s">
        <v>1809</v>
      </c>
      <c r="C855" s="1" t="s">
        <v>1810</v>
      </c>
      <c r="D855" s="6">
        <v>7731249940</v>
      </c>
      <c r="E855" s="1" t="s">
        <v>206</v>
      </c>
      <c r="F855" s="1" t="s">
        <v>206</v>
      </c>
      <c r="G855" s="1" t="s">
        <v>206</v>
      </c>
      <c r="H855" s="1" t="s">
        <v>206</v>
      </c>
      <c r="I855" t="str">
        <f>VLOOKUP(J855,CatalogoEstadoRepublica!$A$1:$B$33,2)</f>
        <v>Hidalgo</v>
      </c>
      <c r="J855">
        <v>13</v>
      </c>
      <c r="K855" t="s">
        <v>206</v>
      </c>
      <c r="L855" s="1" t="e">
        <f>VLOOKUP(M855,CatalogoPerfil!$A$1:$B$5,2)</f>
        <v>#N/A</v>
      </c>
      <c r="M855">
        <v>0</v>
      </c>
      <c r="N855" t="s">
        <v>206</v>
      </c>
      <c r="O855" s="1">
        <v>0</v>
      </c>
      <c r="P855" s="1" t="str">
        <f>IFERROR(VLOOKUP($O855,PerfilUniversitario!$A$2:$Z$427,16),"N/A")</f>
        <v>N/A</v>
      </c>
      <c r="Q855" s="1" t="str">
        <f>IFERROR(VLOOKUP($O855,PerfilUniversitario!$A$2:$Z$427,16),"N/A")</f>
        <v>N/A</v>
      </c>
      <c r="R855" s="1" t="str">
        <f>IFERROR(VLOOKUP($O855,PerfilUniversitario!$A$2:$Z$427,20),"N/A")</f>
        <v>N/A</v>
      </c>
      <c r="S855" s="1" t="str">
        <f>IFERROR(VLOOKUP($O855,PerfilUniversitario!$A$2:$Z$427,22),"N/A")</f>
        <v>N/A</v>
      </c>
      <c r="T855" s="1" t="str">
        <f>IFERROR(VLOOKUP($O855,PerfilUniversitario!$A$2:$Z$427,24),"N/A")</f>
        <v>N/A</v>
      </c>
      <c r="U855" s="1" t="str">
        <f>IFERROR(VLOOKUP($O855,PerfilUniversitario!$A$2:$Z$427,26),"N/A")</f>
        <v>N/A</v>
      </c>
      <c r="V855" s="3">
        <v>0.4993055555555555</v>
      </c>
      <c r="W855" s="4">
        <v>45202</v>
      </c>
    </row>
    <row r="856" spans="1:23" x14ac:dyDescent="0.3">
      <c r="A856" t="s">
        <v>4185</v>
      </c>
      <c r="B856" t="s">
        <v>4186</v>
      </c>
      <c r="C856" s="1" t="s">
        <v>4187</v>
      </c>
      <c r="D856" s="6">
        <v>7731298764</v>
      </c>
      <c r="E856" s="1" t="s">
        <v>206</v>
      </c>
      <c r="F856" s="1" t="s">
        <v>206</v>
      </c>
      <c r="G856" s="1" t="s">
        <v>206</v>
      </c>
      <c r="H856" s="1" t="s">
        <v>206</v>
      </c>
      <c r="I856" t="str">
        <f>VLOOKUP(J856,CatalogoEstadoRepublica!$A$1:$B$33,2)</f>
        <v>Hidalgo</v>
      </c>
      <c r="J856">
        <v>13</v>
      </c>
      <c r="K856" t="s">
        <v>206</v>
      </c>
      <c r="L856" s="1" t="e">
        <f>VLOOKUP(M856,CatalogoPerfil!$A$1:$B$5,2)</f>
        <v>#N/A</v>
      </c>
      <c r="M856">
        <v>0</v>
      </c>
      <c r="N856" t="s">
        <v>206</v>
      </c>
      <c r="O856" s="1">
        <v>0</v>
      </c>
      <c r="P856" s="1" t="str">
        <f>IFERROR(VLOOKUP($O856,PerfilUniversitario!$A$2:$Z$427,16),"N/A")</f>
        <v>N/A</v>
      </c>
      <c r="Q856" s="1" t="str">
        <f>IFERROR(VLOOKUP($O856,PerfilUniversitario!$A$2:$Z$427,16),"N/A")</f>
        <v>N/A</v>
      </c>
      <c r="R856" s="1" t="str">
        <f>IFERROR(VLOOKUP($O856,PerfilUniversitario!$A$2:$Z$427,20),"N/A")</f>
        <v>N/A</v>
      </c>
      <c r="S856" s="1" t="str">
        <f>IFERROR(VLOOKUP($O856,PerfilUniversitario!$A$2:$Z$427,22),"N/A")</f>
        <v>N/A</v>
      </c>
      <c r="T856" s="1" t="str">
        <f>IFERROR(VLOOKUP($O856,PerfilUniversitario!$A$2:$Z$427,24),"N/A")</f>
        <v>N/A</v>
      </c>
      <c r="U856" s="1" t="str">
        <f>IFERROR(VLOOKUP($O856,PerfilUniversitario!$A$2:$Z$427,26),"N/A")</f>
        <v>N/A</v>
      </c>
      <c r="V856" s="3">
        <v>0.4993055555555555</v>
      </c>
      <c r="W856" s="4">
        <v>45202</v>
      </c>
    </row>
    <row r="857" spans="1:23" x14ac:dyDescent="0.3">
      <c r="A857" t="s">
        <v>4194</v>
      </c>
      <c r="B857" t="s">
        <v>4195</v>
      </c>
      <c r="C857" s="1" t="s">
        <v>4196</v>
      </c>
      <c r="D857" s="6">
        <v>7751140255</v>
      </c>
      <c r="E857" s="1" t="s">
        <v>206</v>
      </c>
      <c r="F857" s="1" t="s">
        <v>206</v>
      </c>
      <c r="G857" s="1" t="s">
        <v>206</v>
      </c>
      <c r="H857" s="1" t="s">
        <v>206</v>
      </c>
      <c r="I857" t="str">
        <f>VLOOKUP(J857,CatalogoEstadoRepublica!$A$1:$B$33,2)</f>
        <v>Hidalgo</v>
      </c>
      <c r="J857">
        <v>13</v>
      </c>
      <c r="K857" t="s">
        <v>206</v>
      </c>
      <c r="L857" s="1" t="e">
        <f>VLOOKUP(M857,CatalogoPerfil!$A$1:$B$5,2)</f>
        <v>#N/A</v>
      </c>
      <c r="M857">
        <v>0</v>
      </c>
      <c r="N857" t="s">
        <v>206</v>
      </c>
      <c r="O857" s="1">
        <v>0</v>
      </c>
      <c r="P857" s="1" t="str">
        <f>IFERROR(VLOOKUP($O857,PerfilUniversitario!$A$2:$Z$427,16),"N/A")</f>
        <v>N/A</v>
      </c>
      <c r="Q857" s="1" t="str">
        <f>IFERROR(VLOOKUP($O857,PerfilUniversitario!$A$2:$Z$427,16),"N/A")</f>
        <v>N/A</v>
      </c>
      <c r="R857" s="1" t="str">
        <f>IFERROR(VLOOKUP($O857,PerfilUniversitario!$A$2:$Z$427,20),"N/A")</f>
        <v>N/A</v>
      </c>
      <c r="S857" s="1" t="str">
        <f>IFERROR(VLOOKUP($O857,PerfilUniversitario!$A$2:$Z$427,22),"N/A")</f>
        <v>N/A</v>
      </c>
      <c r="T857" s="1" t="str">
        <f>IFERROR(VLOOKUP($O857,PerfilUniversitario!$A$2:$Z$427,24),"N/A")</f>
        <v>N/A</v>
      </c>
      <c r="U857" s="1" t="str">
        <f>IFERROR(VLOOKUP($O857,PerfilUniversitario!$A$2:$Z$427,26),"N/A")</f>
        <v>N/A</v>
      </c>
      <c r="V857" s="3">
        <v>0.4993055555555555</v>
      </c>
      <c r="W857" s="4">
        <v>45202</v>
      </c>
    </row>
    <row r="858" spans="1:23" x14ac:dyDescent="0.3">
      <c r="A858" t="s">
        <v>1749</v>
      </c>
      <c r="B858" t="s">
        <v>1750</v>
      </c>
      <c r="C858" s="1" t="s">
        <v>1751</v>
      </c>
      <c r="D858" s="6" t="s">
        <v>1752</v>
      </c>
      <c r="E858" s="1" t="s">
        <v>206</v>
      </c>
      <c r="F858" s="1" t="s">
        <v>206</v>
      </c>
      <c r="G858" s="1" t="s">
        <v>206</v>
      </c>
      <c r="H858" s="1" t="s">
        <v>206</v>
      </c>
      <c r="I858" t="str">
        <f>VLOOKUP(J858,CatalogoEstadoRepublica!$A$1:$B$33,2)</f>
        <v>Hidalgo</v>
      </c>
      <c r="J858">
        <v>13</v>
      </c>
      <c r="K858" t="s">
        <v>206</v>
      </c>
      <c r="L858" s="1" t="e">
        <f>VLOOKUP(M858,CatalogoPerfil!$A$1:$B$5,2)</f>
        <v>#N/A</v>
      </c>
      <c r="M858">
        <v>0</v>
      </c>
      <c r="N858" t="s">
        <v>206</v>
      </c>
      <c r="O858" s="1">
        <v>0</v>
      </c>
      <c r="P858" s="1" t="str">
        <f>IFERROR(VLOOKUP($O858,PerfilUniversitario!$A$2:$Z$427,16),"N/A")</f>
        <v>N/A</v>
      </c>
      <c r="Q858" s="1" t="str">
        <f>IFERROR(VLOOKUP($O858,PerfilUniversitario!$A$2:$Z$427,16),"N/A")</f>
        <v>N/A</v>
      </c>
      <c r="R858" s="1" t="str">
        <f>IFERROR(VLOOKUP($O858,PerfilUniversitario!$A$2:$Z$427,20),"N/A")</f>
        <v>N/A</v>
      </c>
      <c r="S858" s="1" t="str">
        <f>IFERROR(VLOOKUP($O858,PerfilUniversitario!$A$2:$Z$427,22),"N/A")</f>
        <v>N/A</v>
      </c>
      <c r="T858" s="1" t="str">
        <f>IFERROR(VLOOKUP($O858,PerfilUniversitario!$A$2:$Z$427,24),"N/A")</f>
        <v>N/A</v>
      </c>
      <c r="U858" s="1" t="str">
        <f>IFERROR(VLOOKUP($O858,PerfilUniversitario!$A$2:$Z$427,26),"N/A")</f>
        <v>N/A</v>
      </c>
      <c r="V858" s="3">
        <v>0.50277777777777777</v>
      </c>
      <c r="W858" s="4">
        <v>45202</v>
      </c>
    </row>
    <row r="859" spans="1:23" x14ac:dyDescent="0.3">
      <c r="A859" t="s">
        <v>1799</v>
      </c>
      <c r="B859" t="s">
        <v>1800</v>
      </c>
      <c r="C859" s="1" t="s">
        <v>1801</v>
      </c>
      <c r="D859" s="6">
        <v>52.562199999999997</v>
      </c>
      <c r="E859" s="1" t="s">
        <v>206</v>
      </c>
      <c r="F859" s="1" t="s">
        <v>206</v>
      </c>
      <c r="G859" s="1" t="s">
        <v>206</v>
      </c>
      <c r="H859" s="1" t="s">
        <v>206</v>
      </c>
      <c r="I859" t="str">
        <f>VLOOKUP(J859,CatalogoEstadoRepublica!$A$1:$B$33,2)</f>
        <v>Hidalgo</v>
      </c>
      <c r="J859">
        <v>13</v>
      </c>
      <c r="K859" t="s">
        <v>206</v>
      </c>
      <c r="L859" s="1" t="e">
        <f>VLOOKUP(M859,CatalogoPerfil!$A$1:$B$5,2)</f>
        <v>#N/A</v>
      </c>
      <c r="M859">
        <v>0</v>
      </c>
      <c r="N859" t="s">
        <v>206</v>
      </c>
      <c r="O859" s="1">
        <v>0</v>
      </c>
      <c r="P859" s="1" t="str">
        <f>IFERROR(VLOOKUP($O859,PerfilUniversitario!$A$2:$Z$427,16),"N/A")</f>
        <v>N/A</v>
      </c>
      <c r="Q859" s="1" t="str">
        <f>IFERROR(VLOOKUP($O859,PerfilUniversitario!$A$2:$Z$427,16),"N/A")</f>
        <v>N/A</v>
      </c>
      <c r="R859" s="1" t="str">
        <f>IFERROR(VLOOKUP($O859,PerfilUniversitario!$A$2:$Z$427,20),"N/A")</f>
        <v>N/A</v>
      </c>
      <c r="S859" s="1" t="str">
        <f>IFERROR(VLOOKUP($O859,PerfilUniversitario!$A$2:$Z$427,22),"N/A")</f>
        <v>N/A</v>
      </c>
      <c r="T859" s="1" t="str">
        <f>IFERROR(VLOOKUP($O859,PerfilUniversitario!$A$2:$Z$427,24),"N/A")</f>
        <v>N/A</v>
      </c>
      <c r="U859" s="1" t="str">
        <f>IFERROR(VLOOKUP($O859,PerfilUniversitario!$A$2:$Z$427,26),"N/A")</f>
        <v>N/A</v>
      </c>
      <c r="V859" s="3">
        <v>0.50277777777777777</v>
      </c>
      <c r="W859" s="4">
        <v>45202</v>
      </c>
    </row>
    <row r="860" spans="1:23" x14ac:dyDescent="0.3">
      <c r="A860" t="s">
        <v>1805</v>
      </c>
      <c r="B860" t="s">
        <v>1806</v>
      </c>
      <c r="C860" s="1" t="s">
        <v>1807</v>
      </c>
      <c r="D860" s="6">
        <v>7731162033</v>
      </c>
      <c r="E860" s="1" t="s">
        <v>206</v>
      </c>
      <c r="F860" s="1" t="s">
        <v>206</v>
      </c>
      <c r="G860" s="1" t="s">
        <v>206</v>
      </c>
      <c r="H860" s="1" t="s">
        <v>206</v>
      </c>
      <c r="I860" t="str">
        <f>VLOOKUP(J860,CatalogoEstadoRepublica!$A$1:$B$33,2)</f>
        <v>Hidalgo</v>
      </c>
      <c r="J860">
        <v>13</v>
      </c>
      <c r="K860" t="s">
        <v>206</v>
      </c>
      <c r="L860" s="1" t="e">
        <f>VLOOKUP(M860,CatalogoPerfil!$A$1:$B$5,2)</f>
        <v>#N/A</v>
      </c>
      <c r="M860">
        <v>0</v>
      </c>
      <c r="N860" t="s">
        <v>206</v>
      </c>
      <c r="O860" s="1">
        <v>0</v>
      </c>
      <c r="P860" s="1" t="str">
        <f>IFERROR(VLOOKUP($O860,PerfilUniversitario!$A$2:$Z$427,16),"N/A")</f>
        <v>N/A</v>
      </c>
      <c r="Q860" s="1" t="str">
        <f>IFERROR(VLOOKUP($O860,PerfilUniversitario!$A$2:$Z$427,16),"N/A")</f>
        <v>N/A</v>
      </c>
      <c r="R860" s="1" t="str">
        <f>IFERROR(VLOOKUP($O860,PerfilUniversitario!$A$2:$Z$427,20),"N/A")</f>
        <v>N/A</v>
      </c>
      <c r="S860" s="1" t="str">
        <f>IFERROR(VLOOKUP($O860,PerfilUniversitario!$A$2:$Z$427,22),"N/A")</f>
        <v>N/A</v>
      </c>
      <c r="T860" s="1" t="str">
        <f>IFERROR(VLOOKUP($O860,PerfilUniversitario!$A$2:$Z$427,24),"N/A")</f>
        <v>N/A</v>
      </c>
      <c r="U860" s="1" t="str">
        <f>IFERROR(VLOOKUP($O860,PerfilUniversitario!$A$2:$Z$427,26),"N/A")</f>
        <v>N/A</v>
      </c>
      <c r="V860" s="3">
        <v>0.50347222222222221</v>
      </c>
      <c r="W860" s="4">
        <v>45202</v>
      </c>
    </row>
    <row r="861" spans="1:23" x14ac:dyDescent="0.3">
      <c r="A861" t="s">
        <v>1738</v>
      </c>
      <c r="B861" t="s">
        <v>1739</v>
      </c>
      <c r="C861" s="1" t="s">
        <v>1740</v>
      </c>
      <c r="D861" s="6">
        <v>52.773200000000003</v>
      </c>
      <c r="E861" s="1" t="s">
        <v>206</v>
      </c>
      <c r="F861" s="1" t="s">
        <v>206</v>
      </c>
      <c r="G861" s="1" t="s">
        <v>206</v>
      </c>
      <c r="H861" s="1" t="s">
        <v>206</v>
      </c>
      <c r="I861" t="str">
        <f>VLOOKUP(J861,CatalogoEstadoRepublica!$A$1:$B$33,2)</f>
        <v>Hidalgo</v>
      </c>
      <c r="J861">
        <v>13</v>
      </c>
      <c r="K861" t="s">
        <v>206</v>
      </c>
      <c r="L861" s="1" t="e">
        <f>VLOOKUP(M861,CatalogoPerfil!$A$1:$B$5,2)</f>
        <v>#N/A</v>
      </c>
      <c r="M861">
        <v>0</v>
      </c>
      <c r="N861" t="s">
        <v>206</v>
      </c>
      <c r="O861" s="1">
        <v>0</v>
      </c>
      <c r="P861" s="1" t="str">
        <f>IFERROR(VLOOKUP($O861,PerfilUniversitario!$A$2:$Z$427,16),"N/A")</f>
        <v>N/A</v>
      </c>
      <c r="Q861" s="1" t="str">
        <f>IFERROR(VLOOKUP($O861,PerfilUniversitario!$A$2:$Z$427,16),"N/A")</f>
        <v>N/A</v>
      </c>
      <c r="R861" s="1" t="str">
        <f>IFERROR(VLOOKUP($O861,PerfilUniversitario!$A$2:$Z$427,20),"N/A")</f>
        <v>N/A</v>
      </c>
      <c r="S861" s="1" t="str">
        <f>IFERROR(VLOOKUP($O861,PerfilUniversitario!$A$2:$Z$427,22),"N/A")</f>
        <v>N/A</v>
      </c>
      <c r="T861" s="1" t="str">
        <f>IFERROR(VLOOKUP($O861,PerfilUniversitario!$A$2:$Z$427,24),"N/A")</f>
        <v>N/A</v>
      </c>
      <c r="U861" s="1" t="str">
        <f>IFERROR(VLOOKUP($O861,PerfilUniversitario!$A$2:$Z$427,26),"N/A")</f>
        <v>N/A</v>
      </c>
      <c r="V861" s="3">
        <v>0.50416666666666665</v>
      </c>
      <c r="W861" s="4">
        <v>45202</v>
      </c>
    </row>
    <row r="862" spans="1:23" x14ac:dyDescent="0.3">
      <c r="A862" t="s">
        <v>4197</v>
      </c>
      <c r="B862" t="s">
        <v>4198</v>
      </c>
      <c r="C862" s="1" t="s">
        <v>4199</v>
      </c>
      <c r="D862" s="6" t="s">
        <v>4200</v>
      </c>
      <c r="E862" s="1" t="s">
        <v>206</v>
      </c>
      <c r="F862" s="1" t="s">
        <v>206</v>
      </c>
      <c r="G862" s="1" t="s">
        <v>206</v>
      </c>
      <c r="H862" s="1" t="s">
        <v>206</v>
      </c>
      <c r="I862" t="str">
        <f>VLOOKUP(J862,CatalogoEstadoRepublica!$A$1:$B$33,2)</f>
        <v>Hidalgo</v>
      </c>
      <c r="J862">
        <v>13</v>
      </c>
      <c r="K862" t="s">
        <v>206</v>
      </c>
      <c r="L862" s="1" t="e">
        <f>VLOOKUP(M862,CatalogoPerfil!$A$1:$B$5,2)</f>
        <v>#N/A</v>
      </c>
      <c r="M862">
        <v>0</v>
      </c>
      <c r="N862" t="s">
        <v>206</v>
      </c>
      <c r="O862" s="1">
        <v>0</v>
      </c>
      <c r="P862" s="1" t="str">
        <f>IFERROR(VLOOKUP($O862,PerfilUniversitario!$A$2:$Z$427,16),"N/A")</f>
        <v>N/A</v>
      </c>
      <c r="Q862" s="1" t="str">
        <f>IFERROR(VLOOKUP($O862,PerfilUniversitario!$A$2:$Z$427,16),"N/A")</f>
        <v>N/A</v>
      </c>
      <c r="R862" s="1" t="str">
        <f>IFERROR(VLOOKUP($O862,PerfilUniversitario!$A$2:$Z$427,20),"N/A")</f>
        <v>N/A</v>
      </c>
      <c r="S862" s="1" t="str">
        <f>IFERROR(VLOOKUP($O862,PerfilUniversitario!$A$2:$Z$427,22),"N/A")</f>
        <v>N/A</v>
      </c>
      <c r="T862" s="1" t="str">
        <f>IFERROR(VLOOKUP($O862,PerfilUniversitario!$A$2:$Z$427,24),"N/A")</f>
        <v>N/A</v>
      </c>
      <c r="U862" s="1" t="str">
        <f>IFERROR(VLOOKUP($O862,PerfilUniversitario!$A$2:$Z$427,26),"N/A")</f>
        <v>N/A</v>
      </c>
      <c r="V862" s="3">
        <v>0.50416666666666665</v>
      </c>
      <c r="W862" s="4">
        <v>45202</v>
      </c>
    </row>
    <row r="863" spans="1:23" x14ac:dyDescent="0.3">
      <c r="A863" t="s">
        <v>387</v>
      </c>
      <c r="B863" t="s">
        <v>1785</v>
      </c>
      <c r="C863" s="1" t="s">
        <v>1786</v>
      </c>
      <c r="D863" s="6">
        <v>7731333493</v>
      </c>
      <c r="E863" s="1" t="s">
        <v>206</v>
      </c>
      <c r="F863" s="1" t="s">
        <v>206</v>
      </c>
      <c r="G863" s="1" t="s">
        <v>206</v>
      </c>
      <c r="H863" s="1" t="s">
        <v>206</v>
      </c>
      <c r="I863" t="str">
        <f>VLOOKUP(J863,CatalogoEstadoRepublica!$A$1:$B$33,2)</f>
        <v>Hidalgo</v>
      </c>
      <c r="J863">
        <v>13</v>
      </c>
      <c r="K863" t="s">
        <v>206</v>
      </c>
      <c r="L863" s="1" t="e">
        <f>VLOOKUP(M863,CatalogoPerfil!$A$1:$B$5,2)</f>
        <v>#N/A</v>
      </c>
      <c r="M863">
        <v>0</v>
      </c>
      <c r="N863" t="s">
        <v>206</v>
      </c>
      <c r="O863" s="1">
        <v>0</v>
      </c>
      <c r="P863" s="1" t="str">
        <f>IFERROR(VLOOKUP($O863,PerfilUniversitario!$A$2:$Z$427,16),"N/A")</f>
        <v>N/A</v>
      </c>
      <c r="Q863" s="1" t="str">
        <f>IFERROR(VLOOKUP($O863,PerfilUniversitario!$A$2:$Z$427,16),"N/A")</f>
        <v>N/A</v>
      </c>
      <c r="R863" s="1" t="str">
        <f>IFERROR(VLOOKUP($O863,PerfilUniversitario!$A$2:$Z$427,20),"N/A")</f>
        <v>N/A</v>
      </c>
      <c r="S863" s="1" t="str">
        <f>IFERROR(VLOOKUP($O863,PerfilUniversitario!$A$2:$Z$427,22),"N/A")</f>
        <v>N/A</v>
      </c>
      <c r="T863" s="1" t="str">
        <f>IFERROR(VLOOKUP($O863,PerfilUniversitario!$A$2:$Z$427,24),"N/A")</f>
        <v>N/A</v>
      </c>
      <c r="U863" s="1" t="str">
        <f>IFERROR(VLOOKUP($O863,PerfilUniversitario!$A$2:$Z$427,26),"N/A")</f>
        <v>N/A</v>
      </c>
      <c r="V863" s="3">
        <v>0.50972222222222219</v>
      </c>
      <c r="W863" s="4">
        <v>45202</v>
      </c>
    </row>
    <row r="864" spans="1:23" x14ac:dyDescent="0.3">
      <c r="A864" t="s">
        <v>4201</v>
      </c>
      <c r="B864" t="s">
        <v>4202</v>
      </c>
      <c r="C864" s="1" t="s">
        <v>4203</v>
      </c>
      <c r="D864" s="6">
        <v>7731880931</v>
      </c>
      <c r="E864" s="1" t="s">
        <v>206</v>
      </c>
      <c r="F864" s="1" t="s">
        <v>206</v>
      </c>
      <c r="G864" s="1" t="s">
        <v>206</v>
      </c>
      <c r="H864" s="1" t="s">
        <v>206</v>
      </c>
      <c r="I864" t="str">
        <f>VLOOKUP(J864,CatalogoEstadoRepublica!$A$1:$B$33,2)</f>
        <v>Hidalgo</v>
      </c>
      <c r="J864">
        <v>13</v>
      </c>
      <c r="K864" t="s">
        <v>206</v>
      </c>
      <c r="L864" s="1" t="e">
        <f>VLOOKUP(M864,CatalogoPerfil!$A$1:$B$5,2)</f>
        <v>#N/A</v>
      </c>
      <c r="M864">
        <v>0</v>
      </c>
      <c r="N864" t="s">
        <v>206</v>
      </c>
      <c r="O864" s="1">
        <v>0</v>
      </c>
      <c r="P864" s="1" t="str">
        <f>IFERROR(VLOOKUP($O864,PerfilUniversitario!$A$2:$Z$427,16),"N/A")</f>
        <v>N/A</v>
      </c>
      <c r="Q864" s="1" t="str">
        <f>IFERROR(VLOOKUP($O864,PerfilUniversitario!$A$2:$Z$427,16),"N/A")</f>
        <v>N/A</v>
      </c>
      <c r="R864" s="1" t="str">
        <f>IFERROR(VLOOKUP($O864,PerfilUniversitario!$A$2:$Z$427,20),"N/A")</f>
        <v>N/A</v>
      </c>
      <c r="S864" s="1" t="str">
        <f>IFERROR(VLOOKUP($O864,PerfilUniversitario!$A$2:$Z$427,22),"N/A")</f>
        <v>N/A</v>
      </c>
      <c r="T864" s="1" t="str">
        <f>IFERROR(VLOOKUP($O864,PerfilUniversitario!$A$2:$Z$427,24),"N/A")</f>
        <v>N/A</v>
      </c>
      <c r="U864" s="1" t="str">
        <f>IFERROR(VLOOKUP($O864,PerfilUniversitario!$A$2:$Z$427,26),"N/A")</f>
        <v>N/A</v>
      </c>
      <c r="V864" s="3">
        <v>0.50972222222222219</v>
      </c>
      <c r="W864" s="4">
        <v>45202</v>
      </c>
    </row>
    <row r="865" spans="1:23" x14ac:dyDescent="0.3">
      <c r="A865" t="s">
        <v>673</v>
      </c>
      <c r="B865" s="1" t="s">
        <v>674</v>
      </c>
      <c r="C865" t="s">
        <v>675</v>
      </c>
      <c r="D865" s="7">
        <v>52.222799999999999</v>
      </c>
      <c r="E865" s="1" t="s">
        <v>206</v>
      </c>
      <c r="F865" t="s">
        <v>206</v>
      </c>
      <c r="G865" t="s">
        <v>206</v>
      </c>
      <c r="H865" t="s">
        <v>206</v>
      </c>
      <c r="I865" t="str">
        <f>VLOOKUP(J865,CatalogoEstadoRepublica!$A$1:$B$33,2)</f>
        <v>Puebla</v>
      </c>
      <c r="J865" s="1">
        <v>21</v>
      </c>
      <c r="K865" s="1" t="s">
        <v>206</v>
      </c>
      <c r="L865" s="1" t="e">
        <f>VLOOKUP(M865,CatalogoPerfil!$A$1:$B$5,2)</f>
        <v>#N/A</v>
      </c>
      <c r="M865">
        <v>0</v>
      </c>
      <c r="N865" t="s">
        <v>206</v>
      </c>
      <c r="O865" s="1">
        <v>0</v>
      </c>
      <c r="P865" s="1" t="str">
        <f>IFERROR(VLOOKUP($O865,PerfilUniversitario!$A$2:$Z$427,16),"N/A")</f>
        <v>N/A</v>
      </c>
      <c r="Q865" s="1" t="str">
        <f>IFERROR(VLOOKUP($O865,PerfilUniversitario!$A$2:$Z$427,16),"N/A")</f>
        <v>N/A</v>
      </c>
      <c r="R865" s="1" t="str">
        <f>IFERROR(VLOOKUP($O865,PerfilUniversitario!$A$2:$Z$427,20),"N/A")</f>
        <v>N/A</v>
      </c>
      <c r="S865" s="1" t="str">
        <f>IFERROR(VLOOKUP($O865,PerfilUniversitario!$A$2:$Z$427,22),"N/A")</f>
        <v>N/A</v>
      </c>
      <c r="T865" s="1" t="str">
        <f>IFERROR(VLOOKUP($O865,PerfilUniversitario!$A$2:$Z$427,24),"N/A")</f>
        <v>N/A</v>
      </c>
      <c r="U865" s="1" t="str">
        <f>IFERROR(VLOOKUP($O865,PerfilUniversitario!$A$2:$Z$427,26),"N/A")</f>
        <v>N/A</v>
      </c>
      <c r="V865" s="3">
        <v>0.51180555555555551</v>
      </c>
      <c r="W865" s="4">
        <v>45202</v>
      </c>
    </row>
    <row r="866" spans="1:23" x14ac:dyDescent="0.3">
      <c r="A866" t="s">
        <v>1743</v>
      </c>
      <c r="B866" t="s">
        <v>1744</v>
      </c>
      <c r="C866" s="1" t="s">
        <v>1745</v>
      </c>
      <c r="D866" s="6">
        <v>52.563200000000002</v>
      </c>
      <c r="E866" s="1" t="s">
        <v>206</v>
      </c>
      <c r="F866" s="1" t="s">
        <v>206</v>
      </c>
      <c r="G866" s="1" t="s">
        <v>206</v>
      </c>
      <c r="H866" s="1" t="s">
        <v>206</v>
      </c>
      <c r="I866" t="str">
        <f>VLOOKUP(J866,CatalogoEstadoRepublica!$A$1:$B$33,2)</f>
        <v>Hidalgo</v>
      </c>
      <c r="J866">
        <v>13</v>
      </c>
      <c r="K866" t="s">
        <v>206</v>
      </c>
      <c r="L866" s="1" t="e">
        <f>VLOOKUP(M866,CatalogoPerfil!$A$1:$B$5,2)</f>
        <v>#N/A</v>
      </c>
      <c r="M866">
        <v>0</v>
      </c>
      <c r="N866" t="s">
        <v>206</v>
      </c>
      <c r="O866" s="1">
        <v>0</v>
      </c>
      <c r="P866" s="1" t="str">
        <f>IFERROR(VLOOKUP($O866,PerfilUniversitario!$A$2:$Z$427,16),"N/A")</f>
        <v>N/A</v>
      </c>
      <c r="Q866" s="1" t="str">
        <f>IFERROR(VLOOKUP($O866,PerfilUniversitario!$A$2:$Z$427,16),"N/A")</f>
        <v>N/A</v>
      </c>
      <c r="R866" s="1" t="str">
        <f>IFERROR(VLOOKUP($O866,PerfilUniversitario!$A$2:$Z$427,20),"N/A")</f>
        <v>N/A</v>
      </c>
      <c r="S866" s="1" t="str">
        <f>IFERROR(VLOOKUP($O866,PerfilUniversitario!$A$2:$Z$427,22),"N/A")</f>
        <v>N/A</v>
      </c>
      <c r="T866" s="1" t="str">
        <f>IFERROR(VLOOKUP($O866,PerfilUniversitario!$A$2:$Z$427,24),"N/A")</f>
        <v>N/A</v>
      </c>
      <c r="U866" s="1" t="str">
        <f>IFERROR(VLOOKUP($O866,PerfilUniversitario!$A$2:$Z$427,26),"N/A")</f>
        <v>N/A</v>
      </c>
      <c r="V866" s="1" t="s">
        <v>9772</v>
      </c>
      <c r="W866" s="4">
        <v>45202</v>
      </c>
    </row>
    <row r="867" spans="1:23" x14ac:dyDescent="0.3">
      <c r="A867" t="s">
        <v>3009</v>
      </c>
      <c r="B867" t="s">
        <v>3010</v>
      </c>
      <c r="C867" s="1" t="s">
        <v>3011</v>
      </c>
      <c r="D867" s="6">
        <v>7714042927</v>
      </c>
      <c r="E867" s="1" t="s">
        <v>206</v>
      </c>
      <c r="F867" s="1" t="s">
        <v>206</v>
      </c>
      <c r="G867" s="1" t="s">
        <v>206</v>
      </c>
      <c r="H867" s="1" t="s">
        <v>206</v>
      </c>
      <c r="I867" t="str">
        <f>VLOOKUP(J867,CatalogoEstadoRepublica!$A$1:$B$33,2)</f>
        <v>Hidalgo</v>
      </c>
      <c r="J867">
        <v>13</v>
      </c>
      <c r="K867" t="s">
        <v>206</v>
      </c>
      <c r="L867" s="1" t="e">
        <f>VLOOKUP(M867,CatalogoPerfil!$A$1:$B$5,2)</f>
        <v>#N/A</v>
      </c>
      <c r="M867">
        <v>0</v>
      </c>
      <c r="N867" t="s">
        <v>206</v>
      </c>
      <c r="O867" s="1">
        <v>0</v>
      </c>
      <c r="P867" s="1" t="str">
        <f>IFERROR(VLOOKUP($O867,PerfilUniversitario!$A$2:$Z$427,16),"N/A")</f>
        <v>N/A</v>
      </c>
      <c r="Q867" s="1" t="str">
        <f>IFERROR(VLOOKUP($O867,PerfilUniversitario!$A$2:$Z$427,16),"N/A")</f>
        <v>N/A</v>
      </c>
      <c r="R867" s="1" t="str">
        <f>IFERROR(VLOOKUP($O867,PerfilUniversitario!$A$2:$Z$427,20),"N/A")</f>
        <v>N/A</v>
      </c>
      <c r="S867" s="1" t="str">
        <f>IFERROR(VLOOKUP($O867,PerfilUniversitario!$A$2:$Z$427,22),"N/A")</f>
        <v>N/A</v>
      </c>
      <c r="T867" s="1" t="str">
        <f>IFERROR(VLOOKUP($O867,PerfilUniversitario!$A$2:$Z$427,24),"N/A")</f>
        <v>N/A</v>
      </c>
      <c r="U867" s="1" t="str">
        <f>IFERROR(VLOOKUP($O867,PerfilUniversitario!$A$2:$Z$427,26),"N/A")</f>
        <v>N/A</v>
      </c>
      <c r="V867" s="1" t="s">
        <v>9701</v>
      </c>
      <c r="W867" s="4">
        <v>45202</v>
      </c>
    </row>
    <row r="868" spans="1:23" x14ac:dyDescent="0.3">
      <c r="A868" t="s">
        <v>4154</v>
      </c>
      <c r="B868" t="s">
        <v>4155</v>
      </c>
      <c r="C868" s="1" t="s">
        <v>4156</v>
      </c>
      <c r="D868" s="6">
        <v>2215902222</v>
      </c>
      <c r="E868" s="1" t="s">
        <v>206</v>
      </c>
      <c r="F868" s="1" t="s">
        <v>206</v>
      </c>
      <c r="G868" s="1" t="s">
        <v>206</v>
      </c>
      <c r="H868" s="1" t="s">
        <v>206</v>
      </c>
      <c r="I868" t="str">
        <f>VLOOKUP(J868,CatalogoEstadoRepublica!$A$1:$B$33,2)</f>
        <v>Puebla</v>
      </c>
      <c r="J868">
        <v>21</v>
      </c>
      <c r="K868" t="s">
        <v>206</v>
      </c>
      <c r="L868" s="1" t="e">
        <f>VLOOKUP(M868,CatalogoPerfil!$A$1:$B$5,2)</f>
        <v>#N/A</v>
      </c>
      <c r="M868">
        <v>0</v>
      </c>
      <c r="N868" t="s">
        <v>206</v>
      </c>
      <c r="O868" s="1">
        <v>0</v>
      </c>
      <c r="P868" s="1" t="str">
        <f>IFERROR(VLOOKUP($O868,PerfilUniversitario!$A$2:$Z$427,16),"N/A")</f>
        <v>N/A</v>
      </c>
      <c r="Q868" s="1" t="str">
        <f>IFERROR(VLOOKUP($O868,PerfilUniversitario!$A$2:$Z$427,16),"N/A")</f>
        <v>N/A</v>
      </c>
      <c r="R868" s="1" t="str">
        <f>IFERROR(VLOOKUP($O868,PerfilUniversitario!$A$2:$Z$427,20),"N/A")</f>
        <v>N/A</v>
      </c>
      <c r="S868" s="1" t="str">
        <f>IFERROR(VLOOKUP($O868,PerfilUniversitario!$A$2:$Z$427,22),"N/A")</f>
        <v>N/A</v>
      </c>
      <c r="T868" s="1" t="str">
        <f>IFERROR(VLOOKUP($O868,PerfilUniversitario!$A$2:$Z$427,24),"N/A")</f>
        <v>N/A</v>
      </c>
      <c r="U868" s="1" t="str">
        <f>IFERROR(VLOOKUP($O868,PerfilUniversitario!$A$2:$Z$427,26),"N/A")</f>
        <v>N/A</v>
      </c>
      <c r="V868" s="1" t="s">
        <v>9997</v>
      </c>
      <c r="W868" s="4">
        <v>45202</v>
      </c>
    </row>
    <row r="869" spans="1:23" x14ac:dyDescent="0.3">
      <c r="A869" t="s">
        <v>1628</v>
      </c>
      <c r="B869" t="s">
        <v>1629</v>
      </c>
      <c r="C869" s="1" t="s">
        <v>1630</v>
      </c>
      <c r="D869" s="6">
        <v>52.221400000000003</v>
      </c>
      <c r="E869" s="1" t="s">
        <v>206</v>
      </c>
      <c r="F869" s="1" t="s">
        <v>206</v>
      </c>
      <c r="G869" s="1" t="s">
        <v>206</v>
      </c>
      <c r="H869" s="1" t="s">
        <v>206</v>
      </c>
      <c r="I869" t="str">
        <f>VLOOKUP(J869,CatalogoEstadoRepublica!$A$1:$B$33,2)</f>
        <v>Puebla</v>
      </c>
      <c r="J869">
        <v>21</v>
      </c>
      <c r="K869" t="s">
        <v>206</v>
      </c>
      <c r="L869" s="1" t="e">
        <f>VLOOKUP(M869,CatalogoPerfil!$A$1:$B$5,2)</f>
        <v>#N/A</v>
      </c>
      <c r="M869">
        <v>0</v>
      </c>
      <c r="N869" t="s">
        <v>206</v>
      </c>
      <c r="O869" s="1">
        <v>0</v>
      </c>
      <c r="P869" s="1" t="str">
        <f>IFERROR(VLOOKUP($O869,PerfilUniversitario!$A$2:$Z$427,16),"N/A")</f>
        <v>N/A</v>
      </c>
      <c r="Q869" s="1" t="str">
        <f>IFERROR(VLOOKUP($O869,PerfilUniversitario!$A$2:$Z$427,16),"N/A")</f>
        <v>N/A</v>
      </c>
      <c r="R869" s="1" t="str">
        <f>IFERROR(VLOOKUP($O869,PerfilUniversitario!$A$2:$Z$427,20),"N/A")</f>
        <v>N/A</v>
      </c>
      <c r="S869" s="1" t="str">
        <f>IFERROR(VLOOKUP($O869,PerfilUniversitario!$A$2:$Z$427,22),"N/A")</f>
        <v>N/A</v>
      </c>
      <c r="T869" s="1" t="str">
        <f>IFERROR(VLOOKUP($O869,PerfilUniversitario!$A$2:$Z$427,24),"N/A")</f>
        <v>N/A</v>
      </c>
      <c r="U869" s="1" t="str">
        <f>IFERROR(VLOOKUP($O869,PerfilUniversitario!$A$2:$Z$427,26),"N/A")</f>
        <v>N/A</v>
      </c>
      <c r="V869" s="1" t="s">
        <v>9815</v>
      </c>
      <c r="W869" s="4">
        <v>45202</v>
      </c>
    </row>
    <row r="870" spans="1:23" x14ac:dyDescent="0.3">
      <c r="A870" t="s">
        <v>1693</v>
      </c>
      <c r="B870" t="s">
        <v>4262</v>
      </c>
      <c r="C870" s="1" t="s">
        <v>4263</v>
      </c>
      <c r="D870" s="6">
        <v>52.221299999999999</v>
      </c>
      <c r="E870" s="1" t="s">
        <v>206</v>
      </c>
      <c r="F870" s="1" t="s">
        <v>206</v>
      </c>
      <c r="G870" s="1" t="s">
        <v>206</v>
      </c>
      <c r="H870" s="1" t="s">
        <v>206</v>
      </c>
      <c r="I870" t="str">
        <f>VLOOKUP(J870,CatalogoEstadoRepublica!$A$1:$B$33,2)</f>
        <v>Puebla</v>
      </c>
      <c r="J870">
        <v>21</v>
      </c>
      <c r="K870" t="s">
        <v>206</v>
      </c>
      <c r="L870" s="1" t="e">
        <f>VLOOKUP(M870,CatalogoPerfil!$A$1:$B$5,2)</f>
        <v>#N/A</v>
      </c>
      <c r="M870">
        <v>0</v>
      </c>
      <c r="N870" t="s">
        <v>206</v>
      </c>
      <c r="O870" s="1">
        <v>0</v>
      </c>
      <c r="P870" s="1" t="str">
        <f>IFERROR(VLOOKUP($O870,PerfilUniversitario!$A$2:$Z$427,16),"N/A")</f>
        <v>N/A</v>
      </c>
      <c r="Q870" s="1" t="str">
        <f>IFERROR(VLOOKUP($O870,PerfilUniversitario!$A$2:$Z$427,16),"N/A")</f>
        <v>N/A</v>
      </c>
      <c r="R870" s="1" t="str">
        <f>IFERROR(VLOOKUP($O870,PerfilUniversitario!$A$2:$Z$427,20),"N/A")</f>
        <v>N/A</v>
      </c>
      <c r="S870" s="1" t="str">
        <f>IFERROR(VLOOKUP($O870,PerfilUniversitario!$A$2:$Z$427,22),"N/A")</f>
        <v>N/A</v>
      </c>
      <c r="T870" s="1" t="str">
        <f>IFERROR(VLOOKUP($O870,PerfilUniversitario!$A$2:$Z$427,24),"N/A")</f>
        <v>N/A</v>
      </c>
      <c r="U870" s="1" t="str">
        <f>IFERROR(VLOOKUP($O870,PerfilUniversitario!$A$2:$Z$427,26),"N/A")</f>
        <v>N/A</v>
      </c>
      <c r="V870" s="1" t="s">
        <v>9849</v>
      </c>
      <c r="W870" s="4">
        <v>45202</v>
      </c>
    </row>
    <row r="871" spans="1:23" x14ac:dyDescent="0.3">
      <c r="A871" t="s">
        <v>4260</v>
      </c>
      <c r="B871" t="s">
        <v>626</v>
      </c>
      <c r="C871" s="1" t="s">
        <v>4261</v>
      </c>
      <c r="D871" s="6">
        <v>52.932099999999998</v>
      </c>
      <c r="E871" s="1" t="s">
        <v>206</v>
      </c>
      <c r="F871" s="1" t="s">
        <v>206</v>
      </c>
      <c r="G871" s="1" t="s">
        <v>206</v>
      </c>
      <c r="H871" s="1" t="s">
        <v>206</v>
      </c>
      <c r="I871" t="str">
        <f>VLOOKUP(J871,CatalogoEstadoRepublica!$A$1:$B$33,2)</f>
        <v>Tabasco</v>
      </c>
      <c r="J871">
        <v>27</v>
      </c>
      <c r="K871" t="s">
        <v>206</v>
      </c>
      <c r="L871" s="1" t="e">
        <f>VLOOKUP(M871,CatalogoPerfil!$A$1:$B$5,2)</f>
        <v>#N/A</v>
      </c>
      <c r="M871">
        <v>0</v>
      </c>
      <c r="N871" t="s">
        <v>206</v>
      </c>
      <c r="O871" s="1">
        <v>0</v>
      </c>
      <c r="P871" s="1" t="str">
        <f>IFERROR(VLOOKUP($O871,PerfilUniversitario!$A$2:$Z$427,16),"N/A")</f>
        <v>N/A</v>
      </c>
      <c r="Q871" s="1" t="str">
        <f>IFERROR(VLOOKUP($O871,PerfilUniversitario!$A$2:$Z$427,16),"N/A")</f>
        <v>N/A</v>
      </c>
      <c r="R871" s="1" t="str">
        <f>IFERROR(VLOOKUP($O871,PerfilUniversitario!$A$2:$Z$427,20),"N/A")</f>
        <v>N/A</v>
      </c>
      <c r="S871" s="1" t="str">
        <f>IFERROR(VLOOKUP($O871,PerfilUniversitario!$A$2:$Z$427,22),"N/A")</f>
        <v>N/A</v>
      </c>
      <c r="T871" s="1" t="str">
        <f>IFERROR(VLOOKUP($O871,PerfilUniversitario!$A$2:$Z$427,24),"N/A")</f>
        <v>N/A</v>
      </c>
      <c r="U871" s="1" t="str">
        <f>IFERROR(VLOOKUP($O871,PerfilUniversitario!$A$2:$Z$427,26),"N/A")</f>
        <v>N/A</v>
      </c>
      <c r="V871" s="1" t="s">
        <v>9718</v>
      </c>
      <c r="W871" s="4">
        <v>45202</v>
      </c>
    </row>
    <row r="872" spans="1:23" x14ac:dyDescent="0.3">
      <c r="A872" t="s">
        <v>4171</v>
      </c>
      <c r="B872" t="s">
        <v>4264</v>
      </c>
      <c r="C872" s="1" t="s">
        <v>4265</v>
      </c>
      <c r="D872" s="6">
        <v>9934578839</v>
      </c>
      <c r="E872" s="1" t="s">
        <v>206</v>
      </c>
      <c r="F872" s="1" t="s">
        <v>206</v>
      </c>
      <c r="G872" s="1" t="s">
        <v>206</v>
      </c>
      <c r="H872" s="1" t="s">
        <v>206</v>
      </c>
      <c r="I872" t="str">
        <f>VLOOKUP(J872,CatalogoEstadoRepublica!$A$1:$B$33,2)</f>
        <v>Tabasco</v>
      </c>
      <c r="J872">
        <v>27</v>
      </c>
      <c r="K872" t="s">
        <v>206</v>
      </c>
      <c r="L872" s="1" t="e">
        <f>VLOOKUP(M872,CatalogoPerfil!$A$1:$B$5,2)</f>
        <v>#N/A</v>
      </c>
      <c r="M872">
        <v>0</v>
      </c>
      <c r="N872" t="s">
        <v>206</v>
      </c>
      <c r="O872" s="1">
        <v>0</v>
      </c>
      <c r="P872" s="1" t="str">
        <f>IFERROR(VLOOKUP($O872,PerfilUniversitario!$A$2:$Z$427,16),"N/A")</f>
        <v>N/A</v>
      </c>
      <c r="Q872" s="1" t="str">
        <f>IFERROR(VLOOKUP($O872,PerfilUniversitario!$A$2:$Z$427,16),"N/A")</f>
        <v>N/A</v>
      </c>
      <c r="R872" s="1" t="str">
        <f>IFERROR(VLOOKUP($O872,PerfilUniversitario!$A$2:$Z$427,20),"N/A")</f>
        <v>N/A</v>
      </c>
      <c r="S872" s="1" t="str">
        <f>IFERROR(VLOOKUP($O872,PerfilUniversitario!$A$2:$Z$427,22),"N/A")</f>
        <v>N/A</v>
      </c>
      <c r="T872" s="1" t="str">
        <f>IFERROR(VLOOKUP($O872,PerfilUniversitario!$A$2:$Z$427,24),"N/A")</f>
        <v>N/A</v>
      </c>
      <c r="U872" s="1" t="str">
        <f>IFERROR(VLOOKUP($O872,PerfilUniversitario!$A$2:$Z$427,26),"N/A")</f>
        <v>N/A</v>
      </c>
      <c r="V872" s="1" t="s">
        <v>9675</v>
      </c>
      <c r="W872" s="4">
        <v>45202</v>
      </c>
    </row>
    <row r="873" spans="1:23" x14ac:dyDescent="0.3">
      <c r="A873" t="s">
        <v>506</v>
      </c>
      <c r="B873" t="s">
        <v>529</v>
      </c>
      <c r="C873" s="1" t="s">
        <v>4210</v>
      </c>
      <c r="D873" s="6">
        <v>2461768515</v>
      </c>
      <c r="E873" s="1" t="s">
        <v>206</v>
      </c>
      <c r="F873" s="1" t="s">
        <v>206</v>
      </c>
      <c r="G873" s="1" t="s">
        <v>206</v>
      </c>
      <c r="H873" s="1" t="s">
        <v>206</v>
      </c>
      <c r="I873" t="str">
        <f>VLOOKUP(J873,CatalogoEstadoRepublica!$A$1:$B$33,2)</f>
        <v>Tlaxcala</v>
      </c>
      <c r="J873">
        <v>29</v>
      </c>
      <c r="K873" t="s">
        <v>206</v>
      </c>
      <c r="L873" s="1" t="e">
        <f>VLOOKUP(M873,CatalogoPerfil!$A$1:$B$5,2)</f>
        <v>#N/A</v>
      </c>
      <c r="M873">
        <v>0</v>
      </c>
      <c r="N873" t="s">
        <v>206</v>
      </c>
      <c r="O873" s="1">
        <v>0</v>
      </c>
      <c r="P873" s="1" t="str">
        <f>IFERROR(VLOOKUP($O873,PerfilUniversitario!$A$2:$Z$427,16),"N/A")</f>
        <v>N/A</v>
      </c>
      <c r="Q873" s="1" t="str">
        <f>IFERROR(VLOOKUP($O873,PerfilUniversitario!$A$2:$Z$427,16),"N/A")</f>
        <v>N/A</v>
      </c>
      <c r="R873" s="1" t="str">
        <f>IFERROR(VLOOKUP($O873,PerfilUniversitario!$A$2:$Z$427,20),"N/A")</f>
        <v>N/A</v>
      </c>
      <c r="S873" s="1" t="str">
        <f>IFERROR(VLOOKUP($O873,PerfilUniversitario!$A$2:$Z$427,22),"N/A")</f>
        <v>N/A</v>
      </c>
      <c r="T873" s="1" t="str">
        <f>IFERROR(VLOOKUP($O873,PerfilUniversitario!$A$2:$Z$427,24),"N/A")</f>
        <v>N/A</v>
      </c>
      <c r="U873" s="1" t="str">
        <f>IFERROR(VLOOKUP($O873,PerfilUniversitario!$A$2:$Z$427,26),"N/A")</f>
        <v>N/A</v>
      </c>
      <c r="V873" s="1" t="s">
        <v>9751</v>
      </c>
      <c r="W873" s="4">
        <v>45202</v>
      </c>
    </row>
    <row r="874" spans="1:23" x14ac:dyDescent="0.3">
      <c r="A874" t="s">
        <v>4228</v>
      </c>
      <c r="B874" t="s">
        <v>4229</v>
      </c>
      <c r="C874" s="1" t="s">
        <v>4230</v>
      </c>
      <c r="D874" s="6">
        <v>2461803060</v>
      </c>
      <c r="E874" s="1" t="s">
        <v>206</v>
      </c>
      <c r="F874" s="1" t="s">
        <v>206</v>
      </c>
      <c r="G874" s="1" t="s">
        <v>206</v>
      </c>
      <c r="H874" s="1" t="s">
        <v>206</v>
      </c>
      <c r="I874" t="str">
        <f>VLOOKUP(J874,CatalogoEstadoRepublica!$A$1:$B$33,2)</f>
        <v>Tlaxcala</v>
      </c>
      <c r="J874">
        <v>29</v>
      </c>
      <c r="K874" t="s">
        <v>206</v>
      </c>
      <c r="L874" s="1" t="e">
        <f>VLOOKUP(M874,CatalogoPerfil!$A$1:$B$5,2)</f>
        <v>#N/A</v>
      </c>
      <c r="M874">
        <v>0</v>
      </c>
      <c r="N874" t="s">
        <v>206</v>
      </c>
      <c r="O874" s="1">
        <v>0</v>
      </c>
      <c r="P874" s="1" t="str">
        <f>IFERROR(VLOOKUP($O874,PerfilUniversitario!$A$2:$Z$427,16),"N/A")</f>
        <v>N/A</v>
      </c>
      <c r="Q874" s="1" t="str">
        <f>IFERROR(VLOOKUP($O874,PerfilUniversitario!$A$2:$Z$427,16),"N/A")</f>
        <v>N/A</v>
      </c>
      <c r="R874" s="1" t="str">
        <f>IFERROR(VLOOKUP($O874,PerfilUniversitario!$A$2:$Z$427,20),"N/A")</f>
        <v>N/A</v>
      </c>
      <c r="S874" s="1" t="str">
        <f>IFERROR(VLOOKUP($O874,PerfilUniversitario!$A$2:$Z$427,22),"N/A")</f>
        <v>N/A</v>
      </c>
      <c r="T874" s="1" t="str">
        <f>IFERROR(VLOOKUP($O874,PerfilUniversitario!$A$2:$Z$427,24),"N/A")</f>
        <v>N/A</v>
      </c>
      <c r="U874" s="1" t="str">
        <f>IFERROR(VLOOKUP($O874,PerfilUniversitario!$A$2:$Z$427,26),"N/A")</f>
        <v>N/A</v>
      </c>
      <c r="V874" s="1" t="s">
        <v>10087</v>
      </c>
      <c r="W874" s="4">
        <v>45202</v>
      </c>
    </row>
    <row r="875" spans="1:23" x14ac:dyDescent="0.3">
      <c r="A875" t="s">
        <v>548</v>
      </c>
      <c r="B875" t="s">
        <v>2485</v>
      </c>
      <c r="C875" s="1" t="s">
        <v>2486</v>
      </c>
      <c r="D875" s="6">
        <v>5547662497</v>
      </c>
      <c r="E875" s="1" t="s">
        <v>206</v>
      </c>
      <c r="F875" s="1" t="s">
        <v>206</v>
      </c>
      <c r="G875" s="1" t="s">
        <v>206</v>
      </c>
      <c r="H875" s="1" t="s">
        <v>206</v>
      </c>
      <c r="I875" t="str">
        <f>VLOOKUP(J875,CatalogoEstadoRepublica!$A$1:$B$33,2)</f>
        <v>Puebla</v>
      </c>
      <c r="J875">
        <v>21</v>
      </c>
      <c r="K875" t="s">
        <v>206</v>
      </c>
      <c r="L875" s="1" t="e">
        <f>VLOOKUP(M875,CatalogoPerfil!$A$1:$B$5,2)</f>
        <v>#N/A</v>
      </c>
      <c r="M875">
        <v>0</v>
      </c>
      <c r="N875" t="s">
        <v>206</v>
      </c>
      <c r="O875" s="1">
        <v>0</v>
      </c>
      <c r="P875" s="1" t="str">
        <f>IFERROR(VLOOKUP($O875,PerfilUniversitario!$A$2:$Z$427,16),"N/A")</f>
        <v>N/A</v>
      </c>
      <c r="Q875" s="1" t="str">
        <f>IFERROR(VLOOKUP($O875,PerfilUniversitario!$A$2:$Z$427,16),"N/A")</f>
        <v>N/A</v>
      </c>
      <c r="R875" s="1" t="str">
        <f>IFERROR(VLOOKUP($O875,PerfilUniversitario!$A$2:$Z$427,20),"N/A")</f>
        <v>N/A</v>
      </c>
      <c r="S875" s="1" t="str">
        <f>IFERROR(VLOOKUP($O875,PerfilUniversitario!$A$2:$Z$427,22),"N/A")</f>
        <v>N/A</v>
      </c>
      <c r="T875" s="1" t="str">
        <f>IFERROR(VLOOKUP($O875,PerfilUniversitario!$A$2:$Z$427,24),"N/A")</f>
        <v>N/A</v>
      </c>
      <c r="U875" s="1" t="str">
        <f>IFERROR(VLOOKUP($O875,PerfilUniversitario!$A$2:$Z$427,26),"N/A")</f>
        <v>N/A</v>
      </c>
      <c r="V875" s="1" t="s">
        <v>9883</v>
      </c>
      <c r="W875" s="4">
        <v>45202</v>
      </c>
    </row>
    <row r="876" spans="1:23" x14ac:dyDescent="0.3">
      <c r="A876" t="s">
        <v>3790</v>
      </c>
      <c r="B876" t="s">
        <v>526</v>
      </c>
      <c r="C876" s="1" t="s">
        <v>3791</v>
      </c>
      <c r="D876" s="6" t="s">
        <v>3792</v>
      </c>
      <c r="E876" s="1" t="s">
        <v>206</v>
      </c>
      <c r="F876" s="1" t="s">
        <v>206</v>
      </c>
      <c r="G876" s="1" t="s">
        <v>206</v>
      </c>
      <c r="H876" s="1" t="s">
        <v>206</v>
      </c>
      <c r="I876" t="str">
        <f>VLOOKUP(J876,CatalogoEstadoRepublica!$A$1:$B$33,2)</f>
        <v>Hidalgo</v>
      </c>
      <c r="J876">
        <v>13</v>
      </c>
      <c r="K876" t="s">
        <v>206</v>
      </c>
      <c r="L876" s="1" t="e">
        <f>VLOOKUP(M876,CatalogoPerfil!$A$1:$B$5,2)</f>
        <v>#N/A</v>
      </c>
      <c r="M876">
        <v>0</v>
      </c>
      <c r="N876" t="s">
        <v>206</v>
      </c>
      <c r="O876" s="1">
        <v>0</v>
      </c>
      <c r="P876" s="1" t="str">
        <f>IFERROR(VLOOKUP($O876,PerfilUniversitario!$A$2:$Z$427,16),"N/A")</f>
        <v>N/A</v>
      </c>
      <c r="Q876" s="1" t="str">
        <f>IFERROR(VLOOKUP($O876,PerfilUniversitario!$A$2:$Z$427,16),"N/A")</f>
        <v>N/A</v>
      </c>
      <c r="R876" s="1" t="str">
        <f>IFERROR(VLOOKUP($O876,PerfilUniversitario!$A$2:$Z$427,20),"N/A")</f>
        <v>N/A</v>
      </c>
      <c r="S876" s="1" t="str">
        <f>IFERROR(VLOOKUP($O876,PerfilUniversitario!$A$2:$Z$427,22),"N/A")</f>
        <v>N/A</v>
      </c>
      <c r="T876" s="1" t="str">
        <f>IFERROR(VLOOKUP($O876,PerfilUniversitario!$A$2:$Z$427,24),"N/A")</f>
        <v>N/A</v>
      </c>
      <c r="U876" s="1" t="str">
        <f>IFERROR(VLOOKUP($O876,PerfilUniversitario!$A$2:$Z$427,26),"N/A")</f>
        <v>N/A</v>
      </c>
      <c r="V876" s="1" t="s">
        <v>9883</v>
      </c>
      <c r="W876" s="4">
        <v>45202</v>
      </c>
    </row>
    <row r="877" spans="1:23" x14ac:dyDescent="0.3">
      <c r="A877" t="s">
        <v>1507</v>
      </c>
      <c r="B877" t="s">
        <v>4242</v>
      </c>
      <c r="C877" s="1" t="s">
        <v>4243</v>
      </c>
      <c r="D877" s="6">
        <v>2461015174</v>
      </c>
      <c r="E877" s="1" t="s">
        <v>206</v>
      </c>
      <c r="F877" s="1" t="s">
        <v>206</v>
      </c>
      <c r="G877" s="1" t="s">
        <v>206</v>
      </c>
      <c r="H877" s="1" t="s">
        <v>206</v>
      </c>
      <c r="I877" t="str">
        <f>VLOOKUP(J877,CatalogoEstadoRepublica!$A$1:$B$33,2)</f>
        <v>Tlaxcala</v>
      </c>
      <c r="J877">
        <v>29</v>
      </c>
      <c r="K877" t="s">
        <v>206</v>
      </c>
      <c r="L877" s="1" t="e">
        <f>VLOOKUP(M877,CatalogoPerfil!$A$1:$B$5,2)</f>
        <v>#N/A</v>
      </c>
      <c r="M877">
        <v>0</v>
      </c>
      <c r="N877" t="s">
        <v>206</v>
      </c>
      <c r="O877" s="1">
        <v>0</v>
      </c>
      <c r="P877" s="1" t="str">
        <f>IFERROR(VLOOKUP($O877,PerfilUniversitario!$A$2:$Z$427,16),"N/A")</f>
        <v>N/A</v>
      </c>
      <c r="Q877" s="1" t="str">
        <f>IFERROR(VLOOKUP($O877,PerfilUniversitario!$A$2:$Z$427,16),"N/A")</f>
        <v>N/A</v>
      </c>
      <c r="R877" s="1" t="str">
        <f>IFERROR(VLOOKUP($O877,PerfilUniversitario!$A$2:$Z$427,20),"N/A")</f>
        <v>N/A</v>
      </c>
      <c r="S877" s="1" t="str">
        <f>IFERROR(VLOOKUP($O877,PerfilUniversitario!$A$2:$Z$427,22),"N/A")</f>
        <v>N/A</v>
      </c>
      <c r="T877" s="1" t="str">
        <f>IFERROR(VLOOKUP($O877,PerfilUniversitario!$A$2:$Z$427,24),"N/A")</f>
        <v>N/A</v>
      </c>
      <c r="U877" s="1" t="str">
        <f>IFERROR(VLOOKUP($O877,PerfilUniversitario!$A$2:$Z$427,26),"N/A")</f>
        <v>N/A</v>
      </c>
      <c r="V877" s="1" t="s">
        <v>10088</v>
      </c>
      <c r="W877" s="4">
        <v>45202</v>
      </c>
    </row>
    <row r="878" spans="1:23" x14ac:dyDescent="0.3">
      <c r="A878" t="s">
        <v>387</v>
      </c>
      <c r="B878" t="s">
        <v>1671</v>
      </c>
      <c r="C878" s="1" t="s">
        <v>4266</v>
      </c>
      <c r="D878" s="6">
        <v>52.246299999999998</v>
      </c>
      <c r="E878" s="1" t="s">
        <v>206</v>
      </c>
      <c r="F878" s="1" t="s">
        <v>206</v>
      </c>
      <c r="G878" s="1" t="s">
        <v>206</v>
      </c>
      <c r="H878" s="1" t="s">
        <v>206</v>
      </c>
      <c r="I878" t="str">
        <f>VLOOKUP(J878,CatalogoEstadoRepublica!$A$1:$B$33,2)</f>
        <v>Tlaxcala</v>
      </c>
      <c r="J878">
        <v>29</v>
      </c>
      <c r="K878" t="s">
        <v>206</v>
      </c>
      <c r="L878" s="1" t="e">
        <f>VLOOKUP(M878,CatalogoPerfil!$A$1:$B$5,2)</f>
        <v>#N/A</v>
      </c>
      <c r="M878">
        <v>0</v>
      </c>
      <c r="N878" t="s">
        <v>206</v>
      </c>
      <c r="O878" s="1">
        <v>0</v>
      </c>
      <c r="P878" s="1" t="str">
        <f>IFERROR(VLOOKUP($O878,PerfilUniversitario!$A$2:$Z$427,16),"N/A")</f>
        <v>N/A</v>
      </c>
      <c r="Q878" s="1" t="str">
        <f>IFERROR(VLOOKUP($O878,PerfilUniversitario!$A$2:$Z$427,16),"N/A")</f>
        <v>N/A</v>
      </c>
      <c r="R878" s="1" t="str">
        <f>IFERROR(VLOOKUP($O878,PerfilUniversitario!$A$2:$Z$427,20),"N/A")</f>
        <v>N/A</v>
      </c>
      <c r="S878" s="1" t="str">
        <f>IFERROR(VLOOKUP($O878,PerfilUniversitario!$A$2:$Z$427,22),"N/A")</f>
        <v>N/A</v>
      </c>
      <c r="T878" s="1" t="str">
        <f>IFERROR(VLOOKUP($O878,PerfilUniversitario!$A$2:$Z$427,24),"N/A")</f>
        <v>N/A</v>
      </c>
      <c r="U878" s="1" t="str">
        <f>IFERROR(VLOOKUP($O878,PerfilUniversitario!$A$2:$Z$427,26),"N/A")</f>
        <v>N/A</v>
      </c>
      <c r="V878" s="1" t="s">
        <v>9671</v>
      </c>
      <c r="W878" s="4">
        <v>45202</v>
      </c>
    </row>
    <row r="879" spans="1:23" x14ac:dyDescent="0.3">
      <c r="A879" t="s">
        <v>4267</v>
      </c>
      <c r="B879" t="s">
        <v>4268</v>
      </c>
      <c r="C879" s="1" t="s">
        <v>4269</v>
      </c>
      <c r="D879" s="6">
        <v>2212061371</v>
      </c>
      <c r="E879" s="1" t="s">
        <v>206</v>
      </c>
      <c r="F879" s="1" t="s">
        <v>206</v>
      </c>
      <c r="G879" s="1" t="s">
        <v>206</v>
      </c>
      <c r="H879" s="1" t="s">
        <v>206</v>
      </c>
      <c r="I879" t="str">
        <f>VLOOKUP(J879,CatalogoEstadoRepublica!$A$1:$B$33,2)</f>
        <v>Puebla</v>
      </c>
      <c r="J879">
        <v>21</v>
      </c>
      <c r="K879" t="s">
        <v>206</v>
      </c>
      <c r="L879" s="1" t="e">
        <f>VLOOKUP(M879,CatalogoPerfil!$A$1:$B$5,2)</f>
        <v>#N/A</v>
      </c>
      <c r="M879">
        <v>0</v>
      </c>
      <c r="N879" t="s">
        <v>206</v>
      </c>
      <c r="O879" s="1">
        <v>0</v>
      </c>
      <c r="P879" s="1" t="str">
        <f>IFERROR(VLOOKUP($O879,PerfilUniversitario!$A$2:$Z$427,16),"N/A")</f>
        <v>N/A</v>
      </c>
      <c r="Q879" s="1" t="str">
        <f>IFERROR(VLOOKUP($O879,PerfilUniversitario!$A$2:$Z$427,16),"N/A")</f>
        <v>N/A</v>
      </c>
      <c r="R879" s="1" t="str">
        <f>IFERROR(VLOOKUP($O879,PerfilUniversitario!$A$2:$Z$427,20),"N/A")</f>
        <v>N/A</v>
      </c>
      <c r="S879" s="1" t="str">
        <f>IFERROR(VLOOKUP($O879,PerfilUniversitario!$A$2:$Z$427,22),"N/A")</f>
        <v>N/A</v>
      </c>
      <c r="T879" s="1" t="str">
        <f>IFERROR(VLOOKUP($O879,PerfilUniversitario!$A$2:$Z$427,24),"N/A")</f>
        <v>N/A</v>
      </c>
      <c r="U879" s="1" t="str">
        <f>IFERROR(VLOOKUP($O879,PerfilUniversitario!$A$2:$Z$427,26),"N/A")</f>
        <v>N/A</v>
      </c>
      <c r="V879" s="1" t="s">
        <v>9801</v>
      </c>
      <c r="W879" s="4">
        <v>45202</v>
      </c>
    </row>
    <row r="880" spans="1:23" x14ac:dyDescent="0.3">
      <c r="A880" t="s">
        <v>4231</v>
      </c>
      <c r="B880" t="s">
        <v>4232</v>
      </c>
      <c r="C880" s="1" t="s">
        <v>4233</v>
      </c>
      <c r="D880" s="6">
        <v>2462246559</v>
      </c>
      <c r="E880" s="1" t="s">
        <v>206</v>
      </c>
      <c r="F880" s="1" t="s">
        <v>206</v>
      </c>
      <c r="G880" s="1" t="s">
        <v>206</v>
      </c>
      <c r="H880" s="1" t="s">
        <v>206</v>
      </c>
      <c r="I880" t="str">
        <f>VLOOKUP(J880,CatalogoEstadoRepublica!$A$1:$B$33,2)</f>
        <v>Tlaxcala</v>
      </c>
      <c r="J880">
        <v>29</v>
      </c>
      <c r="K880" t="s">
        <v>206</v>
      </c>
      <c r="L880" s="1" t="e">
        <f>VLOOKUP(M880,CatalogoPerfil!$A$1:$B$5,2)</f>
        <v>#N/A</v>
      </c>
      <c r="M880">
        <v>0</v>
      </c>
      <c r="N880" t="s">
        <v>206</v>
      </c>
      <c r="O880" s="1">
        <v>0</v>
      </c>
      <c r="P880" s="1" t="str">
        <f>IFERROR(VLOOKUP($O880,PerfilUniversitario!$A$2:$Z$427,16),"N/A")</f>
        <v>N/A</v>
      </c>
      <c r="Q880" s="1" t="str">
        <f>IFERROR(VLOOKUP($O880,PerfilUniversitario!$A$2:$Z$427,16),"N/A")</f>
        <v>N/A</v>
      </c>
      <c r="R880" s="1" t="str">
        <f>IFERROR(VLOOKUP($O880,PerfilUniversitario!$A$2:$Z$427,20),"N/A")</f>
        <v>N/A</v>
      </c>
      <c r="S880" s="1" t="str">
        <f>IFERROR(VLOOKUP($O880,PerfilUniversitario!$A$2:$Z$427,22),"N/A")</f>
        <v>N/A</v>
      </c>
      <c r="T880" s="1" t="str">
        <f>IFERROR(VLOOKUP($O880,PerfilUniversitario!$A$2:$Z$427,24),"N/A")</f>
        <v>N/A</v>
      </c>
      <c r="U880" s="1" t="str">
        <f>IFERROR(VLOOKUP($O880,PerfilUniversitario!$A$2:$Z$427,26),"N/A")</f>
        <v>N/A</v>
      </c>
      <c r="V880" s="1" t="s">
        <v>9691</v>
      </c>
      <c r="W880" s="4">
        <v>45202</v>
      </c>
    </row>
    <row r="881" spans="1:23" x14ac:dyDescent="0.3">
      <c r="A881" t="s">
        <v>4005</v>
      </c>
      <c r="B881" t="s">
        <v>4006</v>
      </c>
      <c r="C881" s="1" t="s">
        <v>4007</v>
      </c>
      <c r="D881" s="6">
        <v>2215942802</v>
      </c>
      <c r="E881" s="1" t="s">
        <v>206</v>
      </c>
      <c r="F881" s="1" t="s">
        <v>206</v>
      </c>
      <c r="G881" s="1" t="s">
        <v>206</v>
      </c>
      <c r="H881" s="1" t="s">
        <v>206</v>
      </c>
      <c r="I881" t="str">
        <f>VLOOKUP(J881,CatalogoEstadoRepublica!$A$1:$B$33,2)</f>
        <v>Puebla</v>
      </c>
      <c r="J881">
        <v>21</v>
      </c>
      <c r="K881" t="s">
        <v>206</v>
      </c>
      <c r="L881" s="1" t="e">
        <f>VLOOKUP(M881,CatalogoPerfil!$A$1:$B$5,2)</f>
        <v>#N/A</v>
      </c>
      <c r="M881">
        <v>0</v>
      </c>
      <c r="N881" t="s">
        <v>206</v>
      </c>
      <c r="O881" s="1">
        <v>0</v>
      </c>
      <c r="P881" s="1" t="str">
        <f>IFERROR(VLOOKUP($O881,PerfilUniversitario!$A$2:$Z$427,16),"N/A")</f>
        <v>N/A</v>
      </c>
      <c r="Q881" s="1" t="str">
        <f>IFERROR(VLOOKUP($O881,PerfilUniversitario!$A$2:$Z$427,16),"N/A")</f>
        <v>N/A</v>
      </c>
      <c r="R881" s="1" t="str">
        <f>IFERROR(VLOOKUP($O881,PerfilUniversitario!$A$2:$Z$427,20),"N/A")</f>
        <v>N/A</v>
      </c>
      <c r="S881" s="1" t="str">
        <f>IFERROR(VLOOKUP($O881,PerfilUniversitario!$A$2:$Z$427,22),"N/A")</f>
        <v>N/A</v>
      </c>
      <c r="T881" s="1" t="str">
        <f>IFERROR(VLOOKUP($O881,PerfilUniversitario!$A$2:$Z$427,24),"N/A")</f>
        <v>N/A</v>
      </c>
      <c r="U881" s="1" t="str">
        <f>IFERROR(VLOOKUP($O881,PerfilUniversitario!$A$2:$Z$427,26),"N/A")</f>
        <v>N/A</v>
      </c>
      <c r="V881" s="1" t="s">
        <v>9761</v>
      </c>
      <c r="W881" s="4">
        <v>45202</v>
      </c>
    </row>
    <row r="882" spans="1:23" x14ac:dyDescent="0.3">
      <c r="A882" t="s">
        <v>3526</v>
      </c>
      <c r="B882" t="s">
        <v>3527</v>
      </c>
      <c r="C882" s="1" t="s">
        <v>3528</v>
      </c>
      <c r="D882" s="6">
        <v>2215831163</v>
      </c>
      <c r="E882" s="1" t="s">
        <v>206</v>
      </c>
      <c r="F882" s="1" t="s">
        <v>206</v>
      </c>
      <c r="G882" s="1" t="s">
        <v>206</v>
      </c>
      <c r="H882" s="1" t="s">
        <v>206</v>
      </c>
      <c r="I882" t="str">
        <f>VLOOKUP(J882,CatalogoEstadoRepublica!$A$1:$B$33,2)</f>
        <v>Puebla</v>
      </c>
      <c r="J882">
        <v>21</v>
      </c>
      <c r="K882" t="s">
        <v>206</v>
      </c>
      <c r="L882" s="1" t="e">
        <f>VLOOKUP(M882,CatalogoPerfil!$A$1:$B$5,2)</f>
        <v>#N/A</v>
      </c>
      <c r="M882">
        <v>0</v>
      </c>
      <c r="N882" t="s">
        <v>206</v>
      </c>
      <c r="O882" s="1">
        <v>0</v>
      </c>
      <c r="P882" s="1" t="str">
        <f>IFERROR(VLOOKUP($O882,PerfilUniversitario!$A$2:$Z$427,16),"N/A")</f>
        <v>N/A</v>
      </c>
      <c r="Q882" s="1" t="str">
        <f>IFERROR(VLOOKUP($O882,PerfilUniversitario!$A$2:$Z$427,16),"N/A")</f>
        <v>N/A</v>
      </c>
      <c r="R882" s="1" t="str">
        <f>IFERROR(VLOOKUP($O882,PerfilUniversitario!$A$2:$Z$427,20),"N/A")</f>
        <v>N/A</v>
      </c>
      <c r="S882" s="1" t="str">
        <f>IFERROR(VLOOKUP($O882,PerfilUniversitario!$A$2:$Z$427,22),"N/A")</f>
        <v>N/A</v>
      </c>
      <c r="T882" s="1" t="str">
        <f>IFERROR(VLOOKUP($O882,PerfilUniversitario!$A$2:$Z$427,24),"N/A")</f>
        <v>N/A</v>
      </c>
      <c r="U882" s="1" t="str">
        <f>IFERROR(VLOOKUP($O882,PerfilUniversitario!$A$2:$Z$427,26),"N/A")</f>
        <v>N/A</v>
      </c>
      <c r="V882" s="1" t="s">
        <v>10048</v>
      </c>
      <c r="W882" s="4">
        <v>45202</v>
      </c>
    </row>
    <row r="883" spans="1:23" x14ac:dyDescent="0.3">
      <c r="A883" t="s">
        <v>4275</v>
      </c>
      <c r="B883" t="s">
        <v>1369</v>
      </c>
      <c r="C883" s="1" t="s">
        <v>4276</v>
      </c>
      <c r="D883" s="6">
        <v>2224637088</v>
      </c>
      <c r="E883" s="1" t="s">
        <v>4277</v>
      </c>
      <c r="F883" s="1" t="s">
        <v>4278</v>
      </c>
      <c r="G883" s="1" t="s">
        <v>4279</v>
      </c>
      <c r="H883" s="1">
        <v>2222012104</v>
      </c>
      <c r="I883" t="str">
        <f>VLOOKUP(J883,CatalogoEstadoRepublica!$A$1:$B$33,2)</f>
        <v>Puebla</v>
      </c>
      <c r="J883">
        <v>21</v>
      </c>
      <c r="K883" t="s">
        <v>4280</v>
      </c>
      <c r="L883" s="1" t="str">
        <f>VLOOKUP(M883,CatalogoPerfil!$A$1:$B$5,2)</f>
        <v>Preuniversitario</v>
      </c>
      <c r="M883">
        <v>1</v>
      </c>
      <c r="O883" s="1">
        <v>12800</v>
      </c>
      <c r="P883" s="1" t="str">
        <f>IFERROR(VLOOKUP($O883,PerfilUniversitario!$A$2:$Z$427,16),"N/A")</f>
        <v>5º - 6º Semestre</v>
      </c>
      <c r="Q883" s="1" t="str">
        <f>IFERROR(VLOOKUP($O883,PerfilUniversitario!$A$2:$Z$427,16),"N/A")</f>
        <v>5º - 6º Semestre</v>
      </c>
      <c r="R883" s="1" t="str">
        <f>IFERROR(VLOOKUP($O883,PerfilUniversitario!$A$2:$Z$427,20),"N/A")</f>
        <v>Negocios Internacionales</v>
      </c>
      <c r="S883" s="1" t="str">
        <f>IFERROR(VLOOKUP($O883,PerfilUniversitario!$A$2:$Z$427,22),"N/A")</f>
        <v>• Negocios Internacionales – Global Sellers</v>
      </c>
      <c r="T883" s="1" t="str">
        <f>IFERROR(VLOOKUP($O883,PerfilUniversitario!$A$2:$Z$427,24),"N/A")</f>
        <v>• Emprendimiento – Taller de emprendimiento</v>
      </c>
      <c r="U883" s="1" t="str">
        <f>IFERROR(VLOOKUP($O883,PerfilUniversitario!$A$2:$Z$427,26),"N/A")</f>
        <v>• Finanzas y Contabilidad y Dirección Financiera – Ca$h Financiero</v>
      </c>
      <c r="V883" s="1" t="s">
        <v>10011</v>
      </c>
      <c r="W883" s="4">
        <v>45202</v>
      </c>
    </row>
    <row r="884" spans="1:23" x14ac:dyDescent="0.3">
      <c r="A884" t="s">
        <v>4272</v>
      </c>
      <c r="B884" t="s">
        <v>4273</v>
      </c>
      <c r="C884" s="1" t="s">
        <v>4274</v>
      </c>
      <c r="D884" s="6">
        <v>2211914891</v>
      </c>
      <c r="E884" s="1" t="s">
        <v>206</v>
      </c>
      <c r="F884" s="1" t="s">
        <v>206</v>
      </c>
      <c r="G884" s="1" t="s">
        <v>206</v>
      </c>
      <c r="H884" s="1" t="s">
        <v>206</v>
      </c>
      <c r="I884" t="str">
        <f>VLOOKUP(J884,CatalogoEstadoRepublica!$A$1:$B$33,2)</f>
        <v>Puebla</v>
      </c>
      <c r="J884">
        <v>21</v>
      </c>
      <c r="K884" t="s">
        <v>206</v>
      </c>
      <c r="L884" s="1" t="e">
        <f>VLOOKUP(M884,CatalogoPerfil!$A$1:$B$5,2)</f>
        <v>#N/A</v>
      </c>
      <c r="M884">
        <v>0</v>
      </c>
      <c r="N884" t="s">
        <v>206</v>
      </c>
      <c r="O884" s="1">
        <v>0</v>
      </c>
      <c r="P884" s="1" t="str">
        <f>IFERROR(VLOOKUP($O884,PerfilUniversitario!$A$2:$Z$427,16),"N/A")</f>
        <v>N/A</v>
      </c>
      <c r="Q884" s="1" t="str">
        <f>IFERROR(VLOOKUP($O884,PerfilUniversitario!$A$2:$Z$427,16),"N/A")</f>
        <v>N/A</v>
      </c>
      <c r="R884" s="1" t="str">
        <f>IFERROR(VLOOKUP($O884,PerfilUniversitario!$A$2:$Z$427,20),"N/A")</f>
        <v>N/A</v>
      </c>
      <c r="S884" s="1" t="str">
        <f>IFERROR(VLOOKUP($O884,PerfilUniversitario!$A$2:$Z$427,22),"N/A")</f>
        <v>N/A</v>
      </c>
      <c r="T884" s="1" t="str">
        <f>IFERROR(VLOOKUP($O884,PerfilUniversitario!$A$2:$Z$427,24),"N/A")</f>
        <v>N/A</v>
      </c>
      <c r="U884" s="1" t="str">
        <f>IFERROR(VLOOKUP($O884,PerfilUniversitario!$A$2:$Z$427,26),"N/A")</f>
        <v>N/A</v>
      </c>
      <c r="V884" s="1" t="s">
        <v>9756</v>
      </c>
      <c r="W884" s="4">
        <v>45202</v>
      </c>
    </row>
    <row r="885" spans="1:23" x14ac:dyDescent="0.3">
      <c r="A885" t="s">
        <v>593</v>
      </c>
      <c r="B885" t="s">
        <v>1598</v>
      </c>
      <c r="C885" s="1" t="s">
        <v>1599</v>
      </c>
      <c r="D885" s="6">
        <v>52.246200000000002</v>
      </c>
      <c r="E885" s="1" t="s">
        <v>206</v>
      </c>
      <c r="F885" s="1" t="s">
        <v>206</v>
      </c>
      <c r="G885" s="1" t="s">
        <v>206</v>
      </c>
      <c r="H885" s="1" t="s">
        <v>206</v>
      </c>
      <c r="I885" t="str">
        <f>VLOOKUP(J885,CatalogoEstadoRepublica!$A$1:$B$33,2)</f>
        <v>Tlaxcala</v>
      </c>
      <c r="J885">
        <v>29</v>
      </c>
      <c r="K885" t="s">
        <v>206</v>
      </c>
      <c r="L885" s="1" t="e">
        <f>VLOOKUP(M885,CatalogoPerfil!$A$1:$B$5,2)</f>
        <v>#N/A</v>
      </c>
      <c r="M885">
        <v>0</v>
      </c>
      <c r="N885" t="s">
        <v>206</v>
      </c>
      <c r="O885" s="1">
        <v>0</v>
      </c>
      <c r="P885" s="1" t="str">
        <f>IFERROR(VLOOKUP($O885,PerfilUniversitario!$A$2:$Z$427,16),"N/A")</f>
        <v>N/A</v>
      </c>
      <c r="Q885" s="1" t="str">
        <f>IFERROR(VLOOKUP($O885,PerfilUniversitario!$A$2:$Z$427,16),"N/A")</f>
        <v>N/A</v>
      </c>
      <c r="R885" s="1" t="str">
        <f>IFERROR(VLOOKUP($O885,PerfilUniversitario!$A$2:$Z$427,20),"N/A")</f>
        <v>N/A</v>
      </c>
      <c r="S885" s="1" t="str">
        <f>IFERROR(VLOOKUP($O885,PerfilUniversitario!$A$2:$Z$427,22),"N/A")</f>
        <v>N/A</v>
      </c>
      <c r="T885" s="1" t="str">
        <f>IFERROR(VLOOKUP($O885,PerfilUniversitario!$A$2:$Z$427,24),"N/A")</f>
        <v>N/A</v>
      </c>
      <c r="U885" s="1" t="str">
        <f>IFERROR(VLOOKUP($O885,PerfilUniversitario!$A$2:$Z$427,26),"N/A")</f>
        <v>N/A</v>
      </c>
      <c r="V885" s="1" t="s">
        <v>9864</v>
      </c>
      <c r="W885" s="4">
        <v>45202</v>
      </c>
    </row>
    <row r="886" spans="1:23" x14ac:dyDescent="0.3">
      <c r="A886" t="s">
        <v>1522</v>
      </c>
      <c r="B886" t="s">
        <v>1523</v>
      </c>
      <c r="C886" s="1" t="s">
        <v>1524</v>
      </c>
      <c r="D886" s="6">
        <v>-747545075</v>
      </c>
      <c r="E886" s="1" t="s">
        <v>206</v>
      </c>
      <c r="F886" s="1" t="s">
        <v>206</v>
      </c>
      <c r="G886" s="1" t="s">
        <v>206</v>
      </c>
      <c r="H886" s="1" t="s">
        <v>206</v>
      </c>
      <c r="I886" t="str">
        <f>VLOOKUP(J886,CatalogoEstadoRepublica!$A$1:$B$33,2)</f>
        <v>Guerrero</v>
      </c>
      <c r="J886">
        <v>12</v>
      </c>
      <c r="K886" t="s">
        <v>206</v>
      </c>
      <c r="L886" s="1" t="e">
        <f>VLOOKUP(M886,CatalogoPerfil!$A$1:$B$5,2)</f>
        <v>#N/A</v>
      </c>
      <c r="M886">
        <v>0</v>
      </c>
      <c r="N886" t="s">
        <v>206</v>
      </c>
      <c r="O886" s="1">
        <v>0</v>
      </c>
      <c r="P886" s="1" t="str">
        <f>IFERROR(VLOOKUP($O886,PerfilUniversitario!$A$2:$Z$427,16),"N/A")</f>
        <v>N/A</v>
      </c>
      <c r="Q886" s="1" t="str">
        <f>IFERROR(VLOOKUP($O886,PerfilUniversitario!$A$2:$Z$427,16),"N/A")</f>
        <v>N/A</v>
      </c>
      <c r="R886" s="1" t="str">
        <f>IFERROR(VLOOKUP($O886,PerfilUniversitario!$A$2:$Z$427,20),"N/A")</f>
        <v>N/A</v>
      </c>
      <c r="S886" s="1" t="str">
        <f>IFERROR(VLOOKUP($O886,PerfilUniversitario!$A$2:$Z$427,22),"N/A")</f>
        <v>N/A</v>
      </c>
      <c r="T886" s="1" t="str">
        <f>IFERROR(VLOOKUP($O886,PerfilUniversitario!$A$2:$Z$427,24),"N/A")</f>
        <v>N/A</v>
      </c>
      <c r="U886" s="1" t="str">
        <f>IFERROR(VLOOKUP($O886,PerfilUniversitario!$A$2:$Z$427,26),"N/A")</f>
        <v>N/A</v>
      </c>
      <c r="V886" s="1" t="s">
        <v>9851</v>
      </c>
      <c r="W886" s="4">
        <v>45202</v>
      </c>
    </row>
    <row r="887" spans="1:23" x14ac:dyDescent="0.3">
      <c r="A887" t="s">
        <v>273</v>
      </c>
      <c r="B887" t="s">
        <v>4252</v>
      </c>
      <c r="C887" s="1" t="s">
        <v>4253</v>
      </c>
      <c r="D887" s="6">
        <v>2462510124</v>
      </c>
      <c r="E887" s="1" t="s">
        <v>206</v>
      </c>
      <c r="F887" s="1" t="s">
        <v>206</v>
      </c>
      <c r="G887" s="1" t="s">
        <v>206</v>
      </c>
      <c r="H887" s="1" t="s">
        <v>206</v>
      </c>
      <c r="I887" t="str">
        <f>VLOOKUP(J887,CatalogoEstadoRepublica!$A$1:$B$33,2)</f>
        <v>Tlaxcala</v>
      </c>
      <c r="J887">
        <v>29</v>
      </c>
      <c r="K887" t="s">
        <v>206</v>
      </c>
      <c r="L887" s="1" t="e">
        <f>VLOOKUP(M887,CatalogoPerfil!$A$1:$B$5,2)</f>
        <v>#N/A</v>
      </c>
      <c r="M887">
        <v>0</v>
      </c>
      <c r="N887" t="s">
        <v>206</v>
      </c>
      <c r="O887" s="1">
        <v>0</v>
      </c>
      <c r="P887" s="1" t="str">
        <f>IFERROR(VLOOKUP($O887,PerfilUniversitario!$A$2:$Z$427,16),"N/A")</f>
        <v>N/A</v>
      </c>
      <c r="Q887" s="1" t="str">
        <f>IFERROR(VLOOKUP($O887,PerfilUniversitario!$A$2:$Z$427,16),"N/A")</f>
        <v>N/A</v>
      </c>
      <c r="R887" s="1" t="str">
        <f>IFERROR(VLOOKUP($O887,PerfilUniversitario!$A$2:$Z$427,20),"N/A")</f>
        <v>N/A</v>
      </c>
      <c r="S887" s="1" t="str">
        <f>IFERROR(VLOOKUP($O887,PerfilUniversitario!$A$2:$Z$427,22),"N/A")</f>
        <v>N/A</v>
      </c>
      <c r="T887" s="1" t="str">
        <f>IFERROR(VLOOKUP($O887,PerfilUniversitario!$A$2:$Z$427,24),"N/A")</f>
        <v>N/A</v>
      </c>
      <c r="U887" s="1" t="str">
        <f>IFERROR(VLOOKUP($O887,PerfilUniversitario!$A$2:$Z$427,26),"N/A")</f>
        <v>N/A</v>
      </c>
      <c r="V887" s="1" t="s">
        <v>10090</v>
      </c>
      <c r="W887" s="4">
        <v>45202</v>
      </c>
    </row>
    <row r="888" spans="1:23" x14ac:dyDescent="0.3">
      <c r="A888" t="s">
        <v>784</v>
      </c>
      <c r="B888" t="s">
        <v>695</v>
      </c>
      <c r="C888" s="1" t="s">
        <v>1613</v>
      </c>
      <c r="D888" s="6">
        <v>52.221400000000003</v>
      </c>
      <c r="E888" s="1" t="s">
        <v>206</v>
      </c>
      <c r="F888" s="1" t="s">
        <v>206</v>
      </c>
      <c r="G888" s="1" t="s">
        <v>206</v>
      </c>
      <c r="H888" s="1" t="s">
        <v>206</v>
      </c>
      <c r="I888" t="str">
        <f>VLOOKUP(J888,CatalogoEstadoRepublica!$A$1:$B$33,2)</f>
        <v>Puebla</v>
      </c>
      <c r="J888">
        <v>21</v>
      </c>
      <c r="K888" t="s">
        <v>206</v>
      </c>
      <c r="L888" s="1" t="e">
        <f>VLOOKUP(M888,CatalogoPerfil!$A$1:$B$5,2)</f>
        <v>#N/A</v>
      </c>
      <c r="M888">
        <v>0</v>
      </c>
      <c r="N888" t="s">
        <v>206</v>
      </c>
      <c r="O888" s="1">
        <v>0</v>
      </c>
      <c r="P888" s="1" t="str">
        <f>IFERROR(VLOOKUP($O888,PerfilUniversitario!$A$2:$Z$427,16),"N/A")</f>
        <v>N/A</v>
      </c>
      <c r="Q888" s="1" t="str">
        <f>IFERROR(VLOOKUP($O888,PerfilUniversitario!$A$2:$Z$427,16),"N/A")</f>
        <v>N/A</v>
      </c>
      <c r="R888" s="1" t="str">
        <f>IFERROR(VLOOKUP($O888,PerfilUniversitario!$A$2:$Z$427,20),"N/A")</f>
        <v>N/A</v>
      </c>
      <c r="S888" s="1" t="str">
        <f>IFERROR(VLOOKUP($O888,PerfilUniversitario!$A$2:$Z$427,22),"N/A")</f>
        <v>N/A</v>
      </c>
      <c r="T888" s="1" t="str">
        <f>IFERROR(VLOOKUP($O888,PerfilUniversitario!$A$2:$Z$427,24),"N/A")</f>
        <v>N/A</v>
      </c>
      <c r="U888" s="1" t="str">
        <f>IFERROR(VLOOKUP($O888,PerfilUniversitario!$A$2:$Z$427,26),"N/A")</f>
        <v>N/A</v>
      </c>
      <c r="V888" s="1" t="s">
        <v>9813</v>
      </c>
      <c r="W888" s="4">
        <v>45202</v>
      </c>
    </row>
    <row r="889" spans="1:23" x14ac:dyDescent="0.3">
      <c r="A889" t="s">
        <v>2399</v>
      </c>
      <c r="B889" t="s">
        <v>3155</v>
      </c>
      <c r="C889" s="1" t="s">
        <v>3156</v>
      </c>
      <c r="D889" s="6">
        <v>52.2224</v>
      </c>
      <c r="E889" s="1" t="s">
        <v>206</v>
      </c>
      <c r="F889" s="1" t="s">
        <v>206</v>
      </c>
      <c r="G889" s="1" t="s">
        <v>206</v>
      </c>
      <c r="H889" s="1" t="s">
        <v>206</v>
      </c>
      <c r="I889" t="str">
        <f>VLOOKUP(J889,CatalogoEstadoRepublica!$A$1:$B$33,2)</f>
        <v>Puebla</v>
      </c>
      <c r="J889">
        <v>21</v>
      </c>
      <c r="K889" t="s">
        <v>206</v>
      </c>
      <c r="L889" s="1" t="e">
        <f>VLOOKUP(M889,CatalogoPerfil!$A$1:$B$5,2)</f>
        <v>#N/A</v>
      </c>
      <c r="M889">
        <v>0</v>
      </c>
      <c r="N889" t="s">
        <v>206</v>
      </c>
      <c r="O889" s="1">
        <v>0</v>
      </c>
      <c r="P889" s="1" t="str">
        <f>IFERROR(VLOOKUP($O889,PerfilUniversitario!$A$2:$Z$427,16),"N/A")</f>
        <v>N/A</v>
      </c>
      <c r="Q889" s="1" t="str">
        <f>IFERROR(VLOOKUP($O889,PerfilUniversitario!$A$2:$Z$427,16),"N/A")</f>
        <v>N/A</v>
      </c>
      <c r="R889" s="1" t="str">
        <f>IFERROR(VLOOKUP($O889,PerfilUniversitario!$A$2:$Z$427,20),"N/A")</f>
        <v>N/A</v>
      </c>
      <c r="S889" s="1" t="str">
        <f>IFERROR(VLOOKUP($O889,PerfilUniversitario!$A$2:$Z$427,22),"N/A")</f>
        <v>N/A</v>
      </c>
      <c r="T889" s="1" t="str">
        <f>IFERROR(VLOOKUP($O889,PerfilUniversitario!$A$2:$Z$427,24),"N/A")</f>
        <v>N/A</v>
      </c>
      <c r="U889" s="1" t="str">
        <f>IFERROR(VLOOKUP($O889,PerfilUniversitario!$A$2:$Z$427,26),"N/A")</f>
        <v>N/A</v>
      </c>
      <c r="V889" s="1" t="s">
        <v>10018</v>
      </c>
      <c r="W889" s="4">
        <v>45202</v>
      </c>
    </row>
    <row r="890" spans="1:23" x14ac:dyDescent="0.3">
      <c r="A890" t="s">
        <v>4282</v>
      </c>
      <c r="B890" t="s">
        <v>4283</v>
      </c>
      <c r="C890" s="1" t="s">
        <v>4284</v>
      </c>
      <c r="D890" s="6">
        <v>52.2226</v>
      </c>
      <c r="E890" s="1" t="s">
        <v>206</v>
      </c>
      <c r="F890" s="1" t="s">
        <v>206</v>
      </c>
      <c r="G890" s="1" t="s">
        <v>206</v>
      </c>
      <c r="H890" s="1" t="s">
        <v>206</v>
      </c>
      <c r="I890" t="str">
        <f>VLOOKUP(J890,CatalogoEstadoRepublica!$A$1:$B$33,2)</f>
        <v>Puebla</v>
      </c>
      <c r="J890">
        <v>21</v>
      </c>
      <c r="K890" t="s">
        <v>206</v>
      </c>
      <c r="L890" s="1" t="e">
        <f>VLOOKUP(M890,CatalogoPerfil!$A$1:$B$5,2)</f>
        <v>#N/A</v>
      </c>
      <c r="M890">
        <v>0</v>
      </c>
      <c r="N890" t="s">
        <v>206</v>
      </c>
      <c r="O890" s="1">
        <v>0</v>
      </c>
      <c r="P890" s="1" t="str">
        <f>IFERROR(VLOOKUP($O890,PerfilUniversitario!$A$2:$Z$427,16),"N/A")</f>
        <v>N/A</v>
      </c>
      <c r="Q890" s="1" t="str">
        <f>IFERROR(VLOOKUP($O890,PerfilUniversitario!$A$2:$Z$427,16),"N/A")</f>
        <v>N/A</v>
      </c>
      <c r="R890" s="1" t="str">
        <f>IFERROR(VLOOKUP($O890,PerfilUniversitario!$A$2:$Z$427,20),"N/A")</f>
        <v>N/A</v>
      </c>
      <c r="S890" s="1" t="str">
        <f>IFERROR(VLOOKUP($O890,PerfilUniversitario!$A$2:$Z$427,22),"N/A")</f>
        <v>N/A</v>
      </c>
      <c r="T890" s="1" t="str">
        <f>IFERROR(VLOOKUP($O890,PerfilUniversitario!$A$2:$Z$427,24),"N/A")</f>
        <v>N/A</v>
      </c>
      <c r="U890" s="1" t="str">
        <f>IFERROR(VLOOKUP($O890,PerfilUniversitario!$A$2:$Z$427,26),"N/A")</f>
        <v>N/A</v>
      </c>
      <c r="V890" s="1" t="s">
        <v>10093</v>
      </c>
      <c r="W890" s="4">
        <v>45202</v>
      </c>
    </row>
    <row r="891" spans="1:23" x14ac:dyDescent="0.3">
      <c r="A891" t="s">
        <v>2482</v>
      </c>
      <c r="B891" t="s">
        <v>2483</v>
      </c>
      <c r="C891" s="1" t="s">
        <v>2484</v>
      </c>
      <c r="D891" s="6">
        <v>2217301617</v>
      </c>
      <c r="E891" s="1" t="s">
        <v>206</v>
      </c>
      <c r="F891" s="1" t="s">
        <v>206</v>
      </c>
      <c r="G891" s="1" t="s">
        <v>206</v>
      </c>
      <c r="H891" s="1" t="s">
        <v>206</v>
      </c>
      <c r="I891" t="str">
        <f>VLOOKUP(J891,CatalogoEstadoRepublica!$A$1:$B$33,2)</f>
        <v>Puebla</v>
      </c>
      <c r="J891">
        <v>21</v>
      </c>
      <c r="K891" t="s">
        <v>206</v>
      </c>
      <c r="L891" s="1" t="e">
        <f>VLOOKUP(M891,CatalogoPerfil!$A$1:$B$5,2)</f>
        <v>#N/A</v>
      </c>
      <c r="M891">
        <v>0</v>
      </c>
      <c r="N891" t="s">
        <v>206</v>
      </c>
      <c r="O891" s="1">
        <v>0</v>
      </c>
      <c r="P891" s="1" t="str">
        <f>IFERROR(VLOOKUP($O891,PerfilUniversitario!$A$2:$Z$427,16),"N/A")</f>
        <v>N/A</v>
      </c>
      <c r="Q891" s="1" t="str">
        <f>IFERROR(VLOOKUP($O891,PerfilUniversitario!$A$2:$Z$427,16),"N/A")</f>
        <v>N/A</v>
      </c>
      <c r="R891" s="1" t="str">
        <f>IFERROR(VLOOKUP($O891,PerfilUniversitario!$A$2:$Z$427,20),"N/A")</f>
        <v>N/A</v>
      </c>
      <c r="S891" s="1" t="str">
        <f>IFERROR(VLOOKUP($O891,PerfilUniversitario!$A$2:$Z$427,22),"N/A")</f>
        <v>N/A</v>
      </c>
      <c r="T891" s="1" t="str">
        <f>IFERROR(VLOOKUP($O891,PerfilUniversitario!$A$2:$Z$427,24),"N/A")</f>
        <v>N/A</v>
      </c>
      <c r="U891" s="1" t="str">
        <f>IFERROR(VLOOKUP($O891,PerfilUniversitario!$A$2:$Z$427,26),"N/A")</f>
        <v>N/A</v>
      </c>
      <c r="V891" s="1" t="s">
        <v>9825</v>
      </c>
      <c r="W891" s="4">
        <v>45202</v>
      </c>
    </row>
    <row r="892" spans="1:23" x14ac:dyDescent="0.3">
      <c r="A892" t="s">
        <v>268</v>
      </c>
      <c r="B892" t="s">
        <v>4288</v>
      </c>
      <c r="C892" s="1" t="s">
        <v>4289</v>
      </c>
      <c r="D892" s="6">
        <v>52.2211</v>
      </c>
      <c r="E892" s="1" t="s">
        <v>206</v>
      </c>
      <c r="F892" s="1" t="s">
        <v>206</v>
      </c>
      <c r="G892" s="1" t="s">
        <v>206</v>
      </c>
      <c r="H892" s="1" t="s">
        <v>206</v>
      </c>
      <c r="I892" t="str">
        <f>VLOOKUP(J892,CatalogoEstadoRepublica!$A$1:$B$33,2)</f>
        <v>Puebla</v>
      </c>
      <c r="J892">
        <v>21</v>
      </c>
      <c r="K892" t="s">
        <v>206</v>
      </c>
      <c r="L892" s="1" t="e">
        <f>VLOOKUP(M892,CatalogoPerfil!$A$1:$B$5,2)</f>
        <v>#N/A</v>
      </c>
      <c r="M892">
        <v>0</v>
      </c>
      <c r="N892" t="s">
        <v>206</v>
      </c>
      <c r="O892" s="1">
        <v>0</v>
      </c>
      <c r="P892" s="1" t="str">
        <f>IFERROR(VLOOKUP($O892,PerfilUniversitario!$A$2:$Z$427,16),"N/A")</f>
        <v>N/A</v>
      </c>
      <c r="Q892" s="1" t="str">
        <f>IFERROR(VLOOKUP($O892,PerfilUniversitario!$A$2:$Z$427,16),"N/A")</f>
        <v>N/A</v>
      </c>
      <c r="R892" s="1" t="str">
        <f>IFERROR(VLOOKUP($O892,PerfilUniversitario!$A$2:$Z$427,20),"N/A")</f>
        <v>N/A</v>
      </c>
      <c r="S892" s="1" t="str">
        <f>IFERROR(VLOOKUP($O892,PerfilUniversitario!$A$2:$Z$427,22),"N/A")</f>
        <v>N/A</v>
      </c>
      <c r="T892" s="1" t="str">
        <f>IFERROR(VLOOKUP($O892,PerfilUniversitario!$A$2:$Z$427,24),"N/A")</f>
        <v>N/A</v>
      </c>
      <c r="U892" s="1" t="str">
        <f>IFERROR(VLOOKUP($O892,PerfilUniversitario!$A$2:$Z$427,26),"N/A")</f>
        <v>N/A</v>
      </c>
      <c r="V892" s="1" t="s">
        <v>9870</v>
      </c>
      <c r="W892" s="4">
        <v>45202</v>
      </c>
    </row>
    <row r="893" spans="1:23" x14ac:dyDescent="0.3">
      <c r="A893" t="s">
        <v>4290</v>
      </c>
      <c r="B893" t="s">
        <v>4291</v>
      </c>
      <c r="C893" s="1" t="s">
        <v>4292</v>
      </c>
      <c r="D893" s="6">
        <v>2225853474</v>
      </c>
      <c r="E893" s="1" t="s">
        <v>206</v>
      </c>
      <c r="F893" s="1" t="s">
        <v>206</v>
      </c>
      <c r="G893" s="1" t="s">
        <v>206</v>
      </c>
      <c r="H893" s="1" t="s">
        <v>206</v>
      </c>
      <c r="I893" t="str">
        <f>VLOOKUP(J893,CatalogoEstadoRepublica!$A$1:$B$33,2)</f>
        <v>Puebla</v>
      </c>
      <c r="J893">
        <v>21</v>
      </c>
      <c r="K893" t="s">
        <v>206</v>
      </c>
      <c r="L893" s="1" t="e">
        <f>VLOOKUP(M893,CatalogoPerfil!$A$1:$B$5,2)</f>
        <v>#N/A</v>
      </c>
      <c r="M893">
        <v>0</v>
      </c>
      <c r="N893" t="s">
        <v>206</v>
      </c>
      <c r="O893" s="1">
        <v>0</v>
      </c>
      <c r="P893" s="1" t="str">
        <f>IFERROR(VLOOKUP($O893,PerfilUniversitario!$A$2:$Z$427,16),"N/A")</f>
        <v>N/A</v>
      </c>
      <c r="Q893" s="1" t="str">
        <f>IFERROR(VLOOKUP($O893,PerfilUniversitario!$A$2:$Z$427,16),"N/A")</f>
        <v>N/A</v>
      </c>
      <c r="R893" s="1" t="str">
        <f>IFERROR(VLOOKUP($O893,PerfilUniversitario!$A$2:$Z$427,20),"N/A")</f>
        <v>N/A</v>
      </c>
      <c r="S893" s="1" t="str">
        <f>IFERROR(VLOOKUP($O893,PerfilUniversitario!$A$2:$Z$427,22),"N/A")</f>
        <v>N/A</v>
      </c>
      <c r="T893" s="1" t="str">
        <f>IFERROR(VLOOKUP($O893,PerfilUniversitario!$A$2:$Z$427,24),"N/A")</f>
        <v>N/A</v>
      </c>
      <c r="U893" s="1" t="str">
        <f>IFERROR(VLOOKUP($O893,PerfilUniversitario!$A$2:$Z$427,26),"N/A")</f>
        <v>N/A</v>
      </c>
      <c r="V893" s="1" t="s">
        <v>9726</v>
      </c>
      <c r="W893" s="4">
        <v>45202</v>
      </c>
    </row>
    <row r="894" spans="1:23" x14ac:dyDescent="0.3">
      <c r="A894" t="s">
        <v>3086</v>
      </c>
      <c r="B894" t="s">
        <v>3166</v>
      </c>
      <c r="C894" s="1" t="s">
        <v>4293</v>
      </c>
      <c r="D894" s="6">
        <v>2221262492</v>
      </c>
      <c r="E894" s="1" t="s">
        <v>206</v>
      </c>
      <c r="F894" s="1" t="s">
        <v>206</v>
      </c>
      <c r="G894" s="1" t="s">
        <v>206</v>
      </c>
      <c r="H894" s="1" t="s">
        <v>206</v>
      </c>
      <c r="I894" t="str">
        <f>VLOOKUP(J894,CatalogoEstadoRepublica!$A$1:$B$33,2)</f>
        <v>Puebla</v>
      </c>
      <c r="J894">
        <v>21</v>
      </c>
      <c r="K894" t="s">
        <v>206</v>
      </c>
      <c r="L894" s="1" t="e">
        <f>VLOOKUP(M894,CatalogoPerfil!$A$1:$B$5,2)</f>
        <v>#N/A</v>
      </c>
      <c r="M894">
        <v>0</v>
      </c>
      <c r="N894" t="s">
        <v>206</v>
      </c>
      <c r="O894" s="1">
        <v>0</v>
      </c>
      <c r="P894" s="1" t="str">
        <f>IFERROR(VLOOKUP($O894,PerfilUniversitario!$A$2:$Z$427,16),"N/A")</f>
        <v>N/A</v>
      </c>
      <c r="Q894" s="1" t="str">
        <f>IFERROR(VLOOKUP($O894,PerfilUniversitario!$A$2:$Z$427,16),"N/A")</f>
        <v>N/A</v>
      </c>
      <c r="R894" s="1" t="str">
        <f>IFERROR(VLOOKUP($O894,PerfilUniversitario!$A$2:$Z$427,20),"N/A")</f>
        <v>N/A</v>
      </c>
      <c r="S894" s="1" t="str">
        <f>IFERROR(VLOOKUP($O894,PerfilUniversitario!$A$2:$Z$427,22),"N/A")</f>
        <v>N/A</v>
      </c>
      <c r="T894" s="1" t="str">
        <f>IFERROR(VLOOKUP($O894,PerfilUniversitario!$A$2:$Z$427,24),"N/A")</f>
        <v>N/A</v>
      </c>
      <c r="U894" s="1" t="str">
        <f>IFERROR(VLOOKUP($O894,PerfilUniversitario!$A$2:$Z$427,26),"N/A")</f>
        <v>N/A</v>
      </c>
      <c r="V894" s="1" t="s">
        <v>9685</v>
      </c>
      <c r="W894" s="4">
        <v>45202</v>
      </c>
    </row>
    <row r="895" spans="1:23" x14ac:dyDescent="0.3">
      <c r="A895" t="s">
        <v>4247</v>
      </c>
      <c r="B895" t="s">
        <v>4248</v>
      </c>
      <c r="C895" s="1" t="s">
        <v>4249</v>
      </c>
      <c r="D895" s="6">
        <v>2462959693</v>
      </c>
      <c r="E895" s="1" t="s">
        <v>206</v>
      </c>
      <c r="F895" s="1" t="s">
        <v>206</v>
      </c>
      <c r="G895" s="1" t="s">
        <v>206</v>
      </c>
      <c r="H895" s="1" t="s">
        <v>206</v>
      </c>
      <c r="I895" t="str">
        <f>VLOOKUP(J895,CatalogoEstadoRepublica!$A$1:$B$33,2)</f>
        <v>Tlaxcala</v>
      </c>
      <c r="J895">
        <v>29</v>
      </c>
      <c r="K895" t="s">
        <v>206</v>
      </c>
      <c r="L895" s="1" t="e">
        <f>VLOOKUP(M895,CatalogoPerfil!$A$1:$B$5,2)</f>
        <v>#N/A</v>
      </c>
      <c r="M895">
        <v>0</v>
      </c>
      <c r="N895" t="s">
        <v>206</v>
      </c>
      <c r="O895" s="1">
        <v>0</v>
      </c>
      <c r="P895" s="1" t="str">
        <f>IFERROR(VLOOKUP($O895,PerfilUniversitario!$A$2:$Z$427,16),"N/A")</f>
        <v>N/A</v>
      </c>
      <c r="Q895" s="1" t="str">
        <f>IFERROR(VLOOKUP($O895,PerfilUniversitario!$A$2:$Z$427,16),"N/A")</f>
        <v>N/A</v>
      </c>
      <c r="R895" s="1" t="str">
        <f>IFERROR(VLOOKUP($O895,PerfilUniversitario!$A$2:$Z$427,20),"N/A")</f>
        <v>N/A</v>
      </c>
      <c r="S895" s="1" t="str">
        <f>IFERROR(VLOOKUP($O895,PerfilUniversitario!$A$2:$Z$427,22),"N/A")</f>
        <v>N/A</v>
      </c>
      <c r="T895" s="1" t="str">
        <f>IFERROR(VLOOKUP($O895,PerfilUniversitario!$A$2:$Z$427,24),"N/A")</f>
        <v>N/A</v>
      </c>
      <c r="U895" s="1" t="str">
        <f>IFERROR(VLOOKUP($O895,PerfilUniversitario!$A$2:$Z$427,26),"N/A")</f>
        <v>N/A</v>
      </c>
      <c r="V895" s="1" t="s">
        <v>10089</v>
      </c>
      <c r="W895" s="4">
        <v>45202</v>
      </c>
    </row>
    <row r="896" spans="1:23" x14ac:dyDescent="0.3">
      <c r="A896" t="s">
        <v>1484</v>
      </c>
      <c r="B896" t="s">
        <v>1485</v>
      </c>
      <c r="C896" s="1" t="s">
        <v>1486</v>
      </c>
      <c r="D896" s="6">
        <v>2221256670</v>
      </c>
      <c r="E896" s="1" t="s">
        <v>206</v>
      </c>
      <c r="F896" s="1" t="s">
        <v>206</v>
      </c>
      <c r="G896" s="1" t="s">
        <v>206</v>
      </c>
      <c r="H896" s="1" t="s">
        <v>206</v>
      </c>
      <c r="I896" t="str">
        <f>VLOOKUP(J896,CatalogoEstadoRepublica!$A$1:$B$33,2)</f>
        <v>Puebla</v>
      </c>
      <c r="J896">
        <v>21</v>
      </c>
      <c r="K896" t="s">
        <v>206</v>
      </c>
      <c r="L896" s="1" t="e">
        <f>VLOOKUP(M896,CatalogoPerfil!$A$1:$B$5,2)</f>
        <v>#N/A</v>
      </c>
      <c r="M896">
        <v>0</v>
      </c>
      <c r="N896" t="s">
        <v>206</v>
      </c>
      <c r="O896" s="1">
        <v>0</v>
      </c>
      <c r="P896" s="1" t="str">
        <f>IFERROR(VLOOKUP($O896,PerfilUniversitario!$A$2:$Z$427,16),"N/A")</f>
        <v>N/A</v>
      </c>
      <c r="Q896" s="1" t="str">
        <f>IFERROR(VLOOKUP($O896,PerfilUniversitario!$A$2:$Z$427,16),"N/A")</f>
        <v>N/A</v>
      </c>
      <c r="R896" s="1" t="str">
        <f>IFERROR(VLOOKUP($O896,PerfilUniversitario!$A$2:$Z$427,20),"N/A")</f>
        <v>N/A</v>
      </c>
      <c r="S896" s="1" t="str">
        <f>IFERROR(VLOOKUP($O896,PerfilUniversitario!$A$2:$Z$427,22),"N/A")</f>
        <v>N/A</v>
      </c>
      <c r="T896" s="1" t="str">
        <f>IFERROR(VLOOKUP($O896,PerfilUniversitario!$A$2:$Z$427,24),"N/A")</f>
        <v>N/A</v>
      </c>
      <c r="U896" s="1" t="str">
        <f>IFERROR(VLOOKUP($O896,PerfilUniversitario!$A$2:$Z$427,26),"N/A")</f>
        <v>N/A</v>
      </c>
      <c r="V896" s="1" t="s">
        <v>9845</v>
      </c>
      <c r="W896" s="4">
        <v>45202</v>
      </c>
    </row>
    <row r="897" spans="1:23" x14ac:dyDescent="0.3">
      <c r="A897" t="s">
        <v>3673</v>
      </c>
      <c r="B897" t="s">
        <v>4296</v>
      </c>
      <c r="C897" s="1" t="s">
        <v>4297</v>
      </c>
      <c r="D897" s="6">
        <v>2211927752</v>
      </c>
      <c r="E897" s="1" t="s">
        <v>206</v>
      </c>
      <c r="F897" s="1" t="s">
        <v>206</v>
      </c>
      <c r="G897" s="1" t="s">
        <v>206</v>
      </c>
      <c r="H897" s="1" t="s">
        <v>206</v>
      </c>
      <c r="I897" t="str">
        <f>VLOOKUP(J897,CatalogoEstadoRepublica!$A$1:$B$33,2)</f>
        <v>Puebla</v>
      </c>
      <c r="J897">
        <v>21</v>
      </c>
      <c r="K897" t="s">
        <v>206</v>
      </c>
      <c r="L897" s="1" t="e">
        <f>VLOOKUP(M897,CatalogoPerfil!$A$1:$B$5,2)</f>
        <v>#N/A</v>
      </c>
      <c r="M897">
        <v>0</v>
      </c>
      <c r="N897" t="s">
        <v>206</v>
      </c>
      <c r="O897" s="1">
        <v>0</v>
      </c>
      <c r="P897" s="1" t="str">
        <f>IFERROR(VLOOKUP($O897,PerfilUniversitario!$A$2:$Z$427,16),"N/A")</f>
        <v>N/A</v>
      </c>
      <c r="Q897" s="1" t="str">
        <f>IFERROR(VLOOKUP($O897,PerfilUniversitario!$A$2:$Z$427,16),"N/A")</f>
        <v>N/A</v>
      </c>
      <c r="R897" s="1" t="str">
        <f>IFERROR(VLOOKUP($O897,PerfilUniversitario!$A$2:$Z$427,20),"N/A")</f>
        <v>N/A</v>
      </c>
      <c r="S897" s="1" t="str">
        <f>IFERROR(VLOOKUP($O897,PerfilUniversitario!$A$2:$Z$427,22),"N/A")</f>
        <v>N/A</v>
      </c>
      <c r="T897" s="1" t="str">
        <f>IFERROR(VLOOKUP($O897,PerfilUniversitario!$A$2:$Z$427,24),"N/A")</f>
        <v>N/A</v>
      </c>
      <c r="U897" s="1" t="str">
        <f>IFERROR(VLOOKUP($O897,PerfilUniversitario!$A$2:$Z$427,26),"N/A")</f>
        <v>N/A</v>
      </c>
      <c r="V897" s="1" t="s">
        <v>10095</v>
      </c>
      <c r="W897" s="4">
        <v>45202</v>
      </c>
    </row>
    <row r="898" spans="1:23" x14ac:dyDescent="0.3">
      <c r="A898" t="s">
        <v>584</v>
      </c>
      <c r="B898" t="s">
        <v>1000</v>
      </c>
      <c r="C898" s="1" t="s">
        <v>4281</v>
      </c>
      <c r="D898" s="6">
        <v>2225350991</v>
      </c>
      <c r="E898" s="1" t="s">
        <v>206</v>
      </c>
      <c r="F898" s="1" t="s">
        <v>206</v>
      </c>
      <c r="G898" s="1" t="s">
        <v>206</v>
      </c>
      <c r="H898" s="1" t="s">
        <v>206</v>
      </c>
      <c r="I898" t="str">
        <f>VLOOKUP(J898,CatalogoEstadoRepublica!$A$1:$B$33,2)</f>
        <v>Puebla</v>
      </c>
      <c r="J898">
        <v>21</v>
      </c>
      <c r="K898" t="s">
        <v>206</v>
      </c>
      <c r="L898" s="1" t="e">
        <f>VLOOKUP(M898,CatalogoPerfil!$A$1:$B$5,2)</f>
        <v>#N/A</v>
      </c>
      <c r="M898">
        <v>0</v>
      </c>
      <c r="N898" t="s">
        <v>206</v>
      </c>
      <c r="O898" s="1">
        <v>0</v>
      </c>
      <c r="P898" s="1" t="str">
        <f>IFERROR(VLOOKUP($O898,PerfilUniversitario!$A$2:$Z$427,16),"N/A")</f>
        <v>N/A</v>
      </c>
      <c r="Q898" s="1" t="str">
        <f>IFERROR(VLOOKUP($O898,PerfilUniversitario!$A$2:$Z$427,16),"N/A")</f>
        <v>N/A</v>
      </c>
      <c r="R898" s="1" t="str">
        <f>IFERROR(VLOOKUP($O898,PerfilUniversitario!$A$2:$Z$427,20),"N/A")</f>
        <v>N/A</v>
      </c>
      <c r="S898" s="1" t="str">
        <f>IFERROR(VLOOKUP($O898,PerfilUniversitario!$A$2:$Z$427,22),"N/A")</f>
        <v>N/A</v>
      </c>
      <c r="T898" s="1" t="str">
        <f>IFERROR(VLOOKUP($O898,PerfilUniversitario!$A$2:$Z$427,24),"N/A")</f>
        <v>N/A</v>
      </c>
      <c r="U898" s="1" t="str">
        <f>IFERROR(VLOOKUP($O898,PerfilUniversitario!$A$2:$Z$427,26),"N/A")</f>
        <v>N/A</v>
      </c>
      <c r="V898" s="1" t="s">
        <v>10092</v>
      </c>
      <c r="W898" s="4">
        <v>45202</v>
      </c>
    </row>
    <row r="899" spans="1:23" x14ac:dyDescent="0.3">
      <c r="A899" t="s">
        <v>4218</v>
      </c>
      <c r="B899" t="s">
        <v>4219</v>
      </c>
      <c r="C899" s="1" t="s">
        <v>4220</v>
      </c>
      <c r="D899" s="6">
        <v>2461916538</v>
      </c>
      <c r="E899" s="1" t="s">
        <v>206</v>
      </c>
      <c r="F899" s="1" t="s">
        <v>206</v>
      </c>
      <c r="G899" s="1" t="s">
        <v>206</v>
      </c>
      <c r="H899" s="1" t="s">
        <v>206</v>
      </c>
      <c r="I899" t="str">
        <f>VLOOKUP(J899,CatalogoEstadoRepublica!$A$1:$B$33,2)</f>
        <v>Tlaxcala</v>
      </c>
      <c r="J899">
        <v>29</v>
      </c>
      <c r="K899" t="s">
        <v>206</v>
      </c>
      <c r="L899" s="1" t="e">
        <f>VLOOKUP(M899,CatalogoPerfil!$A$1:$B$5,2)</f>
        <v>#N/A</v>
      </c>
      <c r="M899">
        <v>0</v>
      </c>
      <c r="N899" t="s">
        <v>206</v>
      </c>
      <c r="O899" s="1">
        <v>0</v>
      </c>
      <c r="P899" s="1" t="str">
        <f>IFERROR(VLOOKUP($O899,PerfilUniversitario!$A$2:$Z$427,16),"N/A")</f>
        <v>N/A</v>
      </c>
      <c r="Q899" s="1" t="str">
        <f>IFERROR(VLOOKUP($O899,PerfilUniversitario!$A$2:$Z$427,16),"N/A")</f>
        <v>N/A</v>
      </c>
      <c r="R899" s="1" t="str">
        <f>IFERROR(VLOOKUP($O899,PerfilUniversitario!$A$2:$Z$427,20),"N/A")</f>
        <v>N/A</v>
      </c>
      <c r="S899" s="1" t="str">
        <f>IFERROR(VLOOKUP($O899,PerfilUniversitario!$A$2:$Z$427,22),"N/A")</f>
        <v>N/A</v>
      </c>
      <c r="T899" s="1" t="str">
        <f>IFERROR(VLOOKUP($O899,PerfilUniversitario!$A$2:$Z$427,24),"N/A")</f>
        <v>N/A</v>
      </c>
      <c r="U899" s="1" t="str">
        <f>IFERROR(VLOOKUP($O899,PerfilUniversitario!$A$2:$Z$427,26),"N/A")</f>
        <v>N/A</v>
      </c>
      <c r="V899" s="1" t="s">
        <v>10086</v>
      </c>
      <c r="W899" s="4">
        <v>45202</v>
      </c>
    </row>
    <row r="900" spans="1:23" x14ac:dyDescent="0.3">
      <c r="A900" t="s">
        <v>2018</v>
      </c>
      <c r="B900" t="s">
        <v>1671</v>
      </c>
      <c r="C900" s="1" t="s">
        <v>4240</v>
      </c>
      <c r="D900" s="6">
        <v>52.246200000000002</v>
      </c>
      <c r="E900" s="1" t="s">
        <v>206</v>
      </c>
      <c r="F900" s="1" t="s">
        <v>206</v>
      </c>
      <c r="G900" s="1" t="s">
        <v>206</v>
      </c>
      <c r="H900" s="1" t="s">
        <v>206</v>
      </c>
      <c r="I900" t="str">
        <f>VLOOKUP(J900,CatalogoEstadoRepublica!$A$1:$B$33,2)</f>
        <v>Tlaxcala</v>
      </c>
      <c r="J900">
        <v>29</v>
      </c>
      <c r="K900" t="s">
        <v>206</v>
      </c>
      <c r="L900" s="1" t="e">
        <f>VLOOKUP(M900,CatalogoPerfil!$A$1:$B$5,2)</f>
        <v>#N/A</v>
      </c>
      <c r="M900">
        <v>0</v>
      </c>
      <c r="N900" t="s">
        <v>206</v>
      </c>
      <c r="O900" s="1">
        <v>0</v>
      </c>
      <c r="P900" s="1" t="str">
        <f>IFERROR(VLOOKUP($O900,PerfilUniversitario!$A$2:$Z$427,16),"N/A")</f>
        <v>N/A</v>
      </c>
      <c r="Q900" s="1" t="str">
        <f>IFERROR(VLOOKUP($O900,PerfilUniversitario!$A$2:$Z$427,16),"N/A")</f>
        <v>N/A</v>
      </c>
      <c r="R900" s="1" t="str">
        <f>IFERROR(VLOOKUP($O900,PerfilUniversitario!$A$2:$Z$427,20),"N/A")</f>
        <v>N/A</v>
      </c>
      <c r="S900" s="1" t="str">
        <f>IFERROR(VLOOKUP($O900,PerfilUniversitario!$A$2:$Z$427,22),"N/A")</f>
        <v>N/A</v>
      </c>
      <c r="T900" s="1" t="str">
        <f>IFERROR(VLOOKUP($O900,PerfilUniversitario!$A$2:$Z$427,24),"N/A")</f>
        <v>N/A</v>
      </c>
      <c r="U900" s="1" t="str">
        <f>IFERROR(VLOOKUP($O900,PerfilUniversitario!$A$2:$Z$427,26),"N/A")</f>
        <v>N/A</v>
      </c>
      <c r="V900" s="3">
        <v>0.21875</v>
      </c>
      <c r="W900" s="4">
        <v>45203</v>
      </c>
    </row>
    <row r="901" spans="1:23" x14ac:dyDescent="0.3">
      <c r="A901" t="s">
        <v>1735</v>
      </c>
      <c r="B901" t="s">
        <v>2569</v>
      </c>
      <c r="C901" s="1" t="s">
        <v>2570</v>
      </c>
      <c r="D901" s="6">
        <v>2216599715</v>
      </c>
      <c r="E901" s="1" t="s">
        <v>206</v>
      </c>
      <c r="F901" s="1" t="s">
        <v>206</v>
      </c>
      <c r="G901" s="1" t="s">
        <v>206</v>
      </c>
      <c r="H901" s="1" t="s">
        <v>206</v>
      </c>
      <c r="I901" t="str">
        <f>VLOOKUP(J901,CatalogoEstadoRepublica!$A$1:$B$33,2)</f>
        <v>Puebla</v>
      </c>
      <c r="J901">
        <v>21</v>
      </c>
      <c r="K901" t="s">
        <v>206</v>
      </c>
      <c r="L901" s="1" t="e">
        <f>VLOOKUP(M901,CatalogoPerfil!$A$1:$B$5,2)</f>
        <v>#N/A</v>
      </c>
      <c r="M901">
        <v>0</v>
      </c>
      <c r="N901" t="s">
        <v>206</v>
      </c>
      <c r="O901" s="1">
        <v>0</v>
      </c>
      <c r="P901" s="1" t="str">
        <f>IFERROR(VLOOKUP($O901,PerfilUniversitario!$A$2:$Z$427,16),"N/A")</f>
        <v>N/A</v>
      </c>
      <c r="Q901" s="1" t="str">
        <f>IFERROR(VLOOKUP($O901,PerfilUniversitario!$A$2:$Z$427,16),"N/A")</f>
        <v>N/A</v>
      </c>
      <c r="R901" s="1" t="str">
        <f>IFERROR(VLOOKUP($O901,PerfilUniversitario!$A$2:$Z$427,20),"N/A")</f>
        <v>N/A</v>
      </c>
      <c r="S901" s="1" t="str">
        <f>IFERROR(VLOOKUP($O901,PerfilUniversitario!$A$2:$Z$427,22),"N/A")</f>
        <v>N/A</v>
      </c>
      <c r="T901" s="1" t="str">
        <f>IFERROR(VLOOKUP($O901,PerfilUniversitario!$A$2:$Z$427,24),"N/A")</f>
        <v>N/A</v>
      </c>
      <c r="U901" s="1" t="str">
        <f>IFERROR(VLOOKUP($O901,PerfilUniversitario!$A$2:$Z$427,26),"N/A")</f>
        <v>N/A</v>
      </c>
      <c r="V901" s="3">
        <v>0.24930555555555556</v>
      </c>
      <c r="W901" s="4">
        <v>45203</v>
      </c>
    </row>
    <row r="902" spans="1:23" x14ac:dyDescent="0.3">
      <c r="A902" t="s">
        <v>3985</v>
      </c>
      <c r="B902" t="s">
        <v>3986</v>
      </c>
      <c r="C902" s="1" t="s">
        <v>3987</v>
      </c>
      <c r="D902" s="6">
        <v>2313197762</v>
      </c>
      <c r="E902" s="1" t="s">
        <v>206</v>
      </c>
      <c r="F902" s="1" t="s">
        <v>206</v>
      </c>
      <c r="G902" s="1" t="s">
        <v>206</v>
      </c>
      <c r="H902" s="1" t="s">
        <v>206</v>
      </c>
      <c r="I902" t="str">
        <f>VLOOKUP(J902,CatalogoEstadoRepublica!$A$1:$B$33,2)</f>
        <v>Puebla</v>
      </c>
      <c r="J902">
        <v>21</v>
      </c>
      <c r="K902" t="s">
        <v>206</v>
      </c>
      <c r="L902" s="1" t="e">
        <f>VLOOKUP(M902,CatalogoPerfil!$A$1:$B$5,2)</f>
        <v>#N/A</v>
      </c>
      <c r="M902">
        <v>0</v>
      </c>
      <c r="N902" t="s">
        <v>206</v>
      </c>
      <c r="O902" s="1">
        <v>0</v>
      </c>
      <c r="P902" s="1" t="str">
        <f>IFERROR(VLOOKUP($O902,PerfilUniversitario!$A$2:$Z$427,16),"N/A")</f>
        <v>N/A</v>
      </c>
      <c r="Q902" s="1" t="str">
        <f>IFERROR(VLOOKUP($O902,PerfilUniversitario!$A$2:$Z$427,16),"N/A")</f>
        <v>N/A</v>
      </c>
      <c r="R902" s="1" t="str">
        <f>IFERROR(VLOOKUP($O902,PerfilUniversitario!$A$2:$Z$427,20),"N/A")</f>
        <v>N/A</v>
      </c>
      <c r="S902" s="1" t="str">
        <f>IFERROR(VLOOKUP($O902,PerfilUniversitario!$A$2:$Z$427,22),"N/A")</f>
        <v>N/A</v>
      </c>
      <c r="T902" s="1" t="str">
        <f>IFERROR(VLOOKUP($O902,PerfilUniversitario!$A$2:$Z$427,24),"N/A")</f>
        <v>N/A</v>
      </c>
      <c r="U902" s="1" t="str">
        <f>IFERROR(VLOOKUP($O902,PerfilUniversitario!$A$2:$Z$427,26),"N/A")</f>
        <v>N/A</v>
      </c>
      <c r="V902" s="3">
        <v>0.27152777777777776</v>
      </c>
      <c r="W902" s="4">
        <v>45203</v>
      </c>
    </row>
    <row r="903" spans="1:23" x14ac:dyDescent="0.3">
      <c r="A903" t="s">
        <v>3976</v>
      </c>
      <c r="B903" t="s">
        <v>858</v>
      </c>
      <c r="C903" s="1" t="s">
        <v>3977</v>
      </c>
      <c r="D903" s="6">
        <v>2251109818</v>
      </c>
      <c r="E903" s="1" t="s">
        <v>206</v>
      </c>
      <c r="F903" s="1" t="s">
        <v>206</v>
      </c>
      <c r="G903" s="1" t="s">
        <v>206</v>
      </c>
      <c r="H903" s="1" t="s">
        <v>206</v>
      </c>
      <c r="I903" t="str">
        <f>VLOOKUP(J903,CatalogoEstadoRepublica!$A$1:$B$33,2)</f>
        <v>Puebla</v>
      </c>
      <c r="J903">
        <v>21</v>
      </c>
      <c r="K903" t="s">
        <v>206</v>
      </c>
      <c r="L903" s="1" t="e">
        <f>VLOOKUP(M903,CatalogoPerfil!$A$1:$B$5,2)</f>
        <v>#N/A</v>
      </c>
      <c r="M903">
        <v>0</v>
      </c>
      <c r="N903" t="s">
        <v>206</v>
      </c>
      <c r="O903" s="1">
        <v>0</v>
      </c>
      <c r="P903" s="1" t="str">
        <f>IFERROR(VLOOKUP($O903,PerfilUniversitario!$A$2:$Z$427,16),"N/A")</f>
        <v>N/A</v>
      </c>
      <c r="Q903" s="1" t="str">
        <f>IFERROR(VLOOKUP($O903,PerfilUniversitario!$A$2:$Z$427,16),"N/A")</f>
        <v>N/A</v>
      </c>
      <c r="R903" s="1" t="str">
        <f>IFERROR(VLOOKUP($O903,PerfilUniversitario!$A$2:$Z$427,20),"N/A")</f>
        <v>N/A</v>
      </c>
      <c r="S903" s="1" t="str">
        <f>IFERROR(VLOOKUP($O903,PerfilUniversitario!$A$2:$Z$427,22),"N/A")</f>
        <v>N/A</v>
      </c>
      <c r="T903" s="1" t="str">
        <f>IFERROR(VLOOKUP($O903,PerfilUniversitario!$A$2:$Z$427,24),"N/A")</f>
        <v>N/A</v>
      </c>
      <c r="U903" s="1" t="str">
        <f>IFERROR(VLOOKUP($O903,PerfilUniversitario!$A$2:$Z$427,26),"N/A")</f>
        <v>N/A</v>
      </c>
      <c r="V903" s="3">
        <v>0.2722222222222222</v>
      </c>
      <c r="W903" s="4">
        <v>45203</v>
      </c>
    </row>
    <row r="904" spans="1:23" x14ac:dyDescent="0.3">
      <c r="A904" t="s">
        <v>380</v>
      </c>
      <c r="B904" t="s">
        <v>4140</v>
      </c>
      <c r="C904" s="1" t="s">
        <v>4141</v>
      </c>
      <c r="D904" s="6">
        <v>2227446365</v>
      </c>
      <c r="E904" s="1" t="s">
        <v>206</v>
      </c>
      <c r="F904" s="1" t="s">
        <v>206</v>
      </c>
      <c r="G904" s="1" t="s">
        <v>206</v>
      </c>
      <c r="H904" s="1" t="s">
        <v>206</v>
      </c>
      <c r="I904" t="str">
        <f>VLOOKUP(J904,CatalogoEstadoRepublica!$A$1:$B$33,2)</f>
        <v>Puebla</v>
      </c>
      <c r="J904">
        <v>21</v>
      </c>
      <c r="K904" t="s">
        <v>206</v>
      </c>
      <c r="L904" s="1" t="e">
        <f>VLOOKUP(M904,CatalogoPerfil!$A$1:$B$5,2)</f>
        <v>#N/A</v>
      </c>
      <c r="M904">
        <v>0</v>
      </c>
      <c r="N904" t="s">
        <v>206</v>
      </c>
      <c r="O904" s="1">
        <v>0</v>
      </c>
      <c r="P904" s="1" t="str">
        <f>IFERROR(VLOOKUP($O904,PerfilUniversitario!$A$2:$Z$427,16),"N/A")</f>
        <v>N/A</v>
      </c>
      <c r="Q904" s="1" t="str">
        <f>IFERROR(VLOOKUP($O904,PerfilUniversitario!$A$2:$Z$427,16),"N/A")</f>
        <v>N/A</v>
      </c>
      <c r="R904" s="1" t="str">
        <f>IFERROR(VLOOKUP($O904,PerfilUniversitario!$A$2:$Z$427,20),"N/A")</f>
        <v>N/A</v>
      </c>
      <c r="S904" s="1" t="str">
        <f>IFERROR(VLOOKUP($O904,PerfilUniversitario!$A$2:$Z$427,22),"N/A")</f>
        <v>N/A</v>
      </c>
      <c r="T904" s="1" t="str">
        <f>IFERROR(VLOOKUP($O904,PerfilUniversitario!$A$2:$Z$427,24),"N/A")</f>
        <v>N/A</v>
      </c>
      <c r="U904" s="1" t="str">
        <f>IFERROR(VLOOKUP($O904,PerfilUniversitario!$A$2:$Z$427,26),"N/A")</f>
        <v>N/A</v>
      </c>
      <c r="V904" s="3">
        <v>0.27291666666666664</v>
      </c>
      <c r="W904" s="4">
        <v>45203</v>
      </c>
    </row>
    <row r="905" spans="1:23" x14ac:dyDescent="0.3">
      <c r="A905" t="s">
        <v>4300</v>
      </c>
      <c r="B905" t="s">
        <v>4301</v>
      </c>
      <c r="C905" s="1" t="s">
        <v>4302</v>
      </c>
      <c r="D905" s="6">
        <v>52.226100000000002</v>
      </c>
      <c r="E905" s="1" t="s">
        <v>206</v>
      </c>
      <c r="F905" s="1" t="s">
        <v>206</v>
      </c>
      <c r="G905" s="1" t="s">
        <v>206</v>
      </c>
      <c r="H905" s="1" t="s">
        <v>206</v>
      </c>
      <c r="I905" t="str">
        <f>VLOOKUP(J905,CatalogoEstadoRepublica!$A$1:$B$33,2)</f>
        <v>Puebla</v>
      </c>
      <c r="J905">
        <v>21</v>
      </c>
      <c r="K905" t="s">
        <v>206</v>
      </c>
      <c r="L905" s="1" t="e">
        <f>VLOOKUP(M905,CatalogoPerfil!$A$1:$B$5,2)</f>
        <v>#N/A</v>
      </c>
      <c r="M905">
        <v>0</v>
      </c>
      <c r="N905" t="s">
        <v>206</v>
      </c>
      <c r="O905" s="1">
        <v>0</v>
      </c>
      <c r="P905" s="1" t="str">
        <f>IFERROR(VLOOKUP($O905,PerfilUniversitario!$A$2:$Z$427,16),"N/A")</f>
        <v>N/A</v>
      </c>
      <c r="Q905" s="1" t="str">
        <f>IFERROR(VLOOKUP($O905,PerfilUniversitario!$A$2:$Z$427,16),"N/A")</f>
        <v>N/A</v>
      </c>
      <c r="R905" s="1" t="str">
        <f>IFERROR(VLOOKUP($O905,PerfilUniversitario!$A$2:$Z$427,20),"N/A")</f>
        <v>N/A</v>
      </c>
      <c r="S905" s="1" t="str">
        <f>IFERROR(VLOOKUP($O905,PerfilUniversitario!$A$2:$Z$427,22),"N/A")</f>
        <v>N/A</v>
      </c>
      <c r="T905" s="1" t="str">
        <f>IFERROR(VLOOKUP($O905,PerfilUniversitario!$A$2:$Z$427,24),"N/A")</f>
        <v>N/A</v>
      </c>
      <c r="U905" s="1" t="str">
        <f>IFERROR(VLOOKUP($O905,PerfilUniversitario!$A$2:$Z$427,26),"N/A")</f>
        <v>N/A</v>
      </c>
      <c r="V905" s="3">
        <v>0.27499999999999997</v>
      </c>
      <c r="W905" s="4">
        <v>45203</v>
      </c>
    </row>
    <row r="906" spans="1:23" x14ac:dyDescent="0.3">
      <c r="A906" t="s">
        <v>285</v>
      </c>
      <c r="B906" t="s">
        <v>1855</v>
      </c>
      <c r="C906" s="1" t="s">
        <v>4025</v>
      </c>
      <c r="D906" s="6">
        <v>2225997843</v>
      </c>
      <c r="E906" s="1" t="s">
        <v>206</v>
      </c>
      <c r="F906" s="1" t="s">
        <v>206</v>
      </c>
      <c r="G906" s="1" t="s">
        <v>206</v>
      </c>
      <c r="H906" s="1" t="s">
        <v>206</v>
      </c>
      <c r="I906" t="str">
        <f>VLOOKUP(J906,CatalogoEstadoRepublica!$A$1:$B$33,2)</f>
        <v>Puebla</v>
      </c>
      <c r="J906">
        <v>21</v>
      </c>
      <c r="K906" t="s">
        <v>206</v>
      </c>
      <c r="L906" s="1" t="e">
        <f>VLOOKUP(M906,CatalogoPerfil!$A$1:$B$5,2)</f>
        <v>#N/A</v>
      </c>
      <c r="M906">
        <v>0</v>
      </c>
      <c r="N906" t="s">
        <v>206</v>
      </c>
      <c r="O906" s="1">
        <v>0</v>
      </c>
      <c r="P906" s="1" t="str">
        <f>IFERROR(VLOOKUP($O906,PerfilUniversitario!$A$2:$Z$427,16),"N/A")</f>
        <v>N/A</v>
      </c>
      <c r="Q906" s="1" t="str">
        <f>IFERROR(VLOOKUP($O906,PerfilUniversitario!$A$2:$Z$427,16),"N/A")</f>
        <v>N/A</v>
      </c>
      <c r="R906" s="1" t="str">
        <f>IFERROR(VLOOKUP($O906,PerfilUniversitario!$A$2:$Z$427,20),"N/A")</f>
        <v>N/A</v>
      </c>
      <c r="S906" s="1" t="str">
        <f>IFERROR(VLOOKUP($O906,PerfilUniversitario!$A$2:$Z$427,22),"N/A")</f>
        <v>N/A</v>
      </c>
      <c r="T906" s="1" t="str">
        <f>IFERROR(VLOOKUP($O906,PerfilUniversitario!$A$2:$Z$427,24),"N/A")</f>
        <v>N/A</v>
      </c>
      <c r="U906" s="1" t="str">
        <f>IFERROR(VLOOKUP($O906,PerfilUniversitario!$A$2:$Z$427,26),"N/A")</f>
        <v>N/A</v>
      </c>
      <c r="V906" s="3">
        <v>0.27638888888888885</v>
      </c>
      <c r="W906" s="4">
        <v>45203</v>
      </c>
    </row>
    <row r="907" spans="1:23" x14ac:dyDescent="0.3">
      <c r="A907" t="s">
        <v>3503</v>
      </c>
      <c r="B907" t="s">
        <v>4304</v>
      </c>
      <c r="C907" s="1" t="s">
        <v>4305</v>
      </c>
      <c r="D907" s="6">
        <v>2215199168</v>
      </c>
      <c r="E907" s="1" t="s">
        <v>206</v>
      </c>
      <c r="F907" s="1" t="s">
        <v>206</v>
      </c>
      <c r="G907" s="1" t="s">
        <v>206</v>
      </c>
      <c r="H907" s="1" t="s">
        <v>206</v>
      </c>
      <c r="I907" t="str">
        <f>VLOOKUP(J907,CatalogoEstadoRepublica!$A$1:$B$33,2)</f>
        <v>Puebla</v>
      </c>
      <c r="J907">
        <v>21</v>
      </c>
      <c r="K907" t="s">
        <v>206</v>
      </c>
      <c r="L907" s="1" t="e">
        <f>VLOOKUP(M907,CatalogoPerfil!$A$1:$B$5,2)</f>
        <v>#N/A</v>
      </c>
      <c r="M907">
        <v>0</v>
      </c>
      <c r="N907" t="s">
        <v>206</v>
      </c>
      <c r="O907" s="1">
        <v>0</v>
      </c>
      <c r="P907" s="1" t="str">
        <f>IFERROR(VLOOKUP($O907,PerfilUniversitario!$A$2:$Z$427,16),"N/A")</f>
        <v>N/A</v>
      </c>
      <c r="Q907" s="1" t="str">
        <f>IFERROR(VLOOKUP($O907,PerfilUniversitario!$A$2:$Z$427,16),"N/A")</f>
        <v>N/A</v>
      </c>
      <c r="R907" s="1" t="str">
        <f>IFERROR(VLOOKUP($O907,PerfilUniversitario!$A$2:$Z$427,20),"N/A")</f>
        <v>N/A</v>
      </c>
      <c r="S907" s="1" t="str">
        <f>IFERROR(VLOOKUP($O907,PerfilUniversitario!$A$2:$Z$427,22),"N/A")</f>
        <v>N/A</v>
      </c>
      <c r="T907" s="1" t="str">
        <f>IFERROR(VLOOKUP($O907,PerfilUniversitario!$A$2:$Z$427,24),"N/A")</f>
        <v>N/A</v>
      </c>
      <c r="U907" s="1" t="str">
        <f>IFERROR(VLOOKUP($O907,PerfilUniversitario!$A$2:$Z$427,26),"N/A")</f>
        <v>N/A</v>
      </c>
      <c r="V907" s="3">
        <v>0.27916666666666667</v>
      </c>
      <c r="W907" s="4">
        <v>45203</v>
      </c>
    </row>
    <row r="908" spans="1:23" x14ac:dyDescent="0.3">
      <c r="A908" t="s">
        <v>343</v>
      </c>
      <c r="B908" t="s">
        <v>266</v>
      </c>
      <c r="C908" s="1" t="s">
        <v>4163</v>
      </c>
      <c r="D908" s="6">
        <v>2213314555</v>
      </c>
      <c r="E908" s="1" t="s">
        <v>206</v>
      </c>
      <c r="F908" s="1" t="s">
        <v>206</v>
      </c>
      <c r="G908" s="1" t="s">
        <v>206</v>
      </c>
      <c r="H908" s="1" t="s">
        <v>206</v>
      </c>
      <c r="I908" t="str">
        <f>VLOOKUP(J908,CatalogoEstadoRepublica!$A$1:$B$33,2)</f>
        <v>Puebla</v>
      </c>
      <c r="J908">
        <v>21</v>
      </c>
      <c r="K908" t="s">
        <v>206</v>
      </c>
      <c r="L908" s="1" t="e">
        <f>VLOOKUP(M908,CatalogoPerfil!$A$1:$B$5,2)</f>
        <v>#N/A</v>
      </c>
      <c r="M908">
        <v>0</v>
      </c>
      <c r="N908" t="s">
        <v>206</v>
      </c>
      <c r="O908" s="1">
        <v>0</v>
      </c>
      <c r="P908" s="1" t="str">
        <f>IFERROR(VLOOKUP($O908,PerfilUniversitario!$A$2:$Z$427,16),"N/A")</f>
        <v>N/A</v>
      </c>
      <c r="Q908" s="1" t="str">
        <f>IFERROR(VLOOKUP($O908,PerfilUniversitario!$A$2:$Z$427,16),"N/A")</f>
        <v>N/A</v>
      </c>
      <c r="R908" s="1" t="str">
        <f>IFERROR(VLOOKUP($O908,PerfilUniversitario!$A$2:$Z$427,20),"N/A")</f>
        <v>N/A</v>
      </c>
      <c r="S908" s="1" t="str">
        <f>IFERROR(VLOOKUP($O908,PerfilUniversitario!$A$2:$Z$427,22),"N/A")</f>
        <v>N/A</v>
      </c>
      <c r="T908" s="1" t="str">
        <f>IFERROR(VLOOKUP($O908,PerfilUniversitario!$A$2:$Z$427,24),"N/A")</f>
        <v>N/A</v>
      </c>
      <c r="U908" s="1" t="str">
        <f>IFERROR(VLOOKUP($O908,PerfilUniversitario!$A$2:$Z$427,26),"N/A")</f>
        <v>N/A</v>
      </c>
      <c r="V908" s="3">
        <v>0.28263888888888888</v>
      </c>
      <c r="W908" s="4">
        <v>45203</v>
      </c>
    </row>
    <row r="909" spans="1:23" x14ac:dyDescent="0.3">
      <c r="A909" t="s">
        <v>1120</v>
      </c>
      <c r="B909" t="s">
        <v>4308</v>
      </c>
      <c r="C909" s="1" t="s">
        <v>4309</v>
      </c>
      <c r="D909" s="6">
        <v>7441000906</v>
      </c>
      <c r="E909" s="1" t="s">
        <v>206</v>
      </c>
      <c r="F909" s="1" t="s">
        <v>206</v>
      </c>
      <c r="G909" s="1" t="s">
        <v>206</v>
      </c>
      <c r="H909" s="1" t="s">
        <v>206</v>
      </c>
      <c r="I909" t="str">
        <f>VLOOKUP(J909,CatalogoEstadoRepublica!$A$1:$B$33,2)</f>
        <v>Guerrero</v>
      </c>
      <c r="J909">
        <v>12</v>
      </c>
      <c r="K909" t="s">
        <v>206</v>
      </c>
      <c r="L909" s="1" t="e">
        <f>VLOOKUP(M909,CatalogoPerfil!$A$1:$B$5,2)</f>
        <v>#N/A</v>
      </c>
      <c r="M909">
        <v>0</v>
      </c>
      <c r="N909" t="s">
        <v>206</v>
      </c>
      <c r="O909" s="1">
        <v>0</v>
      </c>
      <c r="P909" s="1" t="str">
        <f>IFERROR(VLOOKUP($O909,PerfilUniversitario!$A$2:$Z$427,16),"N/A")</f>
        <v>N/A</v>
      </c>
      <c r="Q909" s="1" t="str">
        <f>IFERROR(VLOOKUP($O909,PerfilUniversitario!$A$2:$Z$427,16),"N/A")</f>
        <v>N/A</v>
      </c>
      <c r="R909" s="1" t="str">
        <f>IFERROR(VLOOKUP($O909,PerfilUniversitario!$A$2:$Z$427,20),"N/A")</f>
        <v>N/A</v>
      </c>
      <c r="S909" s="1" t="str">
        <f>IFERROR(VLOOKUP($O909,PerfilUniversitario!$A$2:$Z$427,22),"N/A")</f>
        <v>N/A</v>
      </c>
      <c r="T909" s="1" t="str">
        <f>IFERROR(VLOOKUP($O909,PerfilUniversitario!$A$2:$Z$427,24),"N/A")</f>
        <v>N/A</v>
      </c>
      <c r="U909" s="1" t="str">
        <f>IFERROR(VLOOKUP($O909,PerfilUniversitario!$A$2:$Z$427,26),"N/A")</f>
        <v>N/A</v>
      </c>
      <c r="V909" s="3">
        <v>0.31180555555555556</v>
      </c>
      <c r="W909" s="4">
        <v>45203</v>
      </c>
    </row>
    <row r="910" spans="1:23" x14ac:dyDescent="0.3">
      <c r="A910" t="s">
        <v>1120</v>
      </c>
      <c r="B910" t="s">
        <v>1121</v>
      </c>
      <c r="C910" s="1" t="s">
        <v>1122</v>
      </c>
      <c r="D910" s="6">
        <v>7443356604</v>
      </c>
      <c r="E910" s="1" t="s">
        <v>206</v>
      </c>
      <c r="F910" s="1" t="s">
        <v>206</v>
      </c>
      <c r="G910" s="1" t="s">
        <v>206</v>
      </c>
      <c r="H910" s="1" t="s">
        <v>206</v>
      </c>
      <c r="I910" t="str">
        <f>VLOOKUP(J910,CatalogoEstadoRepublica!$A$1:$B$33,2)</f>
        <v>Guerrero</v>
      </c>
      <c r="J910">
        <v>12</v>
      </c>
      <c r="K910" t="s">
        <v>206</v>
      </c>
      <c r="L910" s="1" t="e">
        <f>VLOOKUP(M910,CatalogoPerfil!$A$1:$B$5,2)</f>
        <v>#N/A</v>
      </c>
      <c r="M910">
        <v>0</v>
      </c>
      <c r="N910" t="s">
        <v>206</v>
      </c>
      <c r="O910" s="1">
        <v>0</v>
      </c>
      <c r="P910" s="1" t="str">
        <f>IFERROR(VLOOKUP($O910,PerfilUniversitario!$A$2:$Z$427,16),"N/A")</f>
        <v>N/A</v>
      </c>
      <c r="Q910" s="1" t="str">
        <f>IFERROR(VLOOKUP($O910,PerfilUniversitario!$A$2:$Z$427,16),"N/A")</f>
        <v>N/A</v>
      </c>
      <c r="R910" s="1" t="str">
        <f>IFERROR(VLOOKUP($O910,PerfilUniversitario!$A$2:$Z$427,20),"N/A")</f>
        <v>N/A</v>
      </c>
      <c r="S910" s="1" t="str">
        <f>IFERROR(VLOOKUP($O910,PerfilUniversitario!$A$2:$Z$427,22),"N/A")</f>
        <v>N/A</v>
      </c>
      <c r="T910" s="1" t="str">
        <f>IFERROR(VLOOKUP($O910,PerfilUniversitario!$A$2:$Z$427,24),"N/A")</f>
        <v>N/A</v>
      </c>
      <c r="U910" s="1" t="str">
        <f>IFERROR(VLOOKUP($O910,PerfilUniversitario!$A$2:$Z$427,26),"N/A")</f>
        <v>N/A</v>
      </c>
      <c r="V910" s="3">
        <v>0.31875000000000003</v>
      </c>
      <c r="W910" s="4">
        <v>45203</v>
      </c>
    </row>
    <row r="911" spans="1:23" x14ac:dyDescent="0.3">
      <c r="A911" t="s">
        <v>4310</v>
      </c>
      <c r="B911" t="s">
        <v>4311</v>
      </c>
      <c r="C911" s="1" t="s">
        <v>4312</v>
      </c>
      <c r="D911" s="6">
        <v>7441176116</v>
      </c>
      <c r="E911" s="1" t="s">
        <v>206</v>
      </c>
      <c r="F911" s="1" t="s">
        <v>206</v>
      </c>
      <c r="G911" s="1" t="s">
        <v>206</v>
      </c>
      <c r="H911" s="1" t="s">
        <v>206</v>
      </c>
      <c r="I911" t="str">
        <f>VLOOKUP(J911,CatalogoEstadoRepublica!$A$1:$B$33,2)</f>
        <v>Guerrero</v>
      </c>
      <c r="J911">
        <v>12</v>
      </c>
      <c r="K911" t="s">
        <v>206</v>
      </c>
      <c r="L911" s="1" t="e">
        <f>VLOOKUP(M911,CatalogoPerfil!$A$1:$B$5,2)</f>
        <v>#N/A</v>
      </c>
      <c r="M911">
        <v>0</v>
      </c>
      <c r="N911" t="s">
        <v>206</v>
      </c>
      <c r="O911" s="1">
        <v>0</v>
      </c>
      <c r="P911" s="1" t="str">
        <f>IFERROR(VLOOKUP($O911,PerfilUniversitario!$A$2:$Z$427,16),"N/A")</f>
        <v>N/A</v>
      </c>
      <c r="Q911" s="1" t="str">
        <f>IFERROR(VLOOKUP($O911,PerfilUniversitario!$A$2:$Z$427,16),"N/A")</f>
        <v>N/A</v>
      </c>
      <c r="R911" s="1" t="str">
        <f>IFERROR(VLOOKUP($O911,PerfilUniversitario!$A$2:$Z$427,20),"N/A")</f>
        <v>N/A</v>
      </c>
      <c r="S911" s="1" t="str">
        <f>IFERROR(VLOOKUP($O911,PerfilUniversitario!$A$2:$Z$427,22),"N/A")</f>
        <v>N/A</v>
      </c>
      <c r="T911" s="1" t="str">
        <f>IFERROR(VLOOKUP($O911,PerfilUniversitario!$A$2:$Z$427,24),"N/A")</f>
        <v>N/A</v>
      </c>
      <c r="U911" s="1" t="str">
        <f>IFERROR(VLOOKUP($O911,PerfilUniversitario!$A$2:$Z$427,26),"N/A")</f>
        <v>N/A</v>
      </c>
      <c r="V911" s="3">
        <v>0.31944444444444448</v>
      </c>
      <c r="W911" s="4">
        <v>45203</v>
      </c>
    </row>
    <row r="912" spans="1:23" x14ac:dyDescent="0.3">
      <c r="A912" t="s">
        <v>401</v>
      </c>
      <c r="B912" t="s">
        <v>668</v>
      </c>
      <c r="C912" s="1" t="s">
        <v>2059</v>
      </c>
      <c r="D912" s="6">
        <v>52.553899999999999</v>
      </c>
      <c r="E912" s="1" t="s">
        <v>206</v>
      </c>
      <c r="F912" s="1" t="s">
        <v>206</v>
      </c>
      <c r="G912" s="1" t="s">
        <v>206</v>
      </c>
      <c r="H912" s="1" t="s">
        <v>206</v>
      </c>
      <c r="I912" t="str">
        <f>VLOOKUP(J912,CatalogoEstadoRepublica!$A$1:$B$33,2)</f>
        <v>Guerrero</v>
      </c>
      <c r="J912">
        <v>12</v>
      </c>
      <c r="K912" t="s">
        <v>206</v>
      </c>
      <c r="L912" s="1" t="e">
        <f>VLOOKUP(M912,CatalogoPerfil!$A$1:$B$5,2)</f>
        <v>#N/A</v>
      </c>
      <c r="M912">
        <v>0</v>
      </c>
      <c r="N912" t="s">
        <v>206</v>
      </c>
      <c r="O912" s="1">
        <v>0</v>
      </c>
      <c r="P912" s="1" t="str">
        <f>IFERROR(VLOOKUP($O912,PerfilUniversitario!$A$2:$Z$427,16),"N/A")</f>
        <v>N/A</v>
      </c>
      <c r="Q912" s="1" t="str">
        <f>IFERROR(VLOOKUP($O912,PerfilUniversitario!$A$2:$Z$427,16),"N/A")</f>
        <v>N/A</v>
      </c>
      <c r="R912" s="1" t="str">
        <f>IFERROR(VLOOKUP($O912,PerfilUniversitario!$A$2:$Z$427,20),"N/A")</f>
        <v>N/A</v>
      </c>
      <c r="S912" s="1" t="str">
        <f>IFERROR(VLOOKUP($O912,PerfilUniversitario!$A$2:$Z$427,22),"N/A")</f>
        <v>N/A</v>
      </c>
      <c r="T912" s="1" t="str">
        <f>IFERROR(VLOOKUP($O912,PerfilUniversitario!$A$2:$Z$427,24),"N/A")</f>
        <v>N/A</v>
      </c>
      <c r="U912" s="1" t="str">
        <f>IFERROR(VLOOKUP($O912,PerfilUniversitario!$A$2:$Z$427,26),"N/A")</f>
        <v>N/A</v>
      </c>
      <c r="V912" s="3">
        <v>0.32013888888888892</v>
      </c>
      <c r="W912" s="4">
        <v>45203</v>
      </c>
    </row>
    <row r="913" spans="1:23" x14ac:dyDescent="0.3">
      <c r="A913" t="s">
        <v>297</v>
      </c>
      <c r="B913" t="s">
        <v>561</v>
      </c>
      <c r="C913" s="1" t="s">
        <v>4313</v>
      </c>
      <c r="D913" s="6">
        <v>7444015571</v>
      </c>
      <c r="E913" s="1" t="s">
        <v>206</v>
      </c>
      <c r="F913" s="1" t="s">
        <v>206</v>
      </c>
      <c r="G913" s="1" t="s">
        <v>206</v>
      </c>
      <c r="H913" s="1" t="s">
        <v>206</v>
      </c>
      <c r="I913" t="str">
        <f>VLOOKUP(J913,CatalogoEstadoRepublica!$A$1:$B$33,2)</f>
        <v>Guerrero</v>
      </c>
      <c r="J913">
        <v>12</v>
      </c>
      <c r="K913" t="s">
        <v>206</v>
      </c>
      <c r="L913" s="1" t="e">
        <f>VLOOKUP(M913,CatalogoPerfil!$A$1:$B$5,2)</f>
        <v>#N/A</v>
      </c>
      <c r="M913">
        <v>0</v>
      </c>
      <c r="N913" t="s">
        <v>206</v>
      </c>
      <c r="O913" s="1">
        <v>0</v>
      </c>
      <c r="P913" s="1" t="str">
        <f>IFERROR(VLOOKUP($O913,PerfilUniversitario!$A$2:$Z$427,16),"N/A")</f>
        <v>N/A</v>
      </c>
      <c r="Q913" s="1" t="str">
        <f>IFERROR(VLOOKUP($O913,PerfilUniversitario!$A$2:$Z$427,16),"N/A")</f>
        <v>N/A</v>
      </c>
      <c r="R913" s="1" t="str">
        <f>IFERROR(VLOOKUP($O913,PerfilUniversitario!$A$2:$Z$427,20),"N/A")</f>
        <v>N/A</v>
      </c>
      <c r="S913" s="1" t="str">
        <f>IFERROR(VLOOKUP($O913,PerfilUniversitario!$A$2:$Z$427,22),"N/A")</f>
        <v>N/A</v>
      </c>
      <c r="T913" s="1" t="str">
        <f>IFERROR(VLOOKUP($O913,PerfilUniversitario!$A$2:$Z$427,24),"N/A")</f>
        <v>N/A</v>
      </c>
      <c r="U913" s="1" t="str">
        <f>IFERROR(VLOOKUP($O913,PerfilUniversitario!$A$2:$Z$427,26),"N/A")</f>
        <v>N/A</v>
      </c>
      <c r="V913" s="3">
        <v>0.32013888888888892</v>
      </c>
      <c r="W913" s="4">
        <v>45203</v>
      </c>
    </row>
    <row r="914" spans="1:23" x14ac:dyDescent="0.3">
      <c r="A914" t="s">
        <v>2078</v>
      </c>
      <c r="B914" t="s">
        <v>2079</v>
      </c>
      <c r="C914" s="1" t="s">
        <v>2080</v>
      </c>
      <c r="D914" s="6">
        <v>52.744399999999999</v>
      </c>
      <c r="E914" s="1" t="s">
        <v>206</v>
      </c>
      <c r="F914" s="1" t="s">
        <v>206</v>
      </c>
      <c r="G914" s="1" t="s">
        <v>206</v>
      </c>
      <c r="H914" s="1" t="s">
        <v>206</v>
      </c>
      <c r="I914" t="str">
        <f>VLOOKUP(J914,CatalogoEstadoRepublica!$A$1:$B$33,2)</f>
        <v>Guerrero</v>
      </c>
      <c r="J914">
        <v>12</v>
      </c>
      <c r="K914" t="s">
        <v>206</v>
      </c>
      <c r="L914" s="1" t="e">
        <f>VLOOKUP(M914,CatalogoPerfil!$A$1:$B$5,2)</f>
        <v>#N/A</v>
      </c>
      <c r="M914">
        <v>0</v>
      </c>
      <c r="N914" t="s">
        <v>206</v>
      </c>
      <c r="O914" s="1">
        <v>0</v>
      </c>
      <c r="P914" s="1" t="str">
        <f>IFERROR(VLOOKUP($O914,PerfilUniversitario!$A$2:$Z$427,16),"N/A")</f>
        <v>N/A</v>
      </c>
      <c r="Q914" s="1" t="str">
        <f>IFERROR(VLOOKUP($O914,PerfilUniversitario!$A$2:$Z$427,16),"N/A")</f>
        <v>N/A</v>
      </c>
      <c r="R914" s="1" t="str">
        <f>IFERROR(VLOOKUP($O914,PerfilUniversitario!$A$2:$Z$427,20),"N/A")</f>
        <v>N/A</v>
      </c>
      <c r="S914" s="1" t="str">
        <f>IFERROR(VLOOKUP($O914,PerfilUniversitario!$A$2:$Z$427,22),"N/A")</f>
        <v>N/A</v>
      </c>
      <c r="T914" s="1" t="str">
        <f>IFERROR(VLOOKUP($O914,PerfilUniversitario!$A$2:$Z$427,24),"N/A")</f>
        <v>N/A</v>
      </c>
      <c r="U914" s="1" t="str">
        <f>IFERROR(VLOOKUP($O914,PerfilUniversitario!$A$2:$Z$427,26),"N/A")</f>
        <v>N/A</v>
      </c>
      <c r="V914" s="3">
        <v>0.32083333333333336</v>
      </c>
      <c r="W914" s="4">
        <v>45203</v>
      </c>
    </row>
    <row r="915" spans="1:23" x14ac:dyDescent="0.3">
      <c r="A915" t="s">
        <v>383</v>
      </c>
      <c r="B915" t="s">
        <v>2065</v>
      </c>
      <c r="C915" s="1" t="s">
        <v>2066</v>
      </c>
      <c r="D915" s="6">
        <v>7444638740</v>
      </c>
      <c r="E915" s="1" t="s">
        <v>206</v>
      </c>
      <c r="F915" s="1" t="s">
        <v>206</v>
      </c>
      <c r="G915" s="1" t="s">
        <v>206</v>
      </c>
      <c r="H915" s="1" t="s">
        <v>206</v>
      </c>
      <c r="I915" t="str">
        <f>VLOOKUP(J915,CatalogoEstadoRepublica!$A$1:$B$33,2)</f>
        <v>Guerrero</v>
      </c>
      <c r="J915">
        <v>12</v>
      </c>
      <c r="K915" t="s">
        <v>206</v>
      </c>
      <c r="L915" s="1" t="e">
        <f>VLOOKUP(M915,CatalogoPerfil!$A$1:$B$5,2)</f>
        <v>#N/A</v>
      </c>
      <c r="M915">
        <v>0</v>
      </c>
      <c r="N915" t="s">
        <v>206</v>
      </c>
      <c r="O915" s="1">
        <v>0</v>
      </c>
      <c r="P915" s="1" t="str">
        <f>IFERROR(VLOOKUP($O915,PerfilUniversitario!$A$2:$Z$427,16),"N/A")</f>
        <v>N/A</v>
      </c>
      <c r="Q915" s="1" t="str">
        <f>IFERROR(VLOOKUP($O915,PerfilUniversitario!$A$2:$Z$427,16),"N/A")</f>
        <v>N/A</v>
      </c>
      <c r="R915" s="1" t="str">
        <f>IFERROR(VLOOKUP($O915,PerfilUniversitario!$A$2:$Z$427,20),"N/A")</f>
        <v>N/A</v>
      </c>
      <c r="S915" s="1" t="str">
        <f>IFERROR(VLOOKUP($O915,PerfilUniversitario!$A$2:$Z$427,22),"N/A")</f>
        <v>N/A</v>
      </c>
      <c r="T915" s="1" t="str">
        <f>IFERROR(VLOOKUP($O915,PerfilUniversitario!$A$2:$Z$427,24),"N/A")</f>
        <v>N/A</v>
      </c>
      <c r="U915" s="1" t="str">
        <f>IFERROR(VLOOKUP($O915,PerfilUniversitario!$A$2:$Z$427,26),"N/A")</f>
        <v>N/A</v>
      </c>
      <c r="V915" s="3">
        <v>0.3215277777777778</v>
      </c>
      <c r="W915" s="4">
        <v>45203</v>
      </c>
    </row>
    <row r="916" spans="1:23" x14ac:dyDescent="0.3">
      <c r="A916" t="s">
        <v>2081</v>
      </c>
      <c r="B916" t="s">
        <v>1029</v>
      </c>
      <c r="C916" s="1" t="s">
        <v>2082</v>
      </c>
      <c r="D916" s="6">
        <v>7442033682</v>
      </c>
      <c r="E916" s="1" t="s">
        <v>206</v>
      </c>
      <c r="F916" s="1" t="s">
        <v>206</v>
      </c>
      <c r="G916" s="1" t="s">
        <v>206</v>
      </c>
      <c r="H916" s="1" t="s">
        <v>206</v>
      </c>
      <c r="I916" t="str">
        <f>VLOOKUP(J916,CatalogoEstadoRepublica!$A$1:$B$33,2)</f>
        <v>Guerrero</v>
      </c>
      <c r="J916">
        <v>12</v>
      </c>
      <c r="K916" t="s">
        <v>206</v>
      </c>
      <c r="L916" s="1" t="e">
        <f>VLOOKUP(M916,CatalogoPerfil!$A$1:$B$5,2)</f>
        <v>#N/A</v>
      </c>
      <c r="M916">
        <v>0</v>
      </c>
      <c r="N916" t="s">
        <v>206</v>
      </c>
      <c r="O916" s="1">
        <v>0</v>
      </c>
      <c r="P916" s="1" t="str">
        <f>IFERROR(VLOOKUP($O916,PerfilUniversitario!$A$2:$Z$427,16),"N/A")</f>
        <v>N/A</v>
      </c>
      <c r="Q916" s="1" t="str">
        <f>IFERROR(VLOOKUP($O916,PerfilUniversitario!$A$2:$Z$427,16),"N/A")</f>
        <v>N/A</v>
      </c>
      <c r="R916" s="1" t="str">
        <f>IFERROR(VLOOKUP($O916,PerfilUniversitario!$A$2:$Z$427,20),"N/A")</f>
        <v>N/A</v>
      </c>
      <c r="S916" s="1" t="str">
        <f>IFERROR(VLOOKUP($O916,PerfilUniversitario!$A$2:$Z$427,22),"N/A")</f>
        <v>N/A</v>
      </c>
      <c r="T916" s="1" t="str">
        <f>IFERROR(VLOOKUP($O916,PerfilUniversitario!$A$2:$Z$427,24),"N/A")</f>
        <v>N/A</v>
      </c>
      <c r="U916" s="1" t="str">
        <f>IFERROR(VLOOKUP($O916,PerfilUniversitario!$A$2:$Z$427,26),"N/A")</f>
        <v>N/A</v>
      </c>
      <c r="V916" s="3">
        <v>0.3215277777777778</v>
      </c>
      <c r="W916" s="4">
        <v>45203</v>
      </c>
    </row>
    <row r="917" spans="1:23" x14ac:dyDescent="0.3">
      <c r="A917" t="s">
        <v>2070</v>
      </c>
      <c r="B917" t="s">
        <v>1204</v>
      </c>
      <c r="C917" s="1" t="s">
        <v>2071</v>
      </c>
      <c r="D917" s="6">
        <v>7443573880</v>
      </c>
      <c r="E917" s="1" t="s">
        <v>206</v>
      </c>
      <c r="F917" s="1" t="s">
        <v>206</v>
      </c>
      <c r="G917" s="1" t="s">
        <v>206</v>
      </c>
      <c r="H917" s="1" t="s">
        <v>206</v>
      </c>
      <c r="I917" t="str">
        <f>VLOOKUP(J917,CatalogoEstadoRepublica!$A$1:$B$33,2)</f>
        <v>Guerrero</v>
      </c>
      <c r="J917">
        <v>12</v>
      </c>
      <c r="K917" t="s">
        <v>206</v>
      </c>
      <c r="L917" s="1" t="e">
        <f>VLOOKUP(M917,CatalogoPerfil!$A$1:$B$5,2)</f>
        <v>#N/A</v>
      </c>
      <c r="M917">
        <v>0</v>
      </c>
      <c r="N917" t="s">
        <v>206</v>
      </c>
      <c r="O917" s="1">
        <v>0</v>
      </c>
      <c r="P917" s="1" t="str">
        <f>IFERROR(VLOOKUP($O917,PerfilUniversitario!$A$2:$Z$427,16),"N/A")</f>
        <v>N/A</v>
      </c>
      <c r="Q917" s="1" t="str">
        <f>IFERROR(VLOOKUP($O917,PerfilUniversitario!$A$2:$Z$427,16),"N/A")</f>
        <v>N/A</v>
      </c>
      <c r="R917" s="1" t="str">
        <f>IFERROR(VLOOKUP($O917,PerfilUniversitario!$A$2:$Z$427,20),"N/A")</f>
        <v>N/A</v>
      </c>
      <c r="S917" s="1" t="str">
        <f>IFERROR(VLOOKUP($O917,PerfilUniversitario!$A$2:$Z$427,22),"N/A")</f>
        <v>N/A</v>
      </c>
      <c r="T917" s="1" t="str">
        <f>IFERROR(VLOOKUP($O917,PerfilUniversitario!$A$2:$Z$427,24),"N/A")</f>
        <v>N/A</v>
      </c>
      <c r="U917" s="1" t="str">
        <f>IFERROR(VLOOKUP($O917,PerfilUniversitario!$A$2:$Z$427,26),"N/A")</f>
        <v>N/A</v>
      </c>
      <c r="V917" s="3">
        <v>0.3263888888888889</v>
      </c>
      <c r="W917" s="4">
        <v>45203</v>
      </c>
    </row>
    <row r="918" spans="1:23" x14ac:dyDescent="0.3">
      <c r="A918" t="s">
        <v>638</v>
      </c>
      <c r="B918" t="s">
        <v>2060</v>
      </c>
      <c r="C918" s="1" t="s">
        <v>2061</v>
      </c>
      <c r="D918" s="6">
        <v>7444585477</v>
      </c>
      <c r="E918" s="1" t="s">
        <v>206</v>
      </c>
      <c r="F918" s="1" t="s">
        <v>206</v>
      </c>
      <c r="G918" s="1" t="s">
        <v>206</v>
      </c>
      <c r="H918" s="1" t="s">
        <v>206</v>
      </c>
      <c r="I918" t="str">
        <f>VLOOKUP(J918,CatalogoEstadoRepublica!$A$1:$B$33,2)</f>
        <v>Guerrero</v>
      </c>
      <c r="J918">
        <v>12</v>
      </c>
      <c r="K918" t="s">
        <v>206</v>
      </c>
      <c r="L918" s="1" t="e">
        <f>VLOOKUP(M918,CatalogoPerfil!$A$1:$B$5,2)</f>
        <v>#N/A</v>
      </c>
      <c r="M918">
        <v>0</v>
      </c>
      <c r="N918" t="s">
        <v>206</v>
      </c>
      <c r="O918" s="1">
        <v>0</v>
      </c>
      <c r="P918" s="1" t="str">
        <f>IFERROR(VLOOKUP($O918,PerfilUniversitario!$A$2:$Z$427,16),"N/A")</f>
        <v>N/A</v>
      </c>
      <c r="Q918" s="1" t="str">
        <f>IFERROR(VLOOKUP($O918,PerfilUniversitario!$A$2:$Z$427,16),"N/A")</f>
        <v>N/A</v>
      </c>
      <c r="R918" s="1" t="str">
        <f>IFERROR(VLOOKUP($O918,PerfilUniversitario!$A$2:$Z$427,20),"N/A")</f>
        <v>N/A</v>
      </c>
      <c r="S918" s="1" t="str">
        <f>IFERROR(VLOOKUP($O918,PerfilUniversitario!$A$2:$Z$427,22),"N/A")</f>
        <v>N/A</v>
      </c>
      <c r="T918" s="1" t="str">
        <f>IFERROR(VLOOKUP($O918,PerfilUniversitario!$A$2:$Z$427,24),"N/A")</f>
        <v>N/A</v>
      </c>
      <c r="U918" s="1" t="str">
        <f>IFERROR(VLOOKUP($O918,PerfilUniversitario!$A$2:$Z$427,26),"N/A")</f>
        <v>N/A</v>
      </c>
      <c r="V918" s="3">
        <v>0.33194444444444443</v>
      </c>
      <c r="W918" s="4">
        <v>45203</v>
      </c>
    </row>
    <row r="919" spans="1:23" x14ac:dyDescent="0.3">
      <c r="A919" t="s">
        <v>2072</v>
      </c>
      <c r="B919" t="s">
        <v>2073</v>
      </c>
      <c r="C919" s="1" t="s">
        <v>2074</v>
      </c>
      <c r="D919" s="6">
        <v>7445359259</v>
      </c>
      <c r="E919" s="1" t="s">
        <v>206</v>
      </c>
      <c r="F919" s="1" t="s">
        <v>206</v>
      </c>
      <c r="G919" s="1" t="s">
        <v>206</v>
      </c>
      <c r="H919" s="1" t="s">
        <v>206</v>
      </c>
      <c r="I919" t="str">
        <f>VLOOKUP(J919,CatalogoEstadoRepublica!$A$1:$B$33,2)</f>
        <v>Guerrero</v>
      </c>
      <c r="J919">
        <v>12</v>
      </c>
      <c r="K919" t="s">
        <v>206</v>
      </c>
      <c r="L919" s="1" t="e">
        <f>VLOOKUP(M919,CatalogoPerfil!$A$1:$B$5,2)</f>
        <v>#N/A</v>
      </c>
      <c r="M919">
        <v>0</v>
      </c>
      <c r="N919" t="s">
        <v>206</v>
      </c>
      <c r="O919" s="1">
        <v>0</v>
      </c>
      <c r="P919" s="1" t="str">
        <f>IFERROR(VLOOKUP($O919,PerfilUniversitario!$A$2:$Z$427,16),"N/A")</f>
        <v>N/A</v>
      </c>
      <c r="Q919" s="1" t="str">
        <f>IFERROR(VLOOKUP($O919,PerfilUniversitario!$A$2:$Z$427,16),"N/A")</f>
        <v>N/A</v>
      </c>
      <c r="R919" s="1" t="str">
        <f>IFERROR(VLOOKUP($O919,PerfilUniversitario!$A$2:$Z$427,20),"N/A")</f>
        <v>N/A</v>
      </c>
      <c r="S919" s="1" t="str">
        <f>IFERROR(VLOOKUP($O919,PerfilUniversitario!$A$2:$Z$427,22),"N/A")</f>
        <v>N/A</v>
      </c>
      <c r="T919" s="1" t="str">
        <f>IFERROR(VLOOKUP($O919,PerfilUniversitario!$A$2:$Z$427,24),"N/A")</f>
        <v>N/A</v>
      </c>
      <c r="U919" s="1" t="str">
        <f>IFERROR(VLOOKUP($O919,PerfilUniversitario!$A$2:$Z$427,26),"N/A")</f>
        <v>N/A</v>
      </c>
      <c r="V919" s="3">
        <v>0.33402777777777781</v>
      </c>
      <c r="W919" s="4">
        <v>45203</v>
      </c>
    </row>
    <row r="920" spans="1:23" x14ac:dyDescent="0.3">
      <c r="A920" t="s">
        <v>2062</v>
      </c>
      <c r="B920" t="s">
        <v>2063</v>
      </c>
      <c r="C920" s="1" t="s">
        <v>2064</v>
      </c>
      <c r="D920" s="6">
        <v>2294584341</v>
      </c>
      <c r="E920" s="1" t="s">
        <v>206</v>
      </c>
      <c r="F920" s="1" t="s">
        <v>206</v>
      </c>
      <c r="G920" s="1" t="s">
        <v>206</v>
      </c>
      <c r="H920" s="1" t="s">
        <v>206</v>
      </c>
      <c r="I920" t="str">
        <f>VLOOKUP(J920,CatalogoEstadoRepublica!$A$1:$B$33,2)</f>
        <v>Guerrero</v>
      </c>
      <c r="J920">
        <v>12</v>
      </c>
      <c r="K920" t="s">
        <v>206</v>
      </c>
      <c r="L920" s="1" t="e">
        <f>VLOOKUP(M920,CatalogoPerfil!$A$1:$B$5,2)</f>
        <v>#N/A</v>
      </c>
      <c r="M920">
        <v>0</v>
      </c>
      <c r="N920" t="s">
        <v>206</v>
      </c>
      <c r="O920" s="1">
        <v>0</v>
      </c>
      <c r="P920" s="1" t="str">
        <f>IFERROR(VLOOKUP($O920,PerfilUniversitario!$A$2:$Z$427,16),"N/A")</f>
        <v>N/A</v>
      </c>
      <c r="Q920" s="1" t="str">
        <f>IFERROR(VLOOKUP($O920,PerfilUniversitario!$A$2:$Z$427,16),"N/A")</f>
        <v>N/A</v>
      </c>
      <c r="R920" s="1" t="str">
        <f>IFERROR(VLOOKUP($O920,PerfilUniversitario!$A$2:$Z$427,20),"N/A")</f>
        <v>N/A</v>
      </c>
      <c r="S920" s="1" t="str">
        <f>IFERROR(VLOOKUP($O920,PerfilUniversitario!$A$2:$Z$427,22),"N/A")</f>
        <v>N/A</v>
      </c>
      <c r="T920" s="1" t="str">
        <f>IFERROR(VLOOKUP($O920,PerfilUniversitario!$A$2:$Z$427,24),"N/A")</f>
        <v>N/A</v>
      </c>
      <c r="U920" s="1" t="str">
        <f>IFERROR(VLOOKUP($O920,PerfilUniversitario!$A$2:$Z$427,26),"N/A")</f>
        <v>N/A</v>
      </c>
      <c r="V920" s="3">
        <v>0.3347222222222222</v>
      </c>
      <c r="W920" s="4">
        <v>45203</v>
      </c>
    </row>
    <row r="921" spans="1:23" x14ac:dyDescent="0.3">
      <c r="A921" t="s">
        <v>2075</v>
      </c>
      <c r="B921" t="s">
        <v>2076</v>
      </c>
      <c r="C921" s="1" t="s">
        <v>2077</v>
      </c>
      <c r="D921" s="6">
        <v>7444073472</v>
      </c>
      <c r="E921" s="1" t="s">
        <v>206</v>
      </c>
      <c r="F921" s="1" t="s">
        <v>206</v>
      </c>
      <c r="G921" s="1" t="s">
        <v>206</v>
      </c>
      <c r="H921" s="1" t="s">
        <v>206</v>
      </c>
      <c r="I921" t="str">
        <f>VLOOKUP(J921,CatalogoEstadoRepublica!$A$1:$B$33,2)</f>
        <v>Guerrero</v>
      </c>
      <c r="J921">
        <v>12</v>
      </c>
      <c r="K921" t="s">
        <v>206</v>
      </c>
      <c r="L921" s="1" t="e">
        <f>VLOOKUP(M921,CatalogoPerfil!$A$1:$B$5,2)</f>
        <v>#N/A</v>
      </c>
      <c r="M921">
        <v>0</v>
      </c>
      <c r="N921" t="s">
        <v>206</v>
      </c>
      <c r="O921" s="1">
        <v>0</v>
      </c>
      <c r="P921" s="1" t="str">
        <f>IFERROR(VLOOKUP($O921,PerfilUniversitario!$A$2:$Z$427,16),"N/A")</f>
        <v>N/A</v>
      </c>
      <c r="Q921" s="1" t="str">
        <f>IFERROR(VLOOKUP($O921,PerfilUniversitario!$A$2:$Z$427,16),"N/A")</f>
        <v>N/A</v>
      </c>
      <c r="R921" s="1" t="str">
        <f>IFERROR(VLOOKUP($O921,PerfilUniversitario!$A$2:$Z$427,20),"N/A")</f>
        <v>N/A</v>
      </c>
      <c r="S921" s="1" t="str">
        <f>IFERROR(VLOOKUP($O921,PerfilUniversitario!$A$2:$Z$427,22),"N/A")</f>
        <v>N/A</v>
      </c>
      <c r="T921" s="1" t="str">
        <f>IFERROR(VLOOKUP($O921,PerfilUniversitario!$A$2:$Z$427,24),"N/A")</f>
        <v>N/A</v>
      </c>
      <c r="U921" s="1" t="str">
        <f>IFERROR(VLOOKUP($O921,PerfilUniversitario!$A$2:$Z$427,26),"N/A")</f>
        <v>N/A</v>
      </c>
      <c r="V921" s="3">
        <v>0.33749999999999997</v>
      </c>
      <c r="W921" s="4">
        <v>45203</v>
      </c>
    </row>
    <row r="922" spans="1:23" x14ac:dyDescent="0.3">
      <c r="A922" t="s">
        <v>2067</v>
      </c>
      <c r="B922" t="s">
        <v>2068</v>
      </c>
      <c r="C922" s="1" t="s">
        <v>2069</v>
      </c>
      <c r="D922" s="6">
        <v>7443223404</v>
      </c>
      <c r="E922" s="1" t="s">
        <v>206</v>
      </c>
      <c r="F922" s="1" t="s">
        <v>206</v>
      </c>
      <c r="G922" s="1" t="s">
        <v>206</v>
      </c>
      <c r="H922" s="1" t="s">
        <v>206</v>
      </c>
      <c r="I922" t="str">
        <f>VLOOKUP(J922,CatalogoEstadoRepublica!$A$1:$B$33,2)</f>
        <v>Guerrero</v>
      </c>
      <c r="J922">
        <v>12</v>
      </c>
      <c r="K922" t="s">
        <v>206</v>
      </c>
      <c r="L922" s="1" t="e">
        <f>VLOOKUP(M922,CatalogoPerfil!$A$1:$B$5,2)</f>
        <v>#N/A</v>
      </c>
      <c r="M922">
        <v>0</v>
      </c>
      <c r="N922" t="s">
        <v>206</v>
      </c>
      <c r="O922" s="1">
        <v>0</v>
      </c>
      <c r="P922" s="1" t="str">
        <f>IFERROR(VLOOKUP($O922,PerfilUniversitario!$A$2:$Z$427,16),"N/A")</f>
        <v>N/A</v>
      </c>
      <c r="Q922" s="1" t="str">
        <f>IFERROR(VLOOKUP($O922,PerfilUniversitario!$A$2:$Z$427,16),"N/A")</f>
        <v>N/A</v>
      </c>
      <c r="R922" s="1" t="str">
        <f>IFERROR(VLOOKUP($O922,PerfilUniversitario!$A$2:$Z$427,20),"N/A")</f>
        <v>N/A</v>
      </c>
      <c r="S922" s="1" t="str">
        <f>IFERROR(VLOOKUP($O922,PerfilUniversitario!$A$2:$Z$427,22),"N/A")</f>
        <v>N/A</v>
      </c>
      <c r="T922" s="1" t="str">
        <f>IFERROR(VLOOKUP($O922,PerfilUniversitario!$A$2:$Z$427,24),"N/A")</f>
        <v>N/A</v>
      </c>
      <c r="U922" s="1" t="str">
        <f>IFERROR(VLOOKUP($O922,PerfilUniversitario!$A$2:$Z$427,26),"N/A")</f>
        <v>N/A</v>
      </c>
      <c r="V922" s="3">
        <v>0.33958333333333335</v>
      </c>
      <c r="W922" s="4">
        <v>45203</v>
      </c>
    </row>
    <row r="923" spans="1:23" x14ac:dyDescent="0.3">
      <c r="A923" t="s">
        <v>584</v>
      </c>
      <c r="B923" t="s">
        <v>4317</v>
      </c>
      <c r="C923" s="1" t="s">
        <v>4318</v>
      </c>
      <c r="D923" s="6">
        <v>7443557260</v>
      </c>
      <c r="E923" s="1" t="s">
        <v>206</v>
      </c>
      <c r="F923" s="1" t="s">
        <v>206</v>
      </c>
      <c r="G923" s="1" t="s">
        <v>206</v>
      </c>
      <c r="H923" s="1" t="s">
        <v>206</v>
      </c>
      <c r="I923" t="str">
        <f>VLOOKUP(J923,CatalogoEstadoRepublica!$A$1:$B$33,2)</f>
        <v>Guerrero</v>
      </c>
      <c r="J923">
        <v>12</v>
      </c>
      <c r="K923" t="s">
        <v>206</v>
      </c>
      <c r="L923" s="1" t="e">
        <f>VLOOKUP(M923,CatalogoPerfil!$A$1:$B$5,2)</f>
        <v>#N/A</v>
      </c>
      <c r="M923">
        <v>0</v>
      </c>
      <c r="N923" t="s">
        <v>206</v>
      </c>
      <c r="O923" s="1">
        <v>0</v>
      </c>
      <c r="P923" s="1" t="str">
        <f>IFERROR(VLOOKUP($O923,PerfilUniversitario!$A$2:$Z$427,16),"N/A")</f>
        <v>N/A</v>
      </c>
      <c r="Q923" s="1" t="str">
        <f>IFERROR(VLOOKUP($O923,PerfilUniversitario!$A$2:$Z$427,16),"N/A")</f>
        <v>N/A</v>
      </c>
      <c r="R923" s="1" t="str">
        <f>IFERROR(VLOOKUP($O923,PerfilUniversitario!$A$2:$Z$427,20),"N/A")</f>
        <v>N/A</v>
      </c>
      <c r="S923" s="1" t="str">
        <f>IFERROR(VLOOKUP($O923,PerfilUniversitario!$A$2:$Z$427,22),"N/A")</f>
        <v>N/A</v>
      </c>
      <c r="T923" s="1" t="str">
        <f>IFERROR(VLOOKUP($O923,PerfilUniversitario!$A$2:$Z$427,24),"N/A")</f>
        <v>N/A</v>
      </c>
      <c r="U923" s="1" t="str">
        <f>IFERROR(VLOOKUP($O923,PerfilUniversitario!$A$2:$Z$427,26),"N/A")</f>
        <v>N/A</v>
      </c>
      <c r="V923" s="3">
        <v>0.34027777777777773</v>
      </c>
      <c r="W923" s="4">
        <v>45203</v>
      </c>
    </row>
    <row r="924" spans="1:23" x14ac:dyDescent="0.3">
      <c r="A924" t="s">
        <v>1117</v>
      </c>
      <c r="B924" t="s">
        <v>1118</v>
      </c>
      <c r="C924" s="1" t="s">
        <v>1119</v>
      </c>
      <c r="D924" s="6">
        <v>7442569289</v>
      </c>
      <c r="E924" s="1" t="s">
        <v>206</v>
      </c>
      <c r="F924" s="1" t="s">
        <v>206</v>
      </c>
      <c r="G924" s="1" t="s">
        <v>206</v>
      </c>
      <c r="H924" s="1" t="s">
        <v>206</v>
      </c>
      <c r="I924" t="str">
        <f>VLOOKUP(J924,CatalogoEstadoRepublica!$A$1:$B$33,2)</f>
        <v>Guerrero</v>
      </c>
      <c r="J924">
        <v>12</v>
      </c>
      <c r="K924" t="s">
        <v>206</v>
      </c>
      <c r="L924" s="1" t="e">
        <f>VLOOKUP(M924,CatalogoPerfil!$A$1:$B$5,2)</f>
        <v>#N/A</v>
      </c>
      <c r="M924">
        <v>0</v>
      </c>
      <c r="N924" t="s">
        <v>206</v>
      </c>
      <c r="O924" s="1">
        <v>0</v>
      </c>
      <c r="P924" s="1" t="str">
        <f>IFERROR(VLOOKUP($O924,PerfilUniversitario!$A$2:$Z$427,16),"N/A")</f>
        <v>N/A</v>
      </c>
      <c r="Q924" s="1" t="str">
        <f>IFERROR(VLOOKUP($O924,PerfilUniversitario!$A$2:$Z$427,16),"N/A")</f>
        <v>N/A</v>
      </c>
      <c r="R924" s="1" t="str">
        <f>IFERROR(VLOOKUP($O924,PerfilUniversitario!$A$2:$Z$427,20),"N/A")</f>
        <v>N/A</v>
      </c>
      <c r="S924" s="1" t="str">
        <f>IFERROR(VLOOKUP($O924,PerfilUniversitario!$A$2:$Z$427,22),"N/A")</f>
        <v>N/A</v>
      </c>
      <c r="T924" s="1" t="str">
        <f>IFERROR(VLOOKUP($O924,PerfilUniversitario!$A$2:$Z$427,24),"N/A")</f>
        <v>N/A</v>
      </c>
      <c r="U924" s="1" t="str">
        <f>IFERROR(VLOOKUP($O924,PerfilUniversitario!$A$2:$Z$427,26),"N/A")</f>
        <v>N/A</v>
      </c>
      <c r="V924" s="3">
        <v>0.34097222222222223</v>
      </c>
      <c r="W924" s="4">
        <v>45203</v>
      </c>
    </row>
    <row r="925" spans="1:23" x14ac:dyDescent="0.3">
      <c r="A925" t="s">
        <v>1123</v>
      </c>
      <c r="B925" t="s">
        <v>1124</v>
      </c>
      <c r="C925" s="1" t="s">
        <v>1125</v>
      </c>
      <c r="D925" s="6">
        <v>7443193438</v>
      </c>
      <c r="E925" s="1" t="s">
        <v>206</v>
      </c>
      <c r="F925" s="1" t="s">
        <v>206</v>
      </c>
      <c r="G925" s="1" t="s">
        <v>206</v>
      </c>
      <c r="H925" s="1" t="s">
        <v>206</v>
      </c>
      <c r="I925" t="str">
        <f>VLOOKUP(J925,CatalogoEstadoRepublica!$A$1:$B$33,2)</f>
        <v>Guerrero</v>
      </c>
      <c r="J925">
        <v>12</v>
      </c>
      <c r="K925" t="s">
        <v>206</v>
      </c>
      <c r="L925" s="1" t="e">
        <f>VLOOKUP(M925,CatalogoPerfil!$A$1:$B$5,2)</f>
        <v>#N/A</v>
      </c>
      <c r="M925">
        <v>0</v>
      </c>
      <c r="N925" t="s">
        <v>206</v>
      </c>
      <c r="O925" s="1">
        <v>0</v>
      </c>
      <c r="P925" s="1" t="str">
        <f>IFERROR(VLOOKUP($O925,PerfilUniversitario!$A$2:$Z$427,16),"N/A")</f>
        <v>N/A</v>
      </c>
      <c r="Q925" s="1" t="str">
        <f>IFERROR(VLOOKUP($O925,PerfilUniversitario!$A$2:$Z$427,16),"N/A")</f>
        <v>N/A</v>
      </c>
      <c r="R925" s="1" t="str">
        <f>IFERROR(VLOOKUP($O925,PerfilUniversitario!$A$2:$Z$427,20),"N/A")</f>
        <v>N/A</v>
      </c>
      <c r="S925" s="1" t="str">
        <f>IFERROR(VLOOKUP($O925,PerfilUniversitario!$A$2:$Z$427,22),"N/A")</f>
        <v>N/A</v>
      </c>
      <c r="T925" s="1" t="str">
        <f>IFERROR(VLOOKUP($O925,PerfilUniversitario!$A$2:$Z$427,24),"N/A")</f>
        <v>N/A</v>
      </c>
      <c r="U925" s="1" t="str">
        <f>IFERROR(VLOOKUP($O925,PerfilUniversitario!$A$2:$Z$427,26),"N/A")</f>
        <v>N/A</v>
      </c>
      <c r="V925" s="3">
        <v>0.34166666666666662</v>
      </c>
      <c r="W925" s="4">
        <v>45203</v>
      </c>
    </row>
    <row r="926" spans="1:23" x14ac:dyDescent="0.3">
      <c r="A926" t="s">
        <v>4319</v>
      </c>
      <c r="B926" t="s">
        <v>4320</v>
      </c>
      <c r="C926" s="1" t="s">
        <v>4321</v>
      </c>
      <c r="D926" s="6" t="s">
        <v>4322</v>
      </c>
      <c r="E926" s="1" t="s">
        <v>206</v>
      </c>
      <c r="F926" s="1" t="s">
        <v>206</v>
      </c>
      <c r="G926" s="1" t="s">
        <v>206</v>
      </c>
      <c r="H926" s="1" t="s">
        <v>206</v>
      </c>
      <c r="I926" t="str">
        <f>VLOOKUP(J926,CatalogoEstadoRepublica!$A$1:$B$33,2)</f>
        <v>Guerrero</v>
      </c>
      <c r="J926">
        <v>12</v>
      </c>
      <c r="K926" t="s">
        <v>206</v>
      </c>
      <c r="L926" s="1" t="e">
        <f>VLOOKUP(M926,CatalogoPerfil!$A$1:$B$5,2)</f>
        <v>#N/A</v>
      </c>
      <c r="M926">
        <v>0</v>
      </c>
      <c r="N926" t="s">
        <v>206</v>
      </c>
      <c r="O926" s="1">
        <v>0</v>
      </c>
      <c r="P926" s="1" t="str">
        <f>IFERROR(VLOOKUP($O926,PerfilUniversitario!$A$2:$Z$427,16),"N/A")</f>
        <v>N/A</v>
      </c>
      <c r="Q926" s="1" t="str">
        <f>IFERROR(VLOOKUP($O926,PerfilUniversitario!$A$2:$Z$427,16),"N/A")</f>
        <v>N/A</v>
      </c>
      <c r="R926" s="1" t="str">
        <f>IFERROR(VLOOKUP($O926,PerfilUniversitario!$A$2:$Z$427,20),"N/A")</f>
        <v>N/A</v>
      </c>
      <c r="S926" s="1" t="str">
        <f>IFERROR(VLOOKUP($O926,PerfilUniversitario!$A$2:$Z$427,22),"N/A")</f>
        <v>N/A</v>
      </c>
      <c r="T926" s="1" t="str">
        <f>IFERROR(VLOOKUP($O926,PerfilUniversitario!$A$2:$Z$427,24),"N/A")</f>
        <v>N/A</v>
      </c>
      <c r="U926" s="1" t="str">
        <f>IFERROR(VLOOKUP($O926,PerfilUniversitario!$A$2:$Z$427,26),"N/A")</f>
        <v>N/A</v>
      </c>
      <c r="V926" s="3">
        <v>0.3756944444444445</v>
      </c>
      <c r="W926" s="4">
        <v>45203</v>
      </c>
    </row>
    <row r="927" spans="1:23" x14ac:dyDescent="0.3">
      <c r="A927" t="s">
        <v>4151</v>
      </c>
      <c r="B927" t="s">
        <v>4152</v>
      </c>
      <c r="C927" s="1" t="s">
        <v>4153</v>
      </c>
      <c r="D927" s="6">
        <v>2212245758</v>
      </c>
      <c r="E927" s="1" t="s">
        <v>206</v>
      </c>
      <c r="F927" s="1" t="s">
        <v>206</v>
      </c>
      <c r="G927" s="1" t="s">
        <v>206</v>
      </c>
      <c r="H927" s="1" t="s">
        <v>206</v>
      </c>
      <c r="I927" t="str">
        <f>VLOOKUP(J927,CatalogoEstadoRepublica!$A$1:$B$33,2)</f>
        <v>Puebla</v>
      </c>
      <c r="J927">
        <v>21</v>
      </c>
      <c r="K927" t="s">
        <v>206</v>
      </c>
      <c r="L927" s="1" t="e">
        <f>VLOOKUP(M927,CatalogoPerfil!$A$1:$B$5,2)</f>
        <v>#N/A</v>
      </c>
      <c r="M927">
        <v>0</v>
      </c>
      <c r="N927" t="s">
        <v>206</v>
      </c>
      <c r="O927" s="1">
        <v>0</v>
      </c>
      <c r="P927" s="1" t="str">
        <f>IFERROR(VLOOKUP($O927,PerfilUniversitario!$A$2:$Z$427,16),"N/A")</f>
        <v>N/A</v>
      </c>
      <c r="Q927" s="1" t="str">
        <f>IFERROR(VLOOKUP($O927,PerfilUniversitario!$A$2:$Z$427,16),"N/A")</f>
        <v>N/A</v>
      </c>
      <c r="R927" s="1" t="str">
        <f>IFERROR(VLOOKUP($O927,PerfilUniversitario!$A$2:$Z$427,20),"N/A")</f>
        <v>N/A</v>
      </c>
      <c r="S927" s="1" t="str">
        <f>IFERROR(VLOOKUP($O927,PerfilUniversitario!$A$2:$Z$427,22),"N/A")</f>
        <v>N/A</v>
      </c>
      <c r="T927" s="1" t="str">
        <f>IFERROR(VLOOKUP($O927,PerfilUniversitario!$A$2:$Z$427,24),"N/A")</f>
        <v>N/A</v>
      </c>
      <c r="U927" s="1" t="str">
        <f>IFERROR(VLOOKUP($O927,PerfilUniversitario!$A$2:$Z$427,26),"N/A")</f>
        <v>N/A</v>
      </c>
      <c r="V927" s="3">
        <v>0.38263888888888892</v>
      </c>
      <c r="W927" s="4">
        <v>45203</v>
      </c>
    </row>
    <row r="928" spans="1:23" x14ac:dyDescent="0.3">
      <c r="A928" t="s">
        <v>548</v>
      </c>
      <c r="B928" t="s">
        <v>1477</v>
      </c>
      <c r="C928" s="1" t="s">
        <v>4159</v>
      </c>
      <c r="D928" s="6">
        <v>2212345258</v>
      </c>
      <c r="E928" s="1" t="s">
        <v>206</v>
      </c>
      <c r="F928" s="1" t="s">
        <v>206</v>
      </c>
      <c r="G928" s="1" t="s">
        <v>206</v>
      </c>
      <c r="H928" s="1" t="s">
        <v>206</v>
      </c>
      <c r="I928" t="str">
        <f>VLOOKUP(J928,CatalogoEstadoRepublica!$A$1:$B$33,2)</f>
        <v>Puebla</v>
      </c>
      <c r="J928">
        <v>21</v>
      </c>
      <c r="K928" t="s">
        <v>206</v>
      </c>
      <c r="L928" s="1" t="e">
        <f>VLOOKUP(M928,CatalogoPerfil!$A$1:$B$5,2)</f>
        <v>#N/A</v>
      </c>
      <c r="M928">
        <v>0</v>
      </c>
      <c r="N928" t="s">
        <v>206</v>
      </c>
      <c r="O928" s="1">
        <v>0</v>
      </c>
      <c r="P928" s="1" t="str">
        <f>IFERROR(VLOOKUP($O928,PerfilUniversitario!$A$2:$Z$427,16),"N/A")</f>
        <v>N/A</v>
      </c>
      <c r="Q928" s="1" t="str">
        <f>IFERROR(VLOOKUP($O928,PerfilUniversitario!$A$2:$Z$427,16),"N/A")</f>
        <v>N/A</v>
      </c>
      <c r="R928" s="1" t="str">
        <f>IFERROR(VLOOKUP($O928,PerfilUniversitario!$A$2:$Z$427,20),"N/A")</f>
        <v>N/A</v>
      </c>
      <c r="S928" s="1" t="str">
        <f>IFERROR(VLOOKUP($O928,PerfilUniversitario!$A$2:$Z$427,22),"N/A")</f>
        <v>N/A</v>
      </c>
      <c r="T928" s="1" t="str">
        <f>IFERROR(VLOOKUP($O928,PerfilUniversitario!$A$2:$Z$427,24),"N/A")</f>
        <v>N/A</v>
      </c>
      <c r="U928" s="1" t="str">
        <f>IFERROR(VLOOKUP($O928,PerfilUniversitario!$A$2:$Z$427,26),"N/A")</f>
        <v>N/A</v>
      </c>
      <c r="V928" s="3">
        <v>0.38263888888888892</v>
      </c>
      <c r="W928" s="4">
        <v>45203</v>
      </c>
    </row>
    <row r="929" spans="1:23" x14ac:dyDescent="0.3">
      <c r="A929" t="s">
        <v>1517</v>
      </c>
      <c r="B929" t="s">
        <v>1518</v>
      </c>
      <c r="C929" s="1" t="s">
        <v>1519</v>
      </c>
      <c r="D929" s="6">
        <v>52.231099999999998</v>
      </c>
      <c r="E929" s="1" t="s">
        <v>206</v>
      </c>
      <c r="F929" s="1" t="s">
        <v>206</v>
      </c>
      <c r="G929" s="1" t="s">
        <v>206</v>
      </c>
      <c r="H929" s="1" t="s">
        <v>206</v>
      </c>
      <c r="I929" t="str">
        <f>VLOOKUP(J929,CatalogoEstadoRepublica!$A$1:$B$33,2)</f>
        <v>Puebla</v>
      </c>
      <c r="J929">
        <v>21</v>
      </c>
      <c r="K929" t="s">
        <v>206</v>
      </c>
      <c r="L929" s="1" t="e">
        <f>VLOOKUP(M929,CatalogoPerfil!$A$1:$B$5,2)</f>
        <v>#N/A</v>
      </c>
      <c r="M929">
        <v>0</v>
      </c>
      <c r="N929" t="s">
        <v>206</v>
      </c>
      <c r="O929" s="1">
        <v>0</v>
      </c>
      <c r="P929" s="1" t="str">
        <f>IFERROR(VLOOKUP($O929,PerfilUniversitario!$A$2:$Z$427,16),"N/A")</f>
        <v>N/A</v>
      </c>
      <c r="Q929" s="1" t="str">
        <f>IFERROR(VLOOKUP($O929,PerfilUniversitario!$A$2:$Z$427,16),"N/A")</f>
        <v>N/A</v>
      </c>
      <c r="R929" s="1" t="str">
        <f>IFERROR(VLOOKUP($O929,PerfilUniversitario!$A$2:$Z$427,20),"N/A")</f>
        <v>N/A</v>
      </c>
      <c r="S929" s="1" t="str">
        <f>IFERROR(VLOOKUP($O929,PerfilUniversitario!$A$2:$Z$427,22),"N/A")</f>
        <v>N/A</v>
      </c>
      <c r="T929" s="1" t="str">
        <f>IFERROR(VLOOKUP($O929,PerfilUniversitario!$A$2:$Z$427,24),"N/A")</f>
        <v>N/A</v>
      </c>
      <c r="U929" s="1" t="str">
        <f>IFERROR(VLOOKUP($O929,PerfilUniversitario!$A$2:$Z$427,26),"N/A")</f>
        <v>N/A</v>
      </c>
      <c r="V929" s="3">
        <v>0.3833333333333333</v>
      </c>
      <c r="W929" s="4">
        <v>45203</v>
      </c>
    </row>
    <row r="930" spans="1:23" x14ac:dyDescent="0.3">
      <c r="A930" t="s">
        <v>4323</v>
      </c>
      <c r="B930" t="s">
        <v>4324</v>
      </c>
      <c r="C930" s="1" t="s">
        <v>4325</v>
      </c>
      <c r="D930" s="6">
        <v>2226666743</v>
      </c>
      <c r="E930" s="1" t="s">
        <v>206</v>
      </c>
      <c r="F930" s="1" t="s">
        <v>206</v>
      </c>
      <c r="G930" s="1" t="s">
        <v>206</v>
      </c>
      <c r="H930" s="1" t="s">
        <v>206</v>
      </c>
      <c r="I930" t="str">
        <f>VLOOKUP(J930,CatalogoEstadoRepublica!$A$1:$B$33,2)</f>
        <v>Puebla</v>
      </c>
      <c r="J930">
        <v>21</v>
      </c>
      <c r="K930" t="s">
        <v>206</v>
      </c>
      <c r="L930" s="1" t="e">
        <f>VLOOKUP(M930,CatalogoPerfil!$A$1:$B$5,2)</f>
        <v>#N/A</v>
      </c>
      <c r="M930">
        <v>0</v>
      </c>
      <c r="N930" t="s">
        <v>206</v>
      </c>
      <c r="O930" s="1">
        <v>0</v>
      </c>
      <c r="P930" s="1" t="str">
        <f>IFERROR(VLOOKUP($O930,PerfilUniversitario!$A$2:$Z$427,16),"N/A")</f>
        <v>N/A</v>
      </c>
      <c r="Q930" s="1" t="str">
        <f>IFERROR(VLOOKUP($O930,PerfilUniversitario!$A$2:$Z$427,16),"N/A")</f>
        <v>N/A</v>
      </c>
      <c r="R930" s="1" t="str">
        <f>IFERROR(VLOOKUP($O930,PerfilUniversitario!$A$2:$Z$427,20),"N/A")</f>
        <v>N/A</v>
      </c>
      <c r="S930" s="1" t="str">
        <f>IFERROR(VLOOKUP($O930,PerfilUniversitario!$A$2:$Z$427,22),"N/A")</f>
        <v>N/A</v>
      </c>
      <c r="T930" s="1" t="str">
        <f>IFERROR(VLOOKUP($O930,PerfilUniversitario!$A$2:$Z$427,24),"N/A")</f>
        <v>N/A</v>
      </c>
      <c r="U930" s="1" t="str">
        <f>IFERROR(VLOOKUP($O930,PerfilUniversitario!$A$2:$Z$427,26),"N/A")</f>
        <v>N/A</v>
      </c>
      <c r="V930" s="3">
        <v>0.38472222222222219</v>
      </c>
      <c r="W930" s="4">
        <v>45203</v>
      </c>
    </row>
    <row r="931" spans="1:23" x14ac:dyDescent="0.3">
      <c r="A931" t="s">
        <v>2150</v>
      </c>
      <c r="B931" t="s">
        <v>2151</v>
      </c>
      <c r="C931" s="1" t="s">
        <v>2152</v>
      </c>
      <c r="D931" s="6">
        <v>7444072603</v>
      </c>
      <c r="E931" s="1" t="s">
        <v>206</v>
      </c>
      <c r="F931" s="1" t="s">
        <v>206</v>
      </c>
      <c r="G931" s="1" t="s">
        <v>206</v>
      </c>
      <c r="H931" s="1" t="s">
        <v>206</v>
      </c>
      <c r="I931" t="str">
        <f>VLOOKUP(J931,CatalogoEstadoRepublica!$A$1:$B$33,2)</f>
        <v>Guerrero</v>
      </c>
      <c r="J931">
        <v>12</v>
      </c>
      <c r="K931" t="s">
        <v>206</v>
      </c>
      <c r="L931" s="1" t="e">
        <f>VLOOKUP(M931,CatalogoPerfil!$A$1:$B$5,2)</f>
        <v>#N/A</v>
      </c>
      <c r="M931">
        <v>0</v>
      </c>
      <c r="N931" t="s">
        <v>206</v>
      </c>
      <c r="O931" s="1">
        <v>0</v>
      </c>
      <c r="P931" s="1" t="str">
        <f>IFERROR(VLOOKUP($O931,PerfilUniversitario!$A$2:$Z$427,16),"N/A")</f>
        <v>N/A</v>
      </c>
      <c r="Q931" s="1" t="str">
        <f>IFERROR(VLOOKUP($O931,PerfilUniversitario!$A$2:$Z$427,16),"N/A")</f>
        <v>N/A</v>
      </c>
      <c r="R931" s="1" t="str">
        <f>IFERROR(VLOOKUP($O931,PerfilUniversitario!$A$2:$Z$427,20),"N/A")</f>
        <v>N/A</v>
      </c>
      <c r="S931" s="1" t="str">
        <f>IFERROR(VLOOKUP($O931,PerfilUniversitario!$A$2:$Z$427,22),"N/A")</f>
        <v>N/A</v>
      </c>
      <c r="T931" s="1" t="str">
        <f>IFERROR(VLOOKUP($O931,PerfilUniversitario!$A$2:$Z$427,24),"N/A")</f>
        <v>N/A</v>
      </c>
      <c r="U931" s="1" t="str">
        <f>IFERROR(VLOOKUP($O931,PerfilUniversitario!$A$2:$Z$427,26),"N/A")</f>
        <v>N/A</v>
      </c>
      <c r="V931" s="3">
        <v>0.38750000000000001</v>
      </c>
      <c r="W931" s="4">
        <v>45203</v>
      </c>
    </row>
    <row r="932" spans="1:23" x14ac:dyDescent="0.3">
      <c r="A932" t="s">
        <v>4335</v>
      </c>
      <c r="B932" t="s">
        <v>4336</v>
      </c>
      <c r="C932" s="1" t="s">
        <v>4337</v>
      </c>
      <c r="D932" s="6">
        <v>2224230438</v>
      </c>
      <c r="E932" s="1" t="s">
        <v>206</v>
      </c>
      <c r="F932" s="1" t="s">
        <v>206</v>
      </c>
      <c r="G932" s="1" t="s">
        <v>206</v>
      </c>
      <c r="H932" s="1" t="s">
        <v>206</v>
      </c>
      <c r="I932" t="str">
        <f>VLOOKUP(J932,CatalogoEstadoRepublica!$A$1:$B$33,2)</f>
        <v>Puebla</v>
      </c>
      <c r="J932">
        <v>21</v>
      </c>
      <c r="K932" t="s">
        <v>206</v>
      </c>
      <c r="L932" s="1" t="e">
        <f>VLOOKUP(M932,CatalogoPerfil!$A$1:$B$5,2)</f>
        <v>#N/A</v>
      </c>
      <c r="M932">
        <v>0</v>
      </c>
      <c r="N932" t="s">
        <v>206</v>
      </c>
      <c r="O932" s="1">
        <v>0</v>
      </c>
      <c r="P932" s="1" t="str">
        <f>IFERROR(VLOOKUP($O932,PerfilUniversitario!$A$2:$Z$427,16),"N/A")</f>
        <v>N/A</v>
      </c>
      <c r="Q932" s="1" t="str">
        <f>IFERROR(VLOOKUP($O932,PerfilUniversitario!$A$2:$Z$427,16),"N/A")</f>
        <v>N/A</v>
      </c>
      <c r="R932" s="1" t="str">
        <f>IFERROR(VLOOKUP($O932,PerfilUniversitario!$A$2:$Z$427,20),"N/A")</f>
        <v>N/A</v>
      </c>
      <c r="S932" s="1" t="str">
        <f>IFERROR(VLOOKUP($O932,PerfilUniversitario!$A$2:$Z$427,22),"N/A")</f>
        <v>N/A</v>
      </c>
      <c r="T932" s="1" t="str">
        <f>IFERROR(VLOOKUP($O932,PerfilUniversitario!$A$2:$Z$427,24),"N/A")</f>
        <v>N/A</v>
      </c>
      <c r="U932" s="1" t="str">
        <f>IFERROR(VLOOKUP($O932,PerfilUniversitario!$A$2:$Z$427,26),"N/A")</f>
        <v>N/A</v>
      </c>
      <c r="V932" s="3">
        <v>0.39861111111111108</v>
      </c>
      <c r="W932" s="4">
        <v>45203</v>
      </c>
    </row>
    <row r="933" spans="1:23" x14ac:dyDescent="0.3">
      <c r="A933" t="s">
        <v>4332</v>
      </c>
      <c r="B933" t="s">
        <v>4333</v>
      </c>
      <c r="C933" s="1" t="s">
        <v>4334</v>
      </c>
      <c r="D933" s="6">
        <v>2222003023</v>
      </c>
      <c r="E933" s="1" t="s">
        <v>206</v>
      </c>
      <c r="F933" s="1" t="s">
        <v>206</v>
      </c>
      <c r="G933" s="1" t="s">
        <v>206</v>
      </c>
      <c r="H933" s="1" t="s">
        <v>206</v>
      </c>
      <c r="I933" t="str">
        <f>VLOOKUP(J933,CatalogoEstadoRepublica!$A$1:$B$33,2)</f>
        <v>Puebla</v>
      </c>
      <c r="J933">
        <v>21</v>
      </c>
      <c r="K933" t="s">
        <v>206</v>
      </c>
      <c r="L933" s="1" t="e">
        <f>VLOOKUP(M933,CatalogoPerfil!$A$1:$B$5,2)</f>
        <v>#N/A</v>
      </c>
      <c r="M933">
        <v>0</v>
      </c>
      <c r="N933" t="s">
        <v>206</v>
      </c>
      <c r="O933" s="1">
        <v>0</v>
      </c>
      <c r="P933" s="1" t="str">
        <f>IFERROR(VLOOKUP($O933,PerfilUniversitario!$A$2:$Z$427,16),"N/A")</f>
        <v>N/A</v>
      </c>
      <c r="Q933" s="1" t="str">
        <f>IFERROR(VLOOKUP($O933,PerfilUniversitario!$A$2:$Z$427,16),"N/A")</f>
        <v>N/A</v>
      </c>
      <c r="R933" s="1" t="str">
        <f>IFERROR(VLOOKUP($O933,PerfilUniversitario!$A$2:$Z$427,20),"N/A")</f>
        <v>N/A</v>
      </c>
      <c r="S933" s="1" t="str">
        <f>IFERROR(VLOOKUP($O933,PerfilUniversitario!$A$2:$Z$427,22),"N/A")</f>
        <v>N/A</v>
      </c>
      <c r="T933" s="1" t="str">
        <f>IFERROR(VLOOKUP($O933,PerfilUniversitario!$A$2:$Z$427,24),"N/A")</f>
        <v>N/A</v>
      </c>
      <c r="U933" s="1" t="str">
        <f>IFERROR(VLOOKUP($O933,PerfilUniversitario!$A$2:$Z$427,26),"N/A")</f>
        <v>N/A</v>
      </c>
      <c r="V933" s="3">
        <v>0.40416666666666662</v>
      </c>
      <c r="W933" s="4">
        <v>45203</v>
      </c>
    </row>
    <row r="934" spans="1:23" x14ac:dyDescent="0.3">
      <c r="A934" t="s">
        <v>282</v>
      </c>
      <c r="B934" t="s">
        <v>529</v>
      </c>
      <c r="C934" s="1" t="s">
        <v>4341</v>
      </c>
      <c r="D934" s="6">
        <v>2223258022</v>
      </c>
      <c r="E934" s="1" t="s">
        <v>206</v>
      </c>
      <c r="F934" s="1" t="s">
        <v>206</v>
      </c>
      <c r="G934" s="1" t="s">
        <v>206</v>
      </c>
      <c r="H934" s="1" t="s">
        <v>206</v>
      </c>
      <c r="I934" t="str">
        <f>VLOOKUP(J934,CatalogoEstadoRepublica!$A$1:$B$33,2)</f>
        <v>Puebla</v>
      </c>
      <c r="J934">
        <v>21</v>
      </c>
      <c r="K934" t="s">
        <v>206</v>
      </c>
      <c r="L934" s="1" t="e">
        <f>VLOOKUP(M934,CatalogoPerfil!$A$1:$B$5,2)</f>
        <v>#N/A</v>
      </c>
      <c r="M934">
        <v>0</v>
      </c>
      <c r="N934" t="s">
        <v>206</v>
      </c>
      <c r="O934" s="1">
        <v>0</v>
      </c>
      <c r="P934" s="1" t="str">
        <f>IFERROR(VLOOKUP($O934,PerfilUniversitario!$A$2:$Z$427,16),"N/A")</f>
        <v>N/A</v>
      </c>
      <c r="Q934" s="1" t="str">
        <f>IFERROR(VLOOKUP($O934,PerfilUniversitario!$A$2:$Z$427,16),"N/A")</f>
        <v>N/A</v>
      </c>
      <c r="R934" s="1" t="str">
        <f>IFERROR(VLOOKUP($O934,PerfilUniversitario!$A$2:$Z$427,20),"N/A")</f>
        <v>N/A</v>
      </c>
      <c r="S934" s="1" t="str">
        <f>IFERROR(VLOOKUP($O934,PerfilUniversitario!$A$2:$Z$427,22),"N/A")</f>
        <v>N/A</v>
      </c>
      <c r="T934" s="1" t="str">
        <f>IFERROR(VLOOKUP($O934,PerfilUniversitario!$A$2:$Z$427,24),"N/A")</f>
        <v>N/A</v>
      </c>
      <c r="U934" s="1" t="str">
        <f>IFERROR(VLOOKUP($O934,PerfilUniversitario!$A$2:$Z$427,26),"N/A")</f>
        <v>N/A</v>
      </c>
      <c r="V934" s="3">
        <v>0.40486111111111112</v>
      </c>
      <c r="W934" s="4">
        <v>45203</v>
      </c>
    </row>
    <row r="935" spans="1:23" x14ac:dyDescent="0.3">
      <c r="A935" t="s">
        <v>4338</v>
      </c>
      <c r="B935" t="s">
        <v>4339</v>
      </c>
      <c r="C935" s="1" t="s">
        <v>4340</v>
      </c>
      <c r="D935" s="6">
        <v>2218069758</v>
      </c>
      <c r="E935" s="1" t="s">
        <v>206</v>
      </c>
      <c r="F935" s="1" t="s">
        <v>206</v>
      </c>
      <c r="G935" s="1" t="s">
        <v>206</v>
      </c>
      <c r="H935" s="1" t="s">
        <v>206</v>
      </c>
      <c r="I935" t="str">
        <f>VLOOKUP(J935,CatalogoEstadoRepublica!$A$1:$B$33,2)</f>
        <v>Puebla</v>
      </c>
      <c r="J935">
        <v>21</v>
      </c>
      <c r="K935" t="s">
        <v>206</v>
      </c>
      <c r="L935" s="1" t="e">
        <f>VLOOKUP(M935,CatalogoPerfil!$A$1:$B$5,2)</f>
        <v>#N/A</v>
      </c>
      <c r="M935">
        <v>0</v>
      </c>
      <c r="N935" t="s">
        <v>206</v>
      </c>
      <c r="O935" s="1">
        <v>0</v>
      </c>
      <c r="P935" s="1" t="str">
        <f>IFERROR(VLOOKUP($O935,PerfilUniversitario!$A$2:$Z$427,16),"N/A")</f>
        <v>N/A</v>
      </c>
      <c r="Q935" s="1" t="str">
        <f>IFERROR(VLOOKUP($O935,PerfilUniversitario!$A$2:$Z$427,16),"N/A")</f>
        <v>N/A</v>
      </c>
      <c r="R935" s="1" t="str">
        <f>IFERROR(VLOOKUP($O935,PerfilUniversitario!$A$2:$Z$427,20),"N/A")</f>
        <v>N/A</v>
      </c>
      <c r="S935" s="1" t="str">
        <f>IFERROR(VLOOKUP($O935,PerfilUniversitario!$A$2:$Z$427,22),"N/A")</f>
        <v>N/A</v>
      </c>
      <c r="T935" s="1" t="str">
        <f>IFERROR(VLOOKUP($O935,PerfilUniversitario!$A$2:$Z$427,24),"N/A")</f>
        <v>N/A</v>
      </c>
      <c r="U935" s="1" t="str">
        <f>IFERROR(VLOOKUP($O935,PerfilUniversitario!$A$2:$Z$427,26),"N/A")</f>
        <v>N/A</v>
      </c>
      <c r="V935" s="3">
        <v>0.40625</v>
      </c>
      <c r="W935" s="4">
        <v>45203</v>
      </c>
    </row>
    <row r="936" spans="1:23" x14ac:dyDescent="0.3">
      <c r="A936" t="s">
        <v>4344</v>
      </c>
      <c r="B936" t="s">
        <v>4345</v>
      </c>
      <c r="C936" s="1" t="s">
        <v>4346</v>
      </c>
      <c r="D936" s="6">
        <v>2211946001</v>
      </c>
      <c r="E936" s="1" t="s">
        <v>206</v>
      </c>
      <c r="F936" s="1" t="s">
        <v>206</v>
      </c>
      <c r="G936" s="1" t="s">
        <v>206</v>
      </c>
      <c r="H936" s="1" t="s">
        <v>206</v>
      </c>
      <c r="I936" t="str">
        <f>VLOOKUP(J936,CatalogoEstadoRepublica!$A$1:$B$33,2)</f>
        <v>Puebla</v>
      </c>
      <c r="J936">
        <v>21</v>
      </c>
      <c r="K936" t="s">
        <v>206</v>
      </c>
      <c r="L936" s="1" t="e">
        <f>VLOOKUP(M936,CatalogoPerfil!$A$1:$B$5,2)</f>
        <v>#N/A</v>
      </c>
      <c r="M936">
        <v>0</v>
      </c>
      <c r="N936" t="s">
        <v>206</v>
      </c>
      <c r="O936" s="1">
        <v>0</v>
      </c>
      <c r="P936" s="1" t="str">
        <f>IFERROR(VLOOKUP($O936,PerfilUniversitario!$A$2:$Z$427,16),"N/A")</f>
        <v>N/A</v>
      </c>
      <c r="Q936" s="1" t="str">
        <f>IFERROR(VLOOKUP($O936,PerfilUniversitario!$A$2:$Z$427,16),"N/A")</f>
        <v>N/A</v>
      </c>
      <c r="R936" s="1" t="str">
        <f>IFERROR(VLOOKUP($O936,PerfilUniversitario!$A$2:$Z$427,20),"N/A")</f>
        <v>N/A</v>
      </c>
      <c r="S936" s="1" t="str">
        <f>IFERROR(VLOOKUP($O936,PerfilUniversitario!$A$2:$Z$427,22),"N/A")</f>
        <v>N/A</v>
      </c>
      <c r="T936" s="1" t="str">
        <f>IFERROR(VLOOKUP($O936,PerfilUniversitario!$A$2:$Z$427,24),"N/A")</f>
        <v>N/A</v>
      </c>
      <c r="U936" s="1" t="str">
        <f>IFERROR(VLOOKUP($O936,PerfilUniversitario!$A$2:$Z$427,26),"N/A")</f>
        <v>N/A</v>
      </c>
      <c r="V936" s="3">
        <v>0.40833333333333338</v>
      </c>
      <c r="W936" s="4">
        <v>45203</v>
      </c>
    </row>
    <row r="937" spans="1:23" x14ac:dyDescent="0.3">
      <c r="A937" t="s">
        <v>692</v>
      </c>
      <c r="B937" s="1" t="s">
        <v>693</v>
      </c>
      <c r="C937" t="s">
        <v>694</v>
      </c>
      <c r="D937" s="7">
        <v>2227093588</v>
      </c>
      <c r="E937" s="1" t="s">
        <v>206</v>
      </c>
      <c r="F937" t="s">
        <v>206</v>
      </c>
      <c r="G937" t="s">
        <v>206</v>
      </c>
      <c r="H937" t="s">
        <v>206</v>
      </c>
      <c r="I937" t="str">
        <f>VLOOKUP(J937,CatalogoEstadoRepublica!$A$1:$B$33,2)</f>
        <v>Puebla</v>
      </c>
      <c r="J937" s="1">
        <v>21</v>
      </c>
      <c r="K937" s="1" t="s">
        <v>206</v>
      </c>
      <c r="L937" s="1" t="e">
        <f>VLOOKUP(M937,CatalogoPerfil!$A$1:$B$5,2)</f>
        <v>#N/A</v>
      </c>
      <c r="M937">
        <v>0</v>
      </c>
      <c r="N937" t="s">
        <v>206</v>
      </c>
      <c r="O937" s="1">
        <v>0</v>
      </c>
      <c r="P937" s="1" t="str">
        <f>IFERROR(VLOOKUP($O937,PerfilUniversitario!$A$2:$Z$427,16),"N/A")</f>
        <v>N/A</v>
      </c>
      <c r="Q937" s="1" t="str">
        <f>IFERROR(VLOOKUP($O937,PerfilUniversitario!$A$2:$Z$427,16),"N/A")</f>
        <v>N/A</v>
      </c>
      <c r="R937" s="1" t="str">
        <f>IFERROR(VLOOKUP($O937,PerfilUniversitario!$A$2:$Z$427,20),"N/A")</f>
        <v>N/A</v>
      </c>
      <c r="S937" s="1" t="str">
        <f>IFERROR(VLOOKUP($O937,PerfilUniversitario!$A$2:$Z$427,22),"N/A")</f>
        <v>N/A</v>
      </c>
      <c r="T937" s="1" t="str">
        <f>IFERROR(VLOOKUP($O937,PerfilUniversitario!$A$2:$Z$427,24),"N/A")</f>
        <v>N/A</v>
      </c>
      <c r="U937" s="1" t="str">
        <f>IFERROR(VLOOKUP($O937,PerfilUniversitario!$A$2:$Z$427,26),"N/A")</f>
        <v>N/A</v>
      </c>
      <c r="V937" s="3">
        <v>0.40902777777777777</v>
      </c>
      <c r="W937" s="4">
        <v>45203</v>
      </c>
    </row>
    <row r="938" spans="1:23" x14ac:dyDescent="0.3">
      <c r="A938" t="s">
        <v>4347</v>
      </c>
      <c r="B938" t="s">
        <v>4348</v>
      </c>
      <c r="C938" s="1" t="s">
        <v>4349</v>
      </c>
      <c r="D938" s="6">
        <v>2223808635</v>
      </c>
      <c r="E938" s="1" t="s">
        <v>206</v>
      </c>
      <c r="F938" s="1" t="s">
        <v>206</v>
      </c>
      <c r="G938" s="1" t="s">
        <v>206</v>
      </c>
      <c r="H938" s="1" t="s">
        <v>206</v>
      </c>
      <c r="I938" t="str">
        <f>VLOOKUP(J938,CatalogoEstadoRepublica!$A$1:$B$33,2)</f>
        <v>Puebla</v>
      </c>
      <c r="J938">
        <v>21</v>
      </c>
      <c r="K938" t="s">
        <v>206</v>
      </c>
      <c r="L938" s="1" t="e">
        <f>VLOOKUP(M938,CatalogoPerfil!$A$1:$B$5,2)</f>
        <v>#N/A</v>
      </c>
      <c r="M938">
        <v>0</v>
      </c>
      <c r="N938" t="s">
        <v>206</v>
      </c>
      <c r="O938" s="1">
        <v>0</v>
      </c>
      <c r="P938" s="1" t="str">
        <f>IFERROR(VLOOKUP($O938,PerfilUniversitario!$A$2:$Z$427,16),"N/A")</f>
        <v>N/A</v>
      </c>
      <c r="Q938" s="1" t="str">
        <f>IFERROR(VLOOKUP($O938,PerfilUniversitario!$A$2:$Z$427,16),"N/A")</f>
        <v>N/A</v>
      </c>
      <c r="R938" s="1" t="str">
        <f>IFERROR(VLOOKUP($O938,PerfilUniversitario!$A$2:$Z$427,20),"N/A")</f>
        <v>N/A</v>
      </c>
      <c r="S938" s="1" t="str">
        <f>IFERROR(VLOOKUP($O938,PerfilUniversitario!$A$2:$Z$427,22),"N/A")</f>
        <v>N/A</v>
      </c>
      <c r="T938" s="1" t="str">
        <f>IFERROR(VLOOKUP($O938,PerfilUniversitario!$A$2:$Z$427,24),"N/A")</f>
        <v>N/A</v>
      </c>
      <c r="U938" s="1" t="str">
        <f>IFERROR(VLOOKUP($O938,PerfilUniversitario!$A$2:$Z$427,26),"N/A")</f>
        <v>N/A</v>
      </c>
      <c r="V938" s="3">
        <v>0.4145833333333333</v>
      </c>
      <c r="W938" s="4">
        <v>45203</v>
      </c>
    </row>
    <row r="939" spans="1:23" x14ac:dyDescent="0.3">
      <c r="A939" t="s">
        <v>210</v>
      </c>
      <c r="B939" t="s">
        <v>4224</v>
      </c>
      <c r="C939" s="1" t="s">
        <v>4225</v>
      </c>
      <c r="D939" s="6">
        <v>2461802884</v>
      </c>
      <c r="E939" s="1" t="s">
        <v>206</v>
      </c>
      <c r="F939" s="1" t="s">
        <v>206</v>
      </c>
      <c r="G939" s="1" t="s">
        <v>206</v>
      </c>
      <c r="H939" s="1" t="s">
        <v>206</v>
      </c>
      <c r="I939" t="str">
        <f>VLOOKUP(J939,CatalogoEstadoRepublica!$A$1:$B$33,2)</f>
        <v>Tlaxcala</v>
      </c>
      <c r="J939">
        <v>29</v>
      </c>
      <c r="K939" t="s">
        <v>206</v>
      </c>
      <c r="L939" s="1" t="e">
        <f>VLOOKUP(M939,CatalogoPerfil!$A$1:$B$5,2)</f>
        <v>#N/A</v>
      </c>
      <c r="M939">
        <v>0</v>
      </c>
      <c r="N939" t="s">
        <v>206</v>
      </c>
      <c r="O939" s="1">
        <v>0</v>
      </c>
      <c r="P939" s="1" t="str">
        <f>IFERROR(VLOOKUP($O939,PerfilUniversitario!$A$2:$Z$427,16),"N/A")</f>
        <v>N/A</v>
      </c>
      <c r="Q939" s="1" t="str">
        <f>IFERROR(VLOOKUP($O939,PerfilUniversitario!$A$2:$Z$427,16),"N/A")</f>
        <v>N/A</v>
      </c>
      <c r="R939" s="1" t="str">
        <f>IFERROR(VLOOKUP($O939,PerfilUniversitario!$A$2:$Z$427,20),"N/A")</f>
        <v>N/A</v>
      </c>
      <c r="S939" s="1" t="str">
        <f>IFERROR(VLOOKUP($O939,PerfilUniversitario!$A$2:$Z$427,22),"N/A")</f>
        <v>N/A</v>
      </c>
      <c r="T939" s="1" t="str">
        <f>IFERROR(VLOOKUP($O939,PerfilUniversitario!$A$2:$Z$427,24),"N/A")</f>
        <v>N/A</v>
      </c>
      <c r="U939" s="1" t="str">
        <f>IFERROR(VLOOKUP($O939,PerfilUniversitario!$A$2:$Z$427,26),"N/A")</f>
        <v>N/A</v>
      </c>
      <c r="V939" s="3">
        <v>0.42222222222222222</v>
      </c>
      <c r="W939" s="4">
        <v>45203</v>
      </c>
    </row>
    <row r="940" spans="1:23" x14ac:dyDescent="0.3">
      <c r="A940" t="s">
        <v>4207</v>
      </c>
      <c r="B940" t="s">
        <v>4208</v>
      </c>
      <c r="C940" s="1" t="s">
        <v>4209</v>
      </c>
      <c r="D940" s="6">
        <v>2461952802</v>
      </c>
      <c r="E940" s="1" t="s">
        <v>206</v>
      </c>
      <c r="F940" s="1" t="s">
        <v>206</v>
      </c>
      <c r="G940" s="1" t="s">
        <v>206</v>
      </c>
      <c r="H940" s="1" t="s">
        <v>206</v>
      </c>
      <c r="I940" t="str">
        <f>VLOOKUP(J940,CatalogoEstadoRepublica!$A$1:$B$33,2)</f>
        <v>Tlaxcala</v>
      </c>
      <c r="J940">
        <v>29</v>
      </c>
      <c r="K940" t="s">
        <v>206</v>
      </c>
      <c r="L940" s="1" t="e">
        <f>VLOOKUP(M940,CatalogoPerfil!$A$1:$B$5,2)</f>
        <v>#N/A</v>
      </c>
      <c r="M940">
        <v>0</v>
      </c>
      <c r="N940" t="s">
        <v>206</v>
      </c>
      <c r="O940" s="1">
        <v>0</v>
      </c>
      <c r="P940" s="1" t="str">
        <f>IFERROR(VLOOKUP($O940,PerfilUniversitario!$A$2:$Z$427,16),"N/A")</f>
        <v>N/A</v>
      </c>
      <c r="Q940" s="1" t="str">
        <f>IFERROR(VLOOKUP($O940,PerfilUniversitario!$A$2:$Z$427,16),"N/A")</f>
        <v>N/A</v>
      </c>
      <c r="R940" s="1" t="str">
        <f>IFERROR(VLOOKUP($O940,PerfilUniversitario!$A$2:$Z$427,20),"N/A")</f>
        <v>N/A</v>
      </c>
      <c r="S940" s="1" t="str">
        <f>IFERROR(VLOOKUP($O940,PerfilUniversitario!$A$2:$Z$427,22),"N/A")</f>
        <v>N/A</v>
      </c>
      <c r="T940" s="1" t="str">
        <f>IFERROR(VLOOKUP($O940,PerfilUniversitario!$A$2:$Z$427,24),"N/A")</f>
        <v>N/A</v>
      </c>
      <c r="U940" s="1" t="str">
        <f>IFERROR(VLOOKUP($O940,PerfilUniversitario!$A$2:$Z$427,26),"N/A")</f>
        <v>N/A</v>
      </c>
      <c r="V940" s="3">
        <v>0.42291666666666666</v>
      </c>
      <c r="W940" s="4">
        <v>45203</v>
      </c>
    </row>
    <row r="941" spans="1:23" x14ac:dyDescent="0.3">
      <c r="A941" t="s">
        <v>548</v>
      </c>
      <c r="B941" t="s">
        <v>260</v>
      </c>
      <c r="C941" s="1" t="s">
        <v>4226</v>
      </c>
      <c r="D941" s="6">
        <v>2463113830</v>
      </c>
      <c r="E941" s="1" t="s">
        <v>206</v>
      </c>
      <c r="F941" s="1" t="s">
        <v>206</v>
      </c>
      <c r="G941" s="1" t="s">
        <v>206</v>
      </c>
      <c r="H941" s="1" t="s">
        <v>206</v>
      </c>
      <c r="I941" t="str">
        <f>VLOOKUP(J941,CatalogoEstadoRepublica!$A$1:$B$33,2)</f>
        <v>Tlaxcala</v>
      </c>
      <c r="J941">
        <v>29</v>
      </c>
      <c r="K941" t="s">
        <v>206</v>
      </c>
      <c r="L941" s="1" t="e">
        <f>VLOOKUP(M941,CatalogoPerfil!$A$1:$B$5,2)</f>
        <v>#N/A</v>
      </c>
      <c r="M941">
        <v>0</v>
      </c>
      <c r="N941" t="s">
        <v>206</v>
      </c>
      <c r="O941" s="1">
        <v>0</v>
      </c>
      <c r="P941" s="1" t="str">
        <f>IFERROR(VLOOKUP($O941,PerfilUniversitario!$A$2:$Z$427,16),"N/A")</f>
        <v>N/A</v>
      </c>
      <c r="Q941" s="1" t="str">
        <f>IFERROR(VLOOKUP($O941,PerfilUniversitario!$A$2:$Z$427,16),"N/A")</f>
        <v>N/A</v>
      </c>
      <c r="R941" s="1" t="str">
        <f>IFERROR(VLOOKUP($O941,PerfilUniversitario!$A$2:$Z$427,20),"N/A")</f>
        <v>N/A</v>
      </c>
      <c r="S941" s="1" t="str">
        <f>IFERROR(VLOOKUP($O941,PerfilUniversitario!$A$2:$Z$427,22),"N/A")</f>
        <v>N/A</v>
      </c>
      <c r="T941" s="1" t="str">
        <f>IFERROR(VLOOKUP($O941,PerfilUniversitario!$A$2:$Z$427,24),"N/A")</f>
        <v>N/A</v>
      </c>
      <c r="U941" s="1" t="str">
        <f>IFERROR(VLOOKUP($O941,PerfilUniversitario!$A$2:$Z$427,26),"N/A")</f>
        <v>N/A</v>
      </c>
      <c r="V941" s="3">
        <v>0.42291666666666666</v>
      </c>
      <c r="W941" s="4">
        <v>45203</v>
      </c>
    </row>
    <row r="942" spans="1:23" x14ac:dyDescent="0.3">
      <c r="A942" t="s">
        <v>2275</v>
      </c>
      <c r="B942" t="s">
        <v>2276</v>
      </c>
      <c r="C942" s="1" t="s">
        <v>2277</v>
      </c>
      <c r="D942" s="6">
        <v>2229229340</v>
      </c>
      <c r="E942" s="1" t="s">
        <v>206</v>
      </c>
      <c r="F942" s="1" t="s">
        <v>206</v>
      </c>
      <c r="G942" s="1" t="s">
        <v>206</v>
      </c>
      <c r="H942" s="1" t="s">
        <v>206</v>
      </c>
      <c r="I942" t="str">
        <f>VLOOKUP(J942,CatalogoEstadoRepublica!$A$1:$B$33,2)</f>
        <v>Puebla</v>
      </c>
      <c r="J942">
        <v>21</v>
      </c>
      <c r="K942" t="s">
        <v>206</v>
      </c>
      <c r="L942" s="1" t="e">
        <f>VLOOKUP(M942,CatalogoPerfil!$A$1:$B$5,2)</f>
        <v>#N/A</v>
      </c>
      <c r="M942">
        <v>0</v>
      </c>
      <c r="N942" t="s">
        <v>206</v>
      </c>
      <c r="O942" s="1">
        <v>0</v>
      </c>
      <c r="P942" s="1" t="str">
        <f>IFERROR(VLOOKUP($O942,PerfilUniversitario!$A$2:$Z$427,16),"N/A")</f>
        <v>N/A</v>
      </c>
      <c r="Q942" s="1" t="str">
        <f>IFERROR(VLOOKUP($O942,PerfilUniversitario!$A$2:$Z$427,16),"N/A")</f>
        <v>N/A</v>
      </c>
      <c r="R942" s="1" t="str">
        <f>IFERROR(VLOOKUP($O942,PerfilUniversitario!$A$2:$Z$427,20),"N/A")</f>
        <v>N/A</v>
      </c>
      <c r="S942" s="1" t="str">
        <f>IFERROR(VLOOKUP($O942,PerfilUniversitario!$A$2:$Z$427,22),"N/A")</f>
        <v>N/A</v>
      </c>
      <c r="T942" s="1" t="str">
        <f>IFERROR(VLOOKUP($O942,PerfilUniversitario!$A$2:$Z$427,24),"N/A")</f>
        <v>N/A</v>
      </c>
      <c r="U942" s="1" t="str">
        <f>IFERROR(VLOOKUP($O942,PerfilUniversitario!$A$2:$Z$427,26),"N/A")</f>
        <v>N/A</v>
      </c>
      <c r="V942" s="3">
        <v>0.4236111111111111</v>
      </c>
      <c r="W942" s="4">
        <v>45203</v>
      </c>
    </row>
    <row r="943" spans="1:23" x14ac:dyDescent="0.3">
      <c r="A943" t="s">
        <v>4244</v>
      </c>
      <c r="B943" t="s">
        <v>4245</v>
      </c>
      <c r="C943" s="1" t="s">
        <v>4246</v>
      </c>
      <c r="D943" s="6">
        <v>2461567300</v>
      </c>
      <c r="E943" s="1" t="s">
        <v>206</v>
      </c>
      <c r="F943" s="1" t="s">
        <v>206</v>
      </c>
      <c r="G943" s="1" t="s">
        <v>206</v>
      </c>
      <c r="H943" s="1" t="s">
        <v>206</v>
      </c>
      <c r="I943" t="str">
        <f>VLOOKUP(J943,CatalogoEstadoRepublica!$A$1:$B$33,2)</f>
        <v>Tlaxcala</v>
      </c>
      <c r="J943">
        <v>29</v>
      </c>
      <c r="K943" t="s">
        <v>206</v>
      </c>
      <c r="L943" s="1" t="e">
        <f>VLOOKUP(M943,CatalogoPerfil!$A$1:$B$5,2)</f>
        <v>#N/A</v>
      </c>
      <c r="M943">
        <v>0</v>
      </c>
      <c r="N943" t="s">
        <v>206</v>
      </c>
      <c r="O943" s="1">
        <v>0</v>
      </c>
      <c r="P943" s="1" t="str">
        <f>IFERROR(VLOOKUP($O943,PerfilUniversitario!$A$2:$Z$427,16),"N/A")</f>
        <v>N/A</v>
      </c>
      <c r="Q943" s="1" t="str">
        <f>IFERROR(VLOOKUP($O943,PerfilUniversitario!$A$2:$Z$427,16),"N/A")</f>
        <v>N/A</v>
      </c>
      <c r="R943" s="1" t="str">
        <f>IFERROR(VLOOKUP($O943,PerfilUniversitario!$A$2:$Z$427,20),"N/A")</f>
        <v>N/A</v>
      </c>
      <c r="S943" s="1" t="str">
        <f>IFERROR(VLOOKUP($O943,PerfilUniversitario!$A$2:$Z$427,22),"N/A")</f>
        <v>N/A</v>
      </c>
      <c r="T943" s="1" t="str">
        <f>IFERROR(VLOOKUP($O943,PerfilUniversitario!$A$2:$Z$427,24),"N/A")</f>
        <v>N/A</v>
      </c>
      <c r="U943" s="1" t="str">
        <f>IFERROR(VLOOKUP($O943,PerfilUniversitario!$A$2:$Z$427,26),"N/A")</f>
        <v>N/A</v>
      </c>
      <c r="V943" s="3">
        <v>0.4236111111111111</v>
      </c>
      <c r="W943" s="4">
        <v>45203</v>
      </c>
    </row>
    <row r="944" spans="1:23" x14ac:dyDescent="0.3">
      <c r="A944" t="s">
        <v>4221</v>
      </c>
      <c r="B944" t="s">
        <v>4222</v>
      </c>
      <c r="C944" s="1" t="s">
        <v>4223</v>
      </c>
      <c r="D944" s="6">
        <v>2462124651</v>
      </c>
      <c r="E944" s="1" t="s">
        <v>206</v>
      </c>
      <c r="F944" s="1" t="s">
        <v>206</v>
      </c>
      <c r="G944" s="1" t="s">
        <v>206</v>
      </c>
      <c r="H944" s="1" t="s">
        <v>206</v>
      </c>
      <c r="I944" t="str">
        <f>VLOOKUP(J944,CatalogoEstadoRepublica!$A$1:$B$33,2)</f>
        <v>Tlaxcala</v>
      </c>
      <c r="J944">
        <v>29</v>
      </c>
      <c r="K944" t="s">
        <v>206</v>
      </c>
      <c r="L944" s="1" t="e">
        <f>VLOOKUP(M944,CatalogoPerfil!$A$1:$B$5,2)</f>
        <v>#N/A</v>
      </c>
      <c r="M944">
        <v>0</v>
      </c>
      <c r="N944" t="s">
        <v>206</v>
      </c>
      <c r="O944" s="1">
        <v>0</v>
      </c>
      <c r="P944" s="1" t="str">
        <f>IFERROR(VLOOKUP($O944,PerfilUniversitario!$A$2:$Z$427,16),"N/A")</f>
        <v>N/A</v>
      </c>
      <c r="Q944" s="1" t="str">
        <f>IFERROR(VLOOKUP($O944,PerfilUniversitario!$A$2:$Z$427,16),"N/A")</f>
        <v>N/A</v>
      </c>
      <c r="R944" s="1" t="str">
        <f>IFERROR(VLOOKUP($O944,PerfilUniversitario!$A$2:$Z$427,20),"N/A")</f>
        <v>N/A</v>
      </c>
      <c r="S944" s="1" t="str">
        <f>IFERROR(VLOOKUP($O944,PerfilUniversitario!$A$2:$Z$427,22),"N/A")</f>
        <v>N/A</v>
      </c>
      <c r="T944" s="1" t="str">
        <f>IFERROR(VLOOKUP($O944,PerfilUniversitario!$A$2:$Z$427,24),"N/A")</f>
        <v>N/A</v>
      </c>
      <c r="U944" s="1" t="str">
        <f>IFERROR(VLOOKUP($O944,PerfilUniversitario!$A$2:$Z$427,26),"N/A")</f>
        <v>N/A</v>
      </c>
      <c r="V944" s="3">
        <v>0.42430555555555555</v>
      </c>
      <c r="W944" s="4">
        <v>45203</v>
      </c>
    </row>
    <row r="945" spans="1:23" x14ac:dyDescent="0.3">
      <c r="A945" t="s">
        <v>1479</v>
      </c>
      <c r="B945" t="s">
        <v>341</v>
      </c>
      <c r="C945" s="1" t="s">
        <v>4241</v>
      </c>
      <c r="D945" s="6">
        <v>2461927181</v>
      </c>
      <c r="E945" s="1" t="s">
        <v>206</v>
      </c>
      <c r="F945" s="1" t="s">
        <v>206</v>
      </c>
      <c r="G945" s="1" t="s">
        <v>206</v>
      </c>
      <c r="H945" s="1" t="s">
        <v>206</v>
      </c>
      <c r="I945" t="str">
        <f>VLOOKUP(J945,CatalogoEstadoRepublica!$A$1:$B$33,2)</f>
        <v>Tlaxcala</v>
      </c>
      <c r="J945">
        <v>29</v>
      </c>
      <c r="K945" t="s">
        <v>206</v>
      </c>
      <c r="L945" s="1" t="e">
        <f>VLOOKUP(M945,CatalogoPerfil!$A$1:$B$5,2)</f>
        <v>#N/A</v>
      </c>
      <c r="M945">
        <v>0</v>
      </c>
      <c r="N945" t="s">
        <v>206</v>
      </c>
      <c r="O945" s="1">
        <v>0</v>
      </c>
      <c r="P945" s="1" t="str">
        <f>IFERROR(VLOOKUP($O945,PerfilUniversitario!$A$2:$Z$427,16),"N/A")</f>
        <v>N/A</v>
      </c>
      <c r="Q945" s="1" t="str">
        <f>IFERROR(VLOOKUP($O945,PerfilUniversitario!$A$2:$Z$427,16),"N/A")</f>
        <v>N/A</v>
      </c>
      <c r="R945" s="1" t="str">
        <f>IFERROR(VLOOKUP($O945,PerfilUniversitario!$A$2:$Z$427,20),"N/A")</f>
        <v>N/A</v>
      </c>
      <c r="S945" s="1" t="str">
        <f>IFERROR(VLOOKUP($O945,PerfilUniversitario!$A$2:$Z$427,22),"N/A")</f>
        <v>N/A</v>
      </c>
      <c r="T945" s="1" t="str">
        <f>IFERROR(VLOOKUP($O945,PerfilUniversitario!$A$2:$Z$427,24),"N/A")</f>
        <v>N/A</v>
      </c>
      <c r="U945" s="1" t="str">
        <f>IFERROR(VLOOKUP($O945,PerfilUniversitario!$A$2:$Z$427,26),"N/A")</f>
        <v>N/A</v>
      </c>
      <c r="V945" s="3">
        <v>0.42499999999999999</v>
      </c>
      <c r="W945" s="4">
        <v>45203</v>
      </c>
    </row>
    <row r="946" spans="1:23" x14ac:dyDescent="0.3">
      <c r="A946" t="s">
        <v>1821</v>
      </c>
      <c r="B946" t="s">
        <v>4250</v>
      </c>
      <c r="C946" s="1" t="s">
        <v>4251</v>
      </c>
      <c r="D946" s="6">
        <v>2462002165</v>
      </c>
      <c r="E946" s="1" t="s">
        <v>206</v>
      </c>
      <c r="F946" s="1" t="s">
        <v>206</v>
      </c>
      <c r="G946" s="1" t="s">
        <v>206</v>
      </c>
      <c r="H946" s="1" t="s">
        <v>206</v>
      </c>
      <c r="I946" t="str">
        <f>VLOOKUP(J946,CatalogoEstadoRepublica!$A$1:$B$33,2)</f>
        <v>Tlaxcala</v>
      </c>
      <c r="J946">
        <v>29</v>
      </c>
      <c r="K946" t="s">
        <v>206</v>
      </c>
      <c r="L946" s="1" t="e">
        <f>VLOOKUP(M946,CatalogoPerfil!$A$1:$B$5,2)</f>
        <v>#N/A</v>
      </c>
      <c r="M946">
        <v>0</v>
      </c>
      <c r="N946" t="s">
        <v>206</v>
      </c>
      <c r="O946" s="1">
        <v>0</v>
      </c>
      <c r="P946" s="1" t="str">
        <f>IFERROR(VLOOKUP($O946,PerfilUniversitario!$A$2:$Z$427,16),"N/A")</f>
        <v>N/A</v>
      </c>
      <c r="Q946" s="1" t="str">
        <f>IFERROR(VLOOKUP($O946,PerfilUniversitario!$A$2:$Z$427,16),"N/A")</f>
        <v>N/A</v>
      </c>
      <c r="R946" s="1" t="str">
        <f>IFERROR(VLOOKUP($O946,PerfilUniversitario!$A$2:$Z$427,20),"N/A")</f>
        <v>N/A</v>
      </c>
      <c r="S946" s="1" t="str">
        <f>IFERROR(VLOOKUP($O946,PerfilUniversitario!$A$2:$Z$427,22),"N/A")</f>
        <v>N/A</v>
      </c>
      <c r="T946" s="1" t="str">
        <f>IFERROR(VLOOKUP($O946,PerfilUniversitario!$A$2:$Z$427,24),"N/A")</f>
        <v>N/A</v>
      </c>
      <c r="U946" s="1" t="str">
        <f>IFERROR(VLOOKUP($O946,PerfilUniversitario!$A$2:$Z$427,26),"N/A")</f>
        <v>N/A</v>
      </c>
      <c r="V946" s="3">
        <v>0.42499999999999999</v>
      </c>
      <c r="W946" s="4">
        <v>45203</v>
      </c>
    </row>
    <row r="947" spans="1:23" x14ac:dyDescent="0.3">
      <c r="A947" t="s">
        <v>4237</v>
      </c>
      <c r="B947" t="s">
        <v>4238</v>
      </c>
      <c r="C947" s="1" t="s">
        <v>4239</v>
      </c>
      <c r="D947" s="6">
        <v>2462010561</v>
      </c>
      <c r="E947" s="1" t="s">
        <v>206</v>
      </c>
      <c r="F947" s="1" t="s">
        <v>206</v>
      </c>
      <c r="G947" s="1" t="s">
        <v>206</v>
      </c>
      <c r="H947" s="1" t="s">
        <v>206</v>
      </c>
      <c r="I947" t="str">
        <f>VLOOKUP(J947,CatalogoEstadoRepublica!$A$1:$B$33,2)</f>
        <v>Tlaxcala</v>
      </c>
      <c r="J947">
        <v>29</v>
      </c>
      <c r="K947" t="s">
        <v>206</v>
      </c>
      <c r="L947" s="1" t="e">
        <f>VLOOKUP(M947,CatalogoPerfil!$A$1:$B$5,2)</f>
        <v>#N/A</v>
      </c>
      <c r="M947">
        <v>0</v>
      </c>
      <c r="N947" t="s">
        <v>206</v>
      </c>
      <c r="O947" s="1">
        <v>0</v>
      </c>
      <c r="P947" s="1" t="str">
        <f>IFERROR(VLOOKUP($O947,PerfilUniversitario!$A$2:$Z$427,16),"N/A")</f>
        <v>N/A</v>
      </c>
      <c r="Q947" s="1" t="str">
        <f>IFERROR(VLOOKUP($O947,PerfilUniversitario!$A$2:$Z$427,16),"N/A")</f>
        <v>N/A</v>
      </c>
      <c r="R947" s="1" t="str">
        <f>IFERROR(VLOOKUP($O947,PerfilUniversitario!$A$2:$Z$427,20),"N/A")</f>
        <v>N/A</v>
      </c>
      <c r="S947" s="1" t="str">
        <f>IFERROR(VLOOKUP($O947,PerfilUniversitario!$A$2:$Z$427,22),"N/A")</f>
        <v>N/A</v>
      </c>
      <c r="T947" s="1" t="str">
        <f>IFERROR(VLOOKUP($O947,PerfilUniversitario!$A$2:$Z$427,24),"N/A")</f>
        <v>N/A</v>
      </c>
      <c r="U947" s="1" t="str">
        <f>IFERROR(VLOOKUP($O947,PerfilUniversitario!$A$2:$Z$427,26),"N/A")</f>
        <v>N/A</v>
      </c>
      <c r="V947" s="3">
        <v>0.43055555555555558</v>
      </c>
      <c r="W947" s="4">
        <v>45203</v>
      </c>
    </row>
    <row r="948" spans="1:23" x14ac:dyDescent="0.3">
      <c r="A948" t="s">
        <v>2225</v>
      </c>
      <c r="B948" t="s">
        <v>4396</v>
      </c>
      <c r="C948" s="1" t="s">
        <v>4397</v>
      </c>
      <c r="D948" s="6">
        <v>5537138553</v>
      </c>
      <c r="E948" s="1" t="s">
        <v>206</v>
      </c>
      <c r="F948" s="1" t="s">
        <v>206</v>
      </c>
      <c r="G948" s="1" t="s">
        <v>206</v>
      </c>
      <c r="H948" s="1" t="s">
        <v>206</v>
      </c>
      <c r="I948" t="str">
        <f>VLOOKUP(J948,CatalogoEstadoRepublica!$A$1:$B$33,2)</f>
        <v>Puebla</v>
      </c>
      <c r="J948">
        <v>21</v>
      </c>
      <c r="K948" t="s">
        <v>206</v>
      </c>
      <c r="L948" s="1" t="e">
        <f>VLOOKUP(M948,CatalogoPerfil!$A$1:$B$5,2)</f>
        <v>#N/A</v>
      </c>
      <c r="M948">
        <v>0</v>
      </c>
      <c r="N948" t="s">
        <v>206</v>
      </c>
      <c r="O948" s="1">
        <v>0</v>
      </c>
      <c r="P948" s="1" t="str">
        <f>IFERROR(VLOOKUP($O948,PerfilUniversitario!$A$2:$Z$427,16),"N/A")</f>
        <v>N/A</v>
      </c>
      <c r="Q948" s="1" t="str">
        <f>IFERROR(VLOOKUP($O948,PerfilUniversitario!$A$2:$Z$427,16),"N/A")</f>
        <v>N/A</v>
      </c>
      <c r="R948" s="1" t="str">
        <f>IFERROR(VLOOKUP($O948,PerfilUniversitario!$A$2:$Z$427,20),"N/A")</f>
        <v>N/A</v>
      </c>
      <c r="S948" s="1" t="str">
        <f>IFERROR(VLOOKUP($O948,PerfilUniversitario!$A$2:$Z$427,22),"N/A")</f>
        <v>N/A</v>
      </c>
      <c r="T948" s="1" t="str">
        <f>IFERROR(VLOOKUP($O948,PerfilUniversitario!$A$2:$Z$427,24),"N/A")</f>
        <v>N/A</v>
      </c>
      <c r="U948" s="1" t="str">
        <f>IFERROR(VLOOKUP($O948,PerfilUniversitario!$A$2:$Z$427,26),"N/A")</f>
        <v>N/A</v>
      </c>
      <c r="V948" s="3">
        <v>0.43194444444444446</v>
      </c>
      <c r="W948" s="4">
        <v>45203</v>
      </c>
    </row>
    <row r="949" spans="1:23" x14ac:dyDescent="0.3">
      <c r="A949" t="s">
        <v>506</v>
      </c>
      <c r="B949" t="s">
        <v>4306</v>
      </c>
      <c r="C949" s="1" t="s">
        <v>4307</v>
      </c>
      <c r="D949" s="6">
        <v>2411194697</v>
      </c>
      <c r="E949" s="1" t="s">
        <v>206</v>
      </c>
      <c r="F949" s="1" t="s">
        <v>206</v>
      </c>
      <c r="G949" s="1" t="s">
        <v>206</v>
      </c>
      <c r="H949" s="1" t="s">
        <v>206</v>
      </c>
      <c r="I949" t="str">
        <f>VLOOKUP(J949,CatalogoEstadoRepublica!$A$1:$B$33,2)</f>
        <v>Tlaxcala</v>
      </c>
      <c r="J949">
        <v>29</v>
      </c>
      <c r="K949" t="s">
        <v>206</v>
      </c>
      <c r="L949" s="1" t="e">
        <f>VLOOKUP(M949,CatalogoPerfil!$A$1:$B$5,2)</f>
        <v>#N/A</v>
      </c>
      <c r="M949">
        <v>0</v>
      </c>
      <c r="N949" t="s">
        <v>206</v>
      </c>
      <c r="O949" s="1">
        <v>0</v>
      </c>
      <c r="P949" s="1" t="str">
        <f>IFERROR(VLOOKUP($O949,PerfilUniversitario!$A$2:$Z$427,16),"N/A")</f>
        <v>N/A</v>
      </c>
      <c r="Q949" s="1" t="str">
        <f>IFERROR(VLOOKUP($O949,PerfilUniversitario!$A$2:$Z$427,16),"N/A")</f>
        <v>N/A</v>
      </c>
      <c r="R949" s="1" t="str">
        <f>IFERROR(VLOOKUP($O949,PerfilUniversitario!$A$2:$Z$427,20),"N/A")</f>
        <v>N/A</v>
      </c>
      <c r="S949" s="1" t="str">
        <f>IFERROR(VLOOKUP($O949,PerfilUniversitario!$A$2:$Z$427,22),"N/A")</f>
        <v>N/A</v>
      </c>
      <c r="T949" s="1" t="str">
        <f>IFERROR(VLOOKUP($O949,PerfilUniversitario!$A$2:$Z$427,24),"N/A")</f>
        <v>N/A</v>
      </c>
      <c r="U949" s="1" t="str">
        <f>IFERROR(VLOOKUP($O949,PerfilUniversitario!$A$2:$Z$427,26),"N/A")</f>
        <v>N/A</v>
      </c>
      <c r="V949" s="3">
        <v>0.43333333333333335</v>
      </c>
      <c r="W949" s="4">
        <v>45203</v>
      </c>
    </row>
    <row r="950" spans="1:23" x14ac:dyDescent="0.3">
      <c r="A950" t="s">
        <v>4254</v>
      </c>
      <c r="B950" t="s">
        <v>4255</v>
      </c>
      <c r="C950" s="1" t="s">
        <v>4256</v>
      </c>
      <c r="D950" s="6">
        <v>2461255504</v>
      </c>
      <c r="E950" s="1" t="s">
        <v>206</v>
      </c>
      <c r="F950" s="1" t="s">
        <v>206</v>
      </c>
      <c r="G950" s="1" t="s">
        <v>206</v>
      </c>
      <c r="H950" s="1" t="s">
        <v>206</v>
      </c>
      <c r="I950" t="str">
        <f>VLOOKUP(J950,CatalogoEstadoRepublica!$A$1:$B$33,2)</f>
        <v>Tlaxcala</v>
      </c>
      <c r="J950">
        <v>29</v>
      </c>
      <c r="K950" t="s">
        <v>206</v>
      </c>
      <c r="L950" s="1" t="e">
        <f>VLOOKUP(M950,CatalogoPerfil!$A$1:$B$5,2)</f>
        <v>#N/A</v>
      </c>
      <c r="M950">
        <v>0</v>
      </c>
      <c r="N950" t="s">
        <v>206</v>
      </c>
      <c r="O950" s="1">
        <v>0</v>
      </c>
      <c r="P950" s="1" t="str">
        <f>IFERROR(VLOOKUP($O950,PerfilUniversitario!$A$2:$Z$427,16),"N/A")</f>
        <v>N/A</v>
      </c>
      <c r="Q950" s="1" t="str">
        <f>IFERROR(VLOOKUP($O950,PerfilUniversitario!$A$2:$Z$427,16),"N/A")</f>
        <v>N/A</v>
      </c>
      <c r="R950" s="1" t="str">
        <f>IFERROR(VLOOKUP($O950,PerfilUniversitario!$A$2:$Z$427,20),"N/A")</f>
        <v>N/A</v>
      </c>
      <c r="S950" s="1" t="str">
        <f>IFERROR(VLOOKUP($O950,PerfilUniversitario!$A$2:$Z$427,22),"N/A")</f>
        <v>N/A</v>
      </c>
      <c r="T950" s="1" t="str">
        <f>IFERROR(VLOOKUP($O950,PerfilUniversitario!$A$2:$Z$427,24),"N/A")</f>
        <v>N/A</v>
      </c>
      <c r="U950" s="1" t="str">
        <f>IFERROR(VLOOKUP($O950,PerfilUniversitario!$A$2:$Z$427,26),"N/A")</f>
        <v>N/A</v>
      </c>
      <c r="V950" s="3">
        <v>0.4381944444444445</v>
      </c>
      <c r="W950" s="4">
        <v>45203</v>
      </c>
    </row>
    <row r="951" spans="1:23" x14ac:dyDescent="0.3">
      <c r="A951" t="s">
        <v>2853</v>
      </c>
      <c r="B951" t="s">
        <v>2854</v>
      </c>
      <c r="C951" s="1" t="s">
        <v>4405</v>
      </c>
      <c r="D951" s="6" t="s">
        <v>2856</v>
      </c>
      <c r="E951" s="1" t="s">
        <v>206</v>
      </c>
      <c r="F951" s="1" t="s">
        <v>206</v>
      </c>
      <c r="G951" s="1" t="s">
        <v>206</v>
      </c>
      <c r="H951" s="1" t="s">
        <v>206</v>
      </c>
      <c r="I951" t="str">
        <f>VLOOKUP(J951,CatalogoEstadoRepublica!$A$1:$B$33,2)</f>
        <v>Puebla</v>
      </c>
      <c r="J951">
        <v>21</v>
      </c>
      <c r="K951" t="s">
        <v>206</v>
      </c>
      <c r="L951" s="1" t="e">
        <f>VLOOKUP(M951,CatalogoPerfil!$A$1:$B$5,2)</f>
        <v>#N/A</v>
      </c>
      <c r="M951">
        <v>0</v>
      </c>
      <c r="N951" t="s">
        <v>206</v>
      </c>
      <c r="O951" s="1">
        <v>0</v>
      </c>
      <c r="P951" s="1" t="str">
        <f>IFERROR(VLOOKUP($O951,PerfilUniversitario!$A$2:$Z$427,16),"N/A")</f>
        <v>N/A</v>
      </c>
      <c r="Q951" s="1" t="str">
        <f>IFERROR(VLOOKUP($O951,PerfilUniversitario!$A$2:$Z$427,16),"N/A")</f>
        <v>N/A</v>
      </c>
      <c r="R951" s="1" t="str">
        <f>IFERROR(VLOOKUP($O951,PerfilUniversitario!$A$2:$Z$427,20),"N/A")</f>
        <v>N/A</v>
      </c>
      <c r="S951" s="1" t="str">
        <f>IFERROR(VLOOKUP($O951,PerfilUniversitario!$A$2:$Z$427,22),"N/A")</f>
        <v>N/A</v>
      </c>
      <c r="T951" s="1" t="str">
        <f>IFERROR(VLOOKUP($O951,PerfilUniversitario!$A$2:$Z$427,24),"N/A")</f>
        <v>N/A</v>
      </c>
      <c r="U951" s="1" t="str">
        <f>IFERROR(VLOOKUP($O951,PerfilUniversitario!$A$2:$Z$427,26),"N/A")</f>
        <v>N/A</v>
      </c>
      <c r="V951" s="3">
        <v>0.45555555555555555</v>
      </c>
      <c r="W951" s="4">
        <v>45203</v>
      </c>
    </row>
    <row r="952" spans="1:23" x14ac:dyDescent="0.3">
      <c r="A952" t="s">
        <v>2917</v>
      </c>
      <c r="B952" t="s">
        <v>4409</v>
      </c>
      <c r="C952" s="1" t="s">
        <v>4410</v>
      </c>
      <c r="D952" s="6">
        <v>2221508311</v>
      </c>
      <c r="E952" s="1" t="s">
        <v>206</v>
      </c>
      <c r="F952" s="1" t="s">
        <v>206</v>
      </c>
      <c r="G952" s="1" t="s">
        <v>206</v>
      </c>
      <c r="H952" s="1" t="s">
        <v>206</v>
      </c>
      <c r="I952" t="str">
        <f>VLOOKUP(J952,CatalogoEstadoRepublica!$A$1:$B$33,2)</f>
        <v>Puebla</v>
      </c>
      <c r="J952">
        <v>21</v>
      </c>
      <c r="K952" t="s">
        <v>206</v>
      </c>
      <c r="L952" s="1" t="e">
        <f>VLOOKUP(M952,CatalogoPerfil!$A$1:$B$5,2)</f>
        <v>#N/A</v>
      </c>
      <c r="M952">
        <v>0</v>
      </c>
      <c r="N952" t="s">
        <v>206</v>
      </c>
      <c r="O952" s="1">
        <v>0</v>
      </c>
      <c r="P952" s="1" t="str">
        <f>IFERROR(VLOOKUP($O952,PerfilUniversitario!$A$2:$Z$427,16),"N/A")</f>
        <v>N/A</v>
      </c>
      <c r="Q952" s="1" t="str">
        <f>IFERROR(VLOOKUP($O952,PerfilUniversitario!$A$2:$Z$427,16),"N/A")</f>
        <v>N/A</v>
      </c>
      <c r="R952" s="1" t="str">
        <f>IFERROR(VLOOKUP($O952,PerfilUniversitario!$A$2:$Z$427,20),"N/A")</f>
        <v>N/A</v>
      </c>
      <c r="S952" s="1" t="str">
        <f>IFERROR(VLOOKUP($O952,PerfilUniversitario!$A$2:$Z$427,22),"N/A")</f>
        <v>N/A</v>
      </c>
      <c r="T952" s="1" t="str">
        <f>IFERROR(VLOOKUP($O952,PerfilUniversitario!$A$2:$Z$427,24),"N/A")</f>
        <v>N/A</v>
      </c>
      <c r="U952" s="1" t="str">
        <f>IFERROR(VLOOKUP($O952,PerfilUniversitario!$A$2:$Z$427,26),"N/A")</f>
        <v>N/A</v>
      </c>
      <c r="V952" s="3">
        <v>0.45694444444444443</v>
      </c>
      <c r="W952" s="4">
        <v>45203</v>
      </c>
    </row>
    <row r="953" spans="1:23" x14ac:dyDescent="0.3">
      <c r="A953" t="s">
        <v>2292</v>
      </c>
      <c r="B953" t="s">
        <v>2293</v>
      </c>
      <c r="C953" s="1" t="s">
        <v>2294</v>
      </c>
      <c r="D953" s="6">
        <v>7772708754</v>
      </c>
      <c r="E953" s="1" t="s">
        <v>206</v>
      </c>
      <c r="F953" s="1" t="s">
        <v>206</v>
      </c>
      <c r="G953" s="1" t="s">
        <v>206</v>
      </c>
      <c r="H953" s="1" t="s">
        <v>206</v>
      </c>
      <c r="I953" t="str">
        <f>VLOOKUP(J953,CatalogoEstadoRepublica!$A$1:$B$33,2)</f>
        <v>Morelos</v>
      </c>
      <c r="J953">
        <v>17</v>
      </c>
      <c r="K953" t="s">
        <v>206</v>
      </c>
      <c r="L953" s="1" t="e">
        <f>VLOOKUP(M953,CatalogoPerfil!$A$1:$B$5,2)</f>
        <v>#N/A</v>
      </c>
      <c r="M953">
        <v>0</v>
      </c>
      <c r="N953" t="s">
        <v>206</v>
      </c>
      <c r="O953" s="1">
        <v>0</v>
      </c>
      <c r="P953" s="1" t="str">
        <f>IFERROR(VLOOKUP($O953,PerfilUniversitario!$A$2:$Z$427,16),"N/A")</f>
        <v>N/A</v>
      </c>
      <c r="Q953" s="1" t="str">
        <f>IFERROR(VLOOKUP($O953,PerfilUniversitario!$A$2:$Z$427,16),"N/A")</f>
        <v>N/A</v>
      </c>
      <c r="R953" s="1" t="str">
        <f>IFERROR(VLOOKUP($O953,PerfilUniversitario!$A$2:$Z$427,20),"N/A")</f>
        <v>N/A</v>
      </c>
      <c r="S953" s="1" t="str">
        <f>IFERROR(VLOOKUP($O953,PerfilUniversitario!$A$2:$Z$427,22),"N/A")</f>
        <v>N/A</v>
      </c>
      <c r="T953" s="1" t="str">
        <f>IFERROR(VLOOKUP($O953,PerfilUniversitario!$A$2:$Z$427,24),"N/A")</f>
        <v>N/A</v>
      </c>
      <c r="U953" s="1" t="str">
        <f>IFERROR(VLOOKUP($O953,PerfilUniversitario!$A$2:$Z$427,26),"N/A")</f>
        <v>N/A</v>
      </c>
      <c r="V953" s="3">
        <v>0.45833333333333331</v>
      </c>
      <c r="W953" s="4">
        <v>45203</v>
      </c>
    </row>
    <row r="954" spans="1:23" x14ac:dyDescent="0.3">
      <c r="A954" t="s">
        <v>2868</v>
      </c>
      <c r="B954" t="s">
        <v>4406</v>
      </c>
      <c r="C954" s="1" t="s">
        <v>4407</v>
      </c>
      <c r="D954" s="6">
        <v>52.222499999999997</v>
      </c>
      <c r="E954" s="1" t="s">
        <v>206</v>
      </c>
      <c r="F954" s="1" t="s">
        <v>206</v>
      </c>
      <c r="G954" s="1" t="s">
        <v>206</v>
      </c>
      <c r="H954" s="1" t="s">
        <v>206</v>
      </c>
      <c r="I954" t="str">
        <f>VLOOKUP(J954,CatalogoEstadoRepublica!$A$1:$B$33,2)</f>
        <v>Puebla</v>
      </c>
      <c r="J954">
        <v>21</v>
      </c>
      <c r="K954" t="s">
        <v>206</v>
      </c>
      <c r="L954" s="1" t="e">
        <f>VLOOKUP(M954,CatalogoPerfil!$A$1:$B$5,2)</f>
        <v>#N/A</v>
      </c>
      <c r="M954">
        <v>0</v>
      </c>
      <c r="N954" t="s">
        <v>206</v>
      </c>
      <c r="O954" s="1">
        <v>0</v>
      </c>
      <c r="P954" s="1" t="str">
        <f>IFERROR(VLOOKUP($O954,PerfilUniversitario!$A$2:$Z$427,16),"N/A")</f>
        <v>N/A</v>
      </c>
      <c r="Q954" s="1" t="str">
        <f>IFERROR(VLOOKUP($O954,PerfilUniversitario!$A$2:$Z$427,16),"N/A")</f>
        <v>N/A</v>
      </c>
      <c r="R954" s="1" t="str">
        <f>IFERROR(VLOOKUP($O954,PerfilUniversitario!$A$2:$Z$427,20),"N/A")</f>
        <v>N/A</v>
      </c>
      <c r="S954" s="1" t="str">
        <f>IFERROR(VLOOKUP($O954,PerfilUniversitario!$A$2:$Z$427,22),"N/A")</f>
        <v>N/A</v>
      </c>
      <c r="T954" s="1" t="str">
        <f>IFERROR(VLOOKUP($O954,PerfilUniversitario!$A$2:$Z$427,24),"N/A")</f>
        <v>N/A</v>
      </c>
      <c r="U954" s="1" t="str">
        <f>IFERROR(VLOOKUP($O954,PerfilUniversitario!$A$2:$Z$427,26),"N/A")</f>
        <v>N/A</v>
      </c>
      <c r="V954" s="3">
        <v>0.45833333333333331</v>
      </c>
      <c r="W954" s="4">
        <v>45203</v>
      </c>
    </row>
    <row r="955" spans="1:23" x14ac:dyDescent="0.3">
      <c r="A955" t="s">
        <v>2083</v>
      </c>
      <c r="B955" t="s">
        <v>2994</v>
      </c>
      <c r="C955" s="1" t="s">
        <v>2995</v>
      </c>
      <c r="D955" s="6">
        <v>2227169780</v>
      </c>
      <c r="E955" s="1" t="s">
        <v>206</v>
      </c>
      <c r="F955" s="1" t="s">
        <v>206</v>
      </c>
      <c r="G955" s="1" t="s">
        <v>206</v>
      </c>
      <c r="H955" s="1" t="s">
        <v>206</v>
      </c>
      <c r="I955" t="str">
        <f>VLOOKUP(J955,CatalogoEstadoRepublica!$A$1:$B$33,2)</f>
        <v>Puebla</v>
      </c>
      <c r="J955">
        <v>21</v>
      </c>
      <c r="K955" t="s">
        <v>206</v>
      </c>
      <c r="L955" s="1" t="e">
        <f>VLOOKUP(M955,CatalogoPerfil!$A$1:$B$5,2)</f>
        <v>#N/A</v>
      </c>
      <c r="M955">
        <v>0</v>
      </c>
      <c r="N955" t="s">
        <v>206</v>
      </c>
      <c r="O955" s="1">
        <v>0</v>
      </c>
      <c r="P955" s="1" t="str">
        <f>IFERROR(VLOOKUP($O955,PerfilUniversitario!$A$2:$Z$427,16),"N/A")</f>
        <v>N/A</v>
      </c>
      <c r="Q955" s="1" t="str">
        <f>IFERROR(VLOOKUP($O955,PerfilUniversitario!$A$2:$Z$427,16),"N/A")</f>
        <v>N/A</v>
      </c>
      <c r="R955" s="1" t="str">
        <f>IFERROR(VLOOKUP($O955,PerfilUniversitario!$A$2:$Z$427,20),"N/A")</f>
        <v>N/A</v>
      </c>
      <c r="S955" s="1" t="str">
        <f>IFERROR(VLOOKUP($O955,PerfilUniversitario!$A$2:$Z$427,22),"N/A")</f>
        <v>N/A</v>
      </c>
      <c r="T955" s="1" t="str">
        <f>IFERROR(VLOOKUP($O955,PerfilUniversitario!$A$2:$Z$427,24),"N/A")</f>
        <v>N/A</v>
      </c>
      <c r="U955" s="1" t="str">
        <f>IFERROR(VLOOKUP($O955,PerfilUniversitario!$A$2:$Z$427,26),"N/A")</f>
        <v>N/A</v>
      </c>
      <c r="V955" s="3">
        <v>0.46319444444444446</v>
      </c>
      <c r="W955" s="4">
        <v>45203</v>
      </c>
    </row>
    <row r="956" spans="1:23" x14ac:dyDescent="0.3">
      <c r="A956" t="s">
        <v>2270</v>
      </c>
      <c r="B956" t="s">
        <v>4411</v>
      </c>
      <c r="C956" s="1" t="s">
        <v>4412</v>
      </c>
      <c r="D956" s="6">
        <v>52.777200000000001</v>
      </c>
      <c r="E956" s="1" t="s">
        <v>206</v>
      </c>
      <c r="F956" s="1" t="s">
        <v>206</v>
      </c>
      <c r="G956" s="1" t="s">
        <v>206</v>
      </c>
      <c r="H956" s="1" t="s">
        <v>206</v>
      </c>
      <c r="I956" t="str">
        <f>VLOOKUP(J956,CatalogoEstadoRepublica!$A$1:$B$33,2)</f>
        <v>Puebla</v>
      </c>
      <c r="J956">
        <v>21</v>
      </c>
      <c r="K956" t="s">
        <v>206</v>
      </c>
      <c r="L956" s="1" t="e">
        <f>VLOOKUP(M956,CatalogoPerfil!$A$1:$B$5,2)</f>
        <v>#N/A</v>
      </c>
      <c r="M956">
        <v>0</v>
      </c>
      <c r="N956" t="s">
        <v>206</v>
      </c>
      <c r="O956" s="1">
        <v>0</v>
      </c>
      <c r="P956" s="1" t="str">
        <f>IFERROR(VLOOKUP($O956,PerfilUniversitario!$A$2:$Z$427,16),"N/A")</f>
        <v>N/A</v>
      </c>
      <c r="Q956" s="1" t="str">
        <f>IFERROR(VLOOKUP($O956,PerfilUniversitario!$A$2:$Z$427,16),"N/A")</f>
        <v>N/A</v>
      </c>
      <c r="R956" s="1" t="str">
        <f>IFERROR(VLOOKUP($O956,PerfilUniversitario!$A$2:$Z$427,20),"N/A")</f>
        <v>N/A</v>
      </c>
      <c r="S956" s="1" t="str">
        <f>IFERROR(VLOOKUP($O956,PerfilUniversitario!$A$2:$Z$427,22),"N/A")</f>
        <v>N/A</v>
      </c>
      <c r="T956" s="1" t="str">
        <f>IFERROR(VLOOKUP($O956,PerfilUniversitario!$A$2:$Z$427,24),"N/A")</f>
        <v>N/A</v>
      </c>
      <c r="U956" s="1" t="str">
        <f>IFERROR(VLOOKUP($O956,PerfilUniversitario!$A$2:$Z$427,26),"N/A")</f>
        <v>N/A</v>
      </c>
      <c r="V956" s="3">
        <v>0.46597222222222223</v>
      </c>
      <c r="W956" s="4">
        <v>45203</v>
      </c>
    </row>
    <row r="957" spans="1:23" x14ac:dyDescent="0.3">
      <c r="A957" t="s">
        <v>327</v>
      </c>
      <c r="B957" t="s">
        <v>1621</v>
      </c>
      <c r="C957" s="1" t="s">
        <v>1622</v>
      </c>
      <c r="D957" s="6">
        <v>52.222299999999997</v>
      </c>
      <c r="E957" s="1" t="s">
        <v>206</v>
      </c>
      <c r="F957" s="1" t="s">
        <v>206</v>
      </c>
      <c r="G957" s="1" t="s">
        <v>206</v>
      </c>
      <c r="H957" s="1" t="s">
        <v>206</v>
      </c>
      <c r="I957" t="str">
        <f>VLOOKUP(J957,CatalogoEstadoRepublica!$A$1:$B$33,2)</f>
        <v>Puebla</v>
      </c>
      <c r="J957">
        <v>21</v>
      </c>
      <c r="K957" t="s">
        <v>206</v>
      </c>
      <c r="L957" s="1" t="e">
        <f>VLOOKUP(M957,CatalogoPerfil!$A$1:$B$5,2)</f>
        <v>#N/A</v>
      </c>
      <c r="M957">
        <v>0</v>
      </c>
      <c r="N957" t="s">
        <v>206</v>
      </c>
      <c r="O957" s="1">
        <v>0</v>
      </c>
      <c r="P957" s="1" t="str">
        <f>IFERROR(VLOOKUP($O957,PerfilUniversitario!$A$2:$Z$427,16),"N/A")</f>
        <v>N/A</v>
      </c>
      <c r="Q957" s="1" t="str">
        <f>IFERROR(VLOOKUP($O957,PerfilUniversitario!$A$2:$Z$427,16),"N/A")</f>
        <v>N/A</v>
      </c>
      <c r="R957" s="1" t="str">
        <f>IFERROR(VLOOKUP($O957,PerfilUniversitario!$A$2:$Z$427,20),"N/A")</f>
        <v>N/A</v>
      </c>
      <c r="S957" s="1" t="str">
        <f>IFERROR(VLOOKUP($O957,PerfilUniversitario!$A$2:$Z$427,22),"N/A")</f>
        <v>N/A</v>
      </c>
      <c r="T957" s="1" t="str">
        <f>IFERROR(VLOOKUP($O957,PerfilUniversitario!$A$2:$Z$427,24),"N/A")</f>
        <v>N/A</v>
      </c>
      <c r="U957" s="1" t="str">
        <f>IFERROR(VLOOKUP($O957,PerfilUniversitario!$A$2:$Z$427,26),"N/A")</f>
        <v>N/A</v>
      </c>
      <c r="V957" s="3">
        <v>0.47361111111111115</v>
      </c>
      <c r="W957" s="4">
        <v>45203</v>
      </c>
    </row>
    <row r="958" spans="1:23" x14ac:dyDescent="0.3">
      <c r="A958" t="s">
        <v>4148</v>
      </c>
      <c r="B958" t="s">
        <v>4149</v>
      </c>
      <c r="C958" s="1" t="s">
        <v>4150</v>
      </c>
      <c r="D958" s="6">
        <v>52.221299999999999</v>
      </c>
      <c r="E958" s="1" t="s">
        <v>206</v>
      </c>
      <c r="F958" s="1" t="s">
        <v>206</v>
      </c>
      <c r="G958" s="1" t="s">
        <v>206</v>
      </c>
      <c r="H958" s="1" t="s">
        <v>206</v>
      </c>
      <c r="I958" t="str">
        <f>VLOOKUP(J958,CatalogoEstadoRepublica!$A$1:$B$33,2)</f>
        <v>Puebla</v>
      </c>
      <c r="J958">
        <v>21</v>
      </c>
      <c r="K958" t="s">
        <v>206</v>
      </c>
      <c r="L958" s="1" t="e">
        <f>VLOOKUP(M958,CatalogoPerfil!$A$1:$B$5,2)</f>
        <v>#N/A</v>
      </c>
      <c r="M958">
        <v>0</v>
      </c>
      <c r="N958" t="s">
        <v>206</v>
      </c>
      <c r="O958" s="1">
        <v>0</v>
      </c>
      <c r="P958" s="1" t="str">
        <f>IFERROR(VLOOKUP($O958,PerfilUniversitario!$A$2:$Z$427,16),"N/A")</f>
        <v>N/A</v>
      </c>
      <c r="Q958" s="1" t="str">
        <f>IFERROR(VLOOKUP($O958,PerfilUniversitario!$A$2:$Z$427,16),"N/A")</f>
        <v>N/A</v>
      </c>
      <c r="R958" s="1" t="str">
        <f>IFERROR(VLOOKUP($O958,PerfilUniversitario!$A$2:$Z$427,20),"N/A")</f>
        <v>N/A</v>
      </c>
      <c r="S958" s="1" t="str">
        <f>IFERROR(VLOOKUP($O958,PerfilUniversitario!$A$2:$Z$427,22),"N/A")</f>
        <v>N/A</v>
      </c>
      <c r="T958" s="1" t="str">
        <f>IFERROR(VLOOKUP($O958,PerfilUniversitario!$A$2:$Z$427,24),"N/A")</f>
        <v>N/A</v>
      </c>
      <c r="U958" s="1" t="str">
        <f>IFERROR(VLOOKUP($O958,PerfilUniversitario!$A$2:$Z$427,26),"N/A")</f>
        <v>N/A</v>
      </c>
      <c r="V958" s="3">
        <v>0.48125000000000001</v>
      </c>
      <c r="W958" s="4">
        <v>45203</v>
      </c>
    </row>
    <row r="959" spans="1:23" x14ac:dyDescent="0.3">
      <c r="A959" t="s">
        <v>629</v>
      </c>
      <c r="B959" t="s">
        <v>4422</v>
      </c>
      <c r="C959" s="1" t="s">
        <v>4423</v>
      </c>
      <c r="D959" s="6">
        <v>2221317810</v>
      </c>
      <c r="E959" s="1" t="s">
        <v>206</v>
      </c>
      <c r="F959" s="1" t="s">
        <v>206</v>
      </c>
      <c r="G959" s="1" t="s">
        <v>206</v>
      </c>
      <c r="H959" s="1" t="s">
        <v>206</v>
      </c>
      <c r="I959" t="str">
        <f>VLOOKUP(J959,CatalogoEstadoRepublica!$A$1:$B$33,2)</f>
        <v>Puebla</v>
      </c>
      <c r="J959">
        <v>21</v>
      </c>
      <c r="K959" t="s">
        <v>206</v>
      </c>
      <c r="L959" s="1" t="e">
        <f>VLOOKUP(M959,CatalogoPerfil!$A$1:$B$5,2)</f>
        <v>#N/A</v>
      </c>
      <c r="M959">
        <v>0</v>
      </c>
      <c r="N959" t="s">
        <v>206</v>
      </c>
      <c r="O959" s="1">
        <v>0</v>
      </c>
      <c r="P959" s="1" t="str">
        <f>IFERROR(VLOOKUP($O959,PerfilUniversitario!$A$2:$Z$427,16),"N/A")</f>
        <v>N/A</v>
      </c>
      <c r="Q959" s="1" t="str">
        <f>IFERROR(VLOOKUP($O959,PerfilUniversitario!$A$2:$Z$427,16),"N/A")</f>
        <v>N/A</v>
      </c>
      <c r="R959" s="1" t="str">
        <f>IFERROR(VLOOKUP($O959,PerfilUniversitario!$A$2:$Z$427,20),"N/A")</f>
        <v>N/A</v>
      </c>
      <c r="S959" s="1" t="str">
        <f>IFERROR(VLOOKUP($O959,PerfilUniversitario!$A$2:$Z$427,22),"N/A")</f>
        <v>N/A</v>
      </c>
      <c r="T959" s="1" t="str">
        <f>IFERROR(VLOOKUP($O959,PerfilUniversitario!$A$2:$Z$427,24),"N/A")</f>
        <v>N/A</v>
      </c>
      <c r="U959" s="1" t="str">
        <f>IFERROR(VLOOKUP($O959,PerfilUniversitario!$A$2:$Z$427,26),"N/A")</f>
        <v>N/A</v>
      </c>
      <c r="V959" s="3">
        <v>0.48125000000000001</v>
      </c>
      <c r="W959" s="4">
        <v>45203</v>
      </c>
    </row>
    <row r="960" spans="1:23" x14ac:dyDescent="0.3">
      <c r="A960" t="s">
        <v>933</v>
      </c>
      <c r="B960" t="s">
        <v>1207</v>
      </c>
      <c r="C960" s="1" t="s">
        <v>4421</v>
      </c>
      <c r="D960" s="6">
        <v>52.222799999999999</v>
      </c>
      <c r="E960" s="1" t="s">
        <v>206</v>
      </c>
      <c r="F960" s="1" t="s">
        <v>206</v>
      </c>
      <c r="G960" s="1" t="s">
        <v>206</v>
      </c>
      <c r="H960" s="1" t="s">
        <v>206</v>
      </c>
      <c r="I960" t="str">
        <f>VLOOKUP(J960,CatalogoEstadoRepublica!$A$1:$B$33,2)</f>
        <v>Puebla</v>
      </c>
      <c r="J960">
        <v>21</v>
      </c>
      <c r="K960" t="s">
        <v>206</v>
      </c>
      <c r="L960" s="1" t="e">
        <f>VLOOKUP(M960,CatalogoPerfil!$A$1:$B$5,2)</f>
        <v>#N/A</v>
      </c>
      <c r="M960">
        <v>0</v>
      </c>
      <c r="N960" t="s">
        <v>206</v>
      </c>
      <c r="O960" s="1">
        <v>0</v>
      </c>
      <c r="P960" s="1" t="str">
        <f>IFERROR(VLOOKUP($O960,PerfilUniversitario!$A$2:$Z$427,16),"N/A")</f>
        <v>N/A</v>
      </c>
      <c r="Q960" s="1" t="str">
        <f>IFERROR(VLOOKUP($O960,PerfilUniversitario!$A$2:$Z$427,16),"N/A")</f>
        <v>N/A</v>
      </c>
      <c r="R960" s="1" t="str">
        <f>IFERROR(VLOOKUP($O960,PerfilUniversitario!$A$2:$Z$427,20),"N/A")</f>
        <v>N/A</v>
      </c>
      <c r="S960" s="1" t="str">
        <f>IFERROR(VLOOKUP($O960,PerfilUniversitario!$A$2:$Z$427,22),"N/A")</f>
        <v>N/A</v>
      </c>
      <c r="T960" s="1" t="str">
        <f>IFERROR(VLOOKUP($O960,PerfilUniversitario!$A$2:$Z$427,24),"N/A")</f>
        <v>N/A</v>
      </c>
      <c r="U960" s="1" t="str">
        <f>IFERROR(VLOOKUP($O960,PerfilUniversitario!$A$2:$Z$427,26),"N/A")</f>
        <v>N/A</v>
      </c>
      <c r="V960" s="3">
        <v>0.48333333333333334</v>
      </c>
      <c r="W960" s="4">
        <v>45203</v>
      </c>
    </row>
    <row r="961" spans="1:23" x14ac:dyDescent="0.3">
      <c r="A961" t="s">
        <v>689</v>
      </c>
      <c r="B961" t="s">
        <v>621</v>
      </c>
      <c r="C961" s="1" t="s">
        <v>4424</v>
      </c>
      <c r="D961" s="6">
        <v>2217291718</v>
      </c>
      <c r="E961" s="1" t="s">
        <v>206</v>
      </c>
      <c r="F961" s="1" t="s">
        <v>206</v>
      </c>
      <c r="G961" s="1" t="s">
        <v>206</v>
      </c>
      <c r="H961" s="1" t="s">
        <v>206</v>
      </c>
      <c r="I961" t="str">
        <f>VLOOKUP(J961,CatalogoEstadoRepublica!$A$1:$B$33,2)</f>
        <v>Puebla</v>
      </c>
      <c r="J961">
        <v>21</v>
      </c>
      <c r="K961" t="s">
        <v>206</v>
      </c>
      <c r="L961" s="1" t="e">
        <f>VLOOKUP(M961,CatalogoPerfil!$A$1:$B$5,2)</f>
        <v>#N/A</v>
      </c>
      <c r="M961">
        <v>0</v>
      </c>
      <c r="N961" t="s">
        <v>206</v>
      </c>
      <c r="O961" s="1">
        <v>0</v>
      </c>
      <c r="P961" s="1" t="str">
        <f>IFERROR(VLOOKUP($O961,PerfilUniversitario!$A$2:$Z$427,16),"N/A")</f>
        <v>N/A</v>
      </c>
      <c r="Q961" s="1" t="str">
        <f>IFERROR(VLOOKUP($O961,PerfilUniversitario!$A$2:$Z$427,16),"N/A")</f>
        <v>N/A</v>
      </c>
      <c r="R961" s="1" t="str">
        <f>IFERROR(VLOOKUP($O961,PerfilUniversitario!$A$2:$Z$427,20),"N/A")</f>
        <v>N/A</v>
      </c>
      <c r="S961" s="1" t="str">
        <f>IFERROR(VLOOKUP($O961,PerfilUniversitario!$A$2:$Z$427,22),"N/A")</f>
        <v>N/A</v>
      </c>
      <c r="T961" s="1" t="str">
        <f>IFERROR(VLOOKUP($O961,PerfilUniversitario!$A$2:$Z$427,24),"N/A")</f>
        <v>N/A</v>
      </c>
      <c r="U961" s="1" t="str">
        <f>IFERROR(VLOOKUP($O961,PerfilUniversitario!$A$2:$Z$427,26),"N/A")</f>
        <v>N/A</v>
      </c>
      <c r="V961" s="3">
        <v>0.48333333333333334</v>
      </c>
      <c r="W961" s="4">
        <v>45203</v>
      </c>
    </row>
    <row r="962" spans="1:23" x14ac:dyDescent="0.3">
      <c r="A962" t="s">
        <v>1020</v>
      </c>
      <c r="B962" t="s">
        <v>2450</v>
      </c>
      <c r="C962" s="1" t="s">
        <v>2451</v>
      </c>
      <c r="D962" s="6">
        <v>2228095246</v>
      </c>
      <c r="E962" s="1" t="s">
        <v>206</v>
      </c>
      <c r="F962" s="1" t="s">
        <v>206</v>
      </c>
      <c r="G962" s="1" t="s">
        <v>206</v>
      </c>
      <c r="H962" s="1" t="s">
        <v>206</v>
      </c>
      <c r="I962" t="str">
        <f>VLOOKUP(J962,CatalogoEstadoRepublica!$A$1:$B$33,2)</f>
        <v>Puebla</v>
      </c>
      <c r="J962">
        <v>21</v>
      </c>
      <c r="K962" t="s">
        <v>206</v>
      </c>
      <c r="L962" s="1" t="e">
        <f>VLOOKUP(M962,CatalogoPerfil!$A$1:$B$5,2)</f>
        <v>#N/A</v>
      </c>
      <c r="M962">
        <v>0</v>
      </c>
      <c r="N962" t="s">
        <v>206</v>
      </c>
      <c r="O962" s="1">
        <v>0</v>
      </c>
      <c r="P962" s="1" t="str">
        <f>IFERROR(VLOOKUP($O962,PerfilUniversitario!$A$2:$Z$427,16),"N/A")</f>
        <v>N/A</v>
      </c>
      <c r="Q962" s="1" t="str">
        <f>IFERROR(VLOOKUP($O962,PerfilUniversitario!$A$2:$Z$427,16),"N/A")</f>
        <v>N/A</v>
      </c>
      <c r="R962" s="1" t="str">
        <f>IFERROR(VLOOKUP($O962,PerfilUniversitario!$A$2:$Z$427,20),"N/A")</f>
        <v>N/A</v>
      </c>
      <c r="S962" s="1" t="str">
        <f>IFERROR(VLOOKUP($O962,PerfilUniversitario!$A$2:$Z$427,22),"N/A")</f>
        <v>N/A</v>
      </c>
      <c r="T962" s="1" t="str">
        <f>IFERROR(VLOOKUP($O962,PerfilUniversitario!$A$2:$Z$427,24),"N/A")</f>
        <v>N/A</v>
      </c>
      <c r="U962" s="1" t="str">
        <f>IFERROR(VLOOKUP($O962,PerfilUniversitario!$A$2:$Z$427,26),"N/A")</f>
        <v>N/A</v>
      </c>
      <c r="V962" s="3">
        <v>0.48472222222222222</v>
      </c>
      <c r="W962" s="4">
        <v>45203</v>
      </c>
    </row>
    <row r="963" spans="1:23" x14ac:dyDescent="0.3">
      <c r="A963" t="s">
        <v>1242</v>
      </c>
      <c r="B963" t="s">
        <v>4417</v>
      </c>
      <c r="C963" s="1" t="s">
        <v>4418</v>
      </c>
      <c r="D963" s="6">
        <v>2215765199</v>
      </c>
      <c r="E963" s="1" t="s">
        <v>206</v>
      </c>
      <c r="F963" s="1" t="s">
        <v>206</v>
      </c>
      <c r="G963" s="1" t="s">
        <v>206</v>
      </c>
      <c r="H963" s="1" t="s">
        <v>206</v>
      </c>
      <c r="I963" t="str">
        <f>VLOOKUP(J963,CatalogoEstadoRepublica!$A$1:$B$33,2)</f>
        <v>Puebla</v>
      </c>
      <c r="J963">
        <v>21</v>
      </c>
      <c r="K963" t="s">
        <v>206</v>
      </c>
      <c r="L963" s="1" t="e">
        <f>VLOOKUP(M963,CatalogoPerfil!$A$1:$B$5,2)</f>
        <v>#N/A</v>
      </c>
      <c r="M963">
        <v>0</v>
      </c>
      <c r="N963" t="s">
        <v>206</v>
      </c>
      <c r="O963" s="1">
        <v>0</v>
      </c>
      <c r="P963" s="1" t="str">
        <f>IFERROR(VLOOKUP($O963,PerfilUniversitario!$A$2:$Z$427,16),"N/A")</f>
        <v>N/A</v>
      </c>
      <c r="Q963" s="1" t="str">
        <f>IFERROR(VLOOKUP($O963,PerfilUniversitario!$A$2:$Z$427,16),"N/A")</f>
        <v>N/A</v>
      </c>
      <c r="R963" s="1" t="str">
        <f>IFERROR(VLOOKUP($O963,PerfilUniversitario!$A$2:$Z$427,20),"N/A")</f>
        <v>N/A</v>
      </c>
      <c r="S963" s="1" t="str">
        <f>IFERROR(VLOOKUP($O963,PerfilUniversitario!$A$2:$Z$427,22),"N/A")</f>
        <v>N/A</v>
      </c>
      <c r="T963" s="1" t="str">
        <f>IFERROR(VLOOKUP($O963,PerfilUniversitario!$A$2:$Z$427,24),"N/A")</f>
        <v>N/A</v>
      </c>
      <c r="U963" s="1" t="str">
        <f>IFERROR(VLOOKUP($O963,PerfilUniversitario!$A$2:$Z$427,26),"N/A")</f>
        <v>N/A</v>
      </c>
      <c r="V963" s="3">
        <v>0.48888888888888887</v>
      </c>
      <c r="W963" s="4">
        <v>45203</v>
      </c>
    </row>
    <row r="964" spans="1:23" x14ac:dyDescent="0.3">
      <c r="A964" t="s">
        <v>701</v>
      </c>
      <c r="B964" t="s">
        <v>453</v>
      </c>
      <c r="C964" s="1" t="s">
        <v>4285</v>
      </c>
      <c r="D964" s="6" t="s">
        <v>4286</v>
      </c>
      <c r="E964" s="1" t="s">
        <v>206</v>
      </c>
      <c r="F964" s="1" t="s">
        <v>206</v>
      </c>
      <c r="G964" s="1" t="s">
        <v>206</v>
      </c>
      <c r="H964" s="1" t="s">
        <v>206</v>
      </c>
      <c r="I964" t="str">
        <f>VLOOKUP(J964,CatalogoEstadoRepublica!$A$1:$B$33,2)</f>
        <v>Puebla</v>
      </c>
      <c r="J964">
        <v>21</v>
      </c>
      <c r="K964" t="s">
        <v>206</v>
      </c>
      <c r="L964" s="1" t="e">
        <f>VLOOKUP(M964,CatalogoPerfil!$A$1:$B$5,2)</f>
        <v>#N/A</v>
      </c>
      <c r="M964">
        <v>0</v>
      </c>
      <c r="N964" t="s">
        <v>206</v>
      </c>
      <c r="O964" s="1">
        <v>0</v>
      </c>
      <c r="P964" s="1" t="str">
        <f>IFERROR(VLOOKUP($O964,PerfilUniversitario!$A$2:$Z$427,16),"N/A")</f>
        <v>N/A</v>
      </c>
      <c r="Q964" s="1" t="str">
        <f>IFERROR(VLOOKUP($O964,PerfilUniversitario!$A$2:$Z$427,16),"N/A")</f>
        <v>N/A</v>
      </c>
      <c r="R964" s="1" t="str">
        <f>IFERROR(VLOOKUP($O964,PerfilUniversitario!$A$2:$Z$427,20),"N/A")</f>
        <v>N/A</v>
      </c>
      <c r="S964" s="1" t="str">
        <f>IFERROR(VLOOKUP($O964,PerfilUniversitario!$A$2:$Z$427,22),"N/A")</f>
        <v>N/A</v>
      </c>
      <c r="T964" s="1" t="str">
        <f>IFERROR(VLOOKUP($O964,PerfilUniversitario!$A$2:$Z$427,24),"N/A")</f>
        <v>N/A</v>
      </c>
      <c r="U964" s="1" t="str">
        <f>IFERROR(VLOOKUP($O964,PerfilUniversitario!$A$2:$Z$427,26),"N/A")</f>
        <v>N/A</v>
      </c>
      <c r="V964" s="3">
        <v>0.5</v>
      </c>
      <c r="W964" s="4">
        <v>45203</v>
      </c>
    </row>
    <row r="965" spans="1:23" x14ac:dyDescent="0.3">
      <c r="A965" t="s">
        <v>2431</v>
      </c>
      <c r="B965" t="s">
        <v>4419</v>
      </c>
      <c r="C965" s="1" t="s">
        <v>4420</v>
      </c>
      <c r="D965" s="6">
        <v>7731014472</v>
      </c>
      <c r="E965" s="1" t="s">
        <v>206</v>
      </c>
      <c r="F965" s="1" t="s">
        <v>206</v>
      </c>
      <c r="G965" s="1" t="s">
        <v>206</v>
      </c>
      <c r="H965" s="1" t="s">
        <v>206</v>
      </c>
      <c r="I965" t="str">
        <f>VLOOKUP(J965,CatalogoEstadoRepublica!$A$1:$B$33,2)</f>
        <v>Hidalgo</v>
      </c>
      <c r="J965">
        <v>13</v>
      </c>
      <c r="K965" t="s">
        <v>206</v>
      </c>
      <c r="L965" s="1" t="e">
        <f>VLOOKUP(M965,CatalogoPerfil!$A$1:$B$5,2)</f>
        <v>#N/A</v>
      </c>
      <c r="M965">
        <v>0</v>
      </c>
      <c r="N965" t="s">
        <v>206</v>
      </c>
      <c r="O965" s="1">
        <v>0</v>
      </c>
      <c r="P965" s="1" t="str">
        <f>IFERROR(VLOOKUP($O965,PerfilUniversitario!$A$2:$Z$427,16),"N/A")</f>
        <v>N/A</v>
      </c>
      <c r="Q965" s="1" t="str">
        <f>IFERROR(VLOOKUP($O965,PerfilUniversitario!$A$2:$Z$427,16),"N/A")</f>
        <v>N/A</v>
      </c>
      <c r="R965" s="1" t="str">
        <f>IFERROR(VLOOKUP($O965,PerfilUniversitario!$A$2:$Z$427,20),"N/A")</f>
        <v>N/A</v>
      </c>
      <c r="S965" s="1" t="str">
        <f>IFERROR(VLOOKUP($O965,PerfilUniversitario!$A$2:$Z$427,22),"N/A")</f>
        <v>N/A</v>
      </c>
      <c r="T965" s="1" t="str">
        <f>IFERROR(VLOOKUP($O965,PerfilUniversitario!$A$2:$Z$427,24),"N/A")</f>
        <v>N/A</v>
      </c>
      <c r="U965" s="1" t="str">
        <f>IFERROR(VLOOKUP($O965,PerfilUniversitario!$A$2:$Z$427,26),"N/A")</f>
        <v>N/A</v>
      </c>
      <c r="V965" s="3">
        <v>0.50277777777777777</v>
      </c>
      <c r="W965" s="4">
        <v>45203</v>
      </c>
    </row>
    <row r="966" spans="1:23" x14ac:dyDescent="0.3">
      <c r="A966" t="s">
        <v>1307</v>
      </c>
      <c r="B966" t="s">
        <v>4425</v>
      </c>
      <c r="C966" s="1" t="s">
        <v>4426</v>
      </c>
      <c r="D966" s="6">
        <v>9934384003</v>
      </c>
      <c r="E966" s="1" t="s">
        <v>206</v>
      </c>
      <c r="F966" s="1" t="s">
        <v>206</v>
      </c>
      <c r="G966" s="1" t="s">
        <v>206</v>
      </c>
      <c r="H966" s="1" t="s">
        <v>206</v>
      </c>
      <c r="I966" t="str">
        <f>VLOOKUP(J966,CatalogoEstadoRepublica!$A$1:$B$33,2)</f>
        <v>Tabasco</v>
      </c>
      <c r="J966">
        <v>27</v>
      </c>
      <c r="K966" t="s">
        <v>206</v>
      </c>
      <c r="L966" s="1" t="e">
        <f>VLOOKUP(M966,CatalogoPerfil!$A$1:$B$5,2)</f>
        <v>#N/A</v>
      </c>
      <c r="M966">
        <v>0</v>
      </c>
      <c r="N966" t="s">
        <v>206</v>
      </c>
      <c r="O966" s="1">
        <v>0</v>
      </c>
      <c r="P966" s="1" t="str">
        <f>IFERROR(VLOOKUP($O966,PerfilUniversitario!$A$2:$Z$427,16),"N/A")</f>
        <v>N/A</v>
      </c>
      <c r="Q966" s="1" t="str">
        <f>IFERROR(VLOOKUP($O966,PerfilUniversitario!$A$2:$Z$427,16),"N/A")</f>
        <v>N/A</v>
      </c>
      <c r="R966" s="1" t="str">
        <f>IFERROR(VLOOKUP($O966,PerfilUniversitario!$A$2:$Z$427,20),"N/A")</f>
        <v>N/A</v>
      </c>
      <c r="S966" s="1" t="str">
        <f>IFERROR(VLOOKUP($O966,PerfilUniversitario!$A$2:$Z$427,22),"N/A")</f>
        <v>N/A</v>
      </c>
      <c r="T966" s="1" t="str">
        <f>IFERROR(VLOOKUP($O966,PerfilUniversitario!$A$2:$Z$427,24),"N/A")</f>
        <v>N/A</v>
      </c>
      <c r="U966" s="1" t="str">
        <f>IFERROR(VLOOKUP($O966,PerfilUniversitario!$A$2:$Z$427,26),"N/A")</f>
        <v>N/A</v>
      </c>
      <c r="V966" s="3">
        <v>0.52986111111111112</v>
      </c>
      <c r="W966" s="4">
        <v>45203</v>
      </c>
    </row>
    <row r="967" spans="1:23" x14ac:dyDescent="0.3">
      <c r="A967" t="s">
        <v>1236</v>
      </c>
      <c r="B967" t="s">
        <v>274</v>
      </c>
      <c r="C967" s="1" t="s">
        <v>4433</v>
      </c>
      <c r="D967" s="6">
        <v>52.221200000000003</v>
      </c>
      <c r="E967" s="1" t="s">
        <v>206</v>
      </c>
      <c r="F967" s="1" t="s">
        <v>206</v>
      </c>
      <c r="G967" s="1" t="s">
        <v>206</v>
      </c>
      <c r="H967" s="1" t="s">
        <v>206</v>
      </c>
      <c r="I967" t="str">
        <f>VLOOKUP(J967,CatalogoEstadoRepublica!$A$1:$B$33,2)</f>
        <v>Puebla</v>
      </c>
      <c r="J967">
        <v>21</v>
      </c>
      <c r="K967" t="s">
        <v>206</v>
      </c>
      <c r="L967" s="1" t="e">
        <f>VLOOKUP(M967,CatalogoPerfil!$A$1:$B$5,2)</f>
        <v>#N/A</v>
      </c>
      <c r="M967">
        <v>0</v>
      </c>
      <c r="N967" t="s">
        <v>206</v>
      </c>
      <c r="O967" s="1">
        <v>0</v>
      </c>
      <c r="P967" s="1" t="str">
        <f>IFERROR(VLOOKUP($O967,PerfilUniversitario!$A$2:$Z$427,16),"N/A")</f>
        <v>N/A</v>
      </c>
      <c r="Q967" s="1" t="str">
        <f>IFERROR(VLOOKUP($O967,PerfilUniversitario!$A$2:$Z$427,16),"N/A")</f>
        <v>N/A</v>
      </c>
      <c r="R967" s="1" t="str">
        <f>IFERROR(VLOOKUP($O967,PerfilUniversitario!$A$2:$Z$427,20),"N/A")</f>
        <v>N/A</v>
      </c>
      <c r="S967" s="1" t="str">
        <f>IFERROR(VLOOKUP($O967,PerfilUniversitario!$A$2:$Z$427,22),"N/A")</f>
        <v>N/A</v>
      </c>
      <c r="T967" s="1" t="str">
        <f>IFERROR(VLOOKUP($O967,PerfilUniversitario!$A$2:$Z$427,24),"N/A")</f>
        <v>N/A</v>
      </c>
      <c r="U967" s="1" t="str">
        <f>IFERROR(VLOOKUP($O967,PerfilUniversitario!$A$2:$Z$427,26),"N/A")</f>
        <v>N/A</v>
      </c>
      <c r="V967" s="1" t="s">
        <v>9877</v>
      </c>
      <c r="W967" s="4">
        <v>45203</v>
      </c>
    </row>
    <row r="968" spans="1:23" x14ac:dyDescent="0.3">
      <c r="A968" t="s">
        <v>2046</v>
      </c>
      <c r="B968" t="s">
        <v>4429</v>
      </c>
      <c r="C968" s="1" t="s">
        <v>4430</v>
      </c>
      <c r="D968" s="6">
        <v>7444084710</v>
      </c>
      <c r="E968" s="1" t="s">
        <v>206</v>
      </c>
      <c r="F968" s="1" t="s">
        <v>206</v>
      </c>
      <c r="G968" s="1" t="s">
        <v>206</v>
      </c>
      <c r="H968" s="1" t="s">
        <v>206</v>
      </c>
      <c r="I968" t="str">
        <f>VLOOKUP(J968,CatalogoEstadoRepublica!$A$1:$B$33,2)</f>
        <v>Puebla</v>
      </c>
      <c r="J968">
        <v>21</v>
      </c>
      <c r="K968" t="s">
        <v>206</v>
      </c>
      <c r="L968" s="1" t="e">
        <f>VLOOKUP(M968,CatalogoPerfil!$A$1:$B$5,2)</f>
        <v>#N/A</v>
      </c>
      <c r="M968">
        <v>0</v>
      </c>
      <c r="N968" t="s">
        <v>206</v>
      </c>
      <c r="O968" s="1">
        <v>0</v>
      </c>
      <c r="P968" s="1" t="str">
        <f>IFERROR(VLOOKUP($O968,PerfilUniversitario!$A$2:$Z$427,16),"N/A")</f>
        <v>N/A</v>
      </c>
      <c r="Q968" s="1" t="str">
        <f>IFERROR(VLOOKUP($O968,PerfilUniversitario!$A$2:$Z$427,16),"N/A")</f>
        <v>N/A</v>
      </c>
      <c r="R968" s="1" t="str">
        <f>IFERROR(VLOOKUP($O968,PerfilUniversitario!$A$2:$Z$427,20),"N/A")</f>
        <v>N/A</v>
      </c>
      <c r="S968" s="1" t="str">
        <f>IFERROR(VLOOKUP($O968,PerfilUniversitario!$A$2:$Z$427,22),"N/A")</f>
        <v>N/A</v>
      </c>
      <c r="T968" s="1" t="str">
        <f>IFERROR(VLOOKUP($O968,PerfilUniversitario!$A$2:$Z$427,24),"N/A")</f>
        <v>N/A</v>
      </c>
      <c r="U968" s="1" t="str">
        <f>IFERROR(VLOOKUP($O968,PerfilUniversitario!$A$2:$Z$427,26),"N/A")</f>
        <v>N/A</v>
      </c>
      <c r="V968" s="1" t="s">
        <v>10099</v>
      </c>
      <c r="W968" s="4">
        <v>45203</v>
      </c>
    </row>
    <row r="969" spans="1:23" x14ac:dyDescent="0.3">
      <c r="A969" t="s">
        <v>2652</v>
      </c>
      <c r="B969" t="s">
        <v>2653</v>
      </c>
      <c r="C969" s="1" t="s">
        <v>2654</v>
      </c>
      <c r="D969" s="6">
        <v>2212244640</v>
      </c>
      <c r="E969" s="1" t="s">
        <v>206</v>
      </c>
      <c r="F969" s="1" t="s">
        <v>206</v>
      </c>
      <c r="G969" s="1" t="s">
        <v>206</v>
      </c>
      <c r="H969" s="1" t="s">
        <v>206</v>
      </c>
      <c r="I969" t="str">
        <f>VLOOKUP(J969,CatalogoEstadoRepublica!$A$1:$B$33,2)</f>
        <v>Puebla</v>
      </c>
      <c r="J969">
        <v>21</v>
      </c>
      <c r="K969" t="s">
        <v>206</v>
      </c>
      <c r="L969" s="1" t="e">
        <f>VLOOKUP(M969,CatalogoPerfil!$A$1:$B$5,2)</f>
        <v>#N/A</v>
      </c>
      <c r="M969">
        <v>0</v>
      </c>
      <c r="N969" t="s">
        <v>206</v>
      </c>
      <c r="O969" s="1">
        <v>0</v>
      </c>
      <c r="P969" s="1" t="str">
        <f>IFERROR(VLOOKUP($O969,PerfilUniversitario!$A$2:$Z$427,16),"N/A")</f>
        <v>N/A</v>
      </c>
      <c r="Q969" s="1" t="str">
        <f>IFERROR(VLOOKUP($O969,PerfilUniversitario!$A$2:$Z$427,16),"N/A")</f>
        <v>N/A</v>
      </c>
      <c r="R969" s="1" t="str">
        <f>IFERROR(VLOOKUP($O969,PerfilUniversitario!$A$2:$Z$427,20),"N/A")</f>
        <v>N/A</v>
      </c>
      <c r="S969" s="1" t="str">
        <f>IFERROR(VLOOKUP($O969,PerfilUniversitario!$A$2:$Z$427,22),"N/A")</f>
        <v>N/A</v>
      </c>
      <c r="T969" s="1" t="str">
        <f>IFERROR(VLOOKUP($O969,PerfilUniversitario!$A$2:$Z$427,24),"N/A")</f>
        <v>N/A</v>
      </c>
      <c r="U969" s="1" t="str">
        <f>IFERROR(VLOOKUP($O969,PerfilUniversitario!$A$2:$Z$427,26),"N/A")</f>
        <v>N/A</v>
      </c>
      <c r="V969" s="1" t="s">
        <v>9776</v>
      </c>
      <c r="W969" s="4">
        <v>45203</v>
      </c>
    </row>
    <row r="970" spans="1:23" x14ac:dyDescent="0.3">
      <c r="A970" t="s">
        <v>4437</v>
      </c>
      <c r="B970" t="s">
        <v>4438</v>
      </c>
      <c r="C970" s="1" t="s">
        <v>4439</v>
      </c>
      <c r="D970" s="6">
        <v>52.9221</v>
      </c>
      <c r="E970" s="1" t="s">
        <v>206</v>
      </c>
      <c r="F970" s="1" t="s">
        <v>206</v>
      </c>
      <c r="G970" s="1" t="s">
        <v>206</v>
      </c>
      <c r="H970" s="1" t="s">
        <v>206</v>
      </c>
      <c r="I970" t="str">
        <f>VLOOKUP(J970,CatalogoEstadoRepublica!$A$1:$B$33,2)</f>
        <v>Veracruz</v>
      </c>
      <c r="J970">
        <v>30</v>
      </c>
      <c r="K970" t="s">
        <v>206</v>
      </c>
      <c r="L970" s="1" t="e">
        <f>VLOOKUP(M970,CatalogoPerfil!$A$1:$B$5,2)</f>
        <v>#N/A</v>
      </c>
      <c r="M970">
        <v>0</v>
      </c>
      <c r="N970" t="s">
        <v>206</v>
      </c>
      <c r="O970" s="1">
        <v>0</v>
      </c>
      <c r="P970" s="1" t="str">
        <f>IFERROR(VLOOKUP($O970,PerfilUniversitario!$A$2:$Z$427,16),"N/A")</f>
        <v>N/A</v>
      </c>
      <c r="Q970" s="1" t="str">
        <f>IFERROR(VLOOKUP($O970,PerfilUniversitario!$A$2:$Z$427,16),"N/A")</f>
        <v>N/A</v>
      </c>
      <c r="R970" s="1" t="str">
        <f>IFERROR(VLOOKUP($O970,PerfilUniversitario!$A$2:$Z$427,20),"N/A")</f>
        <v>N/A</v>
      </c>
      <c r="S970" s="1" t="str">
        <f>IFERROR(VLOOKUP($O970,PerfilUniversitario!$A$2:$Z$427,22),"N/A")</f>
        <v>N/A</v>
      </c>
      <c r="T970" s="1" t="str">
        <f>IFERROR(VLOOKUP($O970,PerfilUniversitario!$A$2:$Z$427,24),"N/A")</f>
        <v>N/A</v>
      </c>
      <c r="U970" s="1" t="str">
        <f>IFERROR(VLOOKUP($O970,PerfilUniversitario!$A$2:$Z$427,26),"N/A")</f>
        <v>N/A</v>
      </c>
      <c r="V970" s="1" t="s">
        <v>10100</v>
      </c>
      <c r="W970" s="4">
        <v>45203</v>
      </c>
    </row>
    <row r="971" spans="1:23" x14ac:dyDescent="0.3">
      <c r="A971" t="s">
        <v>4442</v>
      </c>
      <c r="B971" t="s">
        <v>4443</v>
      </c>
      <c r="C971" s="1" t="s">
        <v>4444</v>
      </c>
      <c r="D971" s="6">
        <v>52.922199999999997</v>
      </c>
      <c r="E971" s="1" t="s">
        <v>206</v>
      </c>
      <c r="F971" s="1" t="s">
        <v>206</v>
      </c>
      <c r="G971" s="1" t="s">
        <v>206</v>
      </c>
      <c r="H971" s="1" t="s">
        <v>206</v>
      </c>
      <c r="I971" t="str">
        <f>VLOOKUP(J971,CatalogoEstadoRepublica!$A$1:$B$33,2)</f>
        <v>Veracruz</v>
      </c>
      <c r="J971">
        <v>30</v>
      </c>
      <c r="K971" t="s">
        <v>206</v>
      </c>
      <c r="L971" s="1" t="e">
        <f>VLOOKUP(M971,CatalogoPerfil!$A$1:$B$5,2)</f>
        <v>#N/A</v>
      </c>
      <c r="M971">
        <v>0</v>
      </c>
      <c r="N971" t="s">
        <v>206</v>
      </c>
      <c r="O971" s="1">
        <v>0</v>
      </c>
      <c r="P971" s="1" t="str">
        <f>IFERROR(VLOOKUP($O971,PerfilUniversitario!$A$2:$Z$427,16),"N/A")</f>
        <v>N/A</v>
      </c>
      <c r="Q971" s="1" t="str">
        <f>IFERROR(VLOOKUP($O971,PerfilUniversitario!$A$2:$Z$427,16),"N/A")</f>
        <v>N/A</v>
      </c>
      <c r="R971" s="1" t="str">
        <f>IFERROR(VLOOKUP($O971,PerfilUniversitario!$A$2:$Z$427,20),"N/A")</f>
        <v>N/A</v>
      </c>
      <c r="S971" s="1" t="str">
        <f>IFERROR(VLOOKUP($O971,PerfilUniversitario!$A$2:$Z$427,22),"N/A")</f>
        <v>N/A</v>
      </c>
      <c r="T971" s="1" t="str">
        <f>IFERROR(VLOOKUP($O971,PerfilUniversitario!$A$2:$Z$427,24),"N/A")</f>
        <v>N/A</v>
      </c>
      <c r="U971" s="1" t="str">
        <f>IFERROR(VLOOKUP($O971,PerfilUniversitario!$A$2:$Z$427,26),"N/A")</f>
        <v>N/A</v>
      </c>
      <c r="V971" s="1" t="s">
        <v>9816</v>
      </c>
      <c r="W971" s="4">
        <v>45203</v>
      </c>
    </row>
    <row r="972" spans="1:23" x14ac:dyDescent="0.3">
      <c r="A972" t="s">
        <v>4434</v>
      </c>
      <c r="B972" t="s">
        <v>4435</v>
      </c>
      <c r="C972" s="1" t="s">
        <v>4436</v>
      </c>
      <c r="D972" s="6">
        <v>52.9221</v>
      </c>
      <c r="E972" s="1" t="s">
        <v>206</v>
      </c>
      <c r="F972" s="1" t="s">
        <v>206</v>
      </c>
      <c r="G972" s="1" t="s">
        <v>206</v>
      </c>
      <c r="H972" s="1" t="s">
        <v>206</v>
      </c>
      <c r="I972" t="str">
        <f>VLOOKUP(J972,CatalogoEstadoRepublica!$A$1:$B$33,2)</f>
        <v>Veracruz</v>
      </c>
      <c r="J972">
        <v>30</v>
      </c>
      <c r="K972" t="s">
        <v>206</v>
      </c>
      <c r="L972" s="1" t="e">
        <f>VLOOKUP(M972,CatalogoPerfil!$A$1:$B$5,2)</f>
        <v>#N/A</v>
      </c>
      <c r="M972">
        <v>0</v>
      </c>
      <c r="N972" t="s">
        <v>206</v>
      </c>
      <c r="O972" s="1">
        <v>0</v>
      </c>
      <c r="P972" s="1" t="str">
        <f>IFERROR(VLOOKUP($O972,PerfilUniversitario!$A$2:$Z$427,16),"N/A")</f>
        <v>N/A</v>
      </c>
      <c r="Q972" s="1" t="str">
        <f>IFERROR(VLOOKUP($O972,PerfilUniversitario!$A$2:$Z$427,16),"N/A")</f>
        <v>N/A</v>
      </c>
      <c r="R972" s="1" t="str">
        <f>IFERROR(VLOOKUP($O972,PerfilUniversitario!$A$2:$Z$427,20),"N/A")</f>
        <v>N/A</v>
      </c>
      <c r="S972" s="1" t="str">
        <f>IFERROR(VLOOKUP($O972,PerfilUniversitario!$A$2:$Z$427,22),"N/A")</f>
        <v>N/A</v>
      </c>
      <c r="T972" s="1" t="str">
        <f>IFERROR(VLOOKUP($O972,PerfilUniversitario!$A$2:$Z$427,24),"N/A")</f>
        <v>N/A</v>
      </c>
      <c r="U972" s="1" t="str">
        <f>IFERROR(VLOOKUP($O972,PerfilUniversitario!$A$2:$Z$427,26),"N/A")</f>
        <v>N/A</v>
      </c>
      <c r="V972" s="1" t="s">
        <v>9999</v>
      </c>
      <c r="W972" s="4">
        <v>45203</v>
      </c>
    </row>
    <row r="973" spans="1:23" x14ac:dyDescent="0.3">
      <c r="A973" t="s">
        <v>629</v>
      </c>
      <c r="B973" t="s">
        <v>1133</v>
      </c>
      <c r="C973" s="1" t="s">
        <v>4384</v>
      </c>
      <c r="D973" s="6">
        <v>2211997785</v>
      </c>
      <c r="E973" s="1" t="s">
        <v>206</v>
      </c>
      <c r="F973" s="1" t="s">
        <v>206</v>
      </c>
      <c r="G973" s="1" t="s">
        <v>206</v>
      </c>
      <c r="H973" s="1" t="s">
        <v>206</v>
      </c>
      <c r="I973" t="str">
        <f>VLOOKUP(J973,CatalogoEstadoRepublica!$A$1:$B$33,2)</f>
        <v>Tlaxcala</v>
      </c>
      <c r="J973">
        <v>29</v>
      </c>
      <c r="K973" t="s">
        <v>206</v>
      </c>
      <c r="L973" s="1" t="e">
        <f>VLOOKUP(M973,CatalogoPerfil!$A$1:$B$5,2)</f>
        <v>#N/A</v>
      </c>
      <c r="M973">
        <v>0</v>
      </c>
      <c r="N973" t="s">
        <v>206</v>
      </c>
      <c r="O973" s="1">
        <v>0</v>
      </c>
      <c r="P973" s="1" t="str">
        <f>IFERROR(VLOOKUP($O973,PerfilUniversitario!$A$2:$Z$427,16),"N/A")</f>
        <v>N/A</v>
      </c>
      <c r="Q973" s="1" t="str">
        <f>IFERROR(VLOOKUP($O973,PerfilUniversitario!$A$2:$Z$427,16),"N/A")</f>
        <v>N/A</v>
      </c>
      <c r="R973" s="1" t="str">
        <f>IFERROR(VLOOKUP($O973,PerfilUniversitario!$A$2:$Z$427,20),"N/A")</f>
        <v>N/A</v>
      </c>
      <c r="S973" s="1" t="str">
        <f>IFERROR(VLOOKUP($O973,PerfilUniversitario!$A$2:$Z$427,22),"N/A")</f>
        <v>N/A</v>
      </c>
      <c r="T973" s="1" t="str">
        <f>IFERROR(VLOOKUP($O973,PerfilUniversitario!$A$2:$Z$427,24),"N/A")</f>
        <v>N/A</v>
      </c>
      <c r="U973" s="1" t="str">
        <f>IFERROR(VLOOKUP($O973,PerfilUniversitario!$A$2:$Z$427,26),"N/A")</f>
        <v>N/A</v>
      </c>
      <c r="V973" s="1" t="s">
        <v>9780</v>
      </c>
      <c r="W973" s="4">
        <v>45203</v>
      </c>
    </row>
    <row r="974" spans="1:23" x14ac:dyDescent="0.3">
      <c r="A974" t="s">
        <v>4445</v>
      </c>
      <c r="B974" t="s">
        <v>2178</v>
      </c>
      <c r="C974" s="1" t="s">
        <v>4446</v>
      </c>
      <c r="D974" s="6">
        <v>2212094306</v>
      </c>
      <c r="E974" s="1" t="s">
        <v>206</v>
      </c>
      <c r="F974" s="1" t="s">
        <v>206</v>
      </c>
      <c r="G974" s="1" t="s">
        <v>206</v>
      </c>
      <c r="H974" s="1" t="s">
        <v>206</v>
      </c>
      <c r="I974" t="str">
        <f>VLOOKUP(J974,CatalogoEstadoRepublica!$A$1:$B$33,2)</f>
        <v>Puebla</v>
      </c>
      <c r="J974">
        <v>21</v>
      </c>
      <c r="K974" t="s">
        <v>206</v>
      </c>
      <c r="L974" s="1" t="e">
        <f>VLOOKUP(M974,CatalogoPerfil!$A$1:$B$5,2)</f>
        <v>#N/A</v>
      </c>
      <c r="M974">
        <v>0</v>
      </c>
      <c r="N974" t="s">
        <v>206</v>
      </c>
      <c r="O974" s="1">
        <v>0</v>
      </c>
      <c r="P974" s="1" t="str">
        <f>IFERROR(VLOOKUP($O974,PerfilUniversitario!$A$2:$Z$427,16),"N/A")</f>
        <v>N/A</v>
      </c>
      <c r="Q974" s="1" t="str">
        <f>IFERROR(VLOOKUP($O974,PerfilUniversitario!$A$2:$Z$427,16),"N/A")</f>
        <v>N/A</v>
      </c>
      <c r="R974" s="1" t="str">
        <f>IFERROR(VLOOKUP($O974,PerfilUniversitario!$A$2:$Z$427,20),"N/A")</f>
        <v>N/A</v>
      </c>
      <c r="S974" s="1" t="str">
        <f>IFERROR(VLOOKUP($O974,PerfilUniversitario!$A$2:$Z$427,22),"N/A")</f>
        <v>N/A</v>
      </c>
      <c r="T974" s="1" t="str">
        <f>IFERROR(VLOOKUP($O974,PerfilUniversitario!$A$2:$Z$427,24),"N/A")</f>
        <v>N/A</v>
      </c>
      <c r="U974" s="1" t="str">
        <f>IFERROR(VLOOKUP($O974,PerfilUniversitario!$A$2:$Z$427,26),"N/A")</f>
        <v>N/A</v>
      </c>
      <c r="V974" s="1" t="s">
        <v>10102</v>
      </c>
      <c r="W974" s="4">
        <v>45203</v>
      </c>
    </row>
    <row r="975" spans="1:23" x14ac:dyDescent="0.3">
      <c r="A975" t="s">
        <v>4440</v>
      </c>
      <c r="B975" t="s">
        <v>1029</v>
      </c>
      <c r="C975" s="1" t="s">
        <v>4441</v>
      </c>
      <c r="D975" s="6">
        <v>2226630918</v>
      </c>
      <c r="E975" s="1" t="s">
        <v>206</v>
      </c>
      <c r="F975" s="1" t="s">
        <v>206</v>
      </c>
      <c r="G975" s="1" t="s">
        <v>206</v>
      </c>
      <c r="H975" s="1" t="s">
        <v>206</v>
      </c>
      <c r="I975" t="str">
        <f>VLOOKUP(J975,CatalogoEstadoRepublica!$A$1:$B$33,2)</f>
        <v>Puebla</v>
      </c>
      <c r="J975">
        <v>21</v>
      </c>
      <c r="K975" t="s">
        <v>206</v>
      </c>
      <c r="L975" s="1" t="e">
        <f>VLOOKUP(M975,CatalogoPerfil!$A$1:$B$5,2)</f>
        <v>#N/A</v>
      </c>
      <c r="M975">
        <v>0</v>
      </c>
      <c r="N975" t="s">
        <v>206</v>
      </c>
      <c r="O975" s="1">
        <v>0</v>
      </c>
      <c r="P975" s="1" t="str">
        <f>IFERROR(VLOOKUP($O975,PerfilUniversitario!$A$2:$Z$427,16),"N/A")</f>
        <v>N/A</v>
      </c>
      <c r="Q975" s="1" t="str">
        <f>IFERROR(VLOOKUP($O975,PerfilUniversitario!$A$2:$Z$427,16),"N/A")</f>
        <v>N/A</v>
      </c>
      <c r="R975" s="1" t="str">
        <f>IFERROR(VLOOKUP($O975,PerfilUniversitario!$A$2:$Z$427,20),"N/A")</f>
        <v>N/A</v>
      </c>
      <c r="S975" s="1" t="str">
        <f>IFERROR(VLOOKUP($O975,PerfilUniversitario!$A$2:$Z$427,22),"N/A")</f>
        <v>N/A</v>
      </c>
      <c r="T975" s="1" t="str">
        <f>IFERROR(VLOOKUP($O975,PerfilUniversitario!$A$2:$Z$427,24),"N/A")</f>
        <v>N/A</v>
      </c>
      <c r="U975" s="1" t="str">
        <f>IFERROR(VLOOKUP($O975,PerfilUniversitario!$A$2:$Z$427,26),"N/A")</f>
        <v>N/A</v>
      </c>
      <c r="V975" s="1" t="s">
        <v>10101</v>
      </c>
      <c r="W975" s="4">
        <v>45203</v>
      </c>
    </row>
    <row r="976" spans="1:23" x14ac:dyDescent="0.3">
      <c r="A976" t="s">
        <v>2579</v>
      </c>
      <c r="B976" t="s">
        <v>3642</v>
      </c>
      <c r="C976" s="1" t="s">
        <v>3643</v>
      </c>
      <c r="D976" s="6" t="s">
        <v>3644</v>
      </c>
      <c r="E976" s="1" t="s">
        <v>206</v>
      </c>
      <c r="F976" s="1" t="s">
        <v>206</v>
      </c>
      <c r="G976" s="1" t="s">
        <v>206</v>
      </c>
      <c r="H976" s="1" t="s">
        <v>206</v>
      </c>
      <c r="I976" t="str">
        <f>VLOOKUP(J976,CatalogoEstadoRepublica!$A$1:$B$33,2)</f>
        <v>Hidalgo</v>
      </c>
      <c r="J976">
        <v>13</v>
      </c>
      <c r="K976" t="s">
        <v>206</v>
      </c>
      <c r="L976" s="1" t="e">
        <f>VLOOKUP(M976,CatalogoPerfil!$A$1:$B$5,2)</f>
        <v>#N/A</v>
      </c>
      <c r="M976">
        <v>0</v>
      </c>
      <c r="N976" t="s">
        <v>206</v>
      </c>
      <c r="O976" s="1">
        <v>0</v>
      </c>
      <c r="P976" s="1" t="str">
        <f>IFERROR(VLOOKUP($O976,PerfilUniversitario!$A$2:$Z$427,16),"N/A")</f>
        <v>N/A</v>
      </c>
      <c r="Q976" s="1" t="str">
        <f>IFERROR(VLOOKUP($O976,PerfilUniversitario!$A$2:$Z$427,16),"N/A")</f>
        <v>N/A</v>
      </c>
      <c r="R976" s="1" t="str">
        <f>IFERROR(VLOOKUP($O976,PerfilUniversitario!$A$2:$Z$427,20),"N/A")</f>
        <v>N/A</v>
      </c>
      <c r="S976" s="1" t="str">
        <f>IFERROR(VLOOKUP($O976,PerfilUniversitario!$A$2:$Z$427,22),"N/A")</f>
        <v>N/A</v>
      </c>
      <c r="T976" s="1" t="str">
        <f>IFERROR(VLOOKUP($O976,PerfilUniversitario!$A$2:$Z$427,24),"N/A")</f>
        <v>N/A</v>
      </c>
      <c r="U976" s="1" t="str">
        <f>IFERROR(VLOOKUP($O976,PerfilUniversitario!$A$2:$Z$427,26),"N/A")</f>
        <v>N/A</v>
      </c>
      <c r="V976" s="1" t="s">
        <v>10056</v>
      </c>
      <c r="W976" s="4">
        <v>45203</v>
      </c>
    </row>
    <row r="977" spans="1:23" x14ac:dyDescent="0.3">
      <c r="A977" t="s">
        <v>4455</v>
      </c>
      <c r="B977" t="s">
        <v>4456</v>
      </c>
      <c r="C977" s="1" t="s">
        <v>4457</v>
      </c>
      <c r="D977" s="6">
        <v>9222007588</v>
      </c>
      <c r="E977" s="1" t="s">
        <v>206</v>
      </c>
      <c r="F977" s="1" t="s">
        <v>206</v>
      </c>
      <c r="G977" s="1" t="s">
        <v>206</v>
      </c>
      <c r="H977" s="1" t="s">
        <v>206</v>
      </c>
      <c r="I977" t="str">
        <f>VLOOKUP(J977,CatalogoEstadoRepublica!$A$1:$B$33,2)</f>
        <v>Veracruz</v>
      </c>
      <c r="J977">
        <v>30</v>
      </c>
      <c r="K977" t="s">
        <v>206</v>
      </c>
      <c r="L977" s="1" t="e">
        <f>VLOOKUP(M977,CatalogoPerfil!$A$1:$B$5,2)</f>
        <v>#N/A</v>
      </c>
      <c r="M977">
        <v>0</v>
      </c>
      <c r="N977" t="s">
        <v>206</v>
      </c>
      <c r="O977" s="1">
        <v>0</v>
      </c>
      <c r="P977" s="1" t="str">
        <f>IFERROR(VLOOKUP($O977,PerfilUniversitario!$A$2:$Z$427,16),"N/A")</f>
        <v>N/A</v>
      </c>
      <c r="Q977" s="1" t="str">
        <f>IFERROR(VLOOKUP($O977,PerfilUniversitario!$A$2:$Z$427,16),"N/A")</f>
        <v>N/A</v>
      </c>
      <c r="R977" s="1" t="str">
        <f>IFERROR(VLOOKUP($O977,PerfilUniversitario!$A$2:$Z$427,20),"N/A")</f>
        <v>N/A</v>
      </c>
      <c r="S977" s="1" t="str">
        <f>IFERROR(VLOOKUP($O977,PerfilUniversitario!$A$2:$Z$427,22),"N/A")</f>
        <v>N/A</v>
      </c>
      <c r="T977" s="1" t="str">
        <f>IFERROR(VLOOKUP($O977,PerfilUniversitario!$A$2:$Z$427,24),"N/A")</f>
        <v>N/A</v>
      </c>
      <c r="U977" s="1" t="str">
        <f>IFERROR(VLOOKUP($O977,PerfilUniversitario!$A$2:$Z$427,26),"N/A")</f>
        <v>N/A</v>
      </c>
      <c r="V977" s="1" t="s">
        <v>9934</v>
      </c>
      <c r="W977" s="4">
        <v>45203</v>
      </c>
    </row>
    <row r="978" spans="1:23" x14ac:dyDescent="0.3">
      <c r="A978" t="s">
        <v>4452</v>
      </c>
      <c r="B978" t="s">
        <v>4453</v>
      </c>
      <c r="C978" s="1" t="s">
        <v>4454</v>
      </c>
      <c r="D978" s="6">
        <v>52.9221</v>
      </c>
      <c r="E978" s="1" t="s">
        <v>206</v>
      </c>
      <c r="F978" s="1" t="s">
        <v>206</v>
      </c>
      <c r="G978" s="1" t="s">
        <v>206</v>
      </c>
      <c r="H978" s="1" t="s">
        <v>206</v>
      </c>
      <c r="I978" t="str">
        <f>VLOOKUP(J978,CatalogoEstadoRepublica!$A$1:$B$33,2)</f>
        <v>Veracruz</v>
      </c>
      <c r="J978">
        <v>30</v>
      </c>
      <c r="K978" t="s">
        <v>206</v>
      </c>
      <c r="L978" s="1" t="e">
        <f>VLOOKUP(M978,CatalogoPerfil!$A$1:$B$5,2)</f>
        <v>#N/A</v>
      </c>
      <c r="M978">
        <v>0</v>
      </c>
      <c r="N978" t="s">
        <v>206</v>
      </c>
      <c r="O978" s="1">
        <v>0</v>
      </c>
      <c r="P978" s="1" t="str">
        <f>IFERROR(VLOOKUP($O978,PerfilUniversitario!$A$2:$Z$427,16),"N/A")</f>
        <v>N/A</v>
      </c>
      <c r="Q978" s="1" t="str">
        <f>IFERROR(VLOOKUP($O978,PerfilUniversitario!$A$2:$Z$427,16),"N/A")</f>
        <v>N/A</v>
      </c>
      <c r="R978" s="1" t="str">
        <f>IFERROR(VLOOKUP($O978,PerfilUniversitario!$A$2:$Z$427,20),"N/A")</f>
        <v>N/A</v>
      </c>
      <c r="S978" s="1" t="str">
        <f>IFERROR(VLOOKUP($O978,PerfilUniversitario!$A$2:$Z$427,22),"N/A")</f>
        <v>N/A</v>
      </c>
      <c r="T978" s="1" t="str">
        <f>IFERROR(VLOOKUP($O978,PerfilUniversitario!$A$2:$Z$427,24),"N/A")</f>
        <v>N/A</v>
      </c>
      <c r="U978" s="1" t="str">
        <f>IFERROR(VLOOKUP($O978,PerfilUniversitario!$A$2:$Z$427,26),"N/A")</f>
        <v>N/A</v>
      </c>
      <c r="V978" s="1" t="s">
        <v>10103</v>
      </c>
      <c r="W978" s="4">
        <v>45203</v>
      </c>
    </row>
    <row r="979" spans="1:23" x14ac:dyDescent="0.3">
      <c r="A979" t="s">
        <v>360</v>
      </c>
      <c r="B979" t="s">
        <v>4458</v>
      </c>
      <c r="C979" s="1" t="s">
        <v>4459</v>
      </c>
      <c r="D979" s="6">
        <v>9221859757</v>
      </c>
      <c r="E979" s="1" t="s">
        <v>206</v>
      </c>
      <c r="F979" s="1" t="s">
        <v>206</v>
      </c>
      <c r="G979" s="1" t="s">
        <v>206</v>
      </c>
      <c r="H979" s="1" t="s">
        <v>206</v>
      </c>
      <c r="I979" t="str">
        <f>VLOOKUP(J979,CatalogoEstadoRepublica!$A$1:$B$33,2)</f>
        <v>Veracruz</v>
      </c>
      <c r="J979">
        <v>30</v>
      </c>
      <c r="K979" t="s">
        <v>206</v>
      </c>
      <c r="L979" s="1" t="e">
        <f>VLOOKUP(M979,CatalogoPerfil!$A$1:$B$5,2)</f>
        <v>#N/A</v>
      </c>
      <c r="M979">
        <v>0</v>
      </c>
      <c r="N979" t="s">
        <v>206</v>
      </c>
      <c r="O979" s="1">
        <v>0</v>
      </c>
      <c r="P979" s="1" t="str">
        <f>IFERROR(VLOOKUP($O979,PerfilUniversitario!$A$2:$Z$427,16),"N/A")</f>
        <v>N/A</v>
      </c>
      <c r="Q979" s="1" t="str">
        <f>IFERROR(VLOOKUP($O979,PerfilUniversitario!$A$2:$Z$427,16),"N/A")</f>
        <v>N/A</v>
      </c>
      <c r="R979" s="1" t="str">
        <f>IFERROR(VLOOKUP($O979,PerfilUniversitario!$A$2:$Z$427,20),"N/A")</f>
        <v>N/A</v>
      </c>
      <c r="S979" s="1" t="str">
        <f>IFERROR(VLOOKUP($O979,PerfilUniversitario!$A$2:$Z$427,22),"N/A")</f>
        <v>N/A</v>
      </c>
      <c r="T979" s="1" t="str">
        <f>IFERROR(VLOOKUP($O979,PerfilUniversitario!$A$2:$Z$427,24),"N/A")</f>
        <v>N/A</v>
      </c>
      <c r="U979" s="1" t="str">
        <f>IFERROR(VLOOKUP($O979,PerfilUniversitario!$A$2:$Z$427,26),"N/A")</f>
        <v>N/A</v>
      </c>
      <c r="V979" s="1" t="s">
        <v>10104</v>
      </c>
      <c r="W979" s="4">
        <v>45203</v>
      </c>
    </row>
    <row r="980" spans="1:23" x14ac:dyDescent="0.3">
      <c r="A980" t="s">
        <v>4460</v>
      </c>
      <c r="B980" t="s">
        <v>4461</v>
      </c>
      <c r="C980" s="1" t="s">
        <v>4462</v>
      </c>
      <c r="D980" s="6">
        <v>52.229500000000002</v>
      </c>
      <c r="E980" s="1" t="s">
        <v>206</v>
      </c>
      <c r="F980" s="1" t="s">
        <v>206</v>
      </c>
      <c r="G980" s="1" t="s">
        <v>206</v>
      </c>
      <c r="H980" s="1" t="s">
        <v>206</v>
      </c>
      <c r="I980" t="str">
        <f>VLOOKUP(J980,CatalogoEstadoRepublica!$A$1:$B$33,2)</f>
        <v>Veracruz</v>
      </c>
      <c r="J980">
        <v>30</v>
      </c>
      <c r="K980" t="s">
        <v>206</v>
      </c>
      <c r="L980" s="1" t="e">
        <f>VLOOKUP(M980,CatalogoPerfil!$A$1:$B$5,2)</f>
        <v>#N/A</v>
      </c>
      <c r="M980">
        <v>0</v>
      </c>
      <c r="N980" t="s">
        <v>206</v>
      </c>
      <c r="O980" s="1">
        <v>0</v>
      </c>
      <c r="P980" s="1" t="str">
        <f>IFERROR(VLOOKUP($O980,PerfilUniversitario!$A$2:$Z$427,16),"N/A")</f>
        <v>N/A</v>
      </c>
      <c r="Q980" s="1" t="str">
        <f>IFERROR(VLOOKUP($O980,PerfilUniversitario!$A$2:$Z$427,16),"N/A")</f>
        <v>N/A</v>
      </c>
      <c r="R980" s="1" t="str">
        <f>IFERROR(VLOOKUP($O980,PerfilUniversitario!$A$2:$Z$427,20),"N/A")</f>
        <v>N/A</v>
      </c>
      <c r="S980" s="1" t="str">
        <f>IFERROR(VLOOKUP($O980,PerfilUniversitario!$A$2:$Z$427,22),"N/A")</f>
        <v>N/A</v>
      </c>
      <c r="T980" s="1" t="str">
        <f>IFERROR(VLOOKUP($O980,PerfilUniversitario!$A$2:$Z$427,24),"N/A")</f>
        <v>N/A</v>
      </c>
      <c r="U980" s="1" t="str">
        <f>IFERROR(VLOOKUP($O980,PerfilUniversitario!$A$2:$Z$427,26),"N/A")</f>
        <v>N/A</v>
      </c>
      <c r="V980" s="1" t="s">
        <v>10105</v>
      </c>
      <c r="W980" s="4">
        <v>45203</v>
      </c>
    </row>
    <row r="981" spans="1:23" x14ac:dyDescent="0.3">
      <c r="A981" t="s">
        <v>4463</v>
      </c>
      <c r="B981" t="s">
        <v>4464</v>
      </c>
      <c r="C981" s="1" t="s">
        <v>4465</v>
      </c>
      <c r="D981" s="6">
        <v>7831269828</v>
      </c>
      <c r="E981" s="1" t="s">
        <v>206</v>
      </c>
      <c r="F981" s="1" t="s">
        <v>206</v>
      </c>
      <c r="G981" s="1" t="s">
        <v>206</v>
      </c>
      <c r="H981" s="1" t="s">
        <v>206</v>
      </c>
      <c r="I981" t="str">
        <f>VLOOKUP(J981,CatalogoEstadoRepublica!$A$1:$B$33,2)</f>
        <v>Veracruz</v>
      </c>
      <c r="J981">
        <v>30</v>
      </c>
      <c r="K981" t="s">
        <v>206</v>
      </c>
      <c r="L981" s="1" t="e">
        <f>VLOOKUP(M981,CatalogoPerfil!$A$1:$B$5,2)</f>
        <v>#N/A</v>
      </c>
      <c r="M981">
        <v>0</v>
      </c>
      <c r="N981" t="s">
        <v>206</v>
      </c>
      <c r="O981" s="1">
        <v>0</v>
      </c>
      <c r="P981" s="1" t="str">
        <f>IFERROR(VLOOKUP($O981,PerfilUniversitario!$A$2:$Z$427,16),"N/A")</f>
        <v>N/A</v>
      </c>
      <c r="Q981" s="1" t="str">
        <f>IFERROR(VLOOKUP($O981,PerfilUniversitario!$A$2:$Z$427,16),"N/A")</f>
        <v>N/A</v>
      </c>
      <c r="R981" s="1" t="str">
        <f>IFERROR(VLOOKUP($O981,PerfilUniversitario!$A$2:$Z$427,20),"N/A")</f>
        <v>N/A</v>
      </c>
      <c r="S981" s="1" t="str">
        <f>IFERROR(VLOOKUP($O981,PerfilUniversitario!$A$2:$Z$427,22),"N/A")</f>
        <v>N/A</v>
      </c>
      <c r="T981" s="1" t="str">
        <f>IFERROR(VLOOKUP($O981,PerfilUniversitario!$A$2:$Z$427,24),"N/A")</f>
        <v>N/A</v>
      </c>
      <c r="U981" s="1" t="str">
        <f>IFERROR(VLOOKUP($O981,PerfilUniversitario!$A$2:$Z$427,26),"N/A")</f>
        <v>N/A</v>
      </c>
      <c r="V981" s="1" t="s">
        <v>9806</v>
      </c>
      <c r="W981" s="4">
        <v>45203</v>
      </c>
    </row>
    <row r="982" spans="1:23" x14ac:dyDescent="0.3">
      <c r="A982" t="s">
        <v>1600</v>
      </c>
      <c r="B982" t="s">
        <v>4466</v>
      </c>
      <c r="C982" s="1" t="s">
        <v>4467</v>
      </c>
      <c r="D982" s="6">
        <v>52.922199999999997</v>
      </c>
      <c r="E982" s="1" t="s">
        <v>206</v>
      </c>
      <c r="F982" s="1" t="s">
        <v>206</v>
      </c>
      <c r="G982" s="1" t="s">
        <v>206</v>
      </c>
      <c r="H982" s="1" t="s">
        <v>206</v>
      </c>
      <c r="I982" t="str">
        <f>VLOOKUP(J982,CatalogoEstadoRepublica!$A$1:$B$33,2)</f>
        <v>Veracruz</v>
      </c>
      <c r="J982">
        <v>30</v>
      </c>
      <c r="K982" t="s">
        <v>206</v>
      </c>
      <c r="L982" s="1" t="e">
        <f>VLOOKUP(M982,CatalogoPerfil!$A$1:$B$5,2)</f>
        <v>#N/A</v>
      </c>
      <c r="M982">
        <v>0</v>
      </c>
      <c r="N982" t="s">
        <v>206</v>
      </c>
      <c r="O982" s="1">
        <v>0</v>
      </c>
      <c r="P982" s="1" t="str">
        <f>IFERROR(VLOOKUP($O982,PerfilUniversitario!$A$2:$Z$427,16),"N/A")</f>
        <v>N/A</v>
      </c>
      <c r="Q982" s="1" t="str">
        <f>IFERROR(VLOOKUP($O982,PerfilUniversitario!$A$2:$Z$427,16),"N/A")</f>
        <v>N/A</v>
      </c>
      <c r="R982" s="1" t="str">
        <f>IFERROR(VLOOKUP($O982,PerfilUniversitario!$A$2:$Z$427,20),"N/A")</f>
        <v>N/A</v>
      </c>
      <c r="S982" s="1" t="str">
        <f>IFERROR(VLOOKUP($O982,PerfilUniversitario!$A$2:$Z$427,22),"N/A")</f>
        <v>N/A</v>
      </c>
      <c r="T982" s="1" t="str">
        <f>IFERROR(VLOOKUP($O982,PerfilUniversitario!$A$2:$Z$427,24),"N/A")</f>
        <v>N/A</v>
      </c>
      <c r="U982" s="1" t="str">
        <f>IFERROR(VLOOKUP($O982,PerfilUniversitario!$A$2:$Z$427,26),"N/A")</f>
        <v>N/A</v>
      </c>
      <c r="V982" s="1" t="s">
        <v>10106</v>
      </c>
      <c r="W982" s="4">
        <v>45203</v>
      </c>
    </row>
    <row r="983" spans="1:23" x14ac:dyDescent="0.3">
      <c r="A983" t="s">
        <v>4215</v>
      </c>
      <c r="B983" t="s">
        <v>4216</v>
      </c>
      <c r="C983" s="1" t="s">
        <v>4217</v>
      </c>
      <c r="D983" s="6">
        <v>2461504397</v>
      </c>
      <c r="E983" s="1" t="s">
        <v>206</v>
      </c>
      <c r="F983" s="1" t="s">
        <v>206</v>
      </c>
      <c r="G983" s="1" t="s">
        <v>206</v>
      </c>
      <c r="H983" s="1" t="s">
        <v>206</v>
      </c>
      <c r="I983" t="str">
        <f>VLOOKUP(J983,CatalogoEstadoRepublica!$A$1:$B$33,2)</f>
        <v>Tlaxcala</v>
      </c>
      <c r="J983">
        <v>29</v>
      </c>
      <c r="K983" t="s">
        <v>206</v>
      </c>
      <c r="L983" s="1" t="e">
        <f>VLOOKUP(M983,CatalogoPerfil!$A$1:$B$5,2)</f>
        <v>#N/A</v>
      </c>
      <c r="M983">
        <v>0</v>
      </c>
      <c r="N983" t="s">
        <v>206</v>
      </c>
      <c r="O983" s="1">
        <v>0</v>
      </c>
      <c r="P983" s="1" t="str">
        <f>IFERROR(VLOOKUP($O983,PerfilUniversitario!$A$2:$Z$427,16),"N/A")</f>
        <v>N/A</v>
      </c>
      <c r="Q983" s="1" t="str">
        <f>IFERROR(VLOOKUP($O983,PerfilUniversitario!$A$2:$Z$427,16),"N/A")</f>
        <v>N/A</v>
      </c>
      <c r="R983" s="1" t="str">
        <f>IFERROR(VLOOKUP($O983,PerfilUniversitario!$A$2:$Z$427,20),"N/A")</f>
        <v>N/A</v>
      </c>
      <c r="S983" s="1" t="str">
        <f>IFERROR(VLOOKUP($O983,PerfilUniversitario!$A$2:$Z$427,22),"N/A")</f>
        <v>N/A</v>
      </c>
      <c r="T983" s="1" t="str">
        <f>IFERROR(VLOOKUP($O983,PerfilUniversitario!$A$2:$Z$427,24),"N/A")</f>
        <v>N/A</v>
      </c>
      <c r="U983" s="1" t="str">
        <f>IFERROR(VLOOKUP($O983,PerfilUniversitario!$A$2:$Z$427,26),"N/A")</f>
        <v>N/A</v>
      </c>
      <c r="V983" s="1" t="s">
        <v>9675</v>
      </c>
      <c r="W983" s="4">
        <v>45203</v>
      </c>
    </row>
    <row r="984" spans="1:23" x14ac:dyDescent="0.3">
      <c r="A984" t="s">
        <v>3857</v>
      </c>
      <c r="B984" t="s">
        <v>3858</v>
      </c>
      <c r="C984" s="1" t="s">
        <v>3859</v>
      </c>
      <c r="D984" s="6">
        <v>5611568453</v>
      </c>
      <c r="E984" s="1" t="s">
        <v>206</v>
      </c>
      <c r="F984" s="1" t="s">
        <v>206</v>
      </c>
      <c r="G984" s="1" t="s">
        <v>206</v>
      </c>
      <c r="H984" s="1" t="s">
        <v>206</v>
      </c>
      <c r="I984" t="str">
        <f>VLOOKUP(J984,CatalogoEstadoRepublica!$A$1:$B$33,2)</f>
        <v>Veracruz</v>
      </c>
      <c r="J984">
        <v>30</v>
      </c>
      <c r="K984" t="s">
        <v>206</v>
      </c>
      <c r="L984" s="1" t="e">
        <f>VLOOKUP(M984,CatalogoPerfil!$A$1:$B$5,2)</f>
        <v>#N/A</v>
      </c>
      <c r="M984">
        <v>0</v>
      </c>
      <c r="N984" t="s">
        <v>206</v>
      </c>
      <c r="O984" s="1">
        <v>0</v>
      </c>
      <c r="P984" s="1" t="str">
        <f>IFERROR(VLOOKUP($O984,PerfilUniversitario!$A$2:$Z$427,16),"N/A")</f>
        <v>N/A</v>
      </c>
      <c r="Q984" s="1" t="str">
        <f>IFERROR(VLOOKUP($O984,PerfilUniversitario!$A$2:$Z$427,16),"N/A")</f>
        <v>N/A</v>
      </c>
      <c r="R984" s="1" t="str">
        <f>IFERROR(VLOOKUP($O984,PerfilUniversitario!$A$2:$Z$427,20),"N/A")</f>
        <v>N/A</v>
      </c>
      <c r="S984" s="1" t="str">
        <f>IFERROR(VLOOKUP($O984,PerfilUniversitario!$A$2:$Z$427,22),"N/A")</f>
        <v>N/A</v>
      </c>
      <c r="T984" s="1" t="str">
        <f>IFERROR(VLOOKUP($O984,PerfilUniversitario!$A$2:$Z$427,24),"N/A")</f>
        <v>N/A</v>
      </c>
      <c r="U984" s="1" t="str">
        <f>IFERROR(VLOOKUP($O984,PerfilUniversitario!$A$2:$Z$427,26),"N/A")</f>
        <v>N/A</v>
      </c>
      <c r="V984" s="1" t="s">
        <v>10076</v>
      </c>
      <c r="W984" s="4">
        <v>45203</v>
      </c>
    </row>
    <row r="985" spans="1:23" x14ac:dyDescent="0.3">
      <c r="A985" t="s">
        <v>531</v>
      </c>
      <c r="B985" t="s">
        <v>4447</v>
      </c>
      <c r="C985" s="1" t="s">
        <v>4448</v>
      </c>
      <c r="D985" s="6">
        <v>2216680106</v>
      </c>
      <c r="E985" s="1" t="s">
        <v>206</v>
      </c>
      <c r="F985" s="1" t="s">
        <v>206</v>
      </c>
      <c r="G985" s="1" t="s">
        <v>206</v>
      </c>
      <c r="H985" s="1" t="s">
        <v>206</v>
      </c>
      <c r="I985" t="str">
        <f>VLOOKUP(J985,CatalogoEstadoRepublica!$A$1:$B$33,2)</f>
        <v>Puebla</v>
      </c>
      <c r="J985">
        <v>21</v>
      </c>
      <c r="K985" t="s">
        <v>206</v>
      </c>
      <c r="L985" s="1" t="e">
        <f>VLOOKUP(M985,CatalogoPerfil!$A$1:$B$5,2)</f>
        <v>#N/A</v>
      </c>
      <c r="M985">
        <v>0</v>
      </c>
      <c r="N985" t="s">
        <v>206</v>
      </c>
      <c r="O985" s="1">
        <v>0</v>
      </c>
      <c r="P985" s="1" t="str">
        <f>IFERROR(VLOOKUP($O985,PerfilUniversitario!$A$2:$Z$427,16),"N/A")</f>
        <v>N/A</v>
      </c>
      <c r="Q985" s="1" t="str">
        <f>IFERROR(VLOOKUP($O985,PerfilUniversitario!$A$2:$Z$427,16),"N/A")</f>
        <v>N/A</v>
      </c>
      <c r="R985" s="1" t="str">
        <f>IFERROR(VLOOKUP($O985,PerfilUniversitario!$A$2:$Z$427,20),"N/A")</f>
        <v>N/A</v>
      </c>
      <c r="S985" s="1" t="str">
        <f>IFERROR(VLOOKUP($O985,PerfilUniversitario!$A$2:$Z$427,22),"N/A")</f>
        <v>N/A</v>
      </c>
      <c r="T985" s="1" t="str">
        <f>IFERROR(VLOOKUP($O985,PerfilUniversitario!$A$2:$Z$427,24),"N/A")</f>
        <v>N/A</v>
      </c>
      <c r="U985" s="1" t="str">
        <f>IFERROR(VLOOKUP($O985,PerfilUniversitario!$A$2:$Z$427,26),"N/A")</f>
        <v>N/A</v>
      </c>
      <c r="V985" s="1" t="s">
        <v>9678</v>
      </c>
      <c r="W985" s="4">
        <v>45203</v>
      </c>
    </row>
    <row r="986" spans="1:23" x14ac:dyDescent="0.3">
      <c r="A986" t="s">
        <v>531</v>
      </c>
      <c r="B986" t="s">
        <v>4471</v>
      </c>
      <c r="C986" s="1" t="s">
        <v>4472</v>
      </c>
      <c r="D986" s="6">
        <v>9221034339</v>
      </c>
      <c r="E986" s="1" t="s">
        <v>206</v>
      </c>
      <c r="F986" s="1" t="s">
        <v>206</v>
      </c>
      <c r="G986" s="1" t="s">
        <v>206</v>
      </c>
      <c r="H986" s="1" t="s">
        <v>206</v>
      </c>
      <c r="I986" t="str">
        <f>VLOOKUP(J986,CatalogoEstadoRepublica!$A$1:$B$33,2)</f>
        <v>Veracruz</v>
      </c>
      <c r="J986">
        <v>30</v>
      </c>
      <c r="K986" t="s">
        <v>206</v>
      </c>
      <c r="L986" s="1" t="e">
        <f>VLOOKUP(M986,CatalogoPerfil!$A$1:$B$5,2)</f>
        <v>#N/A</v>
      </c>
      <c r="M986">
        <v>0</v>
      </c>
      <c r="N986" t="s">
        <v>206</v>
      </c>
      <c r="O986" s="1">
        <v>0</v>
      </c>
      <c r="P986" s="1" t="str">
        <f>IFERROR(VLOOKUP($O986,PerfilUniversitario!$A$2:$Z$427,16),"N/A")</f>
        <v>N/A</v>
      </c>
      <c r="Q986" s="1" t="str">
        <f>IFERROR(VLOOKUP($O986,PerfilUniversitario!$A$2:$Z$427,16),"N/A")</f>
        <v>N/A</v>
      </c>
      <c r="R986" s="1" t="str">
        <f>IFERROR(VLOOKUP($O986,PerfilUniversitario!$A$2:$Z$427,20),"N/A")</f>
        <v>N/A</v>
      </c>
      <c r="S986" s="1" t="str">
        <f>IFERROR(VLOOKUP($O986,PerfilUniversitario!$A$2:$Z$427,22),"N/A")</f>
        <v>N/A</v>
      </c>
      <c r="T986" s="1" t="str">
        <f>IFERROR(VLOOKUP($O986,PerfilUniversitario!$A$2:$Z$427,24),"N/A")</f>
        <v>N/A</v>
      </c>
      <c r="U986" s="1" t="str">
        <f>IFERROR(VLOOKUP($O986,PerfilUniversitario!$A$2:$Z$427,26),"N/A")</f>
        <v>N/A</v>
      </c>
      <c r="V986" s="1" t="s">
        <v>9678</v>
      </c>
      <c r="W986" s="4">
        <v>45203</v>
      </c>
    </row>
    <row r="987" spans="1:23" x14ac:dyDescent="0.3">
      <c r="A987" t="s">
        <v>401</v>
      </c>
      <c r="B987" t="s">
        <v>677</v>
      </c>
      <c r="C987" s="1" t="s">
        <v>1430</v>
      </c>
      <c r="D987" s="6">
        <v>52.221200000000003</v>
      </c>
      <c r="E987" s="1" t="s">
        <v>206</v>
      </c>
      <c r="F987" s="1" t="s">
        <v>206</v>
      </c>
      <c r="G987" s="1" t="s">
        <v>206</v>
      </c>
      <c r="H987" s="1" t="s">
        <v>206</v>
      </c>
      <c r="I987" t="str">
        <f>VLOOKUP(J987,CatalogoEstadoRepublica!$A$1:$B$33,2)</f>
        <v>Puebla</v>
      </c>
      <c r="J987">
        <v>21</v>
      </c>
      <c r="K987" t="s">
        <v>206</v>
      </c>
      <c r="L987" s="1" t="e">
        <f>VLOOKUP(M987,CatalogoPerfil!$A$1:$B$5,2)</f>
        <v>#N/A</v>
      </c>
      <c r="M987">
        <v>0</v>
      </c>
      <c r="N987" t="s">
        <v>206</v>
      </c>
      <c r="O987" s="1">
        <v>0</v>
      </c>
      <c r="P987" s="1" t="str">
        <f>IFERROR(VLOOKUP($O987,PerfilUniversitario!$A$2:$Z$427,16),"N/A")</f>
        <v>N/A</v>
      </c>
      <c r="Q987" s="1" t="str">
        <f>IFERROR(VLOOKUP($O987,PerfilUniversitario!$A$2:$Z$427,16),"N/A")</f>
        <v>N/A</v>
      </c>
      <c r="R987" s="1" t="str">
        <f>IFERROR(VLOOKUP($O987,PerfilUniversitario!$A$2:$Z$427,20),"N/A")</f>
        <v>N/A</v>
      </c>
      <c r="S987" s="1" t="str">
        <f>IFERROR(VLOOKUP($O987,PerfilUniversitario!$A$2:$Z$427,22),"N/A")</f>
        <v>N/A</v>
      </c>
      <c r="T987" s="1" t="str">
        <f>IFERROR(VLOOKUP($O987,PerfilUniversitario!$A$2:$Z$427,24),"N/A")</f>
        <v>N/A</v>
      </c>
      <c r="U987" s="1" t="str">
        <f>IFERROR(VLOOKUP($O987,PerfilUniversitario!$A$2:$Z$427,26),"N/A")</f>
        <v>N/A</v>
      </c>
      <c r="V987" s="1" t="s">
        <v>9838</v>
      </c>
      <c r="W987" s="4">
        <v>45203</v>
      </c>
    </row>
    <row r="988" spans="1:23" x14ac:dyDescent="0.3">
      <c r="A988" t="s">
        <v>340</v>
      </c>
      <c r="B988" t="s">
        <v>4476</v>
      </c>
      <c r="C988" s="1" t="s">
        <v>4477</v>
      </c>
      <c r="D988" s="6">
        <v>2411800895</v>
      </c>
      <c r="E988" s="1" t="s">
        <v>206</v>
      </c>
      <c r="F988" s="1" t="s">
        <v>206</v>
      </c>
      <c r="G988" s="1" t="s">
        <v>206</v>
      </c>
      <c r="H988" s="1" t="s">
        <v>206</v>
      </c>
      <c r="I988" t="str">
        <f>VLOOKUP(J988,CatalogoEstadoRepublica!$A$1:$B$33,2)</f>
        <v>Tlaxcala</v>
      </c>
      <c r="J988">
        <v>29</v>
      </c>
      <c r="K988" t="s">
        <v>206</v>
      </c>
      <c r="L988" s="1" t="e">
        <f>VLOOKUP(M988,CatalogoPerfil!$A$1:$B$5,2)</f>
        <v>#N/A</v>
      </c>
      <c r="M988">
        <v>0</v>
      </c>
      <c r="N988" t="s">
        <v>206</v>
      </c>
      <c r="O988" s="1">
        <v>0</v>
      </c>
      <c r="P988" s="1" t="str">
        <f>IFERROR(VLOOKUP($O988,PerfilUniversitario!$A$2:$Z$427,16),"N/A")</f>
        <v>N/A</v>
      </c>
      <c r="Q988" s="1" t="str">
        <f>IFERROR(VLOOKUP($O988,PerfilUniversitario!$A$2:$Z$427,16),"N/A")</f>
        <v>N/A</v>
      </c>
      <c r="R988" s="1" t="str">
        <f>IFERROR(VLOOKUP($O988,PerfilUniversitario!$A$2:$Z$427,20),"N/A")</f>
        <v>N/A</v>
      </c>
      <c r="S988" s="1" t="str">
        <f>IFERROR(VLOOKUP($O988,PerfilUniversitario!$A$2:$Z$427,22),"N/A")</f>
        <v>N/A</v>
      </c>
      <c r="T988" s="1" t="str">
        <f>IFERROR(VLOOKUP($O988,PerfilUniversitario!$A$2:$Z$427,24),"N/A")</f>
        <v>N/A</v>
      </c>
      <c r="U988" s="1" t="str">
        <f>IFERROR(VLOOKUP($O988,PerfilUniversitario!$A$2:$Z$427,26),"N/A")</f>
        <v>N/A</v>
      </c>
      <c r="V988" s="1" t="s">
        <v>10107</v>
      </c>
      <c r="W988" s="4">
        <v>45203</v>
      </c>
    </row>
    <row r="989" spans="1:23" x14ac:dyDescent="0.3">
      <c r="A989" t="s">
        <v>4478</v>
      </c>
      <c r="B989" t="s">
        <v>1341</v>
      </c>
      <c r="C989" s="1" t="s">
        <v>4479</v>
      </c>
      <c r="D989" s="6">
        <v>2212070347</v>
      </c>
      <c r="E989" s="1" t="s">
        <v>206</v>
      </c>
      <c r="F989" s="1" t="s">
        <v>206</v>
      </c>
      <c r="G989" s="1" t="s">
        <v>206</v>
      </c>
      <c r="H989" s="1" t="s">
        <v>206</v>
      </c>
      <c r="I989" t="str">
        <f>VLOOKUP(J989,CatalogoEstadoRepublica!$A$1:$B$33,2)</f>
        <v>Puebla</v>
      </c>
      <c r="J989">
        <v>21</v>
      </c>
      <c r="K989" t="s">
        <v>206</v>
      </c>
      <c r="L989" s="1" t="e">
        <f>VLOOKUP(M989,CatalogoPerfil!$A$1:$B$5,2)</f>
        <v>#N/A</v>
      </c>
      <c r="M989">
        <v>0</v>
      </c>
      <c r="N989" t="s">
        <v>206</v>
      </c>
      <c r="O989" s="1">
        <v>0</v>
      </c>
      <c r="P989" s="1" t="str">
        <f>IFERROR(VLOOKUP($O989,PerfilUniversitario!$A$2:$Z$427,16),"N/A")</f>
        <v>N/A</v>
      </c>
      <c r="Q989" s="1" t="str">
        <f>IFERROR(VLOOKUP($O989,PerfilUniversitario!$A$2:$Z$427,16),"N/A")</f>
        <v>N/A</v>
      </c>
      <c r="R989" s="1" t="str">
        <f>IFERROR(VLOOKUP($O989,PerfilUniversitario!$A$2:$Z$427,20),"N/A")</f>
        <v>N/A</v>
      </c>
      <c r="S989" s="1" t="str">
        <f>IFERROR(VLOOKUP($O989,PerfilUniversitario!$A$2:$Z$427,22),"N/A")</f>
        <v>N/A</v>
      </c>
      <c r="T989" s="1" t="str">
        <f>IFERROR(VLOOKUP($O989,PerfilUniversitario!$A$2:$Z$427,24),"N/A")</f>
        <v>N/A</v>
      </c>
      <c r="U989" s="1" t="str">
        <f>IFERROR(VLOOKUP($O989,PerfilUniversitario!$A$2:$Z$427,26),"N/A")</f>
        <v>N/A</v>
      </c>
      <c r="V989" s="1" t="s">
        <v>9881</v>
      </c>
      <c r="W989" s="4">
        <v>45203</v>
      </c>
    </row>
    <row r="990" spans="1:23" x14ac:dyDescent="0.3">
      <c r="A990" t="s">
        <v>340</v>
      </c>
      <c r="B990" t="s">
        <v>4165</v>
      </c>
      <c r="C990" s="1" t="s">
        <v>4166</v>
      </c>
      <c r="D990" s="6">
        <v>2229054830</v>
      </c>
      <c r="E990" s="1" t="s">
        <v>206</v>
      </c>
      <c r="F990" s="1" t="s">
        <v>206</v>
      </c>
      <c r="G990" s="1" t="s">
        <v>206</v>
      </c>
      <c r="H990" s="1" t="s">
        <v>206</v>
      </c>
      <c r="I990" t="str">
        <f>VLOOKUP(J990,CatalogoEstadoRepublica!$A$1:$B$33,2)</f>
        <v>Puebla</v>
      </c>
      <c r="J990">
        <v>21</v>
      </c>
      <c r="K990" t="s">
        <v>206</v>
      </c>
      <c r="L990" s="1" t="e">
        <f>VLOOKUP(M990,CatalogoPerfil!$A$1:$B$5,2)</f>
        <v>#N/A</v>
      </c>
      <c r="M990">
        <v>0</v>
      </c>
      <c r="N990" t="s">
        <v>206</v>
      </c>
      <c r="O990" s="1">
        <v>0</v>
      </c>
      <c r="P990" s="1" t="str">
        <f>IFERROR(VLOOKUP($O990,PerfilUniversitario!$A$2:$Z$427,16),"N/A")</f>
        <v>N/A</v>
      </c>
      <c r="Q990" s="1" t="str">
        <f>IFERROR(VLOOKUP($O990,PerfilUniversitario!$A$2:$Z$427,16),"N/A")</f>
        <v>N/A</v>
      </c>
      <c r="R990" s="1" t="str">
        <f>IFERROR(VLOOKUP($O990,PerfilUniversitario!$A$2:$Z$427,20),"N/A")</f>
        <v>N/A</v>
      </c>
      <c r="S990" s="1" t="str">
        <f>IFERROR(VLOOKUP($O990,PerfilUniversitario!$A$2:$Z$427,22),"N/A")</f>
        <v>N/A</v>
      </c>
      <c r="T990" s="1" t="str">
        <f>IFERROR(VLOOKUP($O990,PerfilUniversitario!$A$2:$Z$427,24),"N/A")</f>
        <v>N/A</v>
      </c>
      <c r="U990" s="1" t="str">
        <f>IFERROR(VLOOKUP($O990,PerfilUniversitario!$A$2:$Z$427,26),"N/A")</f>
        <v>N/A</v>
      </c>
      <c r="V990" s="1" t="s">
        <v>10084</v>
      </c>
      <c r="W990" s="4">
        <v>45203</v>
      </c>
    </row>
    <row r="991" spans="1:23" x14ac:dyDescent="0.3">
      <c r="A991" t="s">
        <v>701</v>
      </c>
      <c r="B991" t="s">
        <v>4480</v>
      </c>
      <c r="C991" s="1" t="s">
        <v>4481</v>
      </c>
      <c r="D991" s="6">
        <v>52.222299999999997</v>
      </c>
      <c r="E991" s="1" t="s">
        <v>206</v>
      </c>
      <c r="F991" s="1" t="s">
        <v>206</v>
      </c>
      <c r="G991" s="1" t="s">
        <v>206</v>
      </c>
      <c r="H991" s="1" t="s">
        <v>206</v>
      </c>
      <c r="I991" t="str">
        <f>VLOOKUP(J991,CatalogoEstadoRepublica!$A$1:$B$33,2)</f>
        <v>Puebla</v>
      </c>
      <c r="J991">
        <v>21</v>
      </c>
      <c r="K991" t="s">
        <v>206</v>
      </c>
      <c r="L991" s="1" t="e">
        <f>VLOOKUP(M991,CatalogoPerfil!$A$1:$B$5,2)</f>
        <v>#N/A</v>
      </c>
      <c r="M991">
        <v>0</v>
      </c>
      <c r="N991" t="s">
        <v>206</v>
      </c>
      <c r="O991" s="1">
        <v>0</v>
      </c>
      <c r="P991" s="1" t="str">
        <f>IFERROR(VLOOKUP($O991,PerfilUniversitario!$A$2:$Z$427,16),"N/A")</f>
        <v>N/A</v>
      </c>
      <c r="Q991" s="1" t="str">
        <f>IFERROR(VLOOKUP($O991,PerfilUniversitario!$A$2:$Z$427,16),"N/A")</f>
        <v>N/A</v>
      </c>
      <c r="R991" s="1" t="str">
        <f>IFERROR(VLOOKUP($O991,PerfilUniversitario!$A$2:$Z$427,20),"N/A")</f>
        <v>N/A</v>
      </c>
      <c r="S991" s="1" t="str">
        <f>IFERROR(VLOOKUP($O991,PerfilUniversitario!$A$2:$Z$427,22),"N/A")</f>
        <v>N/A</v>
      </c>
      <c r="T991" s="1" t="str">
        <f>IFERROR(VLOOKUP($O991,PerfilUniversitario!$A$2:$Z$427,24),"N/A")</f>
        <v>N/A</v>
      </c>
      <c r="U991" s="1" t="str">
        <f>IFERROR(VLOOKUP($O991,PerfilUniversitario!$A$2:$Z$427,26),"N/A")</f>
        <v>N/A</v>
      </c>
      <c r="V991" s="1" t="s">
        <v>9948</v>
      </c>
      <c r="W991" s="4">
        <v>45203</v>
      </c>
    </row>
    <row r="992" spans="1:23" x14ac:dyDescent="0.3">
      <c r="A992" t="s">
        <v>273</v>
      </c>
      <c r="B992" t="s">
        <v>4365</v>
      </c>
      <c r="C992" s="1" t="s">
        <v>4366</v>
      </c>
      <c r="D992" s="6">
        <v>52.241399999999999</v>
      </c>
      <c r="E992" s="1" t="s">
        <v>206</v>
      </c>
      <c r="F992" s="1" t="s">
        <v>206</v>
      </c>
      <c r="G992" s="1" t="s">
        <v>206</v>
      </c>
      <c r="H992" s="1" t="s">
        <v>206</v>
      </c>
      <c r="I992" t="str">
        <f>VLOOKUP(J992,CatalogoEstadoRepublica!$A$1:$B$33,2)</f>
        <v>Tlaxcala</v>
      </c>
      <c r="J992">
        <v>29</v>
      </c>
      <c r="K992" t="s">
        <v>206</v>
      </c>
      <c r="L992" s="1" t="e">
        <f>VLOOKUP(M992,CatalogoPerfil!$A$1:$B$5,2)</f>
        <v>#N/A</v>
      </c>
      <c r="M992">
        <v>0</v>
      </c>
      <c r="N992" t="s">
        <v>206</v>
      </c>
      <c r="O992" s="1">
        <v>0</v>
      </c>
      <c r="P992" s="1" t="str">
        <f>IFERROR(VLOOKUP($O992,PerfilUniversitario!$A$2:$Z$427,16),"N/A")</f>
        <v>N/A</v>
      </c>
      <c r="Q992" s="1" t="str">
        <f>IFERROR(VLOOKUP($O992,PerfilUniversitario!$A$2:$Z$427,16),"N/A")</f>
        <v>N/A</v>
      </c>
      <c r="R992" s="1" t="str">
        <f>IFERROR(VLOOKUP($O992,PerfilUniversitario!$A$2:$Z$427,20),"N/A")</f>
        <v>N/A</v>
      </c>
      <c r="S992" s="1" t="str">
        <f>IFERROR(VLOOKUP($O992,PerfilUniversitario!$A$2:$Z$427,22),"N/A")</f>
        <v>N/A</v>
      </c>
      <c r="T992" s="1" t="str">
        <f>IFERROR(VLOOKUP($O992,PerfilUniversitario!$A$2:$Z$427,24),"N/A")</f>
        <v>N/A</v>
      </c>
      <c r="U992" s="1" t="str">
        <f>IFERROR(VLOOKUP($O992,PerfilUniversitario!$A$2:$Z$427,26),"N/A")</f>
        <v>N/A</v>
      </c>
      <c r="V992" s="1" t="s">
        <v>9888</v>
      </c>
      <c r="W992" s="4">
        <v>45203</v>
      </c>
    </row>
    <row r="993" spans="1:23" x14ac:dyDescent="0.3">
      <c r="A993" t="s">
        <v>1484</v>
      </c>
      <c r="B993" t="s">
        <v>3874</v>
      </c>
      <c r="C993" s="1" t="s">
        <v>3875</v>
      </c>
      <c r="D993" s="6">
        <v>2212854770</v>
      </c>
      <c r="E993" s="1" t="s">
        <v>206</v>
      </c>
      <c r="F993" s="1" t="s">
        <v>206</v>
      </c>
      <c r="G993" s="1" t="s">
        <v>206</v>
      </c>
      <c r="H993" s="1" t="s">
        <v>206</v>
      </c>
      <c r="I993" t="str">
        <f>VLOOKUP(J993,CatalogoEstadoRepublica!$A$1:$B$33,2)</f>
        <v>Puebla</v>
      </c>
      <c r="J993">
        <v>21</v>
      </c>
      <c r="K993" t="s">
        <v>206</v>
      </c>
      <c r="L993" s="1" t="e">
        <f>VLOOKUP(M993,CatalogoPerfil!$A$1:$B$5,2)</f>
        <v>#N/A</v>
      </c>
      <c r="M993">
        <v>0</v>
      </c>
      <c r="N993" t="s">
        <v>206</v>
      </c>
      <c r="O993" s="1">
        <v>0</v>
      </c>
      <c r="P993" s="1" t="str">
        <f>IFERROR(VLOOKUP($O993,PerfilUniversitario!$A$2:$Z$427,16),"N/A")</f>
        <v>N/A</v>
      </c>
      <c r="Q993" s="1" t="str">
        <f>IFERROR(VLOOKUP($O993,PerfilUniversitario!$A$2:$Z$427,16),"N/A")</f>
        <v>N/A</v>
      </c>
      <c r="R993" s="1" t="str">
        <f>IFERROR(VLOOKUP($O993,PerfilUniversitario!$A$2:$Z$427,20),"N/A")</f>
        <v>N/A</v>
      </c>
      <c r="S993" s="1" t="str">
        <f>IFERROR(VLOOKUP($O993,PerfilUniversitario!$A$2:$Z$427,22),"N/A")</f>
        <v>N/A</v>
      </c>
      <c r="T993" s="1" t="str">
        <f>IFERROR(VLOOKUP($O993,PerfilUniversitario!$A$2:$Z$427,24),"N/A")</f>
        <v>N/A</v>
      </c>
      <c r="U993" s="1" t="str">
        <f>IFERROR(VLOOKUP($O993,PerfilUniversitario!$A$2:$Z$427,26),"N/A")</f>
        <v>N/A</v>
      </c>
      <c r="V993" s="1" t="s">
        <v>9715</v>
      </c>
      <c r="W993" s="4">
        <v>45203</v>
      </c>
    </row>
    <row r="994" spans="1:23" x14ac:dyDescent="0.3">
      <c r="A994" t="s">
        <v>4483</v>
      </c>
      <c r="B994" t="s">
        <v>4484</v>
      </c>
      <c r="C994" s="1" t="s">
        <v>4485</v>
      </c>
      <c r="D994" s="6">
        <v>2411239215</v>
      </c>
      <c r="E994" s="1" t="s">
        <v>206</v>
      </c>
      <c r="F994" s="1" t="s">
        <v>206</v>
      </c>
      <c r="G994" s="1" t="s">
        <v>206</v>
      </c>
      <c r="H994" s="1" t="s">
        <v>206</v>
      </c>
      <c r="I994" t="str">
        <f>VLOOKUP(J994,CatalogoEstadoRepublica!$A$1:$B$33,2)</f>
        <v>Tlaxcala</v>
      </c>
      <c r="J994">
        <v>29</v>
      </c>
      <c r="K994" t="s">
        <v>206</v>
      </c>
      <c r="L994" s="1" t="e">
        <f>VLOOKUP(M994,CatalogoPerfil!$A$1:$B$5,2)</f>
        <v>#N/A</v>
      </c>
      <c r="M994">
        <v>0</v>
      </c>
      <c r="N994" t="s">
        <v>206</v>
      </c>
      <c r="O994" s="1">
        <v>0</v>
      </c>
      <c r="P994" s="1" t="str">
        <f>IFERROR(VLOOKUP($O994,PerfilUniversitario!$A$2:$Z$427,16),"N/A")</f>
        <v>N/A</v>
      </c>
      <c r="Q994" s="1" t="str">
        <f>IFERROR(VLOOKUP($O994,PerfilUniversitario!$A$2:$Z$427,16),"N/A")</f>
        <v>N/A</v>
      </c>
      <c r="R994" s="1" t="str">
        <f>IFERROR(VLOOKUP($O994,PerfilUniversitario!$A$2:$Z$427,20),"N/A")</f>
        <v>N/A</v>
      </c>
      <c r="S994" s="1" t="str">
        <f>IFERROR(VLOOKUP($O994,PerfilUniversitario!$A$2:$Z$427,22),"N/A")</f>
        <v>N/A</v>
      </c>
      <c r="T994" s="1" t="str">
        <f>IFERROR(VLOOKUP($O994,PerfilUniversitario!$A$2:$Z$427,24),"N/A")</f>
        <v>N/A</v>
      </c>
      <c r="U994" s="1" t="str">
        <f>IFERROR(VLOOKUP($O994,PerfilUniversitario!$A$2:$Z$427,26),"N/A")</f>
        <v>N/A</v>
      </c>
      <c r="V994" s="1" t="s">
        <v>9669</v>
      </c>
      <c r="W994" s="4">
        <v>45203</v>
      </c>
    </row>
    <row r="995" spans="1:23" x14ac:dyDescent="0.3">
      <c r="A995" t="s">
        <v>271</v>
      </c>
      <c r="B995" t="s">
        <v>1665</v>
      </c>
      <c r="C995" s="1" t="s">
        <v>4303</v>
      </c>
      <c r="D995" s="6">
        <v>52.222799999999999</v>
      </c>
      <c r="E995" s="1" t="s">
        <v>206</v>
      </c>
      <c r="F995" s="1" t="s">
        <v>206</v>
      </c>
      <c r="G995" s="1" t="s">
        <v>206</v>
      </c>
      <c r="H995" s="1" t="s">
        <v>206</v>
      </c>
      <c r="I995" t="str">
        <f>VLOOKUP(J995,CatalogoEstadoRepublica!$A$1:$B$33,2)</f>
        <v>Puebla</v>
      </c>
      <c r="J995">
        <v>21</v>
      </c>
      <c r="K995" t="s">
        <v>206</v>
      </c>
      <c r="L995" s="1" t="e">
        <f>VLOOKUP(M995,CatalogoPerfil!$A$1:$B$5,2)</f>
        <v>#N/A</v>
      </c>
      <c r="M995">
        <v>0</v>
      </c>
      <c r="N995" t="s">
        <v>206</v>
      </c>
      <c r="O995" s="1">
        <v>0</v>
      </c>
      <c r="P995" s="1" t="str">
        <f>IFERROR(VLOOKUP($O995,PerfilUniversitario!$A$2:$Z$427,16),"N/A")</f>
        <v>N/A</v>
      </c>
      <c r="Q995" s="1" t="str">
        <f>IFERROR(VLOOKUP($O995,PerfilUniversitario!$A$2:$Z$427,16),"N/A")</f>
        <v>N/A</v>
      </c>
      <c r="R995" s="1" t="str">
        <f>IFERROR(VLOOKUP($O995,PerfilUniversitario!$A$2:$Z$427,20),"N/A")</f>
        <v>N/A</v>
      </c>
      <c r="S995" s="1" t="str">
        <f>IFERROR(VLOOKUP($O995,PerfilUniversitario!$A$2:$Z$427,22),"N/A")</f>
        <v>N/A</v>
      </c>
      <c r="T995" s="1" t="str">
        <f>IFERROR(VLOOKUP($O995,PerfilUniversitario!$A$2:$Z$427,24),"N/A")</f>
        <v>N/A</v>
      </c>
      <c r="U995" s="1" t="str">
        <f>IFERROR(VLOOKUP($O995,PerfilUniversitario!$A$2:$Z$427,26),"N/A")</f>
        <v>N/A</v>
      </c>
      <c r="V995" s="1" t="s">
        <v>9714</v>
      </c>
      <c r="W995" s="4">
        <v>45203</v>
      </c>
    </row>
    <row r="996" spans="1:23" x14ac:dyDescent="0.3">
      <c r="A996" t="s">
        <v>701</v>
      </c>
      <c r="B996" t="s">
        <v>4360</v>
      </c>
      <c r="C996" s="1" t="s">
        <v>4361</v>
      </c>
      <c r="D996" s="6">
        <v>2223232327</v>
      </c>
      <c r="E996" s="1" t="s">
        <v>206</v>
      </c>
      <c r="F996" s="1" t="s">
        <v>206</v>
      </c>
      <c r="G996" s="1" t="s">
        <v>206</v>
      </c>
      <c r="H996" s="1" t="s">
        <v>206</v>
      </c>
      <c r="I996" t="str">
        <f>VLOOKUP(J996,CatalogoEstadoRepublica!$A$1:$B$33,2)</f>
        <v>Tlaxcala</v>
      </c>
      <c r="J996">
        <v>29</v>
      </c>
      <c r="K996" t="s">
        <v>206</v>
      </c>
      <c r="L996" s="1" t="e">
        <f>VLOOKUP(M996,CatalogoPerfil!$A$1:$B$5,2)</f>
        <v>#N/A</v>
      </c>
      <c r="M996">
        <v>0</v>
      </c>
      <c r="N996" t="s">
        <v>206</v>
      </c>
      <c r="O996" s="1">
        <v>0</v>
      </c>
      <c r="P996" s="1" t="str">
        <f>IFERROR(VLOOKUP($O996,PerfilUniversitario!$A$2:$Z$427,16),"N/A")</f>
        <v>N/A</v>
      </c>
      <c r="Q996" s="1" t="str">
        <f>IFERROR(VLOOKUP($O996,PerfilUniversitario!$A$2:$Z$427,16),"N/A")</f>
        <v>N/A</v>
      </c>
      <c r="R996" s="1" t="str">
        <f>IFERROR(VLOOKUP($O996,PerfilUniversitario!$A$2:$Z$427,20),"N/A")</f>
        <v>N/A</v>
      </c>
      <c r="S996" s="1" t="str">
        <f>IFERROR(VLOOKUP($O996,PerfilUniversitario!$A$2:$Z$427,22),"N/A")</f>
        <v>N/A</v>
      </c>
      <c r="T996" s="1" t="str">
        <f>IFERROR(VLOOKUP($O996,PerfilUniversitario!$A$2:$Z$427,24),"N/A")</f>
        <v>N/A</v>
      </c>
      <c r="U996" s="1" t="str">
        <f>IFERROR(VLOOKUP($O996,PerfilUniversitario!$A$2:$Z$427,26),"N/A")</f>
        <v>N/A</v>
      </c>
      <c r="V996" s="1" t="s">
        <v>9983</v>
      </c>
      <c r="W996" s="4">
        <v>45203</v>
      </c>
    </row>
    <row r="997" spans="1:23" x14ac:dyDescent="0.3">
      <c r="A997" t="s">
        <v>4486</v>
      </c>
      <c r="B997" t="s">
        <v>4487</v>
      </c>
      <c r="C997" s="1" t="s">
        <v>4488</v>
      </c>
      <c r="D997" s="6">
        <v>2411184523</v>
      </c>
      <c r="E997" s="1" t="s">
        <v>206</v>
      </c>
      <c r="F997" s="1" t="s">
        <v>206</v>
      </c>
      <c r="G997" s="1" t="s">
        <v>206</v>
      </c>
      <c r="H997" s="1" t="s">
        <v>206</v>
      </c>
      <c r="I997" t="str">
        <f>VLOOKUP(J997,CatalogoEstadoRepublica!$A$1:$B$33,2)</f>
        <v>Tlaxcala</v>
      </c>
      <c r="J997">
        <v>29</v>
      </c>
      <c r="K997" t="s">
        <v>206</v>
      </c>
      <c r="L997" s="1" t="e">
        <f>VLOOKUP(M997,CatalogoPerfil!$A$1:$B$5,2)</f>
        <v>#N/A</v>
      </c>
      <c r="M997">
        <v>0</v>
      </c>
      <c r="N997" t="s">
        <v>206</v>
      </c>
      <c r="O997" s="1">
        <v>0</v>
      </c>
      <c r="P997" s="1" t="str">
        <f>IFERROR(VLOOKUP($O997,PerfilUniversitario!$A$2:$Z$427,16),"N/A")</f>
        <v>N/A</v>
      </c>
      <c r="Q997" s="1" t="str">
        <f>IFERROR(VLOOKUP($O997,PerfilUniversitario!$A$2:$Z$427,16),"N/A")</f>
        <v>N/A</v>
      </c>
      <c r="R997" s="1" t="str">
        <f>IFERROR(VLOOKUP($O997,PerfilUniversitario!$A$2:$Z$427,20),"N/A")</f>
        <v>N/A</v>
      </c>
      <c r="S997" s="1" t="str">
        <f>IFERROR(VLOOKUP($O997,PerfilUniversitario!$A$2:$Z$427,22),"N/A")</f>
        <v>N/A</v>
      </c>
      <c r="T997" s="1" t="str">
        <f>IFERROR(VLOOKUP($O997,PerfilUniversitario!$A$2:$Z$427,24),"N/A")</f>
        <v>N/A</v>
      </c>
      <c r="U997" s="1" t="str">
        <f>IFERROR(VLOOKUP($O997,PerfilUniversitario!$A$2:$Z$427,26),"N/A")</f>
        <v>N/A</v>
      </c>
      <c r="V997" s="1" t="s">
        <v>10108</v>
      </c>
      <c r="W997" s="4">
        <v>45203</v>
      </c>
    </row>
    <row r="998" spans="1:23" x14ac:dyDescent="0.3">
      <c r="A998" t="s">
        <v>4373</v>
      </c>
      <c r="B998" t="s">
        <v>4374</v>
      </c>
      <c r="C998" s="1" t="s">
        <v>4375</v>
      </c>
      <c r="D998" s="6">
        <v>2411858009</v>
      </c>
      <c r="E998" s="1" t="s">
        <v>206</v>
      </c>
      <c r="F998" s="1" t="s">
        <v>206</v>
      </c>
      <c r="G998" s="1" t="s">
        <v>206</v>
      </c>
      <c r="H998" s="1" t="s">
        <v>206</v>
      </c>
      <c r="I998" t="str">
        <f>VLOOKUP(J998,CatalogoEstadoRepublica!$A$1:$B$33,2)</f>
        <v>Tlaxcala</v>
      </c>
      <c r="J998">
        <v>29</v>
      </c>
      <c r="K998" t="s">
        <v>206</v>
      </c>
      <c r="L998" s="1" t="e">
        <f>VLOOKUP(M998,CatalogoPerfil!$A$1:$B$5,2)</f>
        <v>#N/A</v>
      </c>
      <c r="M998">
        <v>0</v>
      </c>
      <c r="N998" t="s">
        <v>206</v>
      </c>
      <c r="O998" s="1">
        <v>0</v>
      </c>
      <c r="P998" s="1" t="str">
        <f>IFERROR(VLOOKUP($O998,PerfilUniversitario!$A$2:$Z$427,16),"N/A")</f>
        <v>N/A</v>
      </c>
      <c r="Q998" s="1" t="str">
        <f>IFERROR(VLOOKUP($O998,PerfilUniversitario!$A$2:$Z$427,16),"N/A")</f>
        <v>N/A</v>
      </c>
      <c r="R998" s="1" t="str">
        <f>IFERROR(VLOOKUP($O998,PerfilUniversitario!$A$2:$Z$427,20),"N/A")</f>
        <v>N/A</v>
      </c>
      <c r="S998" s="1" t="str">
        <f>IFERROR(VLOOKUP($O998,PerfilUniversitario!$A$2:$Z$427,22),"N/A")</f>
        <v>N/A</v>
      </c>
      <c r="T998" s="1" t="str">
        <f>IFERROR(VLOOKUP($O998,PerfilUniversitario!$A$2:$Z$427,24),"N/A")</f>
        <v>N/A</v>
      </c>
      <c r="U998" s="1" t="str">
        <f>IFERROR(VLOOKUP($O998,PerfilUniversitario!$A$2:$Z$427,26),"N/A")</f>
        <v>N/A</v>
      </c>
      <c r="V998" s="1" t="s">
        <v>9719</v>
      </c>
      <c r="W998" s="4">
        <v>45203</v>
      </c>
    </row>
    <row r="999" spans="1:23" x14ac:dyDescent="0.3">
      <c r="A999" t="s">
        <v>4393</v>
      </c>
      <c r="B999" t="s">
        <v>4394</v>
      </c>
      <c r="C999" s="1" t="s">
        <v>4395</v>
      </c>
      <c r="D999" s="6">
        <v>2411902920</v>
      </c>
      <c r="E999" s="1" t="s">
        <v>206</v>
      </c>
      <c r="F999" s="1" t="s">
        <v>206</v>
      </c>
      <c r="G999" s="1" t="s">
        <v>206</v>
      </c>
      <c r="H999" s="1" t="s">
        <v>206</v>
      </c>
      <c r="I999" t="str">
        <f>VLOOKUP(J999,CatalogoEstadoRepublica!$A$1:$B$33,2)</f>
        <v>Tlaxcala</v>
      </c>
      <c r="J999">
        <v>29</v>
      </c>
      <c r="K999" t="s">
        <v>206</v>
      </c>
      <c r="L999" s="1" t="e">
        <f>VLOOKUP(M999,CatalogoPerfil!$A$1:$B$5,2)</f>
        <v>#N/A</v>
      </c>
      <c r="M999">
        <v>0</v>
      </c>
      <c r="N999" t="s">
        <v>206</v>
      </c>
      <c r="O999" s="1">
        <v>0</v>
      </c>
      <c r="P999" s="1" t="str">
        <f>IFERROR(VLOOKUP($O999,PerfilUniversitario!$A$2:$Z$427,16),"N/A")</f>
        <v>N/A</v>
      </c>
      <c r="Q999" s="1" t="str">
        <f>IFERROR(VLOOKUP($O999,PerfilUniversitario!$A$2:$Z$427,16),"N/A")</f>
        <v>N/A</v>
      </c>
      <c r="R999" s="1" t="str">
        <f>IFERROR(VLOOKUP($O999,PerfilUniversitario!$A$2:$Z$427,20),"N/A")</f>
        <v>N/A</v>
      </c>
      <c r="S999" s="1" t="str">
        <f>IFERROR(VLOOKUP($O999,PerfilUniversitario!$A$2:$Z$427,22),"N/A")</f>
        <v>N/A</v>
      </c>
      <c r="T999" s="1" t="str">
        <f>IFERROR(VLOOKUP($O999,PerfilUniversitario!$A$2:$Z$427,24),"N/A")</f>
        <v>N/A</v>
      </c>
      <c r="U999" s="1" t="str">
        <f>IFERROR(VLOOKUP($O999,PerfilUniversitario!$A$2:$Z$427,26),"N/A")</f>
        <v>N/A</v>
      </c>
      <c r="V999" s="1" t="s">
        <v>9700</v>
      </c>
      <c r="W999" s="4">
        <v>45203</v>
      </c>
    </row>
    <row r="1000" spans="1:23" x14ac:dyDescent="0.3">
      <c r="A1000" t="s">
        <v>4489</v>
      </c>
      <c r="B1000" t="s">
        <v>4490</v>
      </c>
      <c r="C1000" s="1" t="s">
        <v>4491</v>
      </c>
      <c r="D1000" s="6" t="s">
        <v>4492</v>
      </c>
      <c r="E1000" s="1" t="s">
        <v>206</v>
      </c>
      <c r="F1000" s="1" t="s">
        <v>206</v>
      </c>
      <c r="G1000" s="1" t="s">
        <v>206</v>
      </c>
      <c r="H1000" s="1" t="s">
        <v>206</v>
      </c>
      <c r="I1000" t="str">
        <f>VLOOKUP(J1000,CatalogoEstadoRepublica!$A$1:$B$33,2)</f>
        <v>Tlaxcala</v>
      </c>
      <c r="J1000">
        <v>29</v>
      </c>
      <c r="K1000" t="s">
        <v>206</v>
      </c>
      <c r="L1000" s="1" t="e">
        <f>VLOOKUP(M1000,CatalogoPerfil!$A$1:$B$5,2)</f>
        <v>#N/A</v>
      </c>
      <c r="M1000">
        <v>0</v>
      </c>
      <c r="N1000" t="s">
        <v>206</v>
      </c>
      <c r="O1000" s="1">
        <v>0</v>
      </c>
      <c r="P1000" s="1" t="str">
        <f>IFERROR(VLOOKUP($O1000,PerfilUniversitario!$A$2:$Z$427,16),"N/A")</f>
        <v>N/A</v>
      </c>
      <c r="Q1000" s="1" t="str">
        <f>IFERROR(VLOOKUP($O1000,PerfilUniversitario!$A$2:$Z$427,16),"N/A")</f>
        <v>N/A</v>
      </c>
      <c r="R1000" s="1" t="str">
        <f>IFERROR(VLOOKUP($O1000,PerfilUniversitario!$A$2:$Z$427,20),"N/A")</f>
        <v>N/A</v>
      </c>
      <c r="S1000" s="1" t="str">
        <f>IFERROR(VLOOKUP($O1000,PerfilUniversitario!$A$2:$Z$427,22),"N/A")</f>
        <v>N/A</v>
      </c>
      <c r="T1000" s="1" t="str">
        <f>IFERROR(VLOOKUP($O1000,PerfilUniversitario!$A$2:$Z$427,24),"N/A")</f>
        <v>N/A</v>
      </c>
      <c r="U1000" s="1" t="str">
        <f>IFERROR(VLOOKUP($O1000,PerfilUniversitario!$A$2:$Z$427,26),"N/A")</f>
        <v>N/A</v>
      </c>
      <c r="V1000" s="1" t="s">
        <v>10109</v>
      </c>
      <c r="W1000" s="4">
        <v>45203</v>
      </c>
    </row>
    <row r="1001" spans="1:23" x14ac:dyDescent="0.3">
      <c r="A1001" t="s">
        <v>2083</v>
      </c>
      <c r="B1001" t="s">
        <v>4350</v>
      </c>
      <c r="C1001" s="1" t="s">
        <v>4351</v>
      </c>
      <c r="D1001" s="6">
        <v>2411664566</v>
      </c>
      <c r="E1001" s="1" t="s">
        <v>206</v>
      </c>
      <c r="F1001" s="1" t="s">
        <v>206</v>
      </c>
      <c r="G1001" s="1" t="s">
        <v>206</v>
      </c>
      <c r="H1001" s="1" t="s">
        <v>206</v>
      </c>
      <c r="I1001" t="str">
        <f>VLOOKUP(J1001,CatalogoEstadoRepublica!$A$1:$B$33,2)</f>
        <v>Tlaxcala</v>
      </c>
      <c r="J1001">
        <v>29</v>
      </c>
      <c r="K1001" t="s">
        <v>206</v>
      </c>
      <c r="L1001" s="1" t="e">
        <f>VLOOKUP(M1001,CatalogoPerfil!$A$1:$B$5,2)</f>
        <v>#N/A</v>
      </c>
      <c r="M1001">
        <v>0</v>
      </c>
      <c r="N1001" t="s">
        <v>206</v>
      </c>
      <c r="O1001" s="1">
        <v>0</v>
      </c>
      <c r="P1001" s="1" t="str">
        <f>IFERROR(VLOOKUP($O1001,PerfilUniversitario!$A$2:$Z$427,16),"N/A")</f>
        <v>N/A</v>
      </c>
      <c r="Q1001" s="1" t="str">
        <f>IFERROR(VLOOKUP($O1001,PerfilUniversitario!$A$2:$Z$427,16),"N/A")</f>
        <v>N/A</v>
      </c>
      <c r="R1001" s="1" t="str">
        <f>IFERROR(VLOOKUP($O1001,PerfilUniversitario!$A$2:$Z$427,20),"N/A")</f>
        <v>N/A</v>
      </c>
      <c r="S1001" s="1" t="str">
        <f>IFERROR(VLOOKUP($O1001,PerfilUniversitario!$A$2:$Z$427,22),"N/A")</f>
        <v>N/A</v>
      </c>
      <c r="T1001" s="1" t="str">
        <f>IFERROR(VLOOKUP($O1001,PerfilUniversitario!$A$2:$Z$427,24),"N/A")</f>
        <v>N/A</v>
      </c>
      <c r="U1001" s="1" t="str">
        <f>IFERROR(VLOOKUP($O1001,PerfilUniversitario!$A$2:$Z$427,26),"N/A")</f>
        <v>N/A</v>
      </c>
      <c r="V1001" s="1" t="s">
        <v>9984</v>
      </c>
      <c r="W1001" s="4">
        <v>45203</v>
      </c>
    </row>
    <row r="1002" spans="1:23" x14ac:dyDescent="0.3">
      <c r="A1002" t="s">
        <v>4493</v>
      </c>
      <c r="B1002" t="s">
        <v>4494</v>
      </c>
      <c r="C1002" s="1" t="s">
        <v>4495</v>
      </c>
      <c r="D1002" s="6">
        <v>2228985976</v>
      </c>
      <c r="E1002" s="1" t="s">
        <v>206</v>
      </c>
      <c r="F1002" s="1" t="s">
        <v>206</v>
      </c>
      <c r="G1002" s="1" t="s">
        <v>206</v>
      </c>
      <c r="H1002" s="1" t="s">
        <v>206</v>
      </c>
      <c r="I1002" t="str">
        <f>VLOOKUP(J1002,CatalogoEstadoRepublica!$A$1:$B$33,2)</f>
        <v>Puebla</v>
      </c>
      <c r="J1002">
        <v>21</v>
      </c>
      <c r="K1002" t="s">
        <v>206</v>
      </c>
      <c r="L1002" s="1" t="e">
        <f>VLOOKUP(M1002,CatalogoPerfil!$A$1:$B$5,2)</f>
        <v>#N/A</v>
      </c>
      <c r="M1002">
        <v>0</v>
      </c>
      <c r="N1002" t="s">
        <v>206</v>
      </c>
      <c r="O1002" s="1">
        <v>0</v>
      </c>
      <c r="P1002" s="1" t="str">
        <f>IFERROR(VLOOKUP($O1002,PerfilUniversitario!$A$2:$Z$427,16),"N/A")</f>
        <v>N/A</v>
      </c>
      <c r="Q1002" s="1" t="str">
        <f>IFERROR(VLOOKUP($O1002,PerfilUniversitario!$A$2:$Z$427,16),"N/A")</f>
        <v>N/A</v>
      </c>
      <c r="R1002" s="1" t="str">
        <f>IFERROR(VLOOKUP($O1002,PerfilUniversitario!$A$2:$Z$427,20),"N/A")</f>
        <v>N/A</v>
      </c>
      <c r="S1002" s="1" t="str">
        <f>IFERROR(VLOOKUP($O1002,PerfilUniversitario!$A$2:$Z$427,22),"N/A")</f>
        <v>N/A</v>
      </c>
      <c r="T1002" s="1" t="str">
        <f>IFERROR(VLOOKUP($O1002,PerfilUniversitario!$A$2:$Z$427,24),"N/A")</f>
        <v>N/A</v>
      </c>
      <c r="U1002" s="1" t="str">
        <f>IFERROR(VLOOKUP($O1002,PerfilUniversitario!$A$2:$Z$427,26),"N/A")</f>
        <v>N/A</v>
      </c>
      <c r="V1002" s="1" t="s">
        <v>10110</v>
      </c>
      <c r="W1002" s="4">
        <v>45203</v>
      </c>
    </row>
    <row r="1003" spans="1:23" x14ac:dyDescent="0.3">
      <c r="A1003" t="s">
        <v>1605</v>
      </c>
      <c r="B1003" t="s">
        <v>4387</v>
      </c>
      <c r="C1003" s="1" t="s">
        <v>4388</v>
      </c>
      <c r="D1003" s="6">
        <v>2411161387</v>
      </c>
      <c r="E1003" s="1" t="s">
        <v>206</v>
      </c>
      <c r="F1003" s="1" t="s">
        <v>206</v>
      </c>
      <c r="G1003" s="1" t="s">
        <v>206</v>
      </c>
      <c r="H1003" s="1" t="s">
        <v>206</v>
      </c>
      <c r="I1003" t="str">
        <f>VLOOKUP(J1003,CatalogoEstadoRepublica!$A$1:$B$33,2)</f>
        <v>Tlaxcala</v>
      </c>
      <c r="J1003">
        <v>29</v>
      </c>
      <c r="K1003" t="s">
        <v>206</v>
      </c>
      <c r="L1003" s="1" t="e">
        <f>VLOOKUP(M1003,CatalogoPerfil!$A$1:$B$5,2)</f>
        <v>#N/A</v>
      </c>
      <c r="M1003">
        <v>0</v>
      </c>
      <c r="N1003" t="s">
        <v>206</v>
      </c>
      <c r="O1003" s="1">
        <v>0</v>
      </c>
      <c r="P1003" s="1" t="str">
        <f>IFERROR(VLOOKUP($O1003,PerfilUniversitario!$A$2:$Z$427,16),"N/A")</f>
        <v>N/A</v>
      </c>
      <c r="Q1003" s="1" t="str">
        <f>IFERROR(VLOOKUP($O1003,PerfilUniversitario!$A$2:$Z$427,16),"N/A")</f>
        <v>N/A</v>
      </c>
      <c r="R1003" s="1" t="str">
        <f>IFERROR(VLOOKUP($O1003,PerfilUniversitario!$A$2:$Z$427,20),"N/A")</f>
        <v>N/A</v>
      </c>
      <c r="S1003" s="1" t="str">
        <f>IFERROR(VLOOKUP($O1003,PerfilUniversitario!$A$2:$Z$427,22),"N/A")</f>
        <v>N/A</v>
      </c>
      <c r="T1003" s="1" t="str">
        <f>IFERROR(VLOOKUP($O1003,PerfilUniversitario!$A$2:$Z$427,24),"N/A")</f>
        <v>N/A</v>
      </c>
      <c r="U1003" s="1" t="str">
        <f>IFERROR(VLOOKUP($O1003,PerfilUniversitario!$A$2:$Z$427,26),"N/A")</f>
        <v>N/A</v>
      </c>
      <c r="V1003" s="1" t="s">
        <v>10012</v>
      </c>
      <c r="W1003" s="4">
        <v>45203</v>
      </c>
    </row>
    <row r="1004" spans="1:23" x14ac:dyDescent="0.3">
      <c r="A1004" t="s">
        <v>203</v>
      </c>
      <c r="B1004" s="1" t="s">
        <v>204</v>
      </c>
      <c r="C1004" t="s">
        <v>205</v>
      </c>
      <c r="D1004" s="7">
        <v>9221585698</v>
      </c>
      <c r="E1004" s="1" t="s">
        <v>206</v>
      </c>
      <c r="F1004" t="s">
        <v>206</v>
      </c>
      <c r="G1004" t="s">
        <v>206</v>
      </c>
      <c r="H1004" t="s">
        <v>206</v>
      </c>
      <c r="I1004" t="str">
        <f>VLOOKUP(J1004,CatalogoEstadoRepublica!$A$1:$B$33,2)</f>
        <v>Veracruz</v>
      </c>
      <c r="J1004" s="1">
        <v>30</v>
      </c>
      <c r="K1004" s="1" t="s">
        <v>206</v>
      </c>
      <c r="L1004" s="1" t="e">
        <f>VLOOKUP(M1004,CatalogoPerfil!$A$1:$B$5,2)</f>
        <v>#N/A</v>
      </c>
      <c r="M1004">
        <v>0</v>
      </c>
      <c r="N1004" t="s">
        <v>206</v>
      </c>
      <c r="O1004" s="1">
        <v>0</v>
      </c>
      <c r="P1004" s="1" t="str">
        <f>IFERROR(VLOOKUP($O1004,PerfilUniversitario!$A$2:$Z$427,16),"N/A")</f>
        <v>N/A</v>
      </c>
      <c r="Q1004" s="1" t="str">
        <f>IFERROR(VLOOKUP($O1004,PerfilUniversitario!$A$2:$Z$427,16),"N/A")</f>
        <v>N/A</v>
      </c>
      <c r="R1004" s="1" t="str">
        <f>IFERROR(VLOOKUP($O1004,PerfilUniversitario!$A$2:$Z$427,20),"N/A")</f>
        <v>N/A</v>
      </c>
      <c r="S1004" s="1" t="str">
        <f>IFERROR(VLOOKUP($O1004,PerfilUniversitario!$A$2:$Z$427,22),"N/A")</f>
        <v>N/A</v>
      </c>
      <c r="T1004" s="1" t="str">
        <f>IFERROR(VLOOKUP($O1004,PerfilUniversitario!$A$2:$Z$427,24),"N/A")</f>
        <v>N/A</v>
      </c>
      <c r="U1004" s="1" t="str">
        <f>IFERROR(VLOOKUP($O1004,PerfilUniversitario!$A$2:$Z$427,26),"N/A")</f>
        <v>N/A</v>
      </c>
      <c r="V1004" s="1" t="s">
        <v>9662</v>
      </c>
      <c r="W1004" s="4">
        <v>45203</v>
      </c>
    </row>
    <row r="1005" spans="1:23" x14ac:dyDescent="0.3">
      <c r="A1005" t="s">
        <v>1818</v>
      </c>
      <c r="B1005" t="s">
        <v>4501</v>
      </c>
      <c r="C1005" s="1" t="s">
        <v>4502</v>
      </c>
      <c r="D1005" s="6">
        <v>2411682023</v>
      </c>
      <c r="E1005" s="1" t="s">
        <v>206</v>
      </c>
      <c r="F1005" s="1" t="s">
        <v>206</v>
      </c>
      <c r="G1005" s="1" t="s">
        <v>206</v>
      </c>
      <c r="H1005" s="1" t="s">
        <v>206</v>
      </c>
      <c r="I1005" t="str">
        <f>VLOOKUP(J1005,CatalogoEstadoRepublica!$A$1:$B$33,2)</f>
        <v>Tlaxcala</v>
      </c>
      <c r="J1005">
        <v>29</v>
      </c>
      <c r="K1005" t="s">
        <v>206</v>
      </c>
      <c r="L1005" s="1" t="e">
        <f>VLOOKUP(M1005,CatalogoPerfil!$A$1:$B$5,2)</f>
        <v>#N/A</v>
      </c>
      <c r="M1005">
        <v>0</v>
      </c>
      <c r="N1005" t="s">
        <v>206</v>
      </c>
      <c r="O1005" s="1">
        <v>0</v>
      </c>
      <c r="P1005" s="1" t="str">
        <f>IFERROR(VLOOKUP($O1005,PerfilUniversitario!$A$2:$Z$427,16),"N/A")</f>
        <v>N/A</v>
      </c>
      <c r="Q1005" s="1" t="str">
        <f>IFERROR(VLOOKUP($O1005,PerfilUniversitario!$A$2:$Z$427,16),"N/A")</f>
        <v>N/A</v>
      </c>
      <c r="R1005" s="1" t="str">
        <f>IFERROR(VLOOKUP($O1005,PerfilUniversitario!$A$2:$Z$427,20),"N/A")</f>
        <v>N/A</v>
      </c>
      <c r="S1005" s="1" t="str">
        <f>IFERROR(VLOOKUP($O1005,PerfilUniversitario!$A$2:$Z$427,22),"N/A")</f>
        <v>N/A</v>
      </c>
      <c r="T1005" s="1" t="str">
        <f>IFERROR(VLOOKUP($O1005,PerfilUniversitario!$A$2:$Z$427,24),"N/A")</f>
        <v>N/A</v>
      </c>
      <c r="U1005" s="1" t="str">
        <f>IFERROR(VLOOKUP($O1005,PerfilUniversitario!$A$2:$Z$427,26),"N/A")</f>
        <v>N/A</v>
      </c>
      <c r="V1005" s="1" t="s">
        <v>10073</v>
      </c>
      <c r="W1005" s="4">
        <v>45203</v>
      </c>
    </row>
    <row r="1006" spans="1:23" x14ac:dyDescent="0.3">
      <c r="A1006" t="s">
        <v>4496</v>
      </c>
      <c r="B1006" t="s">
        <v>4497</v>
      </c>
      <c r="C1006" s="1" t="s">
        <v>4498</v>
      </c>
      <c r="D1006" s="6">
        <v>2211805976</v>
      </c>
      <c r="E1006" s="1" t="s">
        <v>206</v>
      </c>
      <c r="F1006" s="1" t="s">
        <v>206</v>
      </c>
      <c r="G1006" s="1" t="s">
        <v>206</v>
      </c>
      <c r="H1006" s="1" t="s">
        <v>206</v>
      </c>
      <c r="I1006" t="str">
        <f>VLOOKUP(J1006,CatalogoEstadoRepublica!$A$1:$B$33,2)</f>
        <v>Tlaxcala</v>
      </c>
      <c r="J1006">
        <v>29</v>
      </c>
      <c r="K1006" t="s">
        <v>206</v>
      </c>
      <c r="L1006" s="1" t="e">
        <f>VLOOKUP(M1006,CatalogoPerfil!$A$1:$B$5,2)</f>
        <v>#N/A</v>
      </c>
      <c r="M1006">
        <v>0</v>
      </c>
      <c r="N1006" t="s">
        <v>206</v>
      </c>
      <c r="O1006" s="1">
        <v>0</v>
      </c>
      <c r="P1006" s="1" t="str">
        <f>IFERROR(VLOOKUP($O1006,PerfilUniversitario!$A$2:$Z$427,16),"N/A")</f>
        <v>N/A</v>
      </c>
      <c r="Q1006" s="1" t="str">
        <f>IFERROR(VLOOKUP($O1006,PerfilUniversitario!$A$2:$Z$427,16),"N/A")</f>
        <v>N/A</v>
      </c>
      <c r="R1006" s="1" t="str">
        <f>IFERROR(VLOOKUP($O1006,PerfilUniversitario!$A$2:$Z$427,20),"N/A")</f>
        <v>N/A</v>
      </c>
      <c r="S1006" s="1" t="str">
        <f>IFERROR(VLOOKUP($O1006,PerfilUniversitario!$A$2:$Z$427,22),"N/A")</f>
        <v>N/A</v>
      </c>
      <c r="T1006" s="1" t="str">
        <f>IFERROR(VLOOKUP($O1006,PerfilUniversitario!$A$2:$Z$427,24),"N/A")</f>
        <v>N/A</v>
      </c>
      <c r="U1006" s="1" t="str">
        <f>IFERROR(VLOOKUP($O1006,PerfilUniversitario!$A$2:$Z$427,26),"N/A")</f>
        <v>N/A</v>
      </c>
      <c r="V1006" s="1" t="s">
        <v>9873</v>
      </c>
      <c r="W1006" s="4">
        <v>45203</v>
      </c>
    </row>
    <row r="1007" spans="1:23" x14ac:dyDescent="0.3">
      <c r="A1007" t="s">
        <v>4503</v>
      </c>
      <c r="B1007" t="s">
        <v>4504</v>
      </c>
      <c r="C1007" s="1" t="s">
        <v>4505</v>
      </c>
      <c r="D1007" s="6">
        <v>2214242066</v>
      </c>
      <c r="E1007" s="1" t="s">
        <v>206</v>
      </c>
      <c r="F1007" s="1" t="s">
        <v>206</v>
      </c>
      <c r="G1007" s="1" t="s">
        <v>206</v>
      </c>
      <c r="H1007" s="1" t="s">
        <v>206</v>
      </c>
      <c r="I1007" t="str">
        <f>VLOOKUP(J1007,CatalogoEstadoRepublica!$A$1:$B$33,2)</f>
        <v>Puebla</v>
      </c>
      <c r="J1007">
        <v>21</v>
      </c>
      <c r="K1007" t="s">
        <v>206</v>
      </c>
      <c r="L1007" s="1" t="e">
        <f>VLOOKUP(M1007,CatalogoPerfil!$A$1:$B$5,2)</f>
        <v>#N/A</v>
      </c>
      <c r="M1007">
        <v>0</v>
      </c>
      <c r="N1007" t="s">
        <v>206</v>
      </c>
      <c r="O1007" s="1">
        <v>0</v>
      </c>
      <c r="P1007" s="1" t="str">
        <f>IFERROR(VLOOKUP($O1007,PerfilUniversitario!$A$2:$Z$427,16),"N/A")</f>
        <v>N/A</v>
      </c>
      <c r="Q1007" s="1" t="str">
        <f>IFERROR(VLOOKUP($O1007,PerfilUniversitario!$A$2:$Z$427,16),"N/A")</f>
        <v>N/A</v>
      </c>
      <c r="R1007" s="1" t="str">
        <f>IFERROR(VLOOKUP($O1007,PerfilUniversitario!$A$2:$Z$427,20),"N/A")</f>
        <v>N/A</v>
      </c>
      <c r="S1007" s="1" t="str">
        <f>IFERROR(VLOOKUP($O1007,PerfilUniversitario!$A$2:$Z$427,22),"N/A")</f>
        <v>N/A</v>
      </c>
      <c r="T1007" s="1" t="str">
        <f>IFERROR(VLOOKUP($O1007,PerfilUniversitario!$A$2:$Z$427,24),"N/A")</f>
        <v>N/A</v>
      </c>
      <c r="U1007" s="1" t="str">
        <f>IFERROR(VLOOKUP($O1007,PerfilUniversitario!$A$2:$Z$427,26),"N/A")</f>
        <v>N/A</v>
      </c>
      <c r="V1007" s="1" t="s">
        <v>9873</v>
      </c>
      <c r="W1007" s="4">
        <v>45203</v>
      </c>
    </row>
    <row r="1008" spans="1:23" x14ac:dyDescent="0.3">
      <c r="A1008" t="s">
        <v>4352</v>
      </c>
      <c r="B1008" t="s">
        <v>4353</v>
      </c>
      <c r="C1008" s="1" t="s">
        <v>4354</v>
      </c>
      <c r="D1008" s="6">
        <v>2411242350</v>
      </c>
      <c r="E1008" s="1" t="s">
        <v>206</v>
      </c>
      <c r="F1008" s="1" t="s">
        <v>206</v>
      </c>
      <c r="G1008" s="1" t="s">
        <v>206</v>
      </c>
      <c r="H1008" s="1" t="s">
        <v>206</v>
      </c>
      <c r="I1008" t="str">
        <f>VLOOKUP(J1008,CatalogoEstadoRepublica!$A$1:$B$33,2)</f>
        <v>Tlaxcala</v>
      </c>
      <c r="J1008">
        <v>29</v>
      </c>
      <c r="K1008" t="s">
        <v>206</v>
      </c>
      <c r="L1008" s="1" t="e">
        <f>VLOOKUP(M1008,CatalogoPerfil!$A$1:$B$5,2)</f>
        <v>#N/A</v>
      </c>
      <c r="M1008">
        <v>0</v>
      </c>
      <c r="N1008" t="s">
        <v>206</v>
      </c>
      <c r="O1008" s="1">
        <v>0</v>
      </c>
      <c r="P1008" s="1" t="str">
        <f>IFERROR(VLOOKUP($O1008,PerfilUniversitario!$A$2:$Z$427,16),"N/A")</f>
        <v>N/A</v>
      </c>
      <c r="Q1008" s="1" t="str">
        <f>IFERROR(VLOOKUP($O1008,PerfilUniversitario!$A$2:$Z$427,16),"N/A")</f>
        <v>N/A</v>
      </c>
      <c r="R1008" s="1" t="str">
        <f>IFERROR(VLOOKUP($O1008,PerfilUniversitario!$A$2:$Z$427,20),"N/A")</f>
        <v>N/A</v>
      </c>
      <c r="S1008" s="1" t="str">
        <f>IFERROR(VLOOKUP($O1008,PerfilUniversitario!$A$2:$Z$427,22),"N/A")</f>
        <v>N/A</v>
      </c>
      <c r="T1008" s="1" t="str">
        <f>IFERROR(VLOOKUP($O1008,PerfilUniversitario!$A$2:$Z$427,24),"N/A")</f>
        <v>N/A</v>
      </c>
      <c r="U1008" s="1" t="str">
        <f>IFERROR(VLOOKUP($O1008,PerfilUniversitario!$A$2:$Z$427,26),"N/A")</f>
        <v>N/A</v>
      </c>
      <c r="V1008" s="1" t="s">
        <v>9665</v>
      </c>
      <c r="W1008" s="4">
        <v>45203</v>
      </c>
    </row>
    <row r="1009" spans="1:23" x14ac:dyDescent="0.3">
      <c r="A1009" t="s">
        <v>3476</v>
      </c>
      <c r="B1009" t="s">
        <v>4499</v>
      </c>
      <c r="C1009" s="1" t="s">
        <v>4500</v>
      </c>
      <c r="D1009" s="6">
        <v>2411355695</v>
      </c>
      <c r="E1009" s="1" t="s">
        <v>206</v>
      </c>
      <c r="F1009" s="1" t="s">
        <v>206</v>
      </c>
      <c r="G1009" s="1" t="s">
        <v>206</v>
      </c>
      <c r="H1009" s="1" t="s">
        <v>206</v>
      </c>
      <c r="I1009" t="str">
        <f>VLOOKUP(J1009,CatalogoEstadoRepublica!$A$1:$B$33,2)</f>
        <v>Tlaxcala</v>
      </c>
      <c r="J1009">
        <v>29</v>
      </c>
      <c r="K1009" t="s">
        <v>206</v>
      </c>
      <c r="L1009" s="1" t="e">
        <f>VLOOKUP(M1009,CatalogoPerfil!$A$1:$B$5,2)</f>
        <v>#N/A</v>
      </c>
      <c r="M1009">
        <v>0</v>
      </c>
      <c r="N1009" t="s">
        <v>206</v>
      </c>
      <c r="O1009" s="1">
        <v>0</v>
      </c>
      <c r="P1009" s="1" t="str">
        <f>IFERROR(VLOOKUP($O1009,PerfilUniversitario!$A$2:$Z$427,16),"N/A")</f>
        <v>N/A</v>
      </c>
      <c r="Q1009" s="1" t="str">
        <f>IFERROR(VLOOKUP($O1009,PerfilUniversitario!$A$2:$Z$427,16),"N/A")</f>
        <v>N/A</v>
      </c>
      <c r="R1009" s="1" t="str">
        <f>IFERROR(VLOOKUP($O1009,PerfilUniversitario!$A$2:$Z$427,20),"N/A")</f>
        <v>N/A</v>
      </c>
      <c r="S1009" s="1" t="str">
        <f>IFERROR(VLOOKUP($O1009,PerfilUniversitario!$A$2:$Z$427,22),"N/A")</f>
        <v>N/A</v>
      </c>
      <c r="T1009" s="1" t="str">
        <f>IFERROR(VLOOKUP($O1009,PerfilUniversitario!$A$2:$Z$427,24),"N/A")</f>
        <v>N/A</v>
      </c>
      <c r="U1009" s="1" t="str">
        <f>IFERROR(VLOOKUP($O1009,PerfilUniversitario!$A$2:$Z$427,26),"N/A")</f>
        <v>N/A</v>
      </c>
      <c r="V1009" s="1" t="s">
        <v>9820</v>
      </c>
      <c r="W1009" s="4">
        <v>45203</v>
      </c>
    </row>
    <row r="1010" spans="1:23" x14ac:dyDescent="0.3">
      <c r="A1010" t="s">
        <v>327</v>
      </c>
      <c r="B1010" t="s">
        <v>1299</v>
      </c>
      <c r="C1010" s="1" t="s">
        <v>1300</v>
      </c>
      <c r="D1010" s="6">
        <v>4428394886</v>
      </c>
      <c r="E1010" s="1" t="s">
        <v>206</v>
      </c>
      <c r="F1010" s="1" t="s">
        <v>206</v>
      </c>
      <c r="G1010" s="1" t="s">
        <v>206</v>
      </c>
      <c r="H1010" s="1" t="s">
        <v>206</v>
      </c>
      <c r="I1010" t="str">
        <f>VLOOKUP(J1010,CatalogoEstadoRepublica!$A$1:$B$33,2)</f>
        <v>Tlaxcala</v>
      </c>
      <c r="J1010">
        <v>29</v>
      </c>
      <c r="K1010" t="s">
        <v>206</v>
      </c>
      <c r="L1010" s="1" t="e">
        <f>VLOOKUP(M1010,CatalogoPerfil!$A$1:$B$5,2)</f>
        <v>#N/A</v>
      </c>
      <c r="M1010">
        <v>0</v>
      </c>
      <c r="N1010" t="s">
        <v>206</v>
      </c>
      <c r="O1010" s="1">
        <v>0</v>
      </c>
      <c r="P1010" s="1" t="str">
        <f>IFERROR(VLOOKUP($O1010,PerfilUniversitario!$A$2:$Z$427,16),"N/A")</f>
        <v>N/A</v>
      </c>
      <c r="Q1010" s="1" t="str">
        <f>IFERROR(VLOOKUP($O1010,PerfilUniversitario!$A$2:$Z$427,16),"N/A")</f>
        <v>N/A</v>
      </c>
      <c r="R1010" s="1" t="str">
        <f>IFERROR(VLOOKUP($O1010,PerfilUniversitario!$A$2:$Z$427,20),"N/A")</f>
        <v>N/A</v>
      </c>
      <c r="S1010" s="1" t="str">
        <f>IFERROR(VLOOKUP($O1010,PerfilUniversitario!$A$2:$Z$427,22),"N/A")</f>
        <v>N/A</v>
      </c>
      <c r="T1010" s="1" t="str">
        <f>IFERROR(VLOOKUP($O1010,PerfilUniversitario!$A$2:$Z$427,24),"N/A")</f>
        <v>N/A</v>
      </c>
      <c r="U1010" s="1" t="str">
        <f>IFERROR(VLOOKUP($O1010,PerfilUniversitario!$A$2:$Z$427,26),"N/A")</f>
        <v>N/A</v>
      </c>
      <c r="V1010" s="1" t="s">
        <v>9814</v>
      </c>
      <c r="W1010" s="4">
        <v>45203</v>
      </c>
    </row>
    <row r="1011" spans="1:23" x14ac:dyDescent="0.3">
      <c r="A1011" t="s">
        <v>4381</v>
      </c>
      <c r="B1011" t="s">
        <v>4382</v>
      </c>
      <c r="C1011" s="1" t="s">
        <v>4383</v>
      </c>
      <c r="D1011" s="6">
        <v>1922105280</v>
      </c>
      <c r="E1011" s="1" t="s">
        <v>206</v>
      </c>
      <c r="F1011" s="1" t="s">
        <v>206</v>
      </c>
      <c r="G1011" s="1" t="s">
        <v>206</v>
      </c>
      <c r="H1011" s="1" t="s">
        <v>206</v>
      </c>
      <c r="I1011" t="str">
        <f>VLOOKUP(J1011,CatalogoEstadoRepublica!$A$1:$B$33,2)</f>
        <v>Tlaxcala</v>
      </c>
      <c r="J1011">
        <v>29</v>
      </c>
      <c r="K1011" t="s">
        <v>206</v>
      </c>
      <c r="L1011" s="1" t="e">
        <f>VLOOKUP(M1011,CatalogoPerfil!$A$1:$B$5,2)</f>
        <v>#N/A</v>
      </c>
      <c r="M1011">
        <v>0</v>
      </c>
      <c r="N1011" t="s">
        <v>206</v>
      </c>
      <c r="O1011" s="1">
        <v>0</v>
      </c>
      <c r="P1011" s="1" t="str">
        <f>IFERROR(VLOOKUP($O1011,PerfilUniversitario!$A$2:$Z$427,16),"N/A")</f>
        <v>N/A</v>
      </c>
      <c r="Q1011" s="1" t="str">
        <f>IFERROR(VLOOKUP($O1011,PerfilUniversitario!$A$2:$Z$427,16),"N/A")</f>
        <v>N/A</v>
      </c>
      <c r="R1011" s="1" t="str">
        <f>IFERROR(VLOOKUP($O1011,PerfilUniversitario!$A$2:$Z$427,20),"N/A")</f>
        <v>N/A</v>
      </c>
      <c r="S1011" s="1" t="str">
        <f>IFERROR(VLOOKUP($O1011,PerfilUniversitario!$A$2:$Z$427,22),"N/A")</f>
        <v>N/A</v>
      </c>
      <c r="T1011" s="1" t="str">
        <f>IFERROR(VLOOKUP($O1011,PerfilUniversitario!$A$2:$Z$427,24),"N/A")</f>
        <v>N/A</v>
      </c>
      <c r="U1011" s="1" t="str">
        <f>IFERROR(VLOOKUP($O1011,PerfilUniversitario!$A$2:$Z$427,26),"N/A")</f>
        <v>N/A</v>
      </c>
      <c r="V1011" s="1" t="s">
        <v>9814</v>
      </c>
      <c r="W1011" s="4">
        <v>45203</v>
      </c>
    </row>
    <row r="1012" spans="1:23" x14ac:dyDescent="0.3">
      <c r="A1012" t="s">
        <v>590</v>
      </c>
      <c r="B1012" t="s">
        <v>4506</v>
      </c>
      <c r="C1012" s="1" t="s">
        <v>4507</v>
      </c>
      <c r="D1012" s="6">
        <v>2411128804</v>
      </c>
      <c r="E1012" s="1" t="s">
        <v>206</v>
      </c>
      <c r="F1012" s="1" t="s">
        <v>206</v>
      </c>
      <c r="G1012" s="1" t="s">
        <v>206</v>
      </c>
      <c r="H1012" s="1" t="s">
        <v>206</v>
      </c>
      <c r="I1012" t="str">
        <f>VLOOKUP(J1012,CatalogoEstadoRepublica!$A$1:$B$33,2)</f>
        <v>Tlaxcala</v>
      </c>
      <c r="J1012">
        <v>29</v>
      </c>
      <c r="K1012" t="s">
        <v>206</v>
      </c>
      <c r="L1012" s="1" t="e">
        <f>VLOOKUP(M1012,CatalogoPerfil!$A$1:$B$5,2)</f>
        <v>#N/A</v>
      </c>
      <c r="M1012">
        <v>0</v>
      </c>
      <c r="N1012" t="s">
        <v>206</v>
      </c>
      <c r="O1012" s="1">
        <v>0</v>
      </c>
      <c r="P1012" s="1" t="str">
        <f>IFERROR(VLOOKUP($O1012,PerfilUniversitario!$A$2:$Z$427,16),"N/A")</f>
        <v>N/A</v>
      </c>
      <c r="Q1012" s="1" t="str">
        <f>IFERROR(VLOOKUP($O1012,PerfilUniversitario!$A$2:$Z$427,16),"N/A")</f>
        <v>N/A</v>
      </c>
      <c r="R1012" s="1" t="str">
        <f>IFERROR(VLOOKUP($O1012,PerfilUniversitario!$A$2:$Z$427,20),"N/A")</f>
        <v>N/A</v>
      </c>
      <c r="S1012" s="1" t="str">
        <f>IFERROR(VLOOKUP($O1012,PerfilUniversitario!$A$2:$Z$427,22),"N/A")</f>
        <v>N/A</v>
      </c>
      <c r="T1012" s="1" t="str">
        <f>IFERROR(VLOOKUP($O1012,PerfilUniversitario!$A$2:$Z$427,24),"N/A")</f>
        <v>N/A</v>
      </c>
      <c r="U1012" s="1" t="str">
        <f>IFERROR(VLOOKUP($O1012,PerfilUniversitario!$A$2:$Z$427,26),"N/A")</f>
        <v>N/A</v>
      </c>
      <c r="V1012" s="1" t="s">
        <v>10014</v>
      </c>
      <c r="W1012" s="4">
        <v>45203</v>
      </c>
    </row>
    <row r="1013" spans="1:23" x14ac:dyDescent="0.3">
      <c r="A1013" t="s">
        <v>497</v>
      </c>
      <c r="B1013" t="s">
        <v>621</v>
      </c>
      <c r="C1013" s="1" t="s">
        <v>4376</v>
      </c>
      <c r="D1013" s="6">
        <v>2462081622</v>
      </c>
      <c r="E1013" s="1" t="s">
        <v>206</v>
      </c>
      <c r="F1013" s="1" t="s">
        <v>206</v>
      </c>
      <c r="G1013" s="1" t="s">
        <v>206</v>
      </c>
      <c r="H1013" s="1" t="s">
        <v>206</v>
      </c>
      <c r="I1013" t="str">
        <f>VLOOKUP(J1013,CatalogoEstadoRepublica!$A$1:$B$33,2)</f>
        <v>Tlaxcala</v>
      </c>
      <c r="J1013">
        <v>29</v>
      </c>
      <c r="K1013" t="s">
        <v>206</v>
      </c>
      <c r="L1013" s="1" t="e">
        <f>VLOOKUP(M1013,CatalogoPerfil!$A$1:$B$5,2)</f>
        <v>#N/A</v>
      </c>
      <c r="M1013">
        <v>0</v>
      </c>
      <c r="N1013" t="s">
        <v>206</v>
      </c>
      <c r="O1013" s="1">
        <v>0</v>
      </c>
      <c r="P1013" s="1" t="str">
        <f>IFERROR(VLOOKUP($O1013,PerfilUniversitario!$A$2:$Z$427,16),"N/A")</f>
        <v>N/A</v>
      </c>
      <c r="Q1013" s="1" t="str">
        <f>IFERROR(VLOOKUP($O1013,PerfilUniversitario!$A$2:$Z$427,16),"N/A")</f>
        <v>N/A</v>
      </c>
      <c r="R1013" s="1" t="str">
        <f>IFERROR(VLOOKUP($O1013,PerfilUniversitario!$A$2:$Z$427,20),"N/A")</f>
        <v>N/A</v>
      </c>
      <c r="S1013" s="1" t="str">
        <f>IFERROR(VLOOKUP($O1013,PerfilUniversitario!$A$2:$Z$427,22),"N/A")</f>
        <v>N/A</v>
      </c>
      <c r="T1013" s="1" t="str">
        <f>IFERROR(VLOOKUP($O1013,PerfilUniversitario!$A$2:$Z$427,24),"N/A")</f>
        <v>N/A</v>
      </c>
      <c r="U1013" s="1" t="str">
        <f>IFERROR(VLOOKUP($O1013,PerfilUniversitario!$A$2:$Z$427,26),"N/A")</f>
        <v>N/A</v>
      </c>
      <c r="V1013" s="1" t="s">
        <v>9745</v>
      </c>
      <c r="W1013" s="4">
        <v>45203</v>
      </c>
    </row>
    <row r="1014" spans="1:23" x14ac:dyDescent="0.3">
      <c r="A1014" t="s">
        <v>1245</v>
      </c>
      <c r="B1014" t="s">
        <v>4358</v>
      </c>
      <c r="C1014" s="1" t="s">
        <v>4359</v>
      </c>
      <c r="D1014" s="6">
        <v>2412394487</v>
      </c>
      <c r="E1014" s="1" t="s">
        <v>206</v>
      </c>
      <c r="F1014" s="1" t="s">
        <v>206</v>
      </c>
      <c r="G1014" s="1" t="s">
        <v>206</v>
      </c>
      <c r="H1014" s="1" t="s">
        <v>206</v>
      </c>
      <c r="I1014" t="str">
        <f>VLOOKUP(J1014,CatalogoEstadoRepublica!$A$1:$B$33,2)</f>
        <v>Tlaxcala</v>
      </c>
      <c r="J1014">
        <v>29</v>
      </c>
      <c r="K1014" t="s">
        <v>206</v>
      </c>
      <c r="L1014" s="1" t="e">
        <f>VLOOKUP(M1014,CatalogoPerfil!$A$1:$B$5,2)</f>
        <v>#N/A</v>
      </c>
      <c r="M1014">
        <v>0</v>
      </c>
      <c r="N1014" t="s">
        <v>206</v>
      </c>
      <c r="O1014" s="1">
        <v>0</v>
      </c>
      <c r="P1014" s="1" t="str">
        <f>IFERROR(VLOOKUP($O1014,PerfilUniversitario!$A$2:$Z$427,16),"N/A")</f>
        <v>N/A</v>
      </c>
      <c r="Q1014" s="1" t="str">
        <f>IFERROR(VLOOKUP($O1014,PerfilUniversitario!$A$2:$Z$427,16),"N/A")</f>
        <v>N/A</v>
      </c>
      <c r="R1014" s="1" t="str">
        <f>IFERROR(VLOOKUP($O1014,PerfilUniversitario!$A$2:$Z$427,20),"N/A")</f>
        <v>N/A</v>
      </c>
      <c r="S1014" s="1" t="str">
        <f>IFERROR(VLOOKUP($O1014,PerfilUniversitario!$A$2:$Z$427,22),"N/A")</f>
        <v>N/A</v>
      </c>
      <c r="T1014" s="1" t="str">
        <f>IFERROR(VLOOKUP($O1014,PerfilUniversitario!$A$2:$Z$427,24),"N/A")</f>
        <v>N/A</v>
      </c>
      <c r="U1014" s="1" t="str">
        <f>IFERROR(VLOOKUP($O1014,PerfilUniversitario!$A$2:$Z$427,26),"N/A")</f>
        <v>N/A</v>
      </c>
      <c r="V1014" s="1" t="s">
        <v>9898</v>
      </c>
      <c r="W1014" s="4">
        <v>45203</v>
      </c>
    </row>
    <row r="1015" spans="1:23" x14ac:dyDescent="0.3">
      <c r="A1015" t="s">
        <v>4511</v>
      </c>
      <c r="B1015" t="s">
        <v>4512</v>
      </c>
      <c r="C1015" s="1" t="s">
        <v>4513</v>
      </c>
      <c r="D1015" s="6">
        <v>9222217657</v>
      </c>
      <c r="E1015" s="1" t="s">
        <v>206</v>
      </c>
      <c r="F1015" s="1" t="s">
        <v>206</v>
      </c>
      <c r="G1015" s="1" t="s">
        <v>206</v>
      </c>
      <c r="H1015" s="1" t="s">
        <v>206</v>
      </c>
      <c r="I1015" t="str">
        <f>VLOOKUP(J1015,CatalogoEstadoRepublica!$A$1:$B$33,2)</f>
        <v>Veracruz</v>
      </c>
      <c r="J1015">
        <v>30</v>
      </c>
      <c r="K1015" t="s">
        <v>206</v>
      </c>
      <c r="L1015" s="1" t="e">
        <f>VLOOKUP(M1015,CatalogoPerfil!$A$1:$B$5,2)</f>
        <v>#N/A</v>
      </c>
      <c r="M1015">
        <v>0</v>
      </c>
      <c r="N1015" t="s">
        <v>206</v>
      </c>
      <c r="O1015" s="1">
        <v>0</v>
      </c>
      <c r="P1015" s="1" t="str">
        <f>IFERROR(VLOOKUP($O1015,PerfilUniversitario!$A$2:$Z$427,16),"N/A")</f>
        <v>N/A</v>
      </c>
      <c r="Q1015" s="1" t="str">
        <f>IFERROR(VLOOKUP($O1015,PerfilUniversitario!$A$2:$Z$427,16),"N/A")</f>
        <v>N/A</v>
      </c>
      <c r="R1015" s="1" t="str">
        <f>IFERROR(VLOOKUP($O1015,PerfilUniversitario!$A$2:$Z$427,20),"N/A")</f>
        <v>N/A</v>
      </c>
      <c r="S1015" s="1" t="str">
        <f>IFERROR(VLOOKUP($O1015,PerfilUniversitario!$A$2:$Z$427,22),"N/A")</f>
        <v>N/A</v>
      </c>
      <c r="T1015" s="1" t="str">
        <f>IFERROR(VLOOKUP($O1015,PerfilUniversitario!$A$2:$Z$427,24),"N/A")</f>
        <v>N/A</v>
      </c>
      <c r="U1015" s="1" t="str">
        <f>IFERROR(VLOOKUP($O1015,PerfilUniversitario!$A$2:$Z$427,26),"N/A")</f>
        <v>N/A</v>
      </c>
      <c r="V1015" s="1" t="s">
        <v>9784</v>
      </c>
      <c r="W1015" s="4">
        <v>45203</v>
      </c>
    </row>
    <row r="1016" spans="1:23" x14ac:dyDescent="0.3">
      <c r="A1016" t="s">
        <v>401</v>
      </c>
      <c r="B1016" t="s">
        <v>4389</v>
      </c>
      <c r="C1016" s="1" t="s">
        <v>4390</v>
      </c>
      <c r="D1016" s="6">
        <v>2411247562</v>
      </c>
      <c r="E1016" s="1" t="s">
        <v>206</v>
      </c>
      <c r="F1016" s="1" t="s">
        <v>206</v>
      </c>
      <c r="G1016" s="1" t="s">
        <v>206</v>
      </c>
      <c r="H1016" s="1" t="s">
        <v>206</v>
      </c>
      <c r="I1016" t="str">
        <f>VLOOKUP(J1016,CatalogoEstadoRepublica!$A$1:$B$33,2)</f>
        <v>Tlaxcala</v>
      </c>
      <c r="J1016">
        <v>29</v>
      </c>
      <c r="K1016" t="s">
        <v>206</v>
      </c>
      <c r="L1016" s="1" t="e">
        <f>VLOOKUP(M1016,CatalogoPerfil!$A$1:$B$5,2)</f>
        <v>#N/A</v>
      </c>
      <c r="M1016">
        <v>0</v>
      </c>
      <c r="N1016" t="s">
        <v>206</v>
      </c>
      <c r="O1016" s="1">
        <v>0</v>
      </c>
      <c r="P1016" s="1" t="str">
        <f>IFERROR(VLOOKUP($O1016,PerfilUniversitario!$A$2:$Z$427,16),"N/A")</f>
        <v>N/A</v>
      </c>
      <c r="Q1016" s="1" t="str">
        <f>IFERROR(VLOOKUP($O1016,PerfilUniversitario!$A$2:$Z$427,16),"N/A")</f>
        <v>N/A</v>
      </c>
      <c r="R1016" s="1" t="str">
        <f>IFERROR(VLOOKUP($O1016,PerfilUniversitario!$A$2:$Z$427,20),"N/A")</f>
        <v>N/A</v>
      </c>
      <c r="S1016" s="1" t="str">
        <f>IFERROR(VLOOKUP($O1016,PerfilUniversitario!$A$2:$Z$427,22),"N/A")</f>
        <v>N/A</v>
      </c>
      <c r="T1016" s="1" t="str">
        <f>IFERROR(VLOOKUP($O1016,PerfilUniversitario!$A$2:$Z$427,24),"N/A")</f>
        <v>N/A</v>
      </c>
      <c r="U1016" s="1" t="str">
        <f>IFERROR(VLOOKUP($O1016,PerfilUniversitario!$A$2:$Z$427,26),"N/A")</f>
        <v>N/A</v>
      </c>
      <c r="V1016" s="1" t="s">
        <v>9680</v>
      </c>
      <c r="W1016" s="4">
        <v>45203</v>
      </c>
    </row>
    <row r="1017" spans="1:23" x14ac:dyDescent="0.3">
      <c r="A1017" t="s">
        <v>4514</v>
      </c>
      <c r="B1017" t="s">
        <v>4515</v>
      </c>
      <c r="C1017" s="1" t="s">
        <v>4516</v>
      </c>
      <c r="D1017" s="6">
        <v>2221013752</v>
      </c>
      <c r="E1017" s="1" t="s">
        <v>206</v>
      </c>
      <c r="F1017" s="1" t="s">
        <v>206</v>
      </c>
      <c r="G1017" s="1" t="s">
        <v>206</v>
      </c>
      <c r="H1017" s="1" t="s">
        <v>206</v>
      </c>
      <c r="I1017" t="str">
        <f>VLOOKUP(J1017,CatalogoEstadoRepublica!$A$1:$B$33,2)</f>
        <v>Puebla</v>
      </c>
      <c r="J1017">
        <v>21</v>
      </c>
      <c r="K1017" t="s">
        <v>206</v>
      </c>
      <c r="L1017" s="1" t="e">
        <f>VLOOKUP(M1017,CatalogoPerfil!$A$1:$B$5,2)</f>
        <v>#N/A</v>
      </c>
      <c r="M1017">
        <v>0</v>
      </c>
      <c r="N1017" t="s">
        <v>206</v>
      </c>
      <c r="O1017" s="1">
        <v>0</v>
      </c>
      <c r="P1017" s="1" t="str">
        <f>IFERROR(VLOOKUP($O1017,PerfilUniversitario!$A$2:$Z$427,16),"N/A")</f>
        <v>N/A</v>
      </c>
      <c r="Q1017" s="1" t="str">
        <f>IFERROR(VLOOKUP($O1017,PerfilUniversitario!$A$2:$Z$427,16),"N/A")</f>
        <v>N/A</v>
      </c>
      <c r="R1017" s="1" t="str">
        <f>IFERROR(VLOOKUP($O1017,PerfilUniversitario!$A$2:$Z$427,20),"N/A")</f>
        <v>N/A</v>
      </c>
      <c r="S1017" s="1" t="str">
        <f>IFERROR(VLOOKUP($O1017,PerfilUniversitario!$A$2:$Z$427,22),"N/A")</f>
        <v>N/A</v>
      </c>
      <c r="T1017" s="1" t="str">
        <f>IFERROR(VLOOKUP($O1017,PerfilUniversitario!$A$2:$Z$427,24),"N/A")</f>
        <v>N/A</v>
      </c>
      <c r="U1017" s="1" t="str">
        <f>IFERROR(VLOOKUP($O1017,PerfilUniversitario!$A$2:$Z$427,26),"N/A")</f>
        <v>N/A</v>
      </c>
      <c r="V1017" s="1" t="s">
        <v>9929</v>
      </c>
      <c r="W1017" s="4">
        <v>45203</v>
      </c>
    </row>
    <row r="1018" spans="1:23" x14ac:dyDescent="0.3">
      <c r="A1018" t="s">
        <v>4398</v>
      </c>
      <c r="B1018" t="s">
        <v>4399</v>
      </c>
      <c r="C1018" s="1" t="s">
        <v>4400</v>
      </c>
      <c r="D1018" s="6">
        <v>2411348957</v>
      </c>
      <c r="E1018" s="1" t="s">
        <v>206</v>
      </c>
      <c r="F1018" s="1" t="s">
        <v>206</v>
      </c>
      <c r="G1018" s="1" t="s">
        <v>206</v>
      </c>
      <c r="H1018" s="1" t="s">
        <v>206</v>
      </c>
      <c r="I1018" t="str">
        <f>VLOOKUP(J1018,CatalogoEstadoRepublica!$A$1:$B$33,2)</f>
        <v>Tlaxcala</v>
      </c>
      <c r="J1018">
        <v>29</v>
      </c>
      <c r="K1018" t="s">
        <v>206</v>
      </c>
      <c r="L1018" s="1" t="e">
        <f>VLOOKUP(M1018,CatalogoPerfil!$A$1:$B$5,2)</f>
        <v>#N/A</v>
      </c>
      <c r="M1018">
        <v>0</v>
      </c>
      <c r="N1018" t="s">
        <v>206</v>
      </c>
      <c r="O1018" s="1">
        <v>0</v>
      </c>
      <c r="P1018" s="1" t="str">
        <f>IFERROR(VLOOKUP($O1018,PerfilUniversitario!$A$2:$Z$427,16),"N/A")</f>
        <v>N/A</v>
      </c>
      <c r="Q1018" s="1" t="str">
        <f>IFERROR(VLOOKUP($O1018,PerfilUniversitario!$A$2:$Z$427,16),"N/A")</f>
        <v>N/A</v>
      </c>
      <c r="R1018" s="1" t="str">
        <f>IFERROR(VLOOKUP($O1018,PerfilUniversitario!$A$2:$Z$427,20),"N/A")</f>
        <v>N/A</v>
      </c>
      <c r="S1018" s="1" t="str">
        <f>IFERROR(VLOOKUP($O1018,PerfilUniversitario!$A$2:$Z$427,22),"N/A")</f>
        <v>N/A</v>
      </c>
      <c r="T1018" s="1" t="str">
        <f>IFERROR(VLOOKUP($O1018,PerfilUniversitario!$A$2:$Z$427,24),"N/A")</f>
        <v>N/A</v>
      </c>
      <c r="U1018" s="1" t="str">
        <f>IFERROR(VLOOKUP($O1018,PerfilUniversitario!$A$2:$Z$427,26),"N/A")</f>
        <v>N/A</v>
      </c>
      <c r="V1018" s="1" t="s">
        <v>10098</v>
      </c>
      <c r="W1018" s="4">
        <v>45203</v>
      </c>
    </row>
    <row r="1019" spans="1:23" x14ac:dyDescent="0.3">
      <c r="A1019" t="s">
        <v>593</v>
      </c>
      <c r="B1019" t="s">
        <v>4519</v>
      </c>
      <c r="C1019" s="1" t="s">
        <v>4520</v>
      </c>
      <c r="D1019" s="6">
        <v>2215200110</v>
      </c>
      <c r="E1019" s="1" t="s">
        <v>206</v>
      </c>
      <c r="F1019" s="1" t="s">
        <v>206</v>
      </c>
      <c r="G1019" s="1" t="s">
        <v>206</v>
      </c>
      <c r="H1019" s="1" t="s">
        <v>206</v>
      </c>
      <c r="I1019" t="str">
        <f>VLOOKUP(J1019,CatalogoEstadoRepublica!$A$1:$B$33,2)</f>
        <v>Puebla</v>
      </c>
      <c r="J1019">
        <v>21</v>
      </c>
      <c r="K1019" t="s">
        <v>206</v>
      </c>
      <c r="L1019" s="1" t="e">
        <f>VLOOKUP(M1019,CatalogoPerfil!$A$1:$B$5,2)</f>
        <v>#N/A</v>
      </c>
      <c r="M1019">
        <v>0</v>
      </c>
      <c r="N1019" t="s">
        <v>206</v>
      </c>
      <c r="O1019" s="1">
        <v>0</v>
      </c>
      <c r="P1019" s="1" t="str">
        <f>IFERROR(VLOOKUP($O1019,PerfilUniversitario!$A$2:$Z$427,16),"N/A")</f>
        <v>N/A</v>
      </c>
      <c r="Q1019" s="1" t="str">
        <f>IFERROR(VLOOKUP($O1019,PerfilUniversitario!$A$2:$Z$427,16),"N/A")</f>
        <v>N/A</v>
      </c>
      <c r="R1019" s="1" t="str">
        <f>IFERROR(VLOOKUP($O1019,PerfilUniversitario!$A$2:$Z$427,20),"N/A")</f>
        <v>N/A</v>
      </c>
      <c r="S1019" s="1" t="str">
        <f>IFERROR(VLOOKUP($O1019,PerfilUniversitario!$A$2:$Z$427,22),"N/A")</f>
        <v>N/A</v>
      </c>
      <c r="T1019" s="1" t="str">
        <f>IFERROR(VLOOKUP($O1019,PerfilUniversitario!$A$2:$Z$427,24),"N/A")</f>
        <v>N/A</v>
      </c>
      <c r="U1019" s="1" t="str">
        <f>IFERROR(VLOOKUP($O1019,PerfilUniversitario!$A$2:$Z$427,26),"N/A")</f>
        <v>N/A</v>
      </c>
      <c r="V1019" s="1" t="s">
        <v>10111</v>
      </c>
      <c r="W1019" s="4">
        <v>45203</v>
      </c>
    </row>
    <row r="1020" spans="1:23" x14ac:dyDescent="0.3">
      <c r="A1020" t="s">
        <v>401</v>
      </c>
      <c r="B1020" t="s">
        <v>2822</v>
      </c>
      <c r="C1020" s="1" t="s">
        <v>4401</v>
      </c>
      <c r="D1020" s="6">
        <v>2411981812</v>
      </c>
      <c r="E1020" s="1" t="s">
        <v>206</v>
      </c>
      <c r="F1020" s="1" t="s">
        <v>206</v>
      </c>
      <c r="G1020" s="1" t="s">
        <v>206</v>
      </c>
      <c r="H1020" s="1" t="s">
        <v>206</v>
      </c>
      <c r="I1020" t="str">
        <f>VLOOKUP(J1020,CatalogoEstadoRepublica!$A$1:$B$33,2)</f>
        <v>Tlaxcala</v>
      </c>
      <c r="J1020">
        <v>29</v>
      </c>
      <c r="K1020" t="s">
        <v>206</v>
      </c>
      <c r="L1020" s="1" t="e">
        <f>VLOOKUP(M1020,CatalogoPerfil!$A$1:$B$5,2)</f>
        <v>#N/A</v>
      </c>
      <c r="M1020">
        <v>0</v>
      </c>
      <c r="N1020" t="s">
        <v>206</v>
      </c>
      <c r="O1020" s="1">
        <v>0</v>
      </c>
      <c r="P1020" s="1" t="str">
        <f>IFERROR(VLOOKUP($O1020,PerfilUniversitario!$A$2:$Z$427,16),"N/A")</f>
        <v>N/A</v>
      </c>
      <c r="Q1020" s="1" t="str">
        <f>IFERROR(VLOOKUP($O1020,PerfilUniversitario!$A$2:$Z$427,16),"N/A")</f>
        <v>N/A</v>
      </c>
      <c r="R1020" s="1" t="str">
        <f>IFERROR(VLOOKUP($O1020,PerfilUniversitario!$A$2:$Z$427,20),"N/A")</f>
        <v>N/A</v>
      </c>
      <c r="S1020" s="1" t="str">
        <f>IFERROR(VLOOKUP($O1020,PerfilUniversitario!$A$2:$Z$427,22),"N/A")</f>
        <v>N/A</v>
      </c>
      <c r="T1020" s="1" t="str">
        <f>IFERROR(VLOOKUP($O1020,PerfilUniversitario!$A$2:$Z$427,24),"N/A")</f>
        <v>N/A</v>
      </c>
      <c r="U1020" s="1" t="str">
        <f>IFERROR(VLOOKUP($O1020,PerfilUniversitario!$A$2:$Z$427,26),"N/A")</f>
        <v>N/A</v>
      </c>
      <c r="V1020" s="1" t="s">
        <v>9824</v>
      </c>
      <c r="W1020" s="4">
        <v>45203</v>
      </c>
    </row>
    <row r="1021" spans="1:23" x14ac:dyDescent="0.3">
      <c r="A1021" t="s">
        <v>210</v>
      </c>
      <c r="B1021" s="1" t="s">
        <v>248</v>
      </c>
      <c r="C1021" t="s">
        <v>249</v>
      </c>
      <c r="D1021" s="7">
        <v>9221225667</v>
      </c>
      <c r="E1021" s="1" t="s">
        <v>206</v>
      </c>
      <c r="F1021" t="s">
        <v>206</v>
      </c>
      <c r="G1021" t="s">
        <v>206</v>
      </c>
      <c r="H1021" t="s">
        <v>206</v>
      </c>
      <c r="I1021" t="str">
        <f>VLOOKUP(J1021,CatalogoEstadoRepublica!$A$1:$B$33,2)</f>
        <v>Veracruz</v>
      </c>
      <c r="J1021" s="1">
        <v>30</v>
      </c>
      <c r="K1021" s="1" t="s">
        <v>206</v>
      </c>
      <c r="L1021" s="1" t="e">
        <f>VLOOKUP(M1021,CatalogoPerfil!$A$1:$B$5,2)</f>
        <v>#N/A</v>
      </c>
      <c r="M1021">
        <v>0</v>
      </c>
      <c r="N1021" t="s">
        <v>206</v>
      </c>
      <c r="O1021" s="1">
        <v>0</v>
      </c>
      <c r="P1021" s="1" t="str">
        <f>IFERROR(VLOOKUP($O1021,PerfilUniversitario!$A$2:$Z$427,16),"N/A")</f>
        <v>N/A</v>
      </c>
      <c r="Q1021" s="1" t="str">
        <f>IFERROR(VLOOKUP($O1021,PerfilUniversitario!$A$2:$Z$427,16),"N/A")</f>
        <v>N/A</v>
      </c>
      <c r="R1021" s="1" t="str">
        <f>IFERROR(VLOOKUP($O1021,PerfilUniversitario!$A$2:$Z$427,20),"N/A")</f>
        <v>N/A</v>
      </c>
      <c r="S1021" s="1" t="str">
        <f>IFERROR(VLOOKUP($O1021,PerfilUniversitario!$A$2:$Z$427,22),"N/A")</f>
        <v>N/A</v>
      </c>
      <c r="T1021" s="1" t="str">
        <f>IFERROR(VLOOKUP($O1021,PerfilUniversitario!$A$2:$Z$427,24),"N/A")</f>
        <v>N/A</v>
      </c>
      <c r="U1021" s="1" t="str">
        <f>IFERROR(VLOOKUP($O1021,PerfilUniversitario!$A$2:$Z$427,26),"N/A")</f>
        <v>N/A</v>
      </c>
      <c r="V1021" s="1" t="s">
        <v>9668</v>
      </c>
      <c r="W1021" s="4">
        <v>45203</v>
      </c>
    </row>
    <row r="1022" spans="1:23" x14ac:dyDescent="0.3">
      <c r="A1022" t="s">
        <v>387</v>
      </c>
      <c r="B1022" t="s">
        <v>4363</v>
      </c>
      <c r="C1022" s="1" t="s">
        <v>4364</v>
      </c>
      <c r="D1022" s="6">
        <v>2411086643</v>
      </c>
      <c r="E1022" s="1" t="s">
        <v>206</v>
      </c>
      <c r="F1022" s="1" t="s">
        <v>206</v>
      </c>
      <c r="G1022" s="1" t="s">
        <v>206</v>
      </c>
      <c r="H1022" s="1" t="s">
        <v>206</v>
      </c>
      <c r="I1022" t="str">
        <f>VLOOKUP(J1022,CatalogoEstadoRepublica!$A$1:$B$33,2)</f>
        <v>Tlaxcala</v>
      </c>
      <c r="J1022">
        <v>29</v>
      </c>
      <c r="K1022" t="s">
        <v>206</v>
      </c>
      <c r="L1022" s="1" t="e">
        <f>VLOOKUP(M1022,CatalogoPerfil!$A$1:$B$5,2)</f>
        <v>#N/A</v>
      </c>
      <c r="M1022">
        <v>0</v>
      </c>
      <c r="N1022" t="s">
        <v>206</v>
      </c>
      <c r="O1022" s="1">
        <v>0</v>
      </c>
      <c r="P1022" s="1" t="str">
        <f>IFERROR(VLOOKUP($O1022,PerfilUniversitario!$A$2:$Z$427,16),"N/A")</f>
        <v>N/A</v>
      </c>
      <c r="Q1022" s="1" t="str">
        <f>IFERROR(VLOOKUP($O1022,PerfilUniversitario!$A$2:$Z$427,16),"N/A")</f>
        <v>N/A</v>
      </c>
      <c r="R1022" s="1" t="str">
        <f>IFERROR(VLOOKUP($O1022,PerfilUniversitario!$A$2:$Z$427,20),"N/A")</f>
        <v>N/A</v>
      </c>
      <c r="S1022" s="1" t="str">
        <f>IFERROR(VLOOKUP($O1022,PerfilUniversitario!$A$2:$Z$427,22),"N/A")</f>
        <v>N/A</v>
      </c>
      <c r="T1022" s="1" t="str">
        <f>IFERROR(VLOOKUP($O1022,PerfilUniversitario!$A$2:$Z$427,24),"N/A")</f>
        <v>N/A</v>
      </c>
      <c r="U1022" s="1" t="str">
        <f>IFERROR(VLOOKUP($O1022,PerfilUniversitario!$A$2:$Z$427,26),"N/A")</f>
        <v>N/A</v>
      </c>
      <c r="V1022" s="1" t="s">
        <v>10090</v>
      </c>
      <c r="W1022" s="4">
        <v>45203</v>
      </c>
    </row>
    <row r="1023" spans="1:23" x14ac:dyDescent="0.3">
      <c r="A1023" t="s">
        <v>4521</v>
      </c>
      <c r="B1023" t="s">
        <v>2022</v>
      </c>
      <c r="C1023" s="1" t="s">
        <v>4522</v>
      </c>
      <c r="D1023" s="6">
        <v>2731610380</v>
      </c>
      <c r="E1023" s="1" t="s">
        <v>206</v>
      </c>
      <c r="F1023" s="1" t="s">
        <v>206</v>
      </c>
      <c r="G1023" s="1" t="s">
        <v>206</v>
      </c>
      <c r="H1023" s="1" t="s">
        <v>206</v>
      </c>
      <c r="I1023" t="str">
        <f>VLOOKUP(J1023,CatalogoEstadoRepublica!$A$1:$B$33,2)</f>
        <v>Puebla</v>
      </c>
      <c r="J1023">
        <v>21</v>
      </c>
      <c r="K1023" t="s">
        <v>206</v>
      </c>
      <c r="L1023" s="1" t="e">
        <f>VLOOKUP(M1023,CatalogoPerfil!$A$1:$B$5,2)</f>
        <v>#N/A</v>
      </c>
      <c r="M1023">
        <v>0</v>
      </c>
      <c r="N1023" t="s">
        <v>206</v>
      </c>
      <c r="O1023" s="1">
        <v>0</v>
      </c>
      <c r="P1023" s="1" t="str">
        <f>IFERROR(VLOOKUP($O1023,PerfilUniversitario!$A$2:$Z$427,16),"N/A")</f>
        <v>N/A</v>
      </c>
      <c r="Q1023" s="1" t="str">
        <f>IFERROR(VLOOKUP($O1023,PerfilUniversitario!$A$2:$Z$427,16),"N/A")</f>
        <v>N/A</v>
      </c>
      <c r="R1023" s="1" t="str">
        <f>IFERROR(VLOOKUP($O1023,PerfilUniversitario!$A$2:$Z$427,20),"N/A")</f>
        <v>N/A</v>
      </c>
      <c r="S1023" s="1" t="str">
        <f>IFERROR(VLOOKUP($O1023,PerfilUniversitario!$A$2:$Z$427,22),"N/A")</f>
        <v>N/A</v>
      </c>
      <c r="T1023" s="1" t="str">
        <f>IFERROR(VLOOKUP($O1023,PerfilUniversitario!$A$2:$Z$427,24),"N/A")</f>
        <v>N/A</v>
      </c>
      <c r="U1023" s="1" t="str">
        <f>IFERROR(VLOOKUP($O1023,PerfilUniversitario!$A$2:$Z$427,26),"N/A")</f>
        <v>N/A</v>
      </c>
      <c r="V1023" s="1" t="s">
        <v>10112</v>
      </c>
      <c r="W1023" s="4">
        <v>45203</v>
      </c>
    </row>
    <row r="1024" spans="1:23" x14ac:dyDescent="0.3">
      <c r="A1024" t="s">
        <v>334</v>
      </c>
      <c r="B1024" t="s">
        <v>371</v>
      </c>
      <c r="C1024" s="1" t="s">
        <v>1396</v>
      </c>
      <c r="D1024" s="6">
        <v>52.241199999999999</v>
      </c>
      <c r="E1024" s="1" t="s">
        <v>206</v>
      </c>
      <c r="F1024" s="1" t="s">
        <v>206</v>
      </c>
      <c r="G1024" s="1" t="s">
        <v>206</v>
      </c>
      <c r="H1024" s="1" t="s">
        <v>206</v>
      </c>
      <c r="I1024" t="str">
        <f>VLOOKUP(J1024,CatalogoEstadoRepublica!$A$1:$B$33,2)</f>
        <v>Tlaxcala</v>
      </c>
      <c r="J1024">
        <v>29</v>
      </c>
      <c r="K1024" t="s">
        <v>206</v>
      </c>
      <c r="L1024" s="1" t="e">
        <f>VLOOKUP(M1024,CatalogoPerfil!$A$1:$B$5,2)</f>
        <v>#N/A</v>
      </c>
      <c r="M1024">
        <v>0</v>
      </c>
      <c r="N1024" t="s">
        <v>206</v>
      </c>
      <c r="O1024" s="1">
        <v>0</v>
      </c>
      <c r="P1024" s="1" t="str">
        <f>IFERROR(VLOOKUP($O1024,PerfilUniversitario!$A$2:$Z$427,16),"N/A")</f>
        <v>N/A</v>
      </c>
      <c r="Q1024" s="1" t="str">
        <f>IFERROR(VLOOKUP($O1024,PerfilUniversitario!$A$2:$Z$427,16),"N/A")</f>
        <v>N/A</v>
      </c>
      <c r="R1024" s="1" t="str">
        <f>IFERROR(VLOOKUP($O1024,PerfilUniversitario!$A$2:$Z$427,20),"N/A")</f>
        <v>N/A</v>
      </c>
      <c r="S1024" s="1" t="str">
        <f>IFERROR(VLOOKUP($O1024,PerfilUniversitario!$A$2:$Z$427,22),"N/A")</f>
        <v>N/A</v>
      </c>
      <c r="T1024" s="1" t="str">
        <f>IFERROR(VLOOKUP($O1024,PerfilUniversitario!$A$2:$Z$427,24),"N/A")</f>
        <v>N/A</v>
      </c>
      <c r="U1024" s="1" t="str">
        <f>IFERROR(VLOOKUP($O1024,PerfilUniversitario!$A$2:$Z$427,26),"N/A")</f>
        <v>N/A</v>
      </c>
      <c r="V1024" s="1" t="s">
        <v>9836</v>
      </c>
      <c r="W1024" s="4">
        <v>45203</v>
      </c>
    </row>
    <row r="1025" spans="1:23" x14ac:dyDescent="0.3">
      <c r="A1025" t="s">
        <v>4517</v>
      </c>
      <c r="B1025" t="s">
        <v>2494</v>
      </c>
      <c r="C1025" s="1" t="s">
        <v>4518</v>
      </c>
      <c r="D1025" s="6">
        <v>2212169532</v>
      </c>
      <c r="E1025" s="1" t="s">
        <v>206</v>
      </c>
      <c r="F1025" s="1" t="s">
        <v>206</v>
      </c>
      <c r="G1025" s="1" t="s">
        <v>206</v>
      </c>
      <c r="H1025" s="1" t="s">
        <v>206</v>
      </c>
      <c r="I1025" t="str">
        <f>VLOOKUP(J1025,CatalogoEstadoRepublica!$A$1:$B$33,2)</f>
        <v>Puebla</v>
      </c>
      <c r="J1025">
        <v>21</v>
      </c>
      <c r="K1025" t="s">
        <v>206</v>
      </c>
      <c r="L1025" s="1" t="e">
        <f>VLOOKUP(M1025,CatalogoPerfil!$A$1:$B$5,2)</f>
        <v>#N/A</v>
      </c>
      <c r="M1025">
        <v>0</v>
      </c>
      <c r="N1025" t="s">
        <v>206</v>
      </c>
      <c r="O1025" s="1">
        <v>0</v>
      </c>
      <c r="P1025" s="1" t="str">
        <f>IFERROR(VLOOKUP($O1025,PerfilUniversitario!$A$2:$Z$427,16),"N/A")</f>
        <v>N/A</v>
      </c>
      <c r="Q1025" s="1" t="str">
        <f>IFERROR(VLOOKUP($O1025,PerfilUniversitario!$A$2:$Z$427,16),"N/A")</f>
        <v>N/A</v>
      </c>
      <c r="R1025" s="1" t="str">
        <f>IFERROR(VLOOKUP($O1025,PerfilUniversitario!$A$2:$Z$427,20),"N/A")</f>
        <v>N/A</v>
      </c>
      <c r="S1025" s="1" t="str">
        <f>IFERROR(VLOOKUP($O1025,PerfilUniversitario!$A$2:$Z$427,22),"N/A")</f>
        <v>N/A</v>
      </c>
      <c r="T1025" s="1" t="str">
        <f>IFERROR(VLOOKUP($O1025,PerfilUniversitario!$A$2:$Z$427,24),"N/A")</f>
        <v>N/A</v>
      </c>
      <c r="U1025" s="1" t="str">
        <f>IFERROR(VLOOKUP($O1025,PerfilUniversitario!$A$2:$Z$427,26),"N/A")</f>
        <v>N/A</v>
      </c>
      <c r="V1025" s="1" t="s">
        <v>9932</v>
      </c>
      <c r="W1025" s="4">
        <v>45203</v>
      </c>
    </row>
    <row r="1026" spans="1:23" x14ac:dyDescent="0.3">
      <c r="A1026" t="s">
        <v>1288</v>
      </c>
      <c r="B1026" t="s">
        <v>1289</v>
      </c>
      <c r="C1026" s="1" t="s">
        <v>1290</v>
      </c>
      <c r="D1026" s="6">
        <v>2411193371</v>
      </c>
      <c r="E1026" s="1" t="s">
        <v>206</v>
      </c>
      <c r="F1026" s="1" t="s">
        <v>206</v>
      </c>
      <c r="G1026" s="1" t="s">
        <v>206</v>
      </c>
      <c r="H1026" s="1" t="s">
        <v>206</v>
      </c>
      <c r="I1026" t="str">
        <f>VLOOKUP(J1026,CatalogoEstadoRepublica!$A$1:$B$33,2)</f>
        <v>Tlaxcala</v>
      </c>
      <c r="J1026">
        <v>29</v>
      </c>
      <c r="K1026" t="s">
        <v>206</v>
      </c>
      <c r="L1026" s="1" t="e">
        <f>VLOOKUP(M1026,CatalogoPerfil!$A$1:$B$5,2)</f>
        <v>#N/A</v>
      </c>
      <c r="M1026">
        <v>0</v>
      </c>
      <c r="N1026" t="s">
        <v>206</v>
      </c>
      <c r="O1026" s="1">
        <v>0</v>
      </c>
      <c r="P1026" s="1" t="str">
        <f>IFERROR(VLOOKUP($O1026,PerfilUniversitario!$A$2:$Z$427,16),"N/A")</f>
        <v>N/A</v>
      </c>
      <c r="Q1026" s="1" t="str">
        <f>IFERROR(VLOOKUP($O1026,PerfilUniversitario!$A$2:$Z$427,16),"N/A")</f>
        <v>N/A</v>
      </c>
      <c r="R1026" s="1" t="str">
        <f>IFERROR(VLOOKUP($O1026,PerfilUniversitario!$A$2:$Z$427,20),"N/A")</f>
        <v>N/A</v>
      </c>
      <c r="S1026" s="1" t="str">
        <f>IFERROR(VLOOKUP($O1026,PerfilUniversitario!$A$2:$Z$427,22),"N/A")</f>
        <v>N/A</v>
      </c>
      <c r="T1026" s="1" t="str">
        <f>IFERROR(VLOOKUP($O1026,PerfilUniversitario!$A$2:$Z$427,24),"N/A")</f>
        <v>N/A</v>
      </c>
      <c r="U1026" s="1" t="str">
        <f>IFERROR(VLOOKUP($O1026,PerfilUniversitario!$A$2:$Z$427,26),"N/A")</f>
        <v>N/A</v>
      </c>
      <c r="V1026" s="1" t="s">
        <v>9811</v>
      </c>
      <c r="W1026" s="4">
        <v>45203</v>
      </c>
    </row>
    <row r="1027" spans="1:23" x14ac:dyDescent="0.3">
      <c r="A1027" t="s">
        <v>4355</v>
      </c>
      <c r="B1027" t="s">
        <v>4356</v>
      </c>
      <c r="C1027" s="1" t="s">
        <v>4357</v>
      </c>
      <c r="D1027" s="6">
        <v>1610999623</v>
      </c>
      <c r="E1027" s="1" t="s">
        <v>206</v>
      </c>
      <c r="F1027" s="1" t="s">
        <v>206</v>
      </c>
      <c r="G1027" s="1" t="s">
        <v>206</v>
      </c>
      <c r="H1027" s="1" t="s">
        <v>206</v>
      </c>
      <c r="I1027" t="str">
        <f>VLOOKUP(J1027,CatalogoEstadoRepublica!$A$1:$B$33,2)</f>
        <v>Tlaxcala</v>
      </c>
      <c r="J1027">
        <v>29</v>
      </c>
      <c r="K1027" t="s">
        <v>206</v>
      </c>
      <c r="L1027" s="1" t="e">
        <f>VLOOKUP(M1027,CatalogoPerfil!$A$1:$B$5,2)</f>
        <v>#N/A</v>
      </c>
      <c r="M1027">
        <v>0</v>
      </c>
      <c r="N1027" t="s">
        <v>206</v>
      </c>
      <c r="O1027" s="1">
        <v>0</v>
      </c>
      <c r="P1027" s="1" t="str">
        <f>IFERROR(VLOOKUP($O1027,PerfilUniversitario!$A$2:$Z$427,16),"N/A")</f>
        <v>N/A</v>
      </c>
      <c r="Q1027" s="1" t="str">
        <f>IFERROR(VLOOKUP($O1027,PerfilUniversitario!$A$2:$Z$427,16),"N/A")</f>
        <v>N/A</v>
      </c>
      <c r="R1027" s="1" t="str">
        <f>IFERROR(VLOOKUP($O1027,PerfilUniversitario!$A$2:$Z$427,20),"N/A")</f>
        <v>N/A</v>
      </c>
      <c r="S1027" s="1" t="str">
        <f>IFERROR(VLOOKUP($O1027,PerfilUniversitario!$A$2:$Z$427,22),"N/A")</f>
        <v>N/A</v>
      </c>
      <c r="T1027" s="1" t="str">
        <f>IFERROR(VLOOKUP($O1027,PerfilUniversitario!$A$2:$Z$427,24),"N/A")</f>
        <v>N/A</v>
      </c>
      <c r="U1027" s="1" t="str">
        <f>IFERROR(VLOOKUP($O1027,PerfilUniversitario!$A$2:$Z$427,26),"N/A")</f>
        <v>N/A</v>
      </c>
      <c r="V1027" s="1" t="s">
        <v>10097</v>
      </c>
      <c r="W1027" s="4">
        <v>45203</v>
      </c>
    </row>
    <row r="1028" spans="1:23" x14ac:dyDescent="0.3">
      <c r="A1028" t="s">
        <v>2431</v>
      </c>
      <c r="B1028" t="s">
        <v>2971</v>
      </c>
      <c r="C1028" s="1" t="s">
        <v>2972</v>
      </c>
      <c r="D1028" s="6">
        <v>5624534900</v>
      </c>
      <c r="E1028" s="1" t="s">
        <v>206</v>
      </c>
      <c r="F1028" s="1" t="s">
        <v>206</v>
      </c>
      <c r="G1028" s="1" t="s">
        <v>206</v>
      </c>
      <c r="H1028" s="1" t="s">
        <v>206</v>
      </c>
      <c r="I1028" t="str">
        <f>VLOOKUP(J1028,CatalogoEstadoRepublica!$A$1:$B$33,2)</f>
        <v>Puebla</v>
      </c>
      <c r="J1028">
        <v>21</v>
      </c>
      <c r="K1028" t="s">
        <v>206</v>
      </c>
      <c r="L1028" s="1" t="e">
        <f>VLOOKUP(M1028,CatalogoPerfil!$A$1:$B$5,2)</f>
        <v>#N/A</v>
      </c>
      <c r="M1028">
        <v>0</v>
      </c>
      <c r="N1028" t="s">
        <v>206</v>
      </c>
      <c r="O1028" s="1">
        <v>0</v>
      </c>
      <c r="P1028" s="1" t="str">
        <f>IFERROR(VLOOKUP($O1028,PerfilUniversitario!$A$2:$Z$427,16),"N/A")</f>
        <v>N/A</v>
      </c>
      <c r="Q1028" s="1" t="str">
        <f>IFERROR(VLOOKUP($O1028,PerfilUniversitario!$A$2:$Z$427,16),"N/A")</f>
        <v>N/A</v>
      </c>
      <c r="R1028" s="1" t="str">
        <f>IFERROR(VLOOKUP($O1028,PerfilUniversitario!$A$2:$Z$427,20),"N/A")</f>
        <v>N/A</v>
      </c>
      <c r="S1028" s="1" t="str">
        <f>IFERROR(VLOOKUP($O1028,PerfilUniversitario!$A$2:$Z$427,22),"N/A")</f>
        <v>N/A</v>
      </c>
      <c r="T1028" s="1" t="str">
        <f>IFERROR(VLOOKUP($O1028,PerfilUniversitario!$A$2:$Z$427,24),"N/A")</f>
        <v>N/A</v>
      </c>
      <c r="U1028" s="1" t="str">
        <f>IFERROR(VLOOKUP($O1028,PerfilUniversitario!$A$2:$Z$427,26),"N/A")</f>
        <v>N/A</v>
      </c>
      <c r="V1028" s="1" t="s">
        <v>9709</v>
      </c>
      <c r="W1028" s="4">
        <v>45203</v>
      </c>
    </row>
    <row r="1029" spans="1:23" x14ac:dyDescent="0.3">
      <c r="A1029" t="s">
        <v>1416</v>
      </c>
      <c r="B1029" t="s">
        <v>2822</v>
      </c>
      <c r="C1029" s="1" t="s">
        <v>4408</v>
      </c>
      <c r="D1029" s="6">
        <v>2411687106</v>
      </c>
      <c r="E1029" s="1" t="s">
        <v>206</v>
      </c>
      <c r="F1029" s="1" t="s">
        <v>206</v>
      </c>
      <c r="G1029" s="1" t="s">
        <v>206</v>
      </c>
      <c r="H1029" s="1" t="s">
        <v>206</v>
      </c>
      <c r="I1029" t="str">
        <f>VLOOKUP(J1029,CatalogoEstadoRepublica!$A$1:$B$33,2)</f>
        <v>Tlaxcala</v>
      </c>
      <c r="J1029">
        <v>29</v>
      </c>
      <c r="K1029" t="s">
        <v>206</v>
      </c>
      <c r="L1029" s="1" t="e">
        <f>VLOOKUP(M1029,CatalogoPerfil!$A$1:$B$5,2)</f>
        <v>#N/A</v>
      </c>
      <c r="M1029">
        <v>0</v>
      </c>
      <c r="N1029" t="s">
        <v>206</v>
      </c>
      <c r="O1029" s="1">
        <v>0</v>
      </c>
      <c r="P1029" s="1" t="str">
        <f>IFERROR(VLOOKUP($O1029,PerfilUniversitario!$A$2:$Z$427,16),"N/A")</f>
        <v>N/A</v>
      </c>
      <c r="Q1029" s="1" t="str">
        <f>IFERROR(VLOOKUP($O1029,PerfilUniversitario!$A$2:$Z$427,16),"N/A")</f>
        <v>N/A</v>
      </c>
      <c r="R1029" s="1" t="str">
        <f>IFERROR(VLOOKUP($O1029,PerfilUniversitario!$A$2:$Z$427,20),"N/A")</f>
        <v>N/A</v>
      </c>
      <c r="S1029" s="1" t="str">
        <f>IFERROR(VLOOKUP($O1029,PerfilUniversitario!$A$2:$Z$427,22),"N/A")</f>
        <v>N/A</v>
      </c>
      <c r="T1029" s="1" t="str">
        <f>IFERROR(VLOOKUP($O1029,PerfilUniversitario!$A$2:$Z$427,24),"N/A")</f>
        <v>N/A</v>
      </c>
      <c r="U1029" s="1" t="str">
        <f>IFERROR(VLOOKUP($O1029,PerfilUniversitario!$A$2:$Z$427,26),"N/A")</f>
        <v>N/A</v>
      </c>
      <c r="V1029" s="1" t="s">
        <v>10057</v>
      </c>
      <c r="W1029" s="4">
        <v>45203</v>
      </c>
    </row>
    <row r="1030" spans="1:23" x14ac:dyDescent="0.3">
      <c r="A1030" t="s">
        <v>4532</v>
      </c>
      <c r="B1030" t="s">
        <v>4533</v>
      </c>
      <c r="C1030" s="1" t="s">
        <v>4534</v>
      </c>
      <c r="D1030" s="6">
        <v>52.222700000000003</v>
      </c>
      <c r="E1030" s="1" t="s">
        <v>206</v>
      </c>
      <c r="F1030" s="1" t="s">
        <v>206</v>
      </c>
      <c r="G1030" s="1" t="s">
        <v>206</v>
      </c>
      <c r="H1030" s="1" t="s">
        <v>206</v>
      </c>
      <c r="I1030" t="str">
        <f>VLOOKUP(J1030,CatalogoEstadoRepublica!$A$1:$B$33,2)</f>
        <v>Puebla</v>
      </c>
      <c r="J1030">
        <v>21</v>
      </c>
      <c r="K1030" t="s">
        <v>206</v>
      </c>
      <c r="L1030" s="1" t="e">
        <f>VLOOKUP(M1030,CatalogoPerfil!$A$1:$B$5,2)</f>
        <v>#N/A</v>
      </c>
      <c r="M1030">
        <v>0</v>
      </c>
      <c r="N1030" t="s">
        <v>206</v>
      </c>
      <c r="O1030" s="1">
        <v>0</v>
      </c>
      <c r="P1030" s="1" t="str">
        <f>IFERROR(VLOOKUP($O1030,PerfilUniversitario!$A$2:$Z$427,16),"N/A")</f>
        <v>N/A</v>
      </c>
      <c r="Q1030" s="1" t="str">
        <f>IFERROR(VLOOKUP($O1030,PerfilUniversitario!$A$2:$Z$427,16),"N/A")</f>
        <v>N/A</v>
      </c>
      <c r="R1030" s="1" t="str">
        <f>IFERROR(VLOOKUP($O1030,PerfilUniversitario!$A$2:$Z$427,20),"N/A")</f>
        <v>N/A</v>
      </c>
      <c r="S1030" s="1" t="str">
        <f>IFERROR(VLOOKUP($O1030,PerfilUniversitario!$A$2:$Z$427,22),"N/A")</f>
        <v>N/A</v>
      </c>
      <c r="T1030" s="1" t="str">
        <f>IFERROR(VLOOKUP($O1030,PerfilUniversitario!$A$2:$Z$427,24),"N/A")</f>
        <v>N/A</v>
      </c>
      <c r="U1030" s="1" t="str">
        <f>IFERROR(VLOOKUP($O1030,PerfilUniversitario!$A$2:$Z$427,26),"N/A")</f>
        <v>N/A</v>
      </c>
      <c r="V1030" s="1" t="s">
        <v>9723</v>
      </c>
      <c r="W1030" s="4">
        <v>45203</v>
      </c>
    </row>
    <row r="1031" spans="1:23" x14ac:dyDescent="0.3">
      <c r="A1031" t="s">
        <v>2943</v>
      </c>
      <c r="B1031" t="s">
        <v>2944</v>
      </c>
      <c r="C1031" s="1" t="s">
        <v>2945</v>
      </c>
      <c r="D1031" s="6">
        <v>2212502900</v>
      </c>
      <c r="E1031" s="1" t="s">
        <v>206</v>
      </c>
      <c r="F1031" s="1" t="s">
        <v>206</v>
      </c>
      <c r="G1031" s="1" t="s">
        <v>206</v>
      </c>
      <c r="H1031" s="1" t="s">
        <v>206</v>
      </c>
      <c r="I1031" t="str">
        <f>VLOOKUP(J1031,CatalogoEstadoRepublica!$A$1:$B$33,2)</f>
        <v>Puebla</v>
      </c>
      <c r="J1031">
        <v>21</v>
      </c>
      <c r="K1031" t="s">
        <v>206</v>
      </c>
      <c r="L1031" s="1" t="e">
        <f>VLOOKUP(M1031,CatalogoPerfil!$A$1:$B$5,2)</f>
        <v>#N/A</v>
      </c>
      <c r="M1031">
        <v>0</v>
      </c>
      <c r="N1031" t="s">
        <v>206</v>
      </c>
      <c r="O1031" s="1">
        <v>0</v>
      </c>
      <c r="P1031" s="1" t="str">
        <f>IFERROR(VLOOKUP($O1031,PerfilUniversitario!$A$2:$Z$427,16),"N/A")</f>
        <v>N/A</v>
      </c>
      <c r="Q1031" s="1" t="str">
        <f>IFERROR(VLOOKUP($O1031,PerfilUniversitario!$A$2:$Z$427,16),"N/A")</f>
        <v>N/A</v>
      </c>
      <c r="R1031" s="1" t="str">
        <f>IFERROR(VLOOKUP($O1031,PerfilUniversitario!$A$2:$Z$427,20),"N/A")</f>
        <v>N/A</v>
      </c>
      <c r="S1031" s="1" t="str">
        <f>IFERROR(VLOOKUP($O1031,PerfilUniversitario!$A$2:$Z$427,22),"N/A")</f>
        <v>N/A</v>
      </c>
      <c r="T1031" s="1" t="str">
        <f>IFERROR(VLOOKUP($O1031,PerfilUniversitario!$A$2:$Z$427,24),"N/A")</f>
        <v>N/A</v>
      </c>
      <c r="U1031" s="1" t="str">
        <f>IFERROR(VLOOKUP($O1031,PerfilUniversitario!$A$2:$Z$427,26),"N/A")</f>
        <v>N/A</v>
      </c>
      <c r="V1031" s="1" t="s">
        <v>9832</v>
      </c>
      <c r="W1031" s="4">
        <v>45203</v>
      </c>
    </row>
    <row r="1032" spans="1:23" x14ac:dyDescent="0.3">
      <c r="A1032" t="s">
        <v>590</v>
      </c>
      <c r="B1032" t="s">
        <v>1874</v>
      </c>
      <c r="C1032" s="1" t="s">
        <v>1875</v>
      </c>
      <c r="D1032" s="6">
        <v>2311073923</v>
      </c>
      <c r="E1032" s="1" t="s">
        <v>206</v>
      </c>
      <c r="F1032" s="1" t="s">
        <v>206</v>
      </c>
      <c r="G1032" s="1" t="s">
        <v>206</v>
      </c>
      <c r="H1032" s="1" t="s">
        <v>206</v>
      </c>
      <c r="I1032" t="str">
        <f>VLOOKUP(J1032,CatalogoEstadoRepublica!$A$1:$B$33,2)</f>
        <v>Puebla</v>
      </c>
      <c r="J1032">
        <v>21</v>
      </c>
      <c r="K1032" t="s">
        <v>206</v>
      </c>
      <c r="L1032" s="1" t="e">
        <f>VLOOKUP(M1032,CatalogoPerfil!$A$1:$B$5,2)</f>
        <v>#N/A</v>
      </c>
      <c r="M1032">
        <v>0</v>
      </c>
      <c r="N1032" t="s">
        <v>206</v>
      </c>
      <c r="O1032" s="1">
        <v>0</v>
      </c>
      <c r="P1032" s="1" t="str">
        <f>IFERROR(VLOOKUP($O1032,PerfilUniversitario!$A$2:$Z$427,16),"N/A")</f>
        <v>N/A</v>
      </c>
      <c r="Q1032" s="1" t="str">
        <f>IFERROR(VLOOKUP($O1032,PerfilUniversitario!$A$2:$Z$427,16),"N/A")</f>
        <v>N/A</v>
      </c>
      <c r="R1032" s="1" t="str">
        <f>IFERROR(VLOOKUP($O1032,PerfilUniversitario!$A$2:$Z$427,20),"N/A")</f>
        <v>N/A</v>
      </c>
      <c r="S1032" s="1" t="str">
        <f>IFERROR(VLOOKUP($O1032,PerfilUniversitario!$A$2:$Z$427,22),"N/A")</f>
        <v>N/A</v>
      </c>
      <c r="T1032" s="1" t="str">
        <f>IFERROR(VLOOKUP($O1032,PerfilUniversitario!$A$2:$Z$427,24),"N/A")</f>
        <v>N/A</v>
      </c>
      <c r="U1032" s="1" t="str">
        <f>IFERROR(VLOOKUP($O1032,PerfilUniversitario!$A$2:$Z$427,26),"N/A")</f>
        <v>N/A</v>
      </c>
      <c r="V1032" s="1" t="s">
        <v>9819</v>
      </c>
      <c r="W1032" s="4">
        <v>45203</v>
      </c>
    </row>
    <row r="1033" spans="1:23" x14ac:dyDescent="0.3">
      <c r="A1033" t="s">
        <v>1906</v>
      </c>
      <c r="B1033" t="s">
        <v>4537</v>
      </c>
      <c r="C1033" s="1" t="s">
        <v>4538</v>
      </c>
      <c r="D1033" s="6">
        <v>2221733505</v>
      </c>
      <c r="E1033" s="1" t="s">
        <v>206</v>
      </c>
      <c r="F1033" s="1" t="s">
        <v>206</v>
      </c>
      <c r="G1033" s="1" t="s">
        <v>206</v>
      </c>
      <c r="H1033" s="1" t="s">
        <v>206</v>
      </c>
      <c r="I1033" t="str">
        <f>VLOOKUP(J1033,CatalogoEstadoRepublica!$A$1:$B$33,2)</f>
        <v>Puebla</v>
      </c>
      <c r="J1033">
        <v>21</v>
      </c>
      <c r="K1033" t="s">
        <v>206</v>
      </c>
      <c r="L1033" s="1" t="e">
        <f>VLOOKUP(M1033,CatalogoPerfil!$A$1:$B$5,2)</f>
        <v>#N/A</v>
      </c>
      <c r="M1033">
        <v>0</v>
      </c>
      <c r="N1033" t="s">
        <v>206</v>
      </c>
      <c r="O1033" s="1">
        <v>0</v>
      </c>
      <c r="P1033" s="1" t="str">
        <f>IFERROR(VLOOKUP($O1033,PerfilUniversitario!$A$2:$Z$427,16),"N/A")</f>
        <v>N/A</v>
      </c>
      <c r="Q1033" s="1" t="str">
        <f>IFERROR(VLOOKUP($O1033,PerfilUniversitario!$A$2:$Z$427,16),"N/A")</f>
        <v>N/A</v>
      </c>
      <c r="R1033" s="1" t="str">
        <f>IFERROR(VLOOKUP($O1033,PerfilUniversitario!$A$2:$Z$427,20),"N/A")</f>
        <v>N/A</v>
      </c>
      <c r="S1033" s="1" t="str">
        <f>IFERROR(VLOOKUP($O1033,PerfilUniversitario!$A$2:$Z$427,22),"N/A")</f>
        <v>N/A</v>
      </c>
      <c r="T1033" s="1" t="str">
        <f>IFERROR(VLOOKUP($O1033,PerfilUniversitario!$A$2:$Z$427,24),"N/A")</f>
        <v>N/A</v>
      </c>
      <c r="U1033" s="1" t="str">
        <f>IFERROR(VLOOKUP($O1033,PerfilUniversitario!$A$2:$Z$427,26),"N/A")</f>
        <v>N/A</v>
      </c>
      <c r="V1033" s="1" t="s">
        <v>9986</v>
      </c>
      <c r="W1033" s="4">
        <v>45203</v>
      </c>
    </row>
    <row r="1034" spans="1:23" x14ac:dyDescent="0.3">
      <c r="A1034" t="s">
        <v>2922</v>
      </c>
      <c r="B1034" t="s">
        <v>2923</v>
      </c>
      <c r="C1034" s="1" t="s">
        <v>2924</v>
      </c>
      <c r="D1034" s="6">
        <v>2211028036</v>
      </c>
      <c r="E1034" s="1" t="s">
        <v>206</v>
      </c>
      <c r="F1034" s="1" t="s">
        <v>206</v>
      </c>
      <c r="G1034" s="1" t="s">
        <v>206</v>
      </c>
      <c r="H1034" s="1" t="s">
        <v>206</v>
      </c>
      <c r="I1034" t="str">
        <f>VLOOKUP(J1034,CatalogoEstadoRepublica!$A$1:$B$33,2)</f>
        <v>Puebla</v>
      </c>
      <c r="J1034">
        <v>21</v>
      </c>
      <c r="K1034" t="s">
        <v>206</v>
      </c>
      <c r="L1034" s="1" t="e">
        <f>VLOOKUP(M1034,CatalogoPerfil!$A$1:$B$5,2)</f>
        <v>#N/A</v>
      </c>
      <c r="M1034">
        <v>0</v>
      </c>
      <c r="N1034" t="s">
        <v>206</v>
      </c>
      <c r="O1034" s="1">
        <v>0</v>
      </c>
      <c r="P1034" s="1" t="str">
        <f>IFERROR(VLOOKUP($O1034,PerfilUniversitario!$A$2:$Z$427,16),"N/A")</f>
        <v>N/A</v>
      </c>
      <c r="Q1034" s="1" t="str">
        <f>IFERROR(VLOOKUP($O1034,PerfilUniversitario!$A$2:$Z$427,16),"N/A")</f>
        <v>N/A</v>
      </c>
      <c r="R1034" s="1" t="str">
        <f>IFERROR(VLOOKUP($O1034,PerfilUniversitario!$A$2:$Z$427,20),"N/A")</f>
        <v>N/A</v>
      </c>
      <c r="S1034" s="1" t="str">
        <f>IFERROR(VLOOKUP($O1034,PerfilUniversitario!$A$2:$Z$427,22),"N/A")</f>
        <v>N/A</v>
      </c>
      <c r="T1034" s="1" t="str">
        <f>IFERROR(VLOOKUP($O1034,PerfilUniversitario!$A$2:$Z$427,24),"N/A")</f>
        <v>N/A</v>
      </c>
      <c r="U1034" s="1" t="str">
        <f>IFERROR(VLOOKUP($O1034,PerfilUniversitario!$A$2:$Z$427,26),"N/A")</f>
        <v>N/A</v>
      </c>
      <c r="V1034" s="1" t="s">
        <v>9847</v>
      </c>
      <c r="W1034" s="4">
        <v>45203</v>
      </c>
    </row>
    <row r="1035" spans="1:23" x14ac:dyDescent="0.3">
      <c r="A1035" t="s">
        <v>4542</v>
      </c>
      <c r="B1035" t="s">
        <v>4543</v>
      </c>
      <c r="C1035" s="1" t="s">
        <v>4544</v>
      </c>
      <c r="D1035" s="6">
        <v>211470651</v>
      </c>
      <c r="E1035" s="1" t="s">
        <v>206</v>
      </c>
      <c r="F1035" s="1" t="s">
        <v>206</v>
      </c>
      <c r="G1035" s="1" t="s">
        <v>206</v>
      </c>
      <c r="H1035" s="1" t="s">
        <v>206</v>
      </c>
      <c r="I1035" t="str">
        <f>VLOOKUP(J1035,CatalogoEstadoRepublica!$A$1:$B$33,2)</f>
        <v>Puebla</v>
      </c>
      <c r="J1035">
        <v>21</v>
      </c>
      <c r="K1035" t="s">
        <v>206</v>
      </c>
      <c r="L1035" s="1" t="e">
        <f>VLOOKUP(M1035,CatalogoPerfil!$A$1:$B$5,2)</f>
        <v>#N/A</v>
      </c>
      <c r="M1035">
        <v>0</v>
      </c>
      <c r="N1035" t="s">
        <v>206</v>
      </c>
      <c r="O1035" s="1">
        <v>0</v>
      </c>
      <c r="P1035" s="1" t="str">
        <f>IFERROR(VLOOKUP($O1035,PerfilUniversitario!$A$2:$Z$427,16),"N/A")</f>
        <v>N/A</v>
      </c>
      <c r="Q1035" s="1" t="str">
        <f>IFERROR(VLOOKUP($O1035,PerfilUniversitario!$A$2:$Z$427,16),"N/A")</f>
        <v>N/A</v>
      </c>
      <c r="R1035" s="1" t="str">
        <f>IFERROR(VLOOKUP($O1035,PerfilUniversitario!$A$2:$Z$427,20),"N/A")</f>
        <v>N/A</v>
      </c>
      <c r="S1035" s="1" t="str">
        <f>IFERROR(VLOOKUP($O1035,PerfilUniversitario!$A$2:$Z$427,22),"N/A")</f>
        <v>N/A</v>
      </c>
      <c r="T1035" s="1" t="str">
        <f>IFERROR(VLOOKUP($O1035,PerfilUniversitario!$A$2:$Z$427,24),"N/A")</f>
        <v>N/A</v>
      </c>
      <c r="U1035" s="1" t="str">
        <f>IFERROR(VLOOKUP($O1035,PerfilUniversitario!$A$2:$Z$427,26),"N/A")</f>
        <v>N/A</v>
      </c>
      <c r="V1035" s="1" t="s">
        <v>10001</v>
      </c>
      <c r="W1035" s="4">
        <v>45203</v>
      </c>
    </row>
    <row r="1036" spans="1:23" x14ac:dyDescent="0.3">
      <c r="A1036" t="s">
        <v>4548</v>
      </c>
      <c r="B1036" t="s">
        <v>4549</v>
      </c>
      <c r="C1036" s="1" t="s">
        <v>4550</v>
      </c>
      <c r="D1036" s="6">
        <v>2224747982</v>
      </c>
      <c r="E1036" s="1" t="s">
        <v>206</v>
      </c>
      <c r="F1036" s="1" t="s">
        <v>206</v>
      </c>
      <c r="G1036" s="1" t="s">
        <v>206</v>
      </c>
      <c r="H1036" s="1" t="s">
        <v>206</v>
      </c>
      <c r="I1036" t="str">
        <f>VLOOKUP(J1036,CatalogoEstadoRepublica!$A$1:$B$33,2)</f>
        <v>Puebla</v>
      </c>
      <c r="J1036">
        <v>21</v>
      </c>
      <c r="K1036" t="s">
        <v>206</v>
      </c>
      <c r="L1036" s="1" t="e">
        <f>VLOOKUP(M1036,CatalogoPerfil!$A$1:$B$5,2)</f>
        <v>#N/A</v>
      </c>
      <c r="M1036">
        <v>0</v>
      </c>
      <c r="N1036" t="s">
        <v>206</v>
      </c>
      <c r="O1036" s="1">
        <v>0</v>
      </c>
      <c r="P1036" s="1" t="str">
        <f>IFERROR(VLOOKUP($O1036,PerfilUniversitario!$A$2:$Z$427,16),"N/A")</f>
        <v>N/A</v>
      </c>
      <c r="Q1036" s="1" t="str">
        <f>IFERROR(VLOOKUP($O1036,PerfilUniversitario!$A$2:$Z$427,16),"N/A")</f>
        <v>N/A</v>
      </c>
      <c r="R1036" s="1" t="str">
        <f>IFERROR(VLOOKUP($O1036,PerfilUniversitario!$A$2:$Z$427,20),"N/A")</f>
        <v>N/A</v>
      </c>
      <c r="S1036" s="1" t="str">
        <f>IFERROR(VLOOKUP($O1036,PerfilUniversitario!$A$2:$Z$427,22),"N/A")</f>
        <v>N/A</v>
      </c>
      <c r="T1036" s="1" t="str">
        <f>IFERROR(VLOOKUP($O1036,PerfilUniversitario!$A$2:$Z$427,24),"N/A")</f>
        <v>N/A</v>
      </c>
      <c r="U1036" s="1" t="str">
        <f>IFERROR(VLOOKUP($O1036,PerfilUniversitario!$A$2:$Z$427,26),"N/A")</f>
        <v>N/A</v>
      </c>
      <c r="V1036" s="1" t="s">
        <v>10061</v>
      </c>
      <c r="W1036" s="4">
        <v>45203</v>
      </c>
    </row>
    <row r="1037" spans="1:23" x14ac:dyDescent="0.3">
      <c r="A1037" t="s">
        <v>1141</v>
      </c>
      <c r="B1037" t="s">
        <v>4551</v>
      </c>
      <c r="C1037" s="1" t="s">
        <v>4552</v>
      </c>
      <c r="D1037" s="6">
        <v>2216441612</v>
      </c>
      <c r="E1037" s="1" t="s">
        <v>206</v>
      </c>
      <c r="F1037" s="1" t="s">
        <v>206</v>
      </c>
      <c r="G1037" s="1" t="s">
        <v>206</v>
      </c>
      <c r="H1037" s="1" t="s">
        <v>206</v>
      </c>
      <c r="I1037" t="str">
        <f>VLOOKUP(J1037,CatalogoEstadoRepublica!$A$1:$B$33,2)</f>
        <v>Puebla</v>
      </c>
      <c r="J1037">
        <v>21</v>
      </c>
      <c r="K1037" t="s">
        <v>206</v>
      </c>
      <c r="L1037" s="1" t="e">
        <f>VLOOKUP(M1037,CatalogoPerfil!$A$1:$B$5,2)</f>
        <v>#N/A</v>
      </c>
      <c r="M1037">
        <v>0</v>
      </c>
      <c r="N1037" t="s">
        <v>206</v>
      </c>
      <c r="O1037" s="1">
        <v>0</v>
      </c>
      <c r="P1037" s="1" t="str">
        <f>IFERROR(VLOOKUP($O1037,PerfilUniversitario!$A$2:$Z$427,16),"N/A")</f>
        <v>N/A</v>
      </c>
      <c r="Q1037" s="1" t="str">
        <f>IFERROR(VLOOKUP($O1037,PerfilUniversitario!$A$2:$Z$427,16),"N/A")</f>
        <v>N/A</v>
      </c>
      <c r="R1037" s="1" t="str">
        <f>IFERROR(VLOOKUP($O1037,PerfilUniversitario!$A$2:$Z$427,20),"N/A")</f>
        <v>N/A</v>
      </c>
      <c r="S1037" s="1" t="str">
        <f>IFERROR(VLOOKUP($O1037,PerfilUniversitario!$A$2:$Z$427,22),"N/A")</f>
        <v>N/A</v>
      </c>
      <c r="T1037" s="1" t="str">
        <f>IFERROR(VLOOKUP($O1037,PerfilUniversitario!$A$2:$Z$427,24),"N/A")</f>
        <v>N/A</v>
      </c>
      <c r="U1037" s="1" t="str">
        <f>IFERROR(VLOOKUP($O1037,PerfilUniversitario!$A$2:$Z$427,26),"N/A")</f>
        <v>N/A</v>
      </c>
      <c r="V1037" s="1" t="s">
        <v>9765</v>
      </c>
      <c r="W1037" s="4">
        <v>45203</v>
      </c>
    </row>
    <row r="1038" spans="1:23" x14ac:dyDescent="0.3">
      <c r="A1038" t="s">
        <v>2940</v>
      </c>
      <c r="B1038" t="s">
        <v>2941</v>
      </c>
      <c r="C1038" s="1" t="s">
        <v>2942</v>
      </c>
      <c r="D1038" s="6">
        <v>2227282305</v>
      </c>
      <c r="E1038" s="1" t="s">
        <v>206</v>
      </c>
      <c r="F1038" s="1" t="s">
        <v>206</v>
      </c>
      <c r="G1038" s="1" t="s">
        <v>206</v>
      </c>
      <c r="H1038" s="1" t="s">
        <v>206</v>
      </c>
      <c r="I1038" t="str">
        <f>VLOOKUP(J1038,CatalogoEstadoRepublica!$A$1:$B$33,2)</f>
        <v>Puebla</v>
      </c>
      <c r="J1038">
        <v>21</v>
      </c>
      <c r="K1038" t="s">
        <v>206</v>
      </c>
      <c r="L1038" s="1" t="e">
        <f>VLOOKUP(M1038,CatalogoPerfil!$A$1:$B$5,2)</f>
        <v>#N/A</v>
      </c>
      <c r="M1038">
        <v>0</v>
      </c>
      <c r="N1038" t="s">
        <v>206</v>
      </c>
      <c r="O1038" s="1">
        <v>0</v>
      </c>
      <c r="P1038" s="1" t="str">
        <f>IFERROR(VLOOKUP($O1038,PerfilUniversitario!$A$2:$Z$427,16),"N/A")</f>
        <v>N/A</v>
      </c>
      <c r="Q1038" s="1" t="str">
        <f>IFERROR(VLOOKUP($O1038,PerfilUniversitario!$A$2:$Z$427,16),"N/A")</f>
        <v>N/A</v>
      </c>
      <c r="R1038" s="1" t="str">
        <f>IFERROR(VLOOKUP($O1038,PerfilUniversitario!$A$2:$Z$427,20),"N/A")</f>
        <v>N/A</v>
      </c>
      <c r="S1038" s="1" t="str">
        <f>IFERROR(VLOOKUP($O1038,PerfilUniversitario!$A$2:$Z$427,22),"N/A")</f>
        <v>N/A</v>
      </c>
      <c r="T1038" s="1" t="str">
        <f>IFERROR(VLOOKUP($O1038,PerfilUniversitario!$A$2:$Z$427,24),"N/A")</f>
        <v>N/A</v>
      </c>
      <c r="U1038" s="1" t="str">
        <f>IFERROR(VLOOKUP($O1038,PerfilUniversitario!$A$2:$Z$427,26),"N/A")</f>
        <v>N/A</v>
      </c>
      <c r="V1038" s="1" t="s">
        <v>9993</v>
      </c>
      <c r="W1038" s="4">
        <v>45203</v>
      </c>
    </row>
    <row r="1039" spans="1:23" x14ac:dyDescent="0.3">
      <c r="A1039" t="s">
        <v>2527</v>
      </c>
      <c r="B1039" t="s">
        <v>1681</v>
      </c>
      <c r="C1039" s="1" t="s">
        <v>2926</v>
      </c>
      <c r="D1039" s="6">
        <v>2482021683</v>
      </c>
      <c r="E1039" s="1" t="s">
        <v>206</v>
      </c>
      <c r="F1039" s="1" t="s">
        <v>206</v>
      </c>
      <c r="G1039" s="1" t="s">
        <v>206</v>
      </c>
      <c r="H1039" s="1" t="s">
        <v>206</v>
      </c>
      <c r="I1039" t="str">
        <f>VLOOKUP(J1039,CatalogoEstadoRepublica!$A$1:$B$33,2)</f>
        <v>Puebla</v>
      </c>
      <c r="J1039">
        <v>21</v>
      </c>
      <c r="K1039" t="s">
        <v>206</v>
      </c>
      <c r="L1039" s="1" t="e">
        <f>VLOOKUP(M1039,CatalogoPerfil!$A$1:$B$5,2)</f>
        <v>#N/A</v>
      </c>
      <c r="M1039">
        <v>0</v>
      </c>
      <c r="N1039" t="s">
        <v>206</v>
      </c>
      <c r="O1039" s="1">
        <v>0</v>
      </c>
      <c r="P1039" s="1" t="str">
        <f>IFERROR(VLOOKUP($O1039,PerfilUniversitario!$A$2:$Z$427,16),"N/A")</f>
        <v>N/A</v>
      </c>
      <c r="Q1039" s="1" t="str">
        <f>IFERROR(VLOOKUP($O1039,PerfilUniversitario!$A$2:$Z$427,16),"N/A")</f>
        <v>N/A</v>
      </c>
      <c r="R1039" s="1" t="str">
        <f>IFERROR(VLOOKUP($O1039,PerfilUniversitario!$A$2:$Z$427,20),"N/A")</f>
        <v>N/A</v>
      </c>
      <c r="S1039" s="1" t="str">
        <f>IFERROR(VLOOKUP($O1039,PerfilUniversitario!$A$2:$Z$427,22),"N/A")</f>
        <v>N/A</v>
      </c>
      <c r="T1039" s="1" t="str">
        <f>IFERROR(VLOOKUP($O1039,PerfilUniversitario!$A$2:$Z$427,24),"N/A")</f>
        <v>N/A</v>
      </c>
      <c r="U1039" s="1" t="str">
        <f>IFERROR(VLOOKUP($O1039,PerfilUniversitario!$A$2:$Z$427,26),"N/A")</f>
        <v>N/A</v>
      </c>
      <c r="V1039" s="1" t="s">
        <v>9992</v>
      </c>
      <c r="W1039" s="4">
        <v>45203</v>
      </c>
    </row>
    <row r="1040" spans="1:23" x14ac:dyDescent="0.3">
      <c r="A1040" t="s">
        <v>439</v>
      </c>
      <c r="B1040" t="s">
        <v>4413</v>
      </c>
      <c r="C1040" s="1" t="s">
        <v>4414</v>
      </c>
      <c r="D1040" s="6">
        <v>2411669974</v>
      </c>
      <c r="E1040" s="1" t="s">
        <v>206</v>
      </c>
      <c r="F1040" s="1" t="s">
        <v>206</v>
      </c>
      <c r="G1040" s="1" t="s">
        <v>206</v>
      </c>
      <c r="H1040" s="1" t="s">
        <v>206</v>
      </c>
      <c r="I1040" t="str">
        <f>VLOOKUP(J1040,CatalogoEstadoRepublica!$A$1:$B$33,2)</f>
        <v>Tlaxcala</v>
      </c>
      <c r="J1040">
        <v>29</v>
      </c>
      <c r="K1040" t="s">
        <v>206</v>
      </c>
      <c r="L1040" s="1" t="e">
        <f>VLOOKUP(M1040,CatalogoPerfil!$A$1:$B$5,2)</f>
        <v>#N/A</v>
      </c>
      <c r="M1040">
        <v>0</v>
      </c>
      <c r="N1040" t="s">
        <v>206</v>
      </c>
      <c r="O1040" s="1">
        <v>0</v>
      </c>
      <c r="P1040" s="1" t="str">
        <f>IFERROR(VLOOKUP($O1040,PerfilUniversitario!$A$2:$Z$427,16),"N/A")</f>
        <v>N/A</v>
      </c>
      <c r="Q1040" s="1" t="str">
        <f>IFERROR(VLOOKUP($O1040,PerfilUniversitario!$A$2:$Z$427,16),"N/A")</f>
        <v>N/A</v>
      </c>
      <c r="R1040" s="1" t="str">
        <f>IFERROR(VLOOKUP($O1040,PerfilUniversitario!$A$2:$Z$427,20),"N/A")</f>
        <v>N/A</v>
      </c>
      <c r="S1040" s="1" t="str">
        <f>IFERROR(VLOOKUP($O1040,PerfilUniversitario!$A$2:$Z$427,22),"N/A")</f>
        <v>N/A</v>
      </c>
      <c r="T1040" s="1" t="str">
        <f>IFERROR(VLOOKUP($O1040,PerfilUniversitario!$A$2:$Z$427,24),"N/A")</f>
        <v>N/A</v>
      </c>
      <c r="U1040" s="1" t="str">
        <f>IFERROR(VLOOKUP($O1040,PerfilUniversitario!$A$2:$Z$427,26),"N/A")</f>
        <v>N/A</v>
      </c>
      <c r="V1040" s="1" t="s">
        <v>9803</v>
      </c>
      <c r="W1040" s="4">
        <v>45203</v>
      </c>
    </row>
    <row r="1041" spans="1:23" x14ac:dyDescent="0.3">
      <c r="A1041" t="s">
        <v>2609</v>
      </c>
      <c r="B1041" t="s">
        <v>2903</v>
      </c>
      <c r="C1041" s="1" t="s">
        <v>4470</v>
      </c>
      <c r="D1041" s="6">
        <v>2214265823</v>
      </c>
      <c r="E1041" s="1" t="s">
        <v>206</v>
      </c>
      <c r="F1041" s="1" t="s">
        <v>206</v>
      </c>
      <c r="G1041" s="1" t="s">
        <v>206</v>
      </c>
      <c r="H1041" s="1" t="s">
        <v>206</v>
      </c>
      <c r="I1041" t="str">
        <f>VLOOKUP(J1041,CatalogoEstadoRepublica!$A$1:$B$33,2)</f>
        <v>Puebla</v>
      </c>
      <c r="J1041">
        <v>21</v>
      </c>
      <c r="K1041" t="s">
        <v>206</v>
      </c>
      <c r="L1041" s="1" t="e">
        <f>VLOOKUP(M1041,CatalogoPerfil!$A$1:$B$5,2)</f>
        <v>#N/A</v>
      </c>
      <c r="M1041">
        <v>0</v>
      </c>
      <c r="N1041" t="s">
        <v>206</v>
      </c>
      <c r="O1041" s="1">
        <v>0</v>
      </c>
      <c r="P1041" s="1" t="str">
        <f>IFERROR(VLOOKUP($O1041,PerfilUniversitario!$A$2:$Z$427,16),"N/A")</f>
        <v>N/A</v>
      </c>
      <c r="Q1041" s="1" t="str">
        <f>IFERROR(VLOOKUP($O1041,PerfilUniversitario!$A$2:$Z$427,16),"N/A")</f>
        <v>N/A</v>
      </c>
      <c r="R1041" s="1" t="str">
        <f>IFERROR(VLOOKUP($O1041,PerfilUniversitario!$A$2:$Z$427,20),"N/A")</f>
        <v>N/A</v>
      </c>
      <c r="S1041" s="1" t="str">
        <f>IFERROR(VLOOKUP($O1041,PerfilUniversitario!$A$2:$Z$427,22),"N/A")</f>
        <v>N/A</v>
      </c>
      <c r="T1041" s="1" t="str">
        <f>IFERROR(VLOOKUP($O1041,PerfilUniversitario!$A$2:$Z$427,24),"N/A")</f>
        <v>N/A</v>
      </c>
      <c r="U1041" s="1" t="str">
        <f>IFERROR(VLOOKUP($O1041,PerfilUniversitario!$A$2:$Z$427,26),"N/A")</f>
        <v>N/A</v>
      </c>
      <c r="V1041" s="1" t="s">
        <v>9697</v>
      </c>
      <c r="W1041" s="4">
        <v>45203</v>
      </c>
    </row>
    <row r="1042" spans="1:23" x14ac:dyDescent="0.3">
      <c r="A1042" t="s">
        <v>4257</v>
      </c>
      <c r="B1042" t="s">
        <v>4258</v>
      </c>
      <c r="C1042" s="1" t="s">
        <v>4259</v>
      </c>
      <c r="D1042" s="6">
        <v>2212791721</v>
      </c>
      <c r="E1042" s="1" t="s">
        <v>206</v>
      </c>
      <c r="F1042" s="1" t="s">
        <v>206</v>
      </c>
      <c r="G1042" s="1" t="s">
        <v>206</v>
      </c>
      <c r="H1042" s="1" t="s">
        <v>206</v>
      </c>
      <c r="I1042" t="str">
        <f>VLOOKUP(J1042,CatalogoEstadoRepublica!$A$1:$B$33,2)</f>
        <v>Puebla</v>
      </c>
      <c r="J1042">
        <v>21</v>
      </c>
      <c r="K1042" t="s">
        <v>206</v>
      </c>
      <c r="L1042" s="1" t="e">
        <f>VLOOKUP(M1042,CatalogoPerfil!$A$1:$B$5,2)</f>
        <v>#N/A</v>
      </c>
      <c r="M1042">
        <v>0</v>
      </c>
      <c r="N1042" t="s">
        <v>206</v>
      </c>
      <c r="O1042" s="1">
        <v>0</v>
      </c>
      <c r="P1042" s="1" t="str">
        <f>IFERROR(VLOOKUP($O1042,PerfilUniversitario!$A$2:$Z$427,16),"N/A")</f>
        <v>N/A</v>
      </c>
      <c r="Q1042" s="1" t="str">
        <f>IFERROR(VLOOKUP($O1042,PerfilUniversitario!$A$2:$Z$427,16),"N/A")</f>
        <v>N/A</v>
      </c>
      <c r="R1042" s="1" t="str">
        <f>IFERROR(VLOOKUP($O1042,PerfilUniversitario!$A$2:$Z$427,20),"N/A")</f>
        <v>N/A</v>
      </c>
      <c r="S1042" s="1" t="str">
        <f>IFERROR(VLOOKUP($O1042,PerfilUniversitario!$A$2:$Z$427,22),"N/A")</f>
        <v>N/A</v>
      </c>
      <c r="T1042" s="1" t="str">
        <f>IFERROR(VLOOKUP($O1042,PerfilUniversitario!$A$2:$Z$427,24),"N/A")</f>
        <v>N/A</v>
      </c>
      <c r="U1042" s="1" t="str">
        <f>IFERROR(VLOOKUP($O1042,PerfilUniversitario!$A$2:$Z$427,26),"N/A")</f>
        <v>N/A</v>
      </c>
      <c r="V1042" s="1" t="s">
        <v>10091</v>
      </c>
      <c r="W1042" s="4">
        <v>45203</v>
      </c>
    </row>
    <row r="1043" spans="1:23" x14ac:dyDescent="0.3">
      <c r="A1043" t="s">
        <v>4553</v>
      </c>
      <c r="B1043" t="s">
        <v>4554</v>
      </c>
      <c r="C1043" s="1" t="s">
        <v>4555</v>
      </c>
      <c r="D1043" s="6">
        <v>2225326939</v>
      </c>
      <c r="E1043" s="1" t="s">
        <v>206</v>
      </c>
      <c r="F1043" s="1" t="s">
        <v>206</v>
      </c>
      <c r="G1043" s="1" t="s">
        <v>206</v>
      </c>
      <c r="H1043" s="1" t="s">
        <v>206</v>
      </c>
      <c r="I1043" t="str">
        <f>VLOOKUP(J1043,CatalogoEstadoRepublica!$A$1:$B$33,2)</f>
        <v>Puebla</v>
      </c>
      <c r="J1043">
        <v>21</v>
      </c>
      <c r="K1043" t="s">
        <v>206</v>
      </c>
      <c r="L1043" s="1" t="e">
        <f>VLOOKUP(M1043,CatalogoPerfil!$A$1:$B$5,2)</f>
        <v>#N/A</v>
      </c>
      <c r="M1043">
        <v>0</v>
      </c>
      <c r="N1043" t="s">
        <v>206</v>
      </c>
      <c r="O1043" s="1">
        <v>0</v>
      </c>
      <c r="P1043" s="1" t="str">
        <f>IFERROR(VLOOKUP($O1043,PerfilUniversitario!$A$2:$Z$427,16),"N/A")</f>
        <v>N/A</v>
      </c>
      <c r="Q1043" s="1" t="str">
        <f>IFERROR(VLOOKUP($O1043,PerfilUniversitario!$A$2:$Z$427,16),"N/A")</f>
        <v>N/A</v>
      </c>
      <c r="R1043" s="1" t="str">
        <f>IFERROR(VLOOKUP($O1043,PerfilUniversitario!$A$2:$Z$427,20),"N/A")</f>
        <v>N/A</v>
      </c>
      <c r="S1043" s="1" t="str">
        <f>IFERROR(VLOOKUP($O1043,PerfilUniversitario!$A$2:$Z$427,22),"N/A")</f>
        <v>N/A</v>
      </c>
      <c r="T1043" s="1" t="str">
        <f>IFERROR(VLOOKUP($O1043,PerfilUniversitario!$A$2:$Z$427,24),"N/A")</f>
        <v>N/A</v>
      </c>
      <c r="U1043" s="1" t="str">
        <f>IFERROR(VLOOKUP($O1043,PerfilUniversitario!$A$2:$Z$427,26),"N/A")</f>
        <v>N/A</v>
      </c>
      <c r="V1043" s="1" t="s">
        <v>10114</v>
      </c>
      <c r="W1043" s="4">
        <v>45203</v>
      </c>
    </row>
    <row r="1044" spans="1:23" x14ac:dyDescent="0.3">
      <c r="A1044" t="s">
        <v>234</v>
      </c>
      <c r="B1044" t="s">
        <v>4473</v>
      </c>
      <c r="C1044" s="1" t="s">
        <v>4474</v>
      </c>
      <c r="D1044" s="6" t="s">
        <v>4475</v>
      </c>
      <c r="E1044" s="1" t="s">
        <v>206</v>
      </c>
      <c r="F1044" s="1" t="s">
        <v>206</v>
      </c>
      <c r="G1044" s="1" t="s">
        <v>206</v>
      </c>
      <c r="H1044" s="1" t="s">
        <v>206</v>
      </c>
      <c r="I1044" t="str">
        <f>VLOOKUP(J1044,CatalogoEstadoRepublica!$A$1:$B$33,2)</f>
        <v>Puebla</v>
      </c>
      <c r="J1044">
        <v>21</v>
      </c>
      <c r="K1044" t="s">
        <v>206</v>
      </c>
      <c r="L1044" s="1" t="e">
        <f>VLOOKUP(M1044,CatalogoPerfil!$A$1:$B$5,2)</f>
        <v>#N/A</v>
      </c>
      <c r="M1044">
        <v>0</v>
      </c>
      <c r="N1044" t="s">
        <v>206</v>
      </c>
      <c r="O1044" s="1">
        <v>0</v>
      </c>
      <c r="P1044" s="1" t="str">
        <f>IFERROR(VLOOKUP($O1044,PerfilUniversitario!$A$2:$Z$427,16),"N/A")</f>
        <v>N/A</v>
      </c>
      <c r="Q1044" s="1" t="str">
        <f>IFERROR(VLOOKUP($O1044,PerfilUniversitario!$A$2:$Z$427,16),"N/A")</f>
        <v>N/A</v>
      </c>
      <c r="R1044" s="1" t="str">
        <f>IFERROR(VLOOKUP($O1044,PerfilUniversitario!$A$2:$Z$427,20),"N/A")</f>
        <v>N/A</v>
      </c>
      <c r="S1044" s="1" t="str">
        <f>IFERROR(VLOOKUP($O1044,PerfilUniversitario!$A$2:$Z$427,22),"N/A")</f>
        <v>N/A</v>
      </c>
      <c r="T1044" s="1" t="str">
        <f>IFERROR(VLOOKUP($O1044,PerfilUniversitario!$A$2:$Z$427,24),"N/A")</f>
        <v>N/A</v>
      </c>
      <c r="U1044" s="1" t="str">
        <f>IFERROR(VLOOKUP($O1044,PerfilUniversitario!$A$2:$Z$427,26),"N/A")</f>
        <v>N/A</v>
      </c>
      <c r="V1044" s="1" t="s">
        <v>9685</v>
      </c>
      <c r="W1044" s="4">
        <v>45203</v>
      </c>
    </row>
    <row r="1045" spans="1:23" x14ac:dyDescent="0.3">
      <c r="A1045" t="s">
        <v>370</v>
      </c>
      <c r="B1045" t="s">
        <v>4535</v>
      </c>
      <c r="C1045" s="1" t="s">
        <v>4536</v>
      </c>
      <c r="D1045" s="6">
        <v>52.775199999999998</v>
      </c>
      <c r="E1045" s="1" t="s">
        <v>206</v>
      </c>
      <c r="F1045" s="1" t="s">
        <v>206</v>
      </c>
      <c r="G1045" s="1" t="s">
        <v>206</v>
      </c>
      <c r="H1045" s="1" t="s">
        <v>206</v>
      </c>
      <c r="I1045" t="str">
        <f>VLOOKUP(J1045,CatalogoEstadoRepublica!$A$1:$B$33,2)</f>
        <v>Hidalgo</v>
      </c>
      <c r="J1045">
        <v>13</v>
      </c>
      <c r="K1045" t="s">
        <v>206</v>
      </c>
      <c r="L1045" s="1" t="e">
        <f>VLOOKUP(M1045,CatalogoPerfil!$A$1:$B$5,2)</f>
        <v>#N/A</v>
      </c>
      <c r="M1045">
        <v>0</v>
      </c>
      <c r="N1045" t="s">
        <v>206</v>
      </c>
      <c r="O1045" s="1">
        <v>0</v>
      </c>
      <c r="P1045" s="1" t="str">
        <f>IFERROR(VLOOKUP($O1045,PerfilUniversitario!$A$2:$Z$427,16),"N/A")</f>
        <v>N/A</v>
      </c>
      <c r="Q1045" s="1" t="str">
        <f>IFERROR(VLOOKUP($O1045,PerfilUniversitario!$A$2:$Z$427,16),"N/A")</f>
        <v>N/A</v>
      </c>
      <c r="R1045" s="1" t="str">
        <f>IFERROR(VLOOKUP($O1045,PerfilUniversitario!$A$2:$Z$427,20),"N/A")</f>
        <v>N/A</v>
      </c>
      <c r="S1045" s="1" t="str">
        <f>IFERROR(VLOOKUP($O1045,PerfilUniversitario!$A$2:$Z$427,22),"N/A")</f>
        <v>N/A</v>
      </c>
      <c r="T1045" s="1" t="str">
        <f>IFERROR(VLOOKUP($O1045,PerfilUniversitario!$A$2:$Z$427,24),"N/A")</f>
        <v>N/A</v>
      </c>
      <c r="U1045" s="1" t="str">
        <f>IFERROR(VLOOKUP($O1045,PerfilUniversitario!$A$2:$Z$427,26),"N/A")</f>
        <v>N/A</v>
      </c>
      <c r="V1045" s="1" t="s">
        <v>9685</v>
      </c>
      <c r="W1045" s="4">
        <v>45203</v>
      </c>
    </row>
    <row r="1046" spans="1:23" x14ac:dyDescent="0.3">
      <c r="A1046" t="s">
        <v>398</v>
      </c>
      <c r="B1046" t="s">
        <v>940</v>
      </c>
      <c r="C1046" s="1" t="s">
        <v>3625</v>
      </c>
      <c r="D1046" s="6" t="s">
        <v>3626</v>
      </c>
      <c r="E1046" s="1" t="s">
        <v>206</v>
      </c>
      <c r="F1046" s="1" t="s">
        <v>206</v>
      </c>
      <c r="G1046" s="1" t="s">
        <v>206</v>
      </c>
      <c r="H1046" s="1" t="s">
        <v>206</v>
      </c>
      <c r="I1046" t="str">
        <f>VLOOKUP(J1046,CatalogoEstadoRepublica!$A$1:$B$33,2)</f>
        <v>Hidalgo</v>
      </c>
      <c r="J1046">
        <v>13</v>
      </c>
      <c r="K1046" t="s">
        <v>206</v>
      </c>
      <c r="L1046" s="1" t="e">
        <f>VLOOKUP(M1046,CatalogoPerfil!$A$1:$B$5,2)</f>
        <v>#N/A</v>
      </c>
      <c r="M1046">
        <v>0</v>
      </c>
      <c r="N1046" t="s">
        <v>206</v>
      </c>
      <c r="O1046" s="1">
        <v>0</v>
      </c>
      <c r="P1046" s="1" t="str">
        <f>IFERROR(VLOOKUP($O1046,PerfilUniversitario!$A$2:$Z$427,16),"N/A")</f>
        <v>N/A</v>
      </c>
      <c r="Q1046" s="1" t="str">
        <f>IFERROR(VLOOKUP($O1046,PerfilUniversitario!$A$2:$Z$427,16),"N/A")</f>
        <v>N/A</v>
      </c>
      <c r="R1046" s="1" t="str">
        <f>IFERROR(VLOOKUP($O1046,PerfilUniversitario!$A$2:$Z$427,20),"N/A")</f>
        <v>N/A</v>
      </c>
      <c r="S1046" s="1" t="str">
        <f>IFERROR(VLOOKUP($O1046,PerfilUniversitario!$A$2:$Z$427,22),"N/A")</f>
        <v>N/A</v>
      </c>
      <c r="T1046" s="1" t="str">
        <f>IFERROR(VLOOKUP($O1046,PerfilUniversitario!$A$2:$Z$427,24),"N/A")</f>
        <v>N/A</v>
      </c>
      <c r="U1046" s="1" t="str">
        <f>IFERROR(VLOOKUP($O1046,PerfilUniversitario!$A$2:$Z$427,26),"N/A")</f>
        <v>N/A</v>
      </c>
      <c r="V1046" s="1" t="s">
        <v>9758</v>
      </c>
      <c r="W1046" s="4">
        <v>45203</v>
      </c>
    </row>
    <row r="1047" spans="1:23" x14ac:dyDescent="0.3">
      <c r="A1047" t="s">
        <v>4559</v>
      </c>
      <c r="B1047" t="s">
        <v>4560</v>
      </c>
      <c r="C1047" s="1" t="s">
        <v>4561</v>
      </c>
      <c r="D1047" s="6">
        <v>5523988776</v>
      </c>
      <c r="E1047" s="1" t="s">
        <v>206</v>
      </c>
      <c r="F1047" s="1" t="s">
        <v>206</v>
      </c>
      <c r="G1047" s="1" t="s">
        <v>206</v>
      </c>
      <c r="H1047" s="1" t="s">
        <v>206</v>
      </c>
      <c r="I1047" t="str">
        <f>VLOOKUP(J1047,CatalogoEstadoRepublica!$A$1:$B$33,2)</f>
        <v>Ciudad de México</v>
      </c>
      <c r="J1047">
        <v>7</v>
      </c>
      <c r="K1047" t="s">
        <v>206</v>
      </c>
      <c r="L1047" s="1" t="e">
        <f>VLOOKUP(M1047,CatalogoPerfil!$A$1:$B$5,2)</f>
        <v>#N/A</v>
      </c>
      <c r="M1047">
        <v>0</v>
      </c>
      <c r="N1047" t="s">
        <v>206</v>
      </c>
      <c r="O1047" s="1">
        <v>0</v>
      </c>
      <c r="P1047" s="1" t="str">
        <f>IFERROR(VLOOKUP($O1047,PerfilUniversitario!$A$2:$Z$427,16),"N/A")</f>
        <v>N/A</v>
      </c>
      <c r="Q1047" s="1" t="str">
        <f>IFERROR(VLOOKUP($O1047,PerfilUniversitario!$A$2:$Z$427,16),"N/A")</f>
        <v>N/A</v>
      </c>
      <c r="R1047" s="1" t="str">
        <f>IFERROR(VLOOKUP($O1047,PerfilUniversitario!$A$2:$Z$427,20),"N/A")</f>
        <v>N/A</v>
      </c>
      <c r="S1047" s="1" t="str">
        <f>IFERROR(VLOOKUP($O1047,PerfilUniversitario!$A$2:$Z$427,22),"N/A")</f>
        <v>N/A</v>
      </c>
      <c r="T1047" s="1" t="str">
        <f>IFERROR(VLOOKUP($O1047,PerfilUniversitario!$A$2:$Z$427,24),"N/A")</f>
        <v>N/A</v>
      </c>
      <c r="U1047" s="1" t="str">
        <f>IFERROR(VLOOKUP($O1047,PerfilUniversitario!$A$2:$Z$427,26),"N/A")</f>
        <v>N/A</v>
      </c>
      <c r="V1047" s="1" t="s">
        <v>9925</v>
      </c>
      <c r="W1047" s="4">
        <v>45203</v>
      </c>
    </row>
    <row r="1048" spans="1:23" x14ac:dyDescent="0.3">
      <c r="A1048" t="s">
        <v>4563</v>
      </c>
      <c r="B1048" t="s">
        <v>4564</v>
      </c>
      <c r="C1048" s="1" t="s">
        <v>4565</v>
      </c>
      <c r="D1048" s="6" t="s">
        <v>4566</v>
      </c>
      <c r="E1048" s="1" t="s">
        <v>206</v>
      </c>
      <c r="F1048" s="1" t="s">
        <v>206</v>
      </c>
      <c r="G1048" s="1" t="s">
        <v>206</v>
      </c>
      <c r="H1048" s="1" t="s">
        <v>206</v>
      </c>
      <c r="I1048" t="str">
        <f>VLOOKUP(J1048,CatalogoEstadoRepublica!$A$1:$B$33,2)</f>
        <v>Puebla</v>
      </c>
      <c r="J1048">
        <v>21</v>
      </c>
      <c r="K1048" t="s">
        <v>206</v>
      </c>
      <c r="L1048" s="1" t="e">
        <f>VLOOKUP(M1048,CatalogoPerfil!$A$1:$B$5,2)</f>
        <v>#N/A</v>
      </c>
      <c r="M1048">
        <v>0</v>
      </c>
      <c r="N1048" t="s">
        <v>206</v>
      </c>
      <c r="O1048" s="1">
        <v>0</v>
      </c>
      <c r="P1048" s="1" t="str">
        <f>IFERROR(VLOOKUP($O1048,PerfilUniversitario!$A$2:$Z$427,16),"N/A")</f>
        <v>N/A</v>
      </c>
      <c r="Q1048" s="1" t="str">
        <f>IFERROR(VLOOKUP($O1048,PerfilUniversitario!$A$2:$Z$427,16),"N/A")</f>
        <v>N/A</v>
      </c>
      <c r="R1048" s="1" t="str">
        <f>IFERROR(VLOOKUP($O1048,PerfilUniversitario!$A$2:$Z$427,20),"N/A")</f>
        <v>N/A</v>
      </c>
      <c r="S1048" s="1" t="str">
        <f>IFERROR(VLOOKUP($O1048,PerfilUniversitario!$A$2:$Z$427,22),"N/A")</f>
        <v>N/A</v>
      </c>
      <c r="T1048" s="1" t="str">
        <f>IFERROR(VLOOKUP($O1048,PerfilUniversitario!$A$2:$Z$427,24),"N/A")</f>
        <v>N/A</v>
      </c>
      <c r="U1048" s="1" t="str">
        <f>IFERROR(VLOOKUP($O1048,PerfilUniversitario!$A$2:$Z$427,26),"N/A")</f>
        <v>N/A</v>
      </c>
      <c r="V1048" s="3">
        <v>0.12638888888888888</v>
      </c>
      <c r="W1048" s="4">
        <v>45204</v>
      </c>
    </row>
    <row r="1049" spans="1:23" x14ac:dyDescent="0.3">
      <c r="A1049" t="s">
        <v>327</v>
      </c>
      <c r="B1049" s="1" t="s">
        <v>328</v>
      </c>
      <c r="C1049" t="s">
        <v>329</v>
      </c>
      <c r="D1049" s="7">
        <v>2227789200</v>
      </c>
      <c r="E1049" s="1" t="s">
        <v>206</v>
      </c>
      <c r="F1049" t="s">
        <v>206</v>
      </c>
      <c r="G1049" t="s">
        <v>206</v>
      </c>
      <c r="H1049" t="s">
        <v>206</v>
      </c>
      <c r="I1049" t="str">
        <f>VLOOKUP(J1049,CatalogoEstadoRepublica!$A$1:$B$33,2)</f>
        <v>Puebla</v>
      </c>
      <c r="J1049" s="1">
        <v>21</v>
      </c>
      <c r="K1049" s="1" t="s">
        <v>206</v>
      </c>
      <c r="L1049" s="1" t="e">
        <f>VLOOKUP(M1049,CatalogoPerfil!$A$1:$B$5,2)</f>
        <v>#N/A</v>
      </c>
      <c r="M1049">
        <v>0</v>
      </c>
      <c r="N1049" t="s">
        <v>206</v>
      </c>
      <c r="O1049" s="1">
        <v>0</v>
      </c>
      <c r="P1049" s="1" t="str">
        <f>IFERROR(VLOOKUP($O1049,PerfilUniversitario!$A$2:$Z$427,16),"N/A")</f>
        <v>N/A</v>
      </c>
      <c r="Q1049" s="1" t="str">
        <f>IFERROR(VLOOKUP($O1049,PerfilUniversitario!$A$2:$Z$427,16),"N/A")</f>
        <v>N/A</v>
      </c>
      <c r="R1049" s="1" t="str">
        <f>IFERROR(VLOOKUP($O1049,PerfilUniversitario!$A$2:$Z$427,20),"N/A")</f>
        <v>N/A</v>
      </c>
      <c r="S1049" s="1" t="str">
        <f>IFERROR(VLOOKUP($O1049,PerfilUniversitario!$A$2:$Z$427,22),"N/A")</f>
        <v>N/A</v>
      </c>
      <c r="T1049" s="1" t="str">
        <f>IFERROR(VLOOKUP($O1049,PerfilUniversitario!$A$2:$Z$427,24),"N/A")</f>
        <v>N/A</v>
      </c>
      <c r="U1049" s="1" t="str">
        <f>IFERROR(VLOOKUP($O1049,PerfilUniversitario!$A$2:$Z$427,26),"N/A")</f>
        <v>N/A</v>
      </c>
      <c r="V1049" s="3">
        <v>0.22777777777777777</v>
      </c>
      <c r="W1049" s="4">
        <v>45204</v>
      </c>
    </row>
    <row r="1050" spans="1:23" x14ac:dyDescent="0.3">
      <c r="A1050" t="s">
        <v>796</v>
      </c>
      <c r="B1050" t="s">
        <v>4058</v>
      </c>
      <c r="C1050" s="1" t="s">
        <v>4059</v>
      </c>
      <c r="D1050" s="6">
        <v>2222120397</v>
      </c>
      <c r="E1050" s="1" t="s">
        <v>206</v>
      </c>
      <c r="F1050" s="1" t="s">
        <v>206</v>
      </c>
      <c r="G1050" s="1" t="s">
        <v>206</v>
      </c>
      <c r="H1050" s="1" t="s">
        <v>206</v>
      </c>
      <c r="I1050" t="str">
        <f>VLOOKUP(J1050,CatalogoEstadoRepublica!$A$1:$B$33,2)</f>
        <v>Puebla</v>
      </c>
      <c r="J1050">
        <v>21</v>
      </c>
      <c r="K1050" t="s">
        <v>206</v>
      </c>
      <c r="L1050" s="1" t="e">
        <f>VLOOKUP(M1050,CatalogoPerfil!$A$1:$B$5,2)</f>
        <v>#N/A</v>
      </c>
      <c r="M1050">
        <v>0</v>
      </c>
      <c r="N1050" t="s">
        <v>206</v>
      </c>
      <c r="O1050" s="1">
        <v>0</v>
      </c>
      <c r="P1050" s="1" t="str">
        <f>IFERROR(VLOOKUP($O1050,PerfilUniversitario!$A$2:$Z$427,16),"N/A")</f>
        <v>N/A</v>
      </c>
      <c r="Q1050" s="1" t="str">
        <f>IFERROR(VLOOKUP($O1050,PerfilUniversitario!$A$2:$Z$427,16),"N/A")</f>
        <v>N/A</v>
      </c>
      <c r="R1050" s="1" t="str">
        <f>IFERROR(VLOOKUP($O1050,PerfilUniversitario!$A$2:$Z$427,20),"N/A")</f>
        <v>N/A</v>
      </c>
      <c r="S1050" s="1" t="str">
        <f>IFERROR(VLOOKUP($O1050,PerfilUniversitario!$A$2:$Z$427,22),"N/A")</f>
        <v>N/A</v>
      </c>
      <c r="T1050" s="1" t="str">
        <f>IFERROR(VLOOKUP($O1050,PerfilUniversitario!$A$2:$Z$427,24),"N/A")</f>
        <v>N/A</v>
      </c>
      <c r="U1050" s="1" t="str">
        <f>IFERROR(VLOOKUP($O1050,PerfilUniversitario!$A$2:$Z$427,26),"N/A")</f>
        <v>N/A</v>
      </c>
      <c r="V1050" s="3">
        <v>0.25347222222222221</v>
      </c>
      <c r="W1050" s="4">
        <v>45204</v>
      </c>
    </row>
    <row r="1051" spans="1:23" x14ac:dyDescent="0.3">
      <c r="A1051" t="s">
        <v>271</v>
      </c>
      <c r="B1051" t="s">
        <v>4567</v>
      </c>
      <c r="C1051" s="1" t="s">
        <v>4568</v>
      </c>
      <c r="D1051" s="6">
        <v>2221915872</v>
      </c>
      <c r="E1051" s="1" t="s">
        <v>206</v>
      </c>
      <c r="F1051" s="1" t="s">
        <v>206</v>
      </c>
      <c r="G1051" s="1" t="s">
        <v>206</v>
      </c>
      <c r="H1051" s="1" t="s">
        <v>206</v>
      </c>
      <c r="I1051" t="str">
        <f>VLOOKUP(J1051,CatalogoEstadoRepublica!$A$1:$B$33,2)</f>
        <v>Puebla</v>
      </c>
      <c r="J1051">
        <v>21</v>
      </c>
      <c r="K1051" t="s">
        <v>206</v>
      </c>
      <c r="L1051" s="1" t="e">
        <f>VLOOKUP(M1051,CatalogoPerfil!$A$1:$B$5,2)</f>
        <v>#N/A</v>
      </c>
      <c r="M1051">
        <v>0</v>
      </c>
      <c r="N1051" t="s">
        <v>206</v>
      </c>
      <c r="O1051" s="1">
        <v>0</v>
      </c>
      <c r="P1051" s="1" t="str">
        <f>IFERROR(VLOOKUP($O1051,PerfilUniversitario!$A$2:$Z$427,16),"N/A")</f>
        <v>N/A</v>
      </c>
      <c r="Q1051" s="1" t="str">
        <f>IFERROR(VLOOKUP($O1051,PerfilUniversitario!$A$2:$Z$427,16),"N/A")</f>
        <v>N/A</v>
      </c>
      <c r="R1051" s="1" t="str">
        <f>IFERROR(VLOOKUP($O1051,PerfilUniversitario!$A$2:$Z$427,20),"N/A")</f>
        <v>N/A</v>
      </c>
      <c r="S1051" s="1" t="str">
        <f>IFERROR(VLOOKUP($O1051,PerfilUniversitario!$A$2:$Z$427,22),"N/A")</f>
        <v>N/A</v>
      </c>
      <c r="T1051" s="1" t="str">
        <f>IFERROR(VLOOKUP($O1051,PerfilUniversitario!$A$2:$Z$427,24),"N/A")</f>
        <v>N/A</v>
      </c>
      <c r="U1051" s="1" t="str">
        <f>IFERROR(VLOOKUP($O1051,PerfilUniversitario!$A$2:$Z$427,26),"N/A")</f>
        <v>N/A</v>
      </c>
      <c r="V1051" s="3">
        <v>0.25347222222222221</v>
      </c>
      <c r="W1051" s="4">
        <v>45204</v>
      </c>
    </row>
    <row r="1052" spans="1:23" x14ac:dyDescent="0.3">
      <c r="A1052" t="s">
        <v>2285</v>
      </c>
      <c r="B1052" t="s">
        <v>4569</v>
      </c>
      <c r="C1052" s="1" t="s">
        <v>4570</v>
      </c>
      <c r="D1052" s="6">
        <v>2217377184</v>
      </c>
      <c r="E1052" s="1" t="s">
        <v>206</v>
      </c>
      <c r="F1052" s="1" t="s">
        <v>206</v>
      </c>
      <c r="G1052" s="1" t="s">
        <v>206</v>
      </c>
      <c r="H1052" s="1" t="s">
        <v>206</v>
      </c>
      <c r="I1052" t="str">
        <f>VLOOKUP(J1052,CatalogoEstadoRepublica!$A$1:$B$33,2)</f>
        <v>Puebla</v>
      </c>
      <c r="J1052">
        <v>21</v>
      </c>
      <c r="K1052" t="s">
        <v>206</v>
      </c>
      <c r="L1052" s="1" t="e">
        <f>VLOOKUP(M1052,CatalogoPerfil!$A$1:$B$5,2)</f>
        <v>#N/A</v>
      </c>
      <c r="M1052">
        <v>0</v>
      </c>
      <c r="N1052" t="s">
        <v>206</v>
      </c>
      <c r="O1052" s="1">
        <v>0</v>
      </c>
      <c r="P1052" s="1" t="str">
        <f>IFERROR(VLOOKUP($O1052,PerfilUniversitario!$A$2:$Z$427,16),"N/A")</f>
        <v>N/A</v>
      </c>
      <c r="Q1052" s="1" t="str">
        <f>IFERROR(VLOOKUP($O1052,PerfilUniversitario!$A$2:$Z$427,16),"N/A")</f>
        <v>N/A</v>
      </c>
      <c r="R1052" s="1" t="str">
        <f>IFERROR(VLOOKUP($O1052,PerfilUniversitario!$A$2:$Z$427,20),"N/A")</f>
        <v>N/A</v>
      </c>
      <c r="S1052" s="1" t="str">
        <f>IFERROR(VLOOKUP($O1052,PerfilUniversitario!$A$2:$Z$427,22),"N/A")</f>
        <v>N/A</v>
      </c>
      <c r="T1052" s="1" t="str">
        <f>IFERROR(VLOOKUP($O1052,PerfilUniversitario!$A$2:$Z$427,24),"N/A")</f>
        <v>N/A</v>
      </c>
      <c r="U1052" s="1" t="str">
        <f>IFERROR(VLOOKUP($O1052,PerfilUniversitario!$A$2:$Z$427,26),"N/A")</f>
        <v>N/A</v>
      </c>
      <c r="V1052" s="3">
        <v>0.27083333333333331</v>
      </c>
      <c r="W1052" s="4">
        <v>45204</v>
      </c>
    </row>
    <row r="1053" spans="1:23" x14ac:dyDescent="0.3">
      <c r="A1053" t="s">
        <v>1330</v>
      </c>
      <c r="B1053" t="s">
        <v>3734</v>
      </c>
      <c r="C1053" s="1" t="s">
        <v>3735</v>
      </c>
      <c r="D1053" s="6">
        <v>2214052524</v>
      </c>
      <c r="E1053" s="1" t="s">
        <v>206</v>
      </c>
      <c r="F1053" s="1" t="s">
        <v>206</v>
      </c>
      <c r="G1053" s="1" t="s">
        <v>206</v>
      </c>
      <c r="H1053" s="1" t="s">
        <v>206</v>
      </c>
      <c r="I1053" t="str">
        <f>VLOOKUP(J1053,CatalogoEstadoRepublica!$A$1:$B$33,2)</f>
        <v>Puebla</v>
      </c>
      <c r="J1053">
        <v>21</v>
      </c>
      <c r="K1053" t="s">
        <v>206</v>
      </c>
      <c r="L1053" s="1" t="e">
        <f>VLOOKUP(M1053,CatalogoPerfil!$A$1:$B$5,2)</f>
        <v>#N/A</v>
      </c>
      <c r="M1053">
        <v>0</v>
      </c>
      <c r="N1053" t="s">
        <v>206</v>
      </c>
      <c r="O1053" s="1">
        <v>0</v>
      </c>
      <c r="P1053" s="1" t="str">
        <f>IFERROR(VLOOKUP($O1053,PerfilUniversitario!$A$2:$Z$427,16),"N/A")</f>
        <v>N/A</v>
      </c>
      <c r="Q1053" s="1" t="str">
        <f>IFERROR(VLOOKUP($O1053,PerfilUniversitario!$A$2:$Z$427,16),"N/A")</f>
        <v>N/A</v>
      </c>
      <c r="R1053" s="1" t="str">
        <f>IFERROR(VLOOKUP($O1053,PerfilUniversitario!$A$2:$Z$427,20),"N/A")</f>
        <v>N/A</v>
      </c>
      <c r="S1053" s="1" t="str">
        <f>IFERROR(VLOOKUP($O1053,PerfilUniversitario!$A$2:$Z$427,22),"N/A")</f>
        <v>N/A</v>
      </c>
      <c r="T1053" s="1" t="str">
        <f>IFERROR(VLOOKUP($O1053,PerfilUniversitario!$A$2:$Z$427,24),"N/A")</f>
        <v>N/A</v>
      </c>
      <c r="U1053" s="1" t="str">
        <f>IFERROR(VLOOKUP($O1053,PerfilUniversitario!$A$2:$Z$427,26),"N/A")</f>
        <v>N/A</v>
      </c>
      <c r="V1053" s="3">
        <v>0.27291666666666664</v>
      </c>
      <c r="W1053" s="4">
        <v>45204</v>
      </c>
    </row>
    <row r="1054" spans="1:23" x14ac:dyDescent="0.3">
      <c r="A1054" t="s">
        <v>412</v>
      </c>
      <c r="B1054" t="s">
        <v>1452</v>
      </c>
      <c r="C1054" s="1" t="s">
        <v>1453</v>
      </c>
      <c r="D1054" s="6">
        <v>52.246099999999998</v>
      </c>
      <c r="E1054" s="1" t="s">
        <v>206</v>
      </c>
      <c r="F1054" s="1" t="s">
        <v>206</v>
      </c>
      <c r="G1054" s="1" t="s">
        <v>206</v>
      </c>
      <c r="H1054" s="1" t="s">
        <v>206</v>
      </c>
      <c r="I1054" t="str">
        <f>VLOOKUP(J1054,CatalogoEstadoRepublica!$A$1:$B$33,2)</f>
        <v>Tlaxcala</v>
      </c>
      <c r="J1054">
        <v>29</v>
      </c>
      <c r="K1054" t="s">
        <v>206</v>
      </c>
      <c r="L1054" s="1" t="e">
        <f>VLOOKUP(M1054,CatalogoPerfil!$A$1:$B$5,2)</f>
        <v>#N/A</v>
      </c>
      <c r="M1054">
        <v>0</v>
      </c>
      <c r="N1054" t="s">
        <v>206</v>
      </c>
      <c r="O1054" s="1">
        <v>0</v>
      </c>
      <c r="P1054" s="1" t="str">
        <f>IFERROR(VLOOKUP($O1054,PerfilUniversitario!$A$2:$Z$427,16),"N/A")</f>
        <v>N/A</v>
      </c>
      <c r="Q1054" s="1" t="str">
        <f>IFERROR(VLOOKUP($O1054,PerfilUniversitario!$A$2:$Z$427,16),"N/A")</f>
        <v>N/A</v>
      </c>
      <c r="R1054" s="1" t="str">
        <f>IFERROR(VLOOKUP($O1054,PerfilUniversitario!$A$2:$Z$427,20),"N/A")</f>
        <v>N/A</v>
      </c>
      <c r="S1054" s="1" t="str">
        <f>IFERROR(VLOOKUP($O1054,PerfilUniversitario!$A$2:$Z$427,22),"N/A")</f>
        <v>N/A</v>
      </c>
      <c r="T1054" s="1" t="str">
        <f>IFERROR(VLOOKUP($O1054,PerfilUniversitario!$A$2:$Z$427,24),"N/A")</f>
        <v>N/A</v>
      </c>
      <c r="U1054" s="1" t="str">
        <f>IFERROR(VLOOKUP($O1054,PerfilUniversitario!$A$2:$Z$427,26),"N/A")</f>
        <v>N/A</v>
      </c>
      <c r="V1054" s="3">
        <v>0.27361111111111108</v>
      </c>
      <c r="W1054" s="4">
        <v>45204</v>
      </c>
    </row>
    <row r="1055" spans="1:23" x14ac:dyDescent="0.3">
      <c r="A1055" t="s">
        <v>387</v>
      </c>
      <c r="B1055" t="s">
        <v>4211</v>
      </c>
      <c r="C1055" s="1" t="s">
        <v>4212</v>
      </c>
      <c r="D1055" s="6">
        <v>2411768443</v>
      </c>
      <c r="E1055" s="1" t="s">
        <v>206</v>
      </c>
      <c r="F1055" s="1" t="s">
        <v>206</v>
      </c>
      <c r="G1055" s="1" t="s">
        <v>206</v>
      </c>
      <c r="H1055" s="1" t="s">
        <v>206</v>
      </c>
      <c r="I1055" t="str">
        <f>VLOOKUP(J1055,CatalogoEstadoRepublica!$A$1:$B$33,2)</f>
        <v>Tlaxcala</v>
      </c>
      <c r="J1055">
        <v>29</v>
      </c>
      <c r="K1055" t="s">
        <v>206</v>
      </c>
      <c r="L1055" s="1" t="e">
        <f>VLOOKUP(M1055,CatalogoPerfil!$A$1:$B$5,2)</f>
        <v>#N/A</v>
      </c>
      <c r="M1055">
        <v>0</v>
      </c>
      <c r="N1055" t="s">
        <v>206</v>
      </c>
      <c r="O1055" s="1">
        <v>0</v>
      </c>
      <c r="P1055" s="1" t="str">
        <f>IFERROR(VLOOKUP($O1055,PerfilUniversitario!$A$2:$Z$427,16),"N/A")</f>
        <v>N/A</v>
      </c>
      <c r="Q1055" s="1" t="str">
        <f>IFERROR(VLOOKUP($O1055,PerfilUniversitario!$A$2:$Z$427,16),"N/A")</f>
        <v>N/A</v>
      </c>
      <c r="R1055" s="1" t="str">
        <f>IFERROR(VLOOKUP($O1055,PerfilUniversitario!$A$2:$Z$427,20),"N/A")</f>
        <v>N/A</v>
      </c>
      <c r="S1055" s="1" t="str">
        <f>IFERROR(VLOOKUP($O1055,PerfilUniversitario!$A$2:$Z$427,22),"N/A")</f>
        <v>N/A</v>
      </c>
      <c r="T1055" s="1" t="str">
        <f>IFERROR(VLOOKUP($O1055,PerfilUniversitario!$A$2:$Z$427,24),"N/A")</f>
        <v>N/A</v>
      </c>
      <c r="U1055" s="1" t="str">
        <f>IFERROR(VLOOKUP($O1055,PerfilUniversitario!$A$2:$Z$427,26),"N/A")</f>
        <v>N/A</v>
      </c>
      <c r="V1055" s="3">
        <v>0.27361111111111108</v>
      </c>
      <c r="W1055" s="4">
        <v>45204</v>
      </c>
    </row>
    <row r="1056" spans="1:23" x14ac:dyDescent="0.3">
      <c r="A1056" t="s">
        <v>4571</v>
      </c>
      <c r="B1056" t="s">
        <v>4572</v>
      </c>
      <c r="C1056" s="1" t="s">
        <v>4573</v>
      </c>
      <c r="D1056" s="6">
        <v>2229157819</v>
      </c>
      <c r="E1056" s="1" t="s">
        <v>206</v>
      </c>
      <c r="F1056" s="1" t="s">
        <v>206</v>
      </c>
      <c r="G1056" s="1" t="s">
        <v>206</v>
      </c>
      <c r="H1056" s="1" t="s">
        <v>206</v>
      </c>
      <c r="I1056" t="str">
        <f>VLOOKUP(J1056,CatalogoEstadoRepublica!$A$1:$B$33,2)</f>
        <v>Puebla</v>
      </c>
      <c r="J1056">
        <v>21</v>
      </c>
      <c r="K1056" t="s">
        <v>206</v>
      </c>
      <c r="L1056" s="1" t="e">
        <f>VLOOKUP(M1056,CatalogoPerfil!$A$1:$B$5,2)</f>
        <v>#N/A</v>
      </c>
      <c r="M1056">
        <v>0</v>
      </c>
      <c r="N1056" t="s">
        <v>206</v>
      </c>
      <c r="O1056" s="1">
        <v>0</v>
      </c>
      <c r="P1056" s="1" t="str">
        <f>IFERROR(VLOOKUP($O1056,PerfilUniversitario!$A$2:$Z$427,16),"N/A")</f>
        <v>N/A</v>
      </c>
      <c r="Q1056" s="1" t="str">
        <f>IFERROR(VLOOKUP($O1056,PerfilUniversitario!$A$2:$Z$427,16),"N/A")</f>
        <v>N/A</v>
      </c>
      <c r="R1056" s="1" t="str">
        <f>IFERROR(VLOOKUP($O1056,PerfilUniversitario!$A$2:$Z$427,20),"N/A")</f>
        <v>N/A</v>
      </c>
      <c r="S1056" s="1" t="str">
        <f>IFERROR(VLOOKUP($O1056,PerfilUniversitario!$A$2:$Z$427,22),"N/A")</f>
        <v>N/A</v>
      </c>
      <c r="T1056" s="1" t="str">
        <f>IFERROR(VLOOKUP($O1056,PerfilUniversitario!$A$2:$Z$427,24),"N/A")</f>
        <v>N/A</v>
      </c>
      <c r="U1056" s="1" t="str">
        <f>IFERROR(VLOOKUP($O1056,PerfilUniversitario!$A$2:$Z$427,26),"N/A")</f>
        <v>N/A</v>
      </c>
      <c r="V1056" s="3">
        <v>0.27708333333333335</v>
      </c>
      <c r="W1056" s="4">
        <v>45204</v>
      </c>
    </row>
    <row r="1057" spans="1:23" x14ac:dyDescent="0.3">
      <c r="A1057" t="s">
        <v>4234</v>
      </c>
      <c r="B1057" t="s">
        <v>4235</v>
      </c>
      <c r="C1057" s="1" t="s">
        <v>4236</v>
      </c>
      <c r="D1057" s="6">
        <v>2461275377</v>
      </c>
      <c r="E1057" s="1" t="s">
        <v>206</v>
      </c>
      <c r="F1057" s="1" t="s">
        <v>206</v>
      </c>
      <c r="G1057" s="1" t="s">
        <v>206</v>
      </c>
      <c r="H1057" s="1" t="s">
        <v>206</v>
      </c>
      <c r="I1057" t="str">
        <f>VLOOKUP(J1057,CatalogoEstadoRepublica!$A$1:$B$33,2)</f>
        <v>Tlaxcala</v>
      </c>
      <c r="J1057">
        <v>29</v>
      </c>
      <c r="K1057" t="s">
        <v>206</v>
      </c>
      <c r="L1057" s="1" t="e">
        <f>VLOOKUP(M1057,CatalogoPerfil!$A$1:$B$5,2)</f>
        <v>#N/A</v>
      </c>
      <c r="M1057">
        <v>0</v>
      </c>
      <c r="N1057" t="s">
        <v>206</v>
      </c>
      <c r="O1057" s="1">
        <v>0</v>
      </c>
      <c r="P1057" s="1" t="str">
        <f>IFERROR(VLOOKUP($O1057,PerfilUniversitario!$A$2:$Z$427,16),"N/A")</f>
        <v>N/A</v>
      </c>
      <c r="Q1057" s="1" t="str">
        <f>IFERROR(VLOOKUP($O1057,PerfilUniversitario!$A$2:$Z$427,16),"N/A")</f>
        <v>N/A</v>
      </c>
      <c r="R1057" s="1" t="str">
        <f>IFERROR(VLOOKUP($O1057,PerfilUniversitario!$A$2:$Z$427,20),"N/A")</f>
        <v>N/A</v>
      </c>
      <c r="S1057" s="1" t="str">
        <f>IFERROR(VLOOKUP($O1057,PerfilUniversitario!$A$2:$Z$427,22),"N/A")</f>
        <v>N/A</v>
      </c>
      <c r="T1057" s="1" t="str">
        <f>IFERROR(VLOOKUP($O1057,PerfilUniversitario!$A$2:$Z$427,24),"N/A")</f>
        <v>N/A</v>
      </c>
      <c r="U1057" s="1" t="str">
        <f>IFERROR(VLOOKUP($O1057,PerfilUniversitario!$A$2:$Z$427,26),"N/A")</f>
        <v>N/A</v>
      </c>
      <c r="V1057" s="3">
        <v>0.28611111111111115</v>
      </c>
      <c r="W1057" s="4">
        <v>45204</v>
      </c>
    </row>
    <row r="1058" spans="1:23" x14ac:dyDescent="0.3">
      <c r="A1058" t="s">
        <v>4580</v>
      </c>
      <c r="B1058" t="s">
        <v>4581</v>
      </c>
      <c r="C1058" s="1" t="s">
        <v>4582</v>
      </c>
      <c r="D1058" s="6">
        <v>52.241199999999999</v>
      </c>
      <c r="E1058" s="1" t="s">
        <v>206</v>
      </c>
      <c r="F1058" s="1" t="s">
        <v>206</v>
      </c>
      <c r="G1058" s="1" t="s">
        <v>206</v>
      </c>
      <c r="H1058" s="1" t="s">
        <v>206</v>
      </c>
      <c r="I1058" t="str">
        <f>VLOOKUP(J1058,CatalogoEstadoRepublica!$A$1:$B$33,2)</f>
        <v>Tlaxcala</v>
      </c>
      <c r="J1058">
        <v>29</v>
      </c>
      <c r="K1058" t="s">
        <v>206</v>
      </c>
      <c r="L1058" s="1" t="e">
        <f>VLOOKUP(M1058,CatalogoPerfil!$A$1:$B$5,2)</f>
        <v>#N/A</v>
      </c>
      <c r="M1058">
        <v>0</v>
      </c>
      <c r="N1058" t="s">
        <v>206</v>
      </c>
      <c r="O1058" s="1">
        <v>0</v>
      </c>
      <c r="P1058" s="1" t="str">
        <f>IFERROR(VLOOKUP($O1058,PerfilUniversitario!$A$2:$Z$427,16),"N/A")</f>
        <v>N/A</v>
      </c>
      <c r="Q1058" s="1" t="str">
        <f>IFERROR(VLOOKUP($O1058,PerfilUniversitario!$A$2:$Z$427,16),"N/A")</f>
        <v>N/A</v>
      </c>
      <c r="R1058" s="1" t="str">
        <f>IFERROR(VLOOKUP($O1058,PerfilUniversitario!$A$2:$Z$427,20),"N/A")</f>
        <v>N/A</v>
      </c>
      <c r="S1058" s="1" t="str">
        <f>IFERROR(VLOOKUP($O1058,PerfilUniversitario!$A$2:$Z$427,22),"N/A")</f>
        <v>N/A</v>
      </c>
      <c r="T1058" s="1" t="str">
        <f>IFERROR(VLOOKUP($O1058,PerfilUniversitario!$A$2:$Z$427,24),"N/A")</f>
        <v>N/A</v>
      </c>
      <c r="U1058" s="1" t="str">
        <f>IFERROR(VLOOKUP($O1058,PerfilUniversitario!$A$2:$Z$427,26),"N/A")</f>
        <v>N/A</v>
      </c>
      <c r="V1058" s="3">
        <v>0.28888888888888892</v>
      </c>
      <c r="W1058" s="4">
        <v>45204</v>
      </c>
    </row>
    <row r="1059" spans="1:23" x14ac:dyDescent="0.3">
      <c r="A1059" t="s">
        <v>4370</v>
      </c>
      <c r="B1059" t="s">
        <v>4371</v>
      </c>
      <c r="C1059" s="1" t="s">
        <v>4372</v>
      </c>
      <c r="D1059" s="6">
        <v>2411688302</v>
      </c>
      <c r="E1059" s="1" t="s">
        <v>206</v>
      </c>
      <c r="F1059" s="1" t="s">
        <v>206</v>
      </c>
      <c r="G1059" s="1" t="s">
        <v>206</v>
      </c>
      <c r="H1059" s="1" t="s">
        <v>206</v>
      </c>
      <c r="I1059" t="str">
        <f>VLOOKUP(J1059,CatalogoEstadoRepublica!$A$1:$B$33,2)</f>
        <v>Tlaxcala</v>
      </c>
      <c r="J1059">
        <v>29</v>
      </c>
      <c r="K1059" t="s">
        <v>206</v>
      </c>
      <c r="L1059" s="1" t="e">
        <f>VLOOKUP(M1059,CatalogoPerfil!$A$1:$B$5,2)</f>
        <v>#N/A</v>
      </c>
      <c r="M1059">
        <v>0</v>
      </c>
      <c r="N1059" t="s">
        <v>206</v>
      </c>
      <c r="O1059" s="1">
        <v>0</v>
      </c>
      <c r="P1059" s="1" t="str">
        <f>IFERROR(VLOOKUP($O1059,PerfilUniversitario!$A$2:$Z$427,16),"N/A")</f>
        <v>N/A</v>
      </c>
      <c r="Q1059" s="1" t="str">
        <f>IFERROR(VLOOKUP($O1059,PerfilUniversitario!$A$2:$Z$427,16),"N/A")</f>
        <v>N/A</v>
      </c>
      <c r="R1059" s="1" t="str">
        <f>IFERROR(VLOOKUP($O1059,PerfilUniversitario!$A$2:$Z$427,20),"N/A")</f>
        <v>N/A</v>
      </c>
      <c r="S1059" s="1" t="str">
        <f>IFERROR(VLOOKUP($O1059,PerfilUniversitario!$A$2:$Z$427,22),"N/A")</f>
        <v>N/A</v>
      </c>
      <c r="T1059" s="1" t="str">
        <f>IFERROR(VLOOKUP($O1059,PerfilUniversitario!$A$2:$Z$427,24),"N/A")</f>
        <v>N/A</v>
      </c>
      <c r="U1059" s="1" t="str">
        <f>IFERROR(VLOOKUP($O1059,PerfilUniversitario!$A$2:$Z$427,26),"N/A")</f>
        <v>N/A</v>
      </c>
      <c r="V1059" s="3">
        <v>0.29791666666666666</v>
      </c>
      <c r="W1059" s="4">
        <v>45204</v>
      </c>
    </row>
    <row r="1060" spans="1:23" x14ac:dyDescent="0.3">
      <c r="A1060" t="s">
        <v>3673</v>
      </c>
      <c r="B1060" t="s">
        <v>1000</v>
      </c>
      <c r="C1060" s="1" t="s">
        <v>3674</v>
      </c>
      <c r="D1060" s="6">
        <v>2411674608</v>
      </c>
      <c r="E1060" s="1" t="s">
        <v>206</v>
      </c>
      <c r="F1060" s="1" t="s">
        <v>206</v>
      </c>
      <c r="G1060" s="1" t="s">
        <v>206</v>
      </c>
      <c r="H1060" s="1" t="s">
        <v>206</v>
      </c>
      <c r="I1060" t="str">
        <f>VLOOKUP(J1060,CatalogoEstadoRepublica!$A$1:$B$33,2)</f>
        <v>Tlaxcala</v>
      </c>
      <c r="J1060">
        <v>29</v>
      </c>
      <c r="K1060" t="s">
        <v>206</v>
      </c>
      <c r="L1060" s="1" t="e">
        <f>VLOOKUP(M1060,CatalogoPerfil!$A$1:$B$5,2)</f>
        <v>#N/A</v>
      </c>
      <c r="M1060">
        <v>0</v>
      </c>
      <c r="N1060" t="s">
        <v>206</v>
      </c>
      <c r="O1060" s="1">
        <v>0</v>
      </c>
      <c r="P1060" s="1" t="str">
        <f>IFERROR(VLOOKUP($O1060,PerfilUniversitario!$A$2:$Z$427,16),"N/A")</f>
        <v>N/A</v>
      </c>
      <c r="Q1060" s="1" t="str">
        <f>IFERROR(VLOOKUP($O1060,PerfilUniversitario!$A$2:$Z$427,16),"N/A")</f>
        <v>N/A</v>
      </c>
      <c r="R1060" s="1" t="str">
        <f>IFERROR(VLOOKUP($O1060,PerfilUniversitario!$A$2:$Z$427,20),"N/A")</f>
        <v>N/A</v>
      </c>
      <c r="S1060" s="1" t="str">
        <f>IFERROR(VLOOKUP($O1060,PerfilUniversitario!$A$2:$Z$427,22),"N/A")</f>
        <v>N/A</v>
      </c>
      <c r="T1060" s="1" t="str">
        <f>IFERROR(VLOOKUP($O1060,PerfilUniversitario!$A$2:$Z$427,24),"N/A")</f>
        <v>N/A</v>
      </c>
      <c r="U1060" s="1" t="str">
        <f>IFERROR(VLOOKUP($O1060,PerfilUniversitario!$A$2:$Z$427,26),"N/A")</f>
        <v>N/A</v>
      </c>
      <c r="V1060" s="3">
        <v>0.29930555555555555</v>
      </c>
      <c r="W1060" s="4">
        <v>45204</v>
      </c>
    </row>
    <row r="1061" spans="1:23" x14ac:dyDescent="0.3">
      <c r="A1061" t="s">
        <v>207</v>
      </c>
      <c r="B1061" s="1" t="s">
        <v>208</v>
      </c>
      <c r="C1061" t="s">
        <v>209</v>
      </c>
      <c r="D1061" s="7">
        <v>9221578287</v>
      </c>
      <c r="E1061" s="1" t="s">
        <v>206</v>
      </c>
      <c r="F1061" t="s">
        <v>206</v>
      </c>
      <c r="G1061" t="s">
        <v>206</v>
      </c>
      <c r="H1061" t="s">
        <v>206</v>
      </c>
      <c r="I1061" t="str">
        <f>VLOOKUP(J1061,CatalogoEstadoRepublica!$A$1:$B$33,2)</f>
        <v>Veracruz</v>
      </c>
      <c r="J1061" s="1">
        <v>30</v>
      </c>
      <c r="K1061" s="1" t="s">
        <v>206</v>
      </c>
      <c r="L1061" s="1" t="e">
        <f>VLOOKUP(M1061,CatalogoPerfil!$A$1:$B$5,2)</f>
        <v>#N/A</v>
      </c>
      <c r="M1061">
        <v>0</v>
      </c>
      <c r="N1061" t="s">
        <v>206</v>
      </c>
      <c r="O1061" s="1">
        <v>0</v>
      </c>
      <c r="P1061" s="1" t="str">
        <f>IFERROR(VLOOKUP($O1061,PerfilUniversitario!$A$2:$Z$427,16),"N/A")</f>
        <v>N/A</v>
      </c>
      <c r="Q1061" s="1" t="str">
        <f>IFERROR(VLOOKUP($O1061,PerfilUniversitario!$A$2:$Z$427,16),"N/A")</f>
        <v>N/A</v>
      </c>
      <c r="R1061" s="1" t="str">
        <f>IFERROR(VLOOKUP($O1061,PerfilUniversitario!$A$2:$Z$427,20),"N/A")</f>
        <v>N/A</v>
      </c>
      <c r="S1061" s="1" t="str">
        <f>IFERROR(VLOOKUP($O1061,PerfilUniversitario!$A$2:$Z$427,22),"N/A")</f>
        <v>N/A</v>
      </c>
      <c r="T1061" s="1" t="str">
        <f>IFERROR(VLOOKUP($O1061,PerfilUniversitario!$A$2:$Z$427,24),"N/A")</f>
        <v>N/A</v>
      </c>
      <c r="U1061" s="1" t="str">
        <f>IFERROR(VLOOKUP($O1061,PerfilUniversitario!$A$2:$Z$427,26),"N/A")</f>
        <v>N/A</v>
      </c>
      <c r="V1061" s="3">
        <v>0.30138888888888887</v>
      </c>
      <c r="W1061" s="4">
        <v>45204</v>
      </c>
    </row>
    <row r="1062" spans="1:23" x14ac:dyDescent="0.3">
      <c r="A1062" t="s">
        <v>1020</v>
      </c>
      <c r="B1062" t="s">
        <v>4391</v>
      </c>
      <c r="C1062" s="1" t="s">
        <v>4392</v>
      </c>
      <c r="D1062" s="6">
        <v>2411769196</v>
      </c>
      <c r="E1062" s="1" t="s">
        <v>206</v>
      </c>
      <c r="F1062" s="1" t="s">
        <v>206</v>
      </c>
      <c r="G1062" s="1" t="s">
        <v>206</v>
      </c>
      <c r="H1062" s="1" t="s">
        <v>206</v>
      </c>
      <c r="I1062" t="str">
        <f>VLOOKUP(J1062,CatalogoEstadoRepublica!$A$1:$B$33,2)</f>
        <v>Tlaxcala</v>
      </c>
      <c r="J1062">
        <v>29</v>
      </c>
      <c r="K1062" t="s">
        <v>206</v>
      </c>
      <c r="L1062" s="1" t="e">
        <f>VLOOKUP(M1062,CatalogoPerfil!$A$1:$B$5,2)</f>
        <v>#N/A</v>
      </c>
      <c r="M1062">
        <v>0</v>
      </c>
      <c r="N1062" t="s">
        <v>206</v>
      </c>
      <c r="O1062" s="1">
        <v>0</v>
      </c>
      <c r="P1062" s="1" t="str">
        <f>IFERROR(VLOOKUP($O1062,PerfilUniversitario!$A$2:$Z$427,16),"N/A")</f>
        <v>N/A</v>
      </c>
      <c r="Q1062" s="1" t="str">
        <f>IFERROR(VLOOKUP($O1062,PerfilUniversitario!$A$2:$Z$427,16),"N/A")</f>
        <v>N/A</v>
      </c>
      <c r="R1062" s="1" t="str">
        <f>IFERROR(VLOOKUP($O1062,PerfilUniversitario!$A$2:$Z$427,20),"N/A")</f>
        <v>N/A</v>
      </c>
      <c r="S1062" s="1" t="str">
        <f>IFERROR(VLOOKUP($O1062,PerfilUniversitario!$A$2:$Z$427,22),"N/A")</f>
        <v>N/A</v>
      </c>
      <c r="T1062" s="1" t="str">
        <f>IFERROR(VLOOKUP($O1062,PerfilUniversitario!$A$2:$Z$427,24),"N/A")</f>
        <v>N/A</v>
      </c>
      <c r="U1062" s="1" t="str">
        <f>IFERROR(VLOOKUP($O1062,PerfilUniversitario!$A$2:$Z$427,26),"N/A")</f>
        <v>N/A</v>
      </c>
      <c r="V1062" s="3">
        <v>0.30208333333333331</v>
      </c>
      <c r="W1062" s="4">
        <v>45204</v>
      </c>
    </row>
    <row r="1063" spans="1:23" x14ac:dyDescent="0.3">
      <c r="A1063" t="s">
        <v>4585</v>
      </c>
      <c r="B1063" t="s">
        <v>4586</v>
      </c>
      <c r="C1063" s="1" t="s">
        <v>4587</v>
      </c>
      <c r="D1063" s="6">
        <v>9222117058</v>
      </c>
      <c r="E1063" s="1" t="s">
        <v>206</v>
      </c>
      <c r="F1063" s="1" t="s">
        <v>206</v>
      </c>
      <c r="G1063" s="1" t="s">
        <v>206</v>
      </c>
      <c r="H1063" s="1" t="s">
        <v>206</v>
      </c>
      <c r="I1063" t="str">
        <f>VLOOKUP(J1063,CatalogoEstadoRepublica!$A$1:$B$33,2)</f>
        <v>Veracruz</v>
      </c>
      <c r="J1063">
        <v>30</v>
      </c>
      <c r="K1063" t="s">
        <v>206</v>
      </c>
      <c r="L1063" s="1" t="e">
        <f>VLOOKUP(M1063,CatalogoPerfil!$A$1:$B$5,2)</f>
        <v>#N/A</v>
      </c>
      <c r="M1063">
        <v>0</v>
      </c>
      <c r="N1063" t="s">
        <v>206</v>
      </c>
      <c r="O1063" s="1">
        <v>0</v>
      </c>
      <c r="P1063" s="1" t="str">
        <f>IFERROR(VLOOKUP($O1063,PerfilUniversitario!$A$2:$Z$427,16),"N/A")</f>
        <v>N/A</v>
      </c>
      <c r="Q1063" s="1" t="str">
        <f>IFERROR(VLOOKUP($O1063,PerfilUniversitario!$A$2:$Z$427,16),"N/A")</f>
        <v>N/A</v>
      </c>
      <c r="R1063" s="1" t="str">
        <f>IFERROR(VLOOKUP($O1063,PerfilUniversitario!$A$2:$Z$427,20),"N/A")</f>
        <v>N/A</v>
      </c>
      <c r="S1063" s="1" t="str">
        <f>IFERROR(VLOOKUP($O1063,PerfilUniversitario!$A$2:$Z$427,22),"N/A")</f>
        <v>N/A</v>
      </c>
      <c r="T1063" s="1" t="str">
        <f>IFERROR(VLOOKUP($O1063,PerfilUniversitario!$A$2:$Z$427,24),"N/A")</f>
        <v>N/A</v>
      </c>
      <c r="U1063" s="1" t="str">
        <f>IFERROR(VLOOKUP($O1063,PerfilUniversitario!$A$2:$Z$427,26),"N/A")</f>
        <v>N/A</v>
      </c>
      <c r="V1063" s="3">
        <v>0.30277777777777776</v>
      </c>
      <c r="W1063" s="4">
        <v>45204</v>
      </c>
    </row>
    <row r="1064" spans="1:23" x14ac:dyDescent="0.3">
      <c r="A1064" t="s">
        <v>4070</v>
      </c>
      <c r="B1064" t="s">
        <v>4071</v>
      </c>
      <c r="C1064" s="1" t="s">
        <v>4072</v>
      </c>
      <c r="D1064" s="6">
        <v>2412790412</v>
      </c>
      <c r="E1064" s="1" t="s">
        <v>206</v>
      </c>
      <c r="F1064" s="1" t="s">
        <v>206</v>
      </c>
      <c r="G1064" s="1" t="s">
        <v>206</v>
      </c>
      <c r="H1064" s="1" t="s">
        <v>206</v>
      </c>
      <c r="I1064" t="str">
        <f>VLOOKUP(J1064,CatalogoEstadoRepublica!$A$1:$B$33,2)</f>
        <v>Tlaxcala</v>
      </c>
      <c r="J1064">
        <v>29</v>
      </c>
      <c r="K1064" t="s">
        <v>206</v>
      </c>
      <c r="L1064" s="1" t="e">
        <f>VLOOKUP(M1064,CatalogoPerfil!$A$1:$B$5,2)</f>
        <v>#N/A</v>
      </c>
      <c r="M1064">
        <v>0</v>
      </c>
      <c r="N1064" t="s">
        <v>206</v>
      </c>
      <c r="O1064" s="1">
        <v>0</v>
      </c>
      <c r="P1064" s="1" t="str">
        <f>IFERROR(VLOOKUP($O1064,PerfilUniversitario!$A$2:$Z$427,16),"N/A")</f>
        <v>N/A</v>
      </c>
      <c r="Q1064" s="1" t="str">
        <f>IFERROR(VLOOKUP($O1064,PerfilUniversitario!$A$2:$Z$427,16),"N/A")</f>
        <v>N/A</v>
      </c>
      <c r="R1064" s="1" t="str">
        <f>IFERROR(VLOOKUP($O1064,PerfilUniversitario!$A$2:$Z$427,20),"N/A")</f>
        <v>N/A</v>
      </c>
      <c r="S1064" s="1" t="str">
        <f>IFERROR(VLOOKUP($O1064,PerfilUniversitario!$A$2:$Z$427,22),"N/A")</f>
        <v>N/A</v>
      </c>
      <c r="T1064" s="1" t="str">
        <f>IFERROR(VLOOKUP($O1064,PerfilUniversitario!$A$2:$Z$427,24),"N/A")</f>
        <v>N/A</v>
      </c>
      <c r="U1064" s="1" t="str">
        <f>IFERROR(VLOOKUP($O1064,PerfilUniversitario!$A$2:$Z$427,26),"N/A")</f>
        <v>N/A</v>
      </c>
      <c r="V1064" s="3">
        <v>0.30486111111111108</v>
      </c>
      <c r="W1064" s="4">
        <v>45204</v>
      </c>
    </row>
    <row r="1065" spans="1:23" x14ac:dyDescent="0.3">
      <c r="A1065" t="s">
        <v>4588</v>
      </c>
      <c r="B1065" t="s">
        <v>4589</v>
      </c>
      <c r="C1065" s="1" t="s">
        <v>4590</v>
      </c>
      <c r="D1065" s="6">
        <v>2228140888</v>
      </c>
      <c r="E1065" s="1" t="s">
        <v>206</v>
      </c>
      <c r="F1065" s="1" t="s">
        <v>206</v>
      </c>
      <c r="G1065" s="1" t="s">
        <v>206</v>
      </c>
      <c r="H1065" s="1" t="s">
        <v>206</v>
      </c>
      <c r="I1065" t="str">
        <f>VLOOKUP(J1065,CatalogoEstadoRepublica!$A$1:$B$33,2)</f>
        <v>Puebla</v>
      </c>
      <c r="J1065">
        <v>21</v>
      </c>
      <c r="K1065" t="s">
        <v>206</v>
      </c>
      <c r="L1065" s="1" t="e">
        <f>VLOOKUP(M1065,CatalogoPerfil!$A$1:$B$5,2)</f>
        <v>#N/A</v>
      </c>
      <c r="M1065">
        <v>0</v>
      </c>
      <c r="N1065" t="s">
        <v>206</v>
      </c>
      <c r="O1065" s="1">
        <v>0</v>
      </c>
      <c r="P1065" s="1" t="str">
        <f>IFERROR(VLOOKUP($O1065,PerfilUniversitario!$A$2:$Z$427,16),"N/A")</f>
        <v>N/A</v>
      </c>
      <c r="Q1065" s="1" t="str">
        <f>IFERROR(VLOOKUP($O1065,PerfilUniversitario!$A$2:$Z$427,16),"N/A")</f>
        <v>N/A</v>
      </c>
      <c r="R1065" s="1" t="str">
        <f>IFERROR(VLOOKUP($O1065,PerfilUniversitario!$A$2:$Z$427,20),"N/A")</f>
        <v>N/A</v>
      </c>
      <c r="S1065" s="1" t="str">
        <f>IFERROR(VLOOKUP($O1065,PerfilUniversitario!$A$2:$Z$427,22),"N/A")</f>
        <v>N/A</v>
      </c>
      <c r="T1065" s="1" t="str">
        <f>IFERROR(VLOOKUP($O1065,PerfilUniversitario!$A$2:$Z$427,24),"N/A")</f>
        <v>N/A</v>
      </c>
      <c r="U1065" s="1" t="str">
        <f>IFERROR(VLOOKUP($O1065,PerfilUniversitario!$A$2:$Z$427,26),"N/A")</f>
        <v>N/A</v>
      </c>
      <c r="V1065" s="3">
        <v>0.32708333333333334</v>
      </c>
      <c r="W1065" s="4">
        <v>45204</v>
      </c>
    </row>
    <row r="1066" spans="1:23" x14ac:dyDescent="0.3">
      <c r="A1066" t="s">
        <v>387</v>
      </c>
      <c r="B1066" t="s">
        <v>1379</v>
      </c>
      <c r="C1066" s="1" t="s">
        <v>4063</v>
      </c>
      <c r="D1066" s="6">
        <v>2229179210</v>
      </c>
      <c r="E1066" s="1" t="s">
        <v>206</v>
      </c>
      <c r="F1066" s="1" t="s">
        <v>206</v>
      </c>
      <c r="G1066" s="1" t="s">
        <v>206</v>
      </c>
      <c r="H1066" s="1" t="s">
        <v>206</v>
      </c>
      <c r="I1066" t="str">
        <f>VLOOKUP(J1066,CatalogoEstadoRepublica!$A$1:$B$33,2)</f>
        <v>Puebla</v>
      </c>
      <c r="J1066">
        <v>21</v>
      </c>
      <c r="K1066" t="s">
        <v>206</v>
      </c>
      <c r="L1066" s="1" t="e">
        <f>VLOOKUP(M1066,CatalogoPerfil!$A$1:$B$5,2)</f>
        <v>#N/A</v>
      </c>
      <c r="M1066">
        <v>0</v>
      </c>
      <c r="N1066" t="s">
        <v>206</v>
      </c>
      <c r="O1066" s="1">
        <v>0</v>
      </c>
      <c r="P1066" s="1" t="str">
        <f>IFERROR(VLOOKUP($O1066,PerfilUniversitario!$A$2:$Z$427,16),"N/A")</f>
        <v>N/A</v>
      </c>
      <c r="Q1066" s="1" t="str">
        <f>IFERROR(VLOOKUP($O1066,PerfilUniversitario!$A$2:$Z$427,16),"N/A")</f>
        <v>N/A</v>
      </c>
      <c r="R1066" s="1" t="str">
        <f>IFERROR(VLOOKUP($O1066,PerfilUniversitario!$A$2:$Z$427,20),"N/A")</f>
        <v>N/A</v>
      </c>
      <c r="S1066" s="1" t="str">
        <f>IFERROR(VLOOKUP($O1066,PerfilUniversitario!$A$2:$Z$427,22),"N/A")</f>
        <v>N/A</v>
      </c>
      <c r="T1066" s="1" t="str">
        <f>IFERROR(VLOOKUP($O1066,PerfilUniversitario!$A$2:$Z$427,24),"N/A")</f>
        <v>N/A</v>
      </c>
      <c r="U1066" s="1" t="str">
        <f>IFERROR(VLOOKUP($O1066,PerfilUniversitario!$A$2:$Z$427,26),"N/A")</f>
        <v>N/A</v>
      </c>
      <c r="V1066" s="3">
        <v>0.32916666666666666</v>
      </c>
      <c r="W1066" s="4">
        <v>45204</v>
      </c>
    </row>
    <row r="1067" spans="1:23" x14ac:dyDescent="0.3">
      <c r="A1067" t="s">
        <v>4591</v>
      </c>
      <c r="B1067" t="s">
        <v>4592</v>
      </c>
      <c r="C1067" s="1" t="s">
        <v>4593</v>
      </c>
      <c r="D1067" s="6">
        <v>2216712619</v>
      </c>
      <c r="E1067" s="1" t="s">
        <v>206</v>
      </c>
      <c r="F1067" s="1" t="s">
        <v>206</v>
      </c>
      <c r="G1067" s="1" t="s">
        <v>206</v>
      </c>
      <c r="H1067" s="1" t="s">
        <v>206</v>
      </c>
      <c r="I1067" t="str">
        <f>VLOOKUP(J1067,CatalogoEstadoRepublica!$A$1:$B$33,2)</f>
        <v>Puebla</v>
      </c>
      <c r="J1067">
        <v>21</v>
      </c>
      <c r="K1067" t="s">
        <v>206</v>
      </c>
      <c r="L1067" s="1" t="e">
        <f>VLOOKUP(M1067,CatalogoPerfil!$A$1:$B$5,2)</f>
        <v>#N/A</v>
      </c>
      <c r="M1067">
        <v>0</v>
      </c>
      <c r="N1067" t="s">
        <v>206</v>
      </c>
      <c r="O1067" s="1">
        <v>0</v>
      </c>
      <c r="P1067" s="1" t="str">
        <f>IFERROR(VLOOKUP($O1067,PerfilUniversitario!$A$2:$Z$427,16),"N/A")</f>
        <v>N/A</v>
      </c>
      <c r="Q1067" s="1" t="str">
        <f>IFERROR(VLOOKUP($O1067,PerfilUniversitario!$A$2:$Z$427,16),"N/A")</f>
        <v>N/A</v>
      </c>
      <c r="R1067" s="1" t="str">
        <f>IFERROR(VLOOKUP($O1067,PerfilUniversitario!$A$2:$Z$427,20),"N/A")</f>
        <v>N/A</v>
      </c>
      <c r="S1067" s="1" t="str">
        <f>IFERROR(VLOOKUP($O1067,PerfilUniversitario!$A$2:$Z$427,22),"N/A")</f>
        <v>N/A</v>
      </c>
      <c r="T1067" s="1" t="str">
        <f>IFERROR(VLOOKUP($O1067,PerfilUniversitario!$A$2:$Z$427,24),"N/A")</f>
        <v>N/A</v>
      </c>
      <c r="U1067" s="1" t="str">
        <f>IFERROR(VLOOKUP($O1067,PerfilUniversitario!$A$2:$Z$427,26),"N/A")</f>
        <v>N/A</v>
      </c>
      <c r="V1067" s="3">
        <v>0.33055555555555555</v>
      </c>
      <c r="W1067" s="4">
        <v>45204</v>
      </c>
    </row>
    <row r="1068" spans="1:23" x14ac:dyDescent="0.3">
      <c r="A1068" t="s">
        <v>3862</v>
      </c>
      <c r="B1068" t="s">
        <v>4144</v>
      </c>
      <c r="C1068" s="1" t="s">
        <v>4145</v>
      </c>
      <c r="D1068" s="6">
        <v>52.2224</v>
      </c>
      <c r="E1068" s="1" t="s">
        <v>206</v>
      </c>
      <c r="F1068" s="1" t="s">
        <v>206</v>
      </c>
      <c r="G1068" s="1" t="s">
        <v>206</v>
      </c>
      <c r="H1068" s="1" t="s">
        <v>206</v>
      </c>
      <c r="I1068" t="str">
        <f>VLOOKUP(J1068,CatalogoEstadoRepublica!$A$1:$B$33,2)</f>
        <v>Puebla</v>
      </c>
      <c r="J1068">
        <v>21</v>
      </c>
      <c r="K1068" t="s">
        <v>206</v>
      </c>
      <c r="L1068" s="1" t="e">
        <f>VLOOKUP(M1068,CatalogoPerfil!$A$1:$B$5,2)</f>
        <v>#N/A</v>
      </c>
      <c r="M1068">
        <v>0</v>
      </c>
      <c r="N1068" t="s">
        <v>206</v>
      </c>
      <c r="O1068" s="1">
        <v>0</v>
      </c>
      <c r="P1068" s="1" t="str">
        <f>IFERROR(VLOOKUP($O1068,PerfilUniversitario!$A$2:$Z$427,16),"N/A")</f>
        <v>N/A</v>
      </c>
      <c r="Q1068" s="1" t="str">
        <f>IFERROR(VLOOKUP($O1068,PerfilUniversitario!$A$2:$Z$427,16),"N/A")</f>
        <v>N/A</v>
      </c>
      <c r="R1068" s="1" t="str">
        <f>IFERROR(VLOOKUP($O1068,PerfilUniversitario!$A$2:$Z$427,20),"N/A")</f>
        <v>N/A</v>
      </c>
      <c r="S1068" s="1" t="str">
        <f>IFERROR(VLOOKUP($O1068,PerfilUniversitario!$A$2:$Z$427,22),"N/A")</f>
        <v>N/A</v>
      </c>
      <c r="T1068" s="1" t="str">
        <f>IFERROR(VLOOKUP($O1068,PerfilUniversitario!$A$2:$Z$427,24),"N/A")</f>
        <v>N/A</v>
      </c>
      <c r="U1068" s="1" t="str">
        <f>IFERROR(VLOOKUP($O1068,PerfilUniversitario!$A$2:$Z$427,26),"N/A")</f>
        <v>N/A</v>
      </c>
      <c r="V1068" s="3">
        <v>0.3354166666666667</v>
      </c>
      <c r="W1068" s="4">
        <v>45204</v>
      </c>
    </row>
    <row r="1069" spans="1:23" x14ac:dyDescent="0.3">
      <c r="A1069" t="s">
        <v>590</v>
      </c>
      <c r="B1069" t="s">
        <v>4342</v>
      </c>
      <c r="C1069" s="1" t="s">
        <v>4343</v>
      </c>
      <c r="D1069" s="6">
        <v>2223734529</v>
      </c>
      <c r="E1069" s="1" t="s">
        <v>206</v>
      </c>
      <c r="F1069" s="1" t="s">
        <v>206</v>
      </c>
      <c r="G1069" s="1" t="s">
        <v>206</v>
      </c>
      <c r="H1069" s="1" t="s">
        <v>206</v>
      </c>
      <c r="I1069" t="str">
        <f>VLOOKUP(J1069,CatalogoEstadoRepublica!$A$1:$B$33,2)</f>
        <v>Puebla</v>
      </c>
      <c r="J1069">
        <v>21</v>
      </c>
      <c r="K1069" t="s">
        <v>206</v>
      </c>
      <c r="L1069" s="1" t="e">
        <f>VLOOKUP(M1069,CatalogoPerfil!$A$1:$B$5,2)</f>
        <v>#N/A</v>
      </c>
      <c r="M1069">
        <v>0</v>
      </c>
      <c r="N1069" t="s">
        <v>206</v>
      </c>
      <c r="O1069" s="1">
        <v>0</v>
      </c>
      <c r="P1069" s="1" t="str">
        <f>IFERROR(VLOOKUP($O1069,PerfilUniversitario!$A$2:$Z$427,16),"N/A")</f>
        <v>N/A</v>
      </c>
      <c r="Q1069" s="1" t="str">
        <f>IFERROR(VLOOKUP($O1069,PerfilUniversitario!$A$2:$Z$427,16),"N/A")</f>
        <v>N/A</v>
      </c>
      <c r="R1069" s="1" t="str">
        <f>IFERROR(VLOOKUP($O1069,PerfilUniversitario!$A$2:$Z$427,20),"N/A")</f>
        <v>N/A</v>
      </c>
      <c r="S1069" s="1" t="str">
        <f>IFERROR(VLOOKUP($O1069,PerfilUniversitario!$A$2:$Z$427,22),"N/A")</f>
        <v>N/A</v>
      </c>
      <c r="T1069" s="1" t="str">
        <f>IFERROR(VLOOKUP($O1069,PerfilUniversitario!$A$2:$Z$427,24),"N/A")</f>
        <v>N/A</v>
      </c>
      <c r="U1069" s="1" t="str">
        <f>IFERROR(VLOOKUP($O1069,PerfilUniversitario!$A$2:$Z$427,26),"N/A")</f>
        <v>N/A</v>
      </c>
      <c r="V1069" s="3">
        <v>0.3354166666666667</v>
      </c>
      <c r="W1069" s="4">
        <v>45204</v>
      </c>
    </row>
    <row r="1070" spans="1:23" x14ac:dyDescent="0.3">
      <c r="A1070" t="s">
        <v>593</v>
      </c>
      <c r="B1070" t="s">
        <v>4594</v>
      </c>
      <c r="C1070" s="1" t="s">
        <v>4595</v>
      </c>
      <c r="D1070" s="6">
        <v>2225575764</v>
      </c>
      <c r="E1070" s="1" t="s">
        <v>206</v>
      </c>
      <c r="F1070" s="1" t="s">
        <v>206</v>
      </c>
      <c r="G1070" s="1" t="s">
        <v>206</v>
      </c>
      <c r="H1070" s="1" t="s">
        <v>206</v>
      </c>
      <c r="I1070" t="str">
        <f>VLOOKUP(J1070,CatalogoEstadoRepublica!$A$1:$B$33,2)</f>
        <v>Puebla</v>
      </c>
      <c r="J1070">
        <v>21</v>
      </c>
      <c r="K1070" t="s">
        <v>206</v>
      </c>
      <c r="L1070" s="1" t="e">
        <f>VLOOKUP(M1070,CatalogoPerfil!$A$1:$B$5,2)</f>
        <v>#N/A</v>
      </c>
      <c r="M1070">
        <v>0</v>
      </c>
      <c r="N1070" t="s">
        <v>206</v>
      </c>
      <c r="O1070" s="1">
        <v>0</v>
      </c>
      <c r="P1070" s="1" t="str">
        <f>IFERROR(VLOOKUP($O1070,PerfilUniversitario!$A$2:$Z$427,16),"N/A")</f>
        <v>N/A</v>
      </c>
      <c r="Q1070" s="1" t="str">
        <f>IFERROR(VLOOKUP($O1070,PerfilUniversitario!$A$2:$Z$427,16),"N/A")</f>
        <v>N/A</v>
      </c>
      <c r="R1070" s="1" t="str">
        <f>IFERROR(VLOOKUP($O1070,PerfilUniversitario!$A$2:$Z$427,20),"N/A")</f>
        <v>N/A</v>
      </c>
      <c r="S1070" s="1" t="str">
        <f>IFERROR(VLOOKUP($O1070,PerfilUniversitario!$A$2:$Z$427,22),"N/A")</f>
        <v>N/A</v>
      </c>
      <c r="T1070" s="1" t="str">
        <f>IFERROR(VLOOKUP($O1070,PerfilUniversitario!$A$2:$Z$427,24),"N/A")</f>
        <v>N/A</v>
      </c>
      <c r="U1070" s="1" t="str">
        <f>IFERROR(VLOOKUP($O1070,PerfilUniversitario!$A$2:$Z$427,26),"N/A")</f>
        <v>N/A</v>
      </c>
      <c r="V1070" s="3">
        <v>0.33958333333333335</v>
      </c>
      <c r="W1070" s="4">
        <v>45204</v>
      </c>
    </row>
    <row r="1071" spans="1:23" x14ac:dyDescent="0.3">
      <c r="A1071" t="s">
        <v>4044</v>
      </c>
      <c r="B1071" t="s">
        <v>4045</v>
      </c>
      <c r="C1071" s="1" t="s">
        <v>4046</v>
      </c>
      <c r="D1071" s="6">
        <v>9932435724</v>
      </c>
      <c r="E1071" s="1" t="s">
        <v>206</v>
      </c>
      <c r="F1071" s="1" t="s">
        <v>206</v>
      </c>
      <c r="G1071" s="1" t="s">
        <v>206</v>
      </c>
      <c r="H1071" s="1" t="s">
        <v>206</v>
      </c>
      <c r="I1071" t="str">
        <f>VLOOKUP(J1071,CatalogoEstadoRepublica!$A$1:$B$33,2)</f>
        <v>Tabasco</v>
      </c>
      <c r="J1071">
        <v>27</v>
      </c>
      <c r="K1071" t="s">
        <v>206</v>
      </c>
      <c r="L1071" s="1" t="e">
        <f>VLOOKUP(M1071,CatalogoPerfil!$A$1:$B$5,2)</f>
        <v>#N/A</v>
      </c>
      <c r="M1071">
        <v>0</v>
      </c>
      <c r="N1071" t="s">
        <v>206</v>
      </c>
      <c r="O1071" s="1">
        <v>0</v>
      </c>
      <c r="P1071" s="1" t="str">
        <f>IFERROR(VLOOKUP($O1071,PerfilUniversitario!$A$2:$Z$427,16),"N/A")</f>
        <v>N/A</v>
      </c>
      <c r="Q1071" s="1" t="str">
        <f>IFERROR(VLOOKUP($O1071,PerfilUniversitario!$A$2:$Z$427,16),"N/A")</f>
        <v>N/A</v>
      </c>
      <c r="R1071" s="1" t="str">
        <f>IFERROR(VLOOKUP($O1071,PerfilUniversitario!$A$2:$Z$427,20),"N/A")</f>
        <v>N/A</v>
      </c>
      <c r="S1071" s="1" t="str">
        <f>IFERROR(VLOOKUP($O1071,PerfilUniversitario!$A$2:$Z$427,22),"N/A")</f>
        <v>N/A</v>
      </c>
      <c r="T1071" s="1" t="str">
        <f>IFERROR(VLOOKUP($O1071,PerfilUniversitario!$A$2:$Z$427,24),"N/A")</f>
        <v>N/A</v>
      </c>
      <c r="U1071" s="1" t="str">
        <f>IFERROR(VLOOKUP($O1071,PerfilUniversitario!$A$2:$Z$427,26),"N/A")</f>
        <v>N/A</v>
      </c>
      <c r="V1071" s="3">
        <v>0.35972222222222222</v>
      </c>
      <c r="W1071" s="4">
        <v>45204</v>
      </c>
    </row>
    <row r="1072" spans="1:23" x14ac:dyDescent="0.3">
      <c r="A1072" t="s">
        <v>4602</v>
      </c>
      <c r="B1072" t="s">
        <v>626</v>
      </c>
      <c r="C1072" s="1" t="s">
        <v>4603</v>
      </c>
      <c r="D1072" s="6">
        <v>9936023529</v>
      </c>
      <c r="E1072" s="1" t="s">
        <v>206</v>
      </c>
      <c r="F1072" s="1" t="s">
        <v>206</v>
      </c>
      <c r="G1072" s="1" t="s">
        <v>206</v>
      </c>
      <c r="H1072" s="1" t="s">
        <v>206</v>
      </c>
      <c r="I1072" t="str">
        <f>VLOOKUP(J1072,CatalogoEstadoRepublica!$A$1:$B$33,2)</f>
        <v>Tabasco</v>
      </c>
      <c r="J1072">
        <v>27</v>
      </c>
      <c r="K1072" t="s">
        <v>206</v>
      </c>
      <c r="L1072" s="1" t="e">
        <f>VLOOKUP(M1072,CatalogoPerfil!$A$1:$B$5,2)</f>
        <v>#N/A</v>
      </c>
      <c r="M1072">
        <v>0</v>
      </c>
      <c r="N1072" t="s">
        <v>206</v>
      </c>
      <c r="O1072" s="1">
        <v>0</v>
      </c>
      <c r="P1072" s="1" t="str">
        <f>IFERROR(VLOOKUP($O1072,PerfilUniversitario!$A$2:$Z$427,16),"N/A")</f>
        <v>N/A</v>
      </c>
      <c r="Q1072" s="1" t="str">
        <f>IFERROR(VLOOKUP($O1072,PerfilUniversitario!$A$2:$Z$427,16),"N/A")</f>
        <v>N/A</v>
      </c>
      <c r="R1072" s="1" t="str">
        <f>IFERROR(VLOOKUP($O1072,PerfilUniversitario!$A$2:$Z$427,20),"N/A")</f>
        <v>N/A</v>
      </c>
      <c r="S1072" s="1" t="str">
        <f>IFERROR(VLOOKUP($O1072,PerfilUniversitario!$A$2:$Z$427,22),"N/A")</f>
        <v>N/A</v>
      </c>
      <c r="T1072" s="1" t="str">
        <f>IFERROR(VLOOKUP($O1072,PerfilUniversitario!$A$2:$Z$427,24),"N/A")</f>
        <v>N/A</v>
      </c>
      <c r="U1072" s="1" t="str">
        <f>IFERROR(VLOOKUP($O1072,PerfilUniversitario!$A$2:$Z$427,26),"N/A")</f>
        <v>N/A</v>
      </c>
      <c r="V1072" s="3">
        <v>0.35972222222222222</v>
      </c>
      <c r="W1072" s="4">
        <v>45204</v>
      </c>
    </row>
    <row r="1073" spans="1:23" x14ac:dyDescent="0.3">
      <c r="A1073" t="s">
        <v>4455</v>
      </c>
      <c r="B1073" t="s">
        <v>4606</v>
      </c>
      <c r="C1073" s="1" t="s">
        <v>4607</v>
      </c>
      <c r="D1073" s="6">
        <v>9932151804</v>
      </c>
      <c r="E1073" s="1" t="s">
        <v>206</v>
      </c>
      <c r="F1073" s="1" t="s">
        <v>206</v>
      </c>
      <c r="G1073" s="1" t="s">
        <v>206</v>
      </c>
      <c r="H1073" s="1" t="s">
        <v>206</v>
      </c>
      <c r="I1073" t="str">
        <f>VLOOKUP(J1073,CatalogoEstadoRepublica!$A$1:$B$33,2)</f>
        <v>Tabasco</v>
      </c>
      <c r="J1073">
        <v>27</v>
      </c>
      <c r="K1073" t="s">
        <v>206</v>
      </c>
      <c r="L1073" s="1" t="e">
        <f>VLOOKUP(M1073,CatalogoPerfil!$A$1:$B$5,2)</f>
        <v>#N/A</v>
      </c>
      <c r="M1073">
        <v>0</v>
      </c>
      <c r="N1073" t="s">
        <v>206</v>
      </c>
      <c r="O1073" s="1">
        <v>0</v>
      </c>
      <c r="P1073" s="1" t="str">
        <f>IFERROR(VLOOKUP($O1073,PerfilUniversitario!$A$2:$Z$427,16),"N/A")</f>
        <v>N/A</v>
      </c>
      <c r="Q1073" s="1" t="str">
        <f>IFERROR(VLOOKUP($O1073,PerfilUniversitario!$A$2:$Z$427,16),"N/A")</f>
        <v>N/A</v>
      </c>
      <c r="R1073" s="1" t="str">
        <f>IFERROR(VLOOKUP($O1073,PerfilUniversitario!$A$2:$Z$427,20),"N/A")</f>
        <v>N/A</v>
      </c>
      <c r="S1073" s="1" t="str">
        <f>IFERROR(VLOOKUP($O1073,PerfilUniversitario!$A$2:$Z$427,22),"N/A")</f>
        <v>N/A</v>
      </c>
      <c r="T1073" s="1" t="str">
        <f>IFERROR(VLOOKUP($O1073,PerfilUniversitario!$A$2:$Z$427,24),"N/A")</f>
        <v>N/A</v>
      </c>
      <c r="U1073" s="1" t="str">
        <f>IFERROR(VLOOKUP($O1073,PerfilUniversitario!$A$2:$Z$427,26),"N/A")</f>
        <v>N/A</v>
      </c>
      <c r="V1073" s="3">
        <v>0.35972222222222222</v>
      </c>
      <c r="W1073" s="4">
        <v>45204</v>
      </c>
    </row>
    <row r="1074" spans="1:23" x14ac:dyDescent="0.3">
      <c r="A1074" t="s">
        <v>3991</v>
      </c>
      <c r="B1074" t="s">
        <v>3992</v>
      </c>
      <c r="C1074" s="1" t="s">
        <v>3993</v>
      </c>
      <c r="D1074" s="6">
        <v>5579182211</v>
      </c>
      <c r="E1074" s="1" t="s">
        <v>206</v>
      </c>
      <c r="F1074" s="1" t="s">
        <v>206</v>
      </c>
      <c r="G1074" s="1" t="s">
        <v>206</v>
      </c>
      <c r="H1074" s="1" t="s">
        <v>206</v>
      </c>
      <c r="I1074" t="str">
        <f>VLOOKUP(J1074,CatalogoEstadoRepublica!$A$1:$B$33,2)</f>
        <v>Tabasco</v>
      </c>
      <c r="J1074">
        <v>27</v>
      </c>
      <c r="K1074" t="s">
        <v>206</v>
      </c>
      <c r="L1074" s="1" t="e">
        <f>VLOOKUP(M1074,CatalogoPerfil!$A$1:$B$5,2)</f>
        <v>#N/A</v>
      </c>
      <c r="M1074">
        <v>0</v>
      </c>
      <c r="N1074" t="s">
        <v>206</v>
      </c>
      <c r="O1074" s="1">
        <v>0</v>
      </c>
      <c r="P1074" s="1" t="str">
        <f>IFERROR(VLOOKUP($O1074,PerfilUniversitario!$A$2:$Z$427,16),"N/A")</f>
        <v>N/A</v>
      </c>
      <c r="Q1074" s="1" t="str">
        <f>IFERROR(VLOOKUP($O1074,PerfilUniversitario!$A$2:$Z$427,16),"N/A")</f>
        <v>N/A</v>
      </c>
      <c r="R1074" s="1" t="str">
        <f>IFERROR(VLOOKUP($O1074,PerfilUniversitario!$A$2:$Z$427,20),"N/A")</f>
        <v>N/A</v>
      </c>
      <c r="S1074" s="1" t="str">
        <f>IFERROR(VLOOKUP($O1074,PerfilUniversitario!$A$2:$Z$427,22),"N/A")</f>
        <v>N/A</v>
      </c>
      <c r="T1074" s="1" t="str">
        <f>IFERROR(VLOOKUP($O1074,PerfilUniversitario!$A$2:$Z$427,24),"N/A")</f>
        <v>N/A</v>
      </c>
      <c r="U1074" s="1" t="str">
        <f>IFERROR(VLOOKUP($O1074,PerfilUniversitario!$A$2:$Z$427,26),"N/A")</f>
        <v>N/A</v>
      </c>
      <c r="V1074" s="3">
        <v>0.3659722222222222</v>
      </c>
      <c r="W1074" s="4">
        <v>45204</v>
      </c>
    </row>
    <row r="1075" spans="1:23" x14ac:dyDescent="0.3">
      <c r="A1075" t="s">
        <v>3135</v>
      </c>
      <c r="B1075" t="s">
        <v>4047</v>
      </c>
      <c r="C1075" s="1" t="s">
        <v>4048</v>
      </c>
      <c r="D1075" s="6">
        <v>9933598978</v>
      </c>
      <c r="E1075" s="1" t="s">
        <v>206</v>
      </c>
      <c r="F1075" s="1" t="s">
        <v>206</v>
      </c>
      <c r="G1075" s="1" t="s">
        <v>206</v>
      </c>
      <c r="H1075" s="1" t="s">
        <v>206</v>
      </c>
      <c r="I1075" t="str">
        <f>VLOOKUP(J1075,CatalogoEstadoRepublica!$A$1:$B$33,2)</f>
        <v>Tabasco</v>
      </c>
      <c r="J1075">
        <v>27</v>
      </c>
      <c r="K1075" t="s">
        <v>206</v>
      </c>
      <c r="L1075" s="1" t="e">
        <f>VLOOKUP(M1075,CatalogoPerfil!$A$1:$B$5,2)</f>
        <v>#N/A</v>
      </c>
      <c r="M1075">
        <v>0</v>
      </c>
      <c r="N1075" t="s">
        <v>206</v>
      </c>
      <c r="O1075" s="1">
        <v>0</v>
      </c>
      <c r="P1075" s="1" t="str">
        <f>IFERROR(VLOOKUP($O1075,PerfilUniversitario!$A$2:$Z$427,16),"N/A")</f>
        <v>N/A</v>
      </c>
      <c r="Q1075" s="1" t="str">
        <f>IFERROR(VLOOKUP($O1075,PerfilUniversitario!$A$2:$Z$427,16),"N/A")</f>
        <v>N/A</v>
      </c>
      <c r="R1075" s="1" t="str">
        <f>IFERROR(VLOOKUP($O1075,PerfilUniversitario!$A$2:$Z$427,20),"N/A")</f>
        <v>N/A</v>
      </c>
      <c r="S1075" s="1" t="str">
        <f>IFERROR(VLOOKUP($O1075,PerfilUniversitario!$A$2:$Z$427,22),"N/A")</f>
        <v>N/A</v>
      </c>
      <c r="T1075" s="1" t="str">
        <f>IFERROR(VLOOKUP($O1075,PerfilUniversitario!$A$2:$Z$427,24),"N/A")</f>
        <v>N/A</v>
      </c>
      <c r="U1075" s="1" t="str">
        <f>IFERROR(VLOOKUP($O1075,PerfilUniversitario!$A$2:$Z$427,26),"N/A")</f>
        <v>N/A</v>
      </c>
      <c r="V1075" s="3">
        <v>0.3659722222222222</v>
      </c>
      <c r="W1075" s="4">
        <v>45204</v>
      </c>
    </row>
    <row r="1076" spans="1:23" x14ac:dyDescent="0.3">
      <c r="A1076" t="s">
        <v>796</v>
      </c>
      <c r="B1076" t="s">
        <v>956</v>
      </c>
      <c r="C1076" s="1" t="s">
        <v>4362</v>
      </c>
      <c r="D1076" s="6">
        <v>2411146704</v>
      </c>
      <c r="E1076" s="1" t="s">
        <v>206</v>
      </c>
      <c r="F1076" s="1" t="s">
        <v>206</v>
      </c>
      <c r="G1076" s="1" t="s">
        <v>206</v>
      </c>
      <c r="H1076" s="1" t="s">
        <v>206</v>
      </c>
      <c r="I1076" t="str">
        <f>VLOOKUP(J1076,CatalogoEstadoRepublica!$A$1:$B$33,2)</f>
        <v>Tlaxcala</v>
      </c>
      <c r="J1076">
        <v>29</v>
      </c>
      <c r="K1076" t="s">
        <v>206</v>
      </c>
      <c r="L1076" s="1" t="e">
        <f>VLOOKUP(M1076,CatalogoPerfil!$A$1:$B$5,2)</f>
        <v>#N/A</v>
      </c>
      <c r="M1076">
        <v>0</v>
      </c>
      <c r="N1076" t="s">
        <v>206</v>
      </c>
      <c r="O1076" s="1">
        <v>0</v>
      </c>
      <c r="P1076" s="1" t="str">
        <f>IFERROR(VLOOKUP($O1076,PerfilUniversitario!$A$2:$Z$427,16),"N/A")</f>
        <v>N/A</v>
      </c>
      <c r="Q1076" s="1" t="str">
        <f>IFERROR(VLOOKUP($O1076,PerfilUniversitario!$A$2:$Z$427,16),"N/A")</f>
        <v>N/A</v>
      </c>
      <c r="R1076" s="1" t="str">
        <f>IFERROR(VLOOKUP($O1076,PerfilUniversitario!$A$2:$Z$427,20),"N/A")</f>
        <v>N/A</v>
      </c>
      <c r="S1076" s="1" t="str">
        <f>IFERROR(VLOOKUP($O1076,PerfilUniversitario!$A$2:$Z$427,22),"N/A")</f>
        <v>N/A</v>
      </c>
      <c r="T1076" s="1" t="str">
        <f>IFERROR(VLOOKUP($O1076,PerfilUniversitario!$A$2:$Z$427,24),"N/A")</f>
        <v>N/A</v>
      </c>
      <c r="U1076" s="1" t="str">
        <f>IFERROR(VLOOKUP($O1076,PerfilUniversitario!$A$2:$Z$427,26),"N/A")</f>
        <v>N/A</v>
      </c>
      <c r="V1076" s="3">
        <v>0.3659722222222222</v>
      </c>
      <c r="W1076" s="4">
        <v>45204</v>
      </c>
    </row>
    <row r="1077" spans="1:23" x14ac:dyDescent="0.3">
      <c r="A1077" t="s">
        <v>4598</v>
      </c>
      <c r="B1077" t="s">
        <v>4599</v>
      </c>
      <c r="C1077" s="1" t="s">
        <v>4600</v>
      </c>
      <c r="D1077" s="6" t="s">
        <v>4601</v>
      </c>
      <c r="E1077" s="1" t="s">
        <v>206</v>
      </c>
      <c r="F1077" s="1" t="s">
        <v>206</v>
      </c>
      <c r="G1077" s="1" t="s">
        <v>206</v>
      </c>
      <c r="H1077" s="1" t="s">
        <v>206</v>
      </c>
      <c r="I1077" t="str">
        <f>VLOOKUP(J1077,CatalogoEstadoRepublica!$A$1:$B$33,2)</f>
        <v>Tabasco</v>
      </c>
      <c r="J1077">
        <v>27</v>
      </c>
      <c r="K1077" t="s">
        <v>206</v>
      </c>
      <c r="L1077" s="1" t="e">
        <f>VLOOKUP(M1077,CatalogoPerfil!$A$1:$B$5,2)</f>
        <v>#N/A</v>
      </c>
      <c r="M1077">
        <v>0</v>
      </c>
      <c r="N1077" t="s">
        <v>206</v>
      </c>
      <c r="O1077" s="1">
        <v>0</v>
      </c>
      <c r="P1077" s="1" t="str">
        <f>IFERROR(VLOOKUP($O1077,PerfilUniversitario!$A$2:$Z$427,16),"N/A")</f>
        <v>N/A</v>
      </c>
      <c r="Q1077" s="1" t="str">
        <f>IFERROR(VLOOKUP($O1077,PerfilUniversitario!$A$2:$Z$427,16),"N/A")</f>
        <v>N/A</v>
      </c>
      <c r="R1077" s="1" t="str">
        <f>IFERROR(VLOOKUP($O1077,PerfilUniversitario!$A$2:$Z$427,20),"N/A")</f>
        <v>N/A</v>
      </c>
      <c r="S1077" s="1" t="str">
        <f>IFERROR(VLOOKUP($O1077,PerfilUniversitario!$A$2:$Z$427,22),"N/A")</f>
        <v>N/A</v>
      </c>
      <c r="T1077" s="1" t="str">
        <f>IFERROR(VLOOKUP($O1077,PerfilUniversitario!$A$2:$Z$427,24),"N/A")</f>
        <v>N/A</v>
      </c>
      <c r="U1077" s="1" t="str">
        <f>IFERROR(VLOOKUP($O1077,PerfilUniversitario!$A$2:$Z$427,26),"N/A")</f>
        <v>N/A</v>
      </c>
      <c r="V1077" s="3">
        <v>0.3659722222222222</v>
      </c>
      <c r="W1077" s="4">
        <v>45204</v>
      </c>
    </row>
    <row r="1078" spans="1:23" x14ac:dyDescent="0.3">
      <c r="A1078" t="s">
        <v>4020</v>
      </c>
      <c r="B1078" t="s">
        <v>3155</v>
      </c>
      <c r="C1078" s="1" t="s">
        <v>4021</v>
      </c>
      <c r="D1078" s="6">
        <v>9982008391</v>
      </c>
      <c r="E1078" s="1" t="s">
        <v>206</v>
      </c>
      <c r="F1078" s="1" t="s">
        <v>206</v>
      </c>
      <c r="G1078" s="1" t="s">
        <v>206</v>
      </c>
      <c r="H1078" s="1" t="s">
        <v>206</v>
      </c>
      <c r="I1078" t="str">
        <f>VLOOKUP(J1078,CatalogoEstadoRepublica!$A$1:$B$33,2)</f>
        <v>Tabasco</v>
      </c>
      <c r="J1078">
        <v>27</v>
      </c>
      <c r="K1078" t="s">
        <v>206</v>
      </c>
      <c r="L1078" s="1" t="e">
        <f>VLOOKUP(M1078,CatalogoPerfil!$A$1:$B$5,2)</f>
        <v>#N/A</v>
      </c>
      <c r="M1078">
        <v>0</v>
      </c>
      <c r="N1078" t="s">
        <v>206</v>
      </c>
      <c r="O1078" s="1">
        <v>0</v>
      </c>
      <c r="P1078" s="1" t="str">
        <f>IFERROR(VLOOKUP($O1078,PerfilUniversitario!$A$2:$Z$427,16),"N/A")</f>
        <v>N/A</v>
      </c>
      <c r="Q1078" s="1" t="str">
        <f>IFERROR(VLOOKUP($O1078,PerfilUniversitario!$A$2:$Z$427,16),"N/A")</f>
        <v>N/A</v>
      </c>
      <c r="R1078" s="1" t="str">
        <f>IFERROR(VLOOKUP($O1078,PerfilUniversitario!$A$2:$Z$427,20),"N/A")</f>
        <v>N/A</v>
      </c>
      <c r="S1078" s="1" t="str">
        <f>IFERROR(VLOOKUP($O1078,PerfilUniversitario!$A$2:$Z$427,22),"N/A")</f>
        <v>N/A</v>
      </c>
      <c r="T1078" s="1" t="str">
        <f>IFERROR(VLOOKUP($O1078,PerfilUniversitario!$A$2:$Z$427,24),"N/A")</f>
        <v>N/A</v>
      </c>
      <c r="U1078" s="1" t="str">
        <f>IFERROR(VLOOKUP($O1078,PerfilUniversitario!$A$2:$Z$427,26),"N/A")</f>
        <v>N/A</v>
      </c>
      <c r="V1078" s="3">
        <v>0.3666666666666667</v>
      </c>
      <c r="W1078" s="4">
        <v>45204</v>
      </c>
    </row>
    <row r="1079" spans="1:23" x14ac:dyDescent="0.3">
      <c r="A1079" t="s">
        <v>4040</v>
      </c>
      <c r="B1079" t="s">
        <v>4041</v>
      </c>
      <c r="C1079" s="1" t="s">
        <v>4042</v>
      </c>
      <c r="D1079" s="6" t="s">
        <v>4043</v>
      </c>
      <c r="E1079" s="1" t="s">
        <v>206</v>
      </c>
      <c r="F1079" s="1" t="s">
        <v>206</v>
      </c>
      <c r="G1079" s="1" t="s">
        <v>206</v>
      </c>
      <c r="H1079" s="1" t="s">
        <v>206</v>
      </c>
      <c r="I1079" t="str">
        <f>VLOOKUP(J1079,CatalogoEstadoRepublica!$A$1:$B$33,2)</f>
        <v>Tabasco</v>
      </c>
      <c r="J1079">
        <v>27</v>
      </c>
      <c r="K1079" t="s">
        <v>206</v>
      </c>
      <c r="L1079" s="1" t="e">
        <f>VLOOKUP(M1079,CatalogoPerfil!$A$1:$B$5,2)</f>
        <v>#N/A</v>
      </c>
      <c r="M1079">
        <v>0</v>
      </c>
      <c r="N1079" t="s">
        <v>206</v>
      </c>
      <c r="O1079" s="1">
        <v>0</v>
      </c>
      <c r="P1079" s="1" t="str">
        <f>IFERROR(VLOOKUP($O1079,PerfilUniversitario!$A$2:$Z$427,16),"N/A")</f>
        <v>N/A</v>
      </c>
      <c r="Q1079" s="1" t="str">
        <f>IFERROR(VLOOKUP($O1079,PerfilUniversitario!$A$2:$Z$427,16),"N/A")</f>
        <v>N/A</v>
      </c>
      <c r="R1079" s="1" t="str">
        <f>IFERROR(VLOOKUP($O1079,PerfilUniversitario!$A$2:$Z$427,20),"N/A")</f>
        <v>N/A</v>
      </c>
      <c r="S1079" s="1" t="str">
        <f>IFERROR(VLOOKUP($O1079,PerfilUniversitario!$A$2:$Z$427,22),"N/A")</f>
        <v>N/A</v>
      </c>
      <c r="T1079" s="1" t="str">
        <f>IFERROR(VLOOKUP($O1079,PerfilUniversitario!$A$2:$Z$427,24),"N/A")</f>
        <v>N/A</v>
      </c>
      <c r="U1079" s="1" t="str">
        <f>IFERROR(VLOOKUP($O1079,PerfilUniversitario!$A$2:$Z$427,26),"N/A")</f>
        <v>N/A</v>
      </c>
      <c r="V1079" s="3">
        <v>0.36736111111111108</v>
      </c>
      <c r="W1079" s="4">
        <v>45204</v>
      </c>
    </row>
    <row r="1080" spans="1:23" x14ac:dyDescent="0.3">
      <c r="A1080" t="s">
        <v>584</v>
      </c>
      <c r="B1080" t="s">
        <v>3153</v>
      </c>
      <c r="C1080" s="1" t="s">
        <v>3154</v>
      </c>
      <c r="D1080" s="6">
        <v>9931483528</v>
      </c>
      <c r="E1080" s="1" t="s">
        <v>206</v>
      </c>
      <c r="F1080" s="1" t="s">
        <v>206</v>
      </c>
      <c r="G1080" s="1" t="s">
        <v>206</v>
      </c>
      <c r="H1080" s="1" t="s">
        <v>206</v>
      </c>
      <c r="I1080" t="str">
        <f>VLOOKUP(J1080,CatalogoEstadoRepublica!$A$1:$B$33,2)</f>
        <v>Tabasco</v>
      </c>
      <c r="J1080">
        <v>27</v>
      </c>
      <c r="K1080" t="s">
        <v>206</v>
      </c>
      <c r="L1080" s="1" t="e">
        <f>VLOOKUP(M1080,CatalogoPerfil!$A$1:$B$5,2)</f>
        <v>#N/A</v>
      </c>
      <c r="M1080">
        <v>0</v>
      </c>
      <c r="N1080" t="s">
        <v>206</v>
      </c>
      <c r="O1080" s="1">
        <v>0</v>
      </c>
      <c r="P1080" s="1" t="str">
        <f>IFERROR(VLOOKUP($O1080,PerfilUniversitario!$A$2:$Z$427,16),"N/A")</f>
        <v>N/A</v>
      </c>
      <c r="Q1080" s="1" t="str">
        <f>IFERROR(VLOOKUP($O1080,PerfilUniversitario!$A$2:$Z$427,16),"N/A")</f>
        <v>N/A</v>
      </c>
      <c r="R1080" s="1" t="str">
        <f>IFERROR(VLOOKUP($O1080,PerfilUniversitario!$A$2:$Z$427,20),"N/A")</f>
        <v>N/A</v>
      </c>
      <c r="S1080" s="1" t="str">
        <f>IFERROR(VLOOKUP($O1080,PerfilUniversitario!$A$2:$Z$427,22),"N/A")</f>
        <v>N/A</v>
      </c>
      <c r="T1080" s="1" t="str">
        <f>IFERROR(VLOOKUP($O1080,PerfilUniversitario!$A$2:$Z$427,24),"N/A")</f>
        <v>N/A</v>
      </c>
      <c r="U1080" s="1" t="str">
        <f>IFERROR(VLOOKUP($O1080,PerfilUniversitario!$A$2:$Z$427,26),"N/A")</f>
        <v>N/A</v>
      </c>
      <c r="V1080" s="3">
        <v>0.36874999999999997</v>
      </c>
      <c r="W1080" s="4">
        <v>45204</v>
      </c>
    </row>
    <row r="1081" spans="1:23" x14ac:dyDescent="0.3">
      <c r="A1081" t="s">
        <v>380</v>
      </c>
      <c r="B1081" t="s">
        <v>4056</v>
      </c>
      <c r="C1081" s="1" t="s">
        <v>4057</v>
      </c>
      <c r="D1081" s="6">
        <v>9321168666</v>
      </c>
      <c r="E1081" s="1" t="s">
        <v>206</v>
      </c>
      <c r="F1081" s="1" t="s">
        <v>206</v>
      </c>
      <c r="G1081" s="1" t="s">
        <v>206</v>
      </c>
      <c r="H1081" s="1" t="s">
        <v>206</v>
      </c>
      <c r="I1081" t="str">
        <f>VLOOKUP(J1081,CatalogoEstadoRepublica!$A$1:$B$33,2)</f>
        <v>Tabasco</v>
      </c>
      <c r="J1081">
        <v>27</v>
      </c>
      <c r="K1081" t="s">
        <v>206</v>
      </c>
      <c r="L1081" s="1" t="e">
        <f>VLOOKUP(M1081,CatalogoPerfil!$A$1:$B$5,2)</f>
        <v>#N/A</v>
      </c>
      <c r="M1081">
        <v>0</v>
      </c>
      <c r="N1081" t="s">
        <v>206</v>
      </c>
      <c r="O1081" s="1">
        <v>0</v>
      </c>
      <c r="P1081" s="1" t="str">
        <f>IFERROR(VLOOKUP($O1081,PerfilUniversitario!$A$2:$Z$427,16),"N/A")</f>
        <v>N/A</v>
      </c>
      <c r="Q1081" s="1" t="str">
        <f>IFERROR(VLOOKUP($O1081,PerfilUniversitario!$A$2:$Z$427,16),"N/A")</f>
        <v>N/A</v>
      </c>
      <c r="R1081" s="1" t="str">
        <f>IFERROR(VLOOKUP($O1081,PerfilUniversitario!$A$2:$Z$427,20),"N/A")</f>
        <v>N/A</v>
      </c>
      <c r="S1081" s="1" t="str">
        <f>IFERROR(VLOOKUP($O1081,PerfilUniversitario!$A$2:$Z$427,22),"N/A")</f>
        <v>N/A</v>
      </c>
      <c r="T1081" s="1" t="str">
        <f>IFERROR(VLOOKUP($O1081,PerfilUniversitario!$A$2:$Z$427,24),"N/A")</f>
        <v>N/A</v>
      </c>
      <c r="U1081" s="1" t="str">
        <f>IFERROR(VLOOKUP($O1081,PerfilUniversitario!$A$2:$Z$427,26),"N/A")</f>
        <v>N/A</v>
      </c>
      <c r="V1081" s="3">
        <v>0.36874999999999997</v>
      </c>
      <c r="W1081" s="4">
        <v>45204</v>
      </c>
    </row>
    <row r="1082" spans="1:23" x14ac:dyDescent="0.3">
      <c r="A1082" t="s">
        <v>980</v>
      </c>
      <c r="B1082" t="s">
        <v>4604</v>
      </c>
      <c r="C1082" s="1" t="s">
        <v>4605</v>
      </c>
      <c r="D1082" s="6">
        <v>9932280253</v>
      </c>
      <c r="E1082" s="1" t="s">
        <v>206</v>
      </c>
      <c r="F1082" s="1" t="s">
        <v>206</v>
      </c>
      <c r="G1082" s="1" t="s">
        <v>206</v>
      </c>
      <c r="H1082" s="1" t="s">
        <v>206</v>
      </c>
      <c r="I1082" t="str">
        <f>VLOOKUP(J1082,CatalogoEstadoRepublica!$A$1:$B$33,2)</f>
        <v>Tabasco</v>
      </c>
      <c r="J1082">
        <v>27</v>
      </c>
      <c r="K1082" t="s">
        <v>206</v>
      </c>
      <c r="L1082" s="1" t="e">
        <f>VLOOKUP(M1082,CatalogoPerfil!$A$1:$B$5,2)</f>
        <v>#N/A</v>
      </c>
      <c r="M1082">
        <v>0</v>
      </c>
      <c r="N1082" t="s">
        <v>206</v>
      </c>
      <c r="O1082" s="1">
        <v>0</v>
      </c>
      <c r="P1082" s="1" t="str">
        <f>IFERROR(VLOOKUP($O1082,PerfilUniversitario!$A$2:$Z$427,16),"N/A")</f>
        <v>N/A</v>
      </c>
      <c r="Q1082" s="1" t="str">
        <f>IFERROR(VLOOKUP($O1082,PerfilUniversitario!$A$2:$Z$427,16),"N/A")</f>
        <v>N/A</v>
      </c>
      <c r="R1082" s="1" t="str">
        <f>IFERROR(VLOOKUP($O1082,PerfilUniversitario!$A$2:$Z$427,20),"N/A")</f>
        <v>N/A</v>
      </c>
      <c r="S1082" s="1" t="str">
        <f>IFERROR(VLOOKUP($O1082,PerfilUniversitario!$A$2:$Z$427,22),"N/A")</f>
        <v>N/A</v>
      </c>
      <c r="T1082" s="1" t="str">
        <f>IFERROR(VLOOKUP($O1082,PerfilUniversitario!$A$2:$Z$427,24),"N/A")</f>
        <v>N/A</v>
      </c>
      <c r="U1082" s="1" t="str">
        <f>IFERROR(VLOOKUP($O1082,PerfilUniversitario!$A$2:$Z$427,26),"N/A")</f>
        <v>N/A</v>
      </c>
      <c r="V1082" s="3">
        <v>0.36944444444444446</v>
      </c>
      <c r="W1082" s="4">
        <v>45204</v>
      </c>
    </row>
    <row r="1083" spans="1:23" x14ac:dyDescent="0.3">
      <c r="A1083" t="s">
        <v>4613</v>
      </c>
      <c r="B1083" t="s">
        <v>4614</v>
      </c>
      <c r="C1083" s="1" t="s">
        <v>4615</v>
      </c>
      <c r="D1083" s="6">
        <v>9222117242</v>
      </c>
      <c r="E1083" s="1" t="s">
        <v>206</v>
      </c>
      <c r="F1083" s="1" t="s">
        <v>206</v>
      </c>
      <c r="G1083" s="1" t="s">
        <v>206</v>
      </c>
      <c r="H1083" s="1" t="s">
        <v>206</v>
      </c>
      <c r="I1083" t="str">
        <f>VLOOKUP(J1083,CatalogoEstadoRepublica!$A$1:$B$33,2)</f>
        <v>Veracruz</v>
      </c>
      <c r="J1083">
        <v>30</v>
      </c>
      <c r="K1083" t="s">
        <v>206</v>
      </c>
      <c r="L1083" s="1" t="e">
        <f>VLOOKUP(M1083,CatalogoPerfil!$A$1:$B$5,2)</f>
        <v>#N/A</v>
      </c>
      <c r="M1083">
        <v>0</v>
      </c>
      <c r="N1083" t="s">
        <v>206</v>
      </c>
      <c r="O1083" s="1">
        <v>0</v>
      </c>
      <c r="P1083" s="1" t="str">
        <f>IFERROR(VLOOKUP($O1083,PerfilUniversitario!$A$2:$Z$427,16),"N/A")</f>
        <v>N/A</v>
      </c>
      <c r="Q1083" s="1" t="str">
        <f>IFERROR(VLOOKUP($O1083,PerfilUniversitario!$A$2:$Z$427,16),"N/A")</f>
        <v>N/A</v>
      </c>
      <c r="R1083" s="1" t="str">
        <f>IFERROR(VLOOKUP($O1083,PerfilUniversitario!$A$2:$Z$427,20),"N/A")</f>
        <v>N/A</v>
      </c>
      <c r="S1083" s="1" t="str">
        <f>IFERROR(VLOOKUP($O1083,PerfilUniversitario!$A$2:$Z$427,22),"N/A")</f>
        <v>N/A</v>
      </c>
      <c r="T1083" s="1" t="str">
        <f>IFERROR(VLOOKUP($O1083,PerfilUniversitario!$A$2:$Z$427,24),"N/A")</f>
        <v>N/A</v>
      </c>
      <c r="U1083" s="1" t="str">
        <f>IFERROR(VLOOKUP($O1083,PerfilUniversitario!$A$2:$Z$427,26),"N/A")</f>
        <v>N/A</v>
      </c>
      <c r="V1083" s="3">
        <v>0.375</v>
      </c>
      <c r="W1083" s="4">
        <v>45204</v>
      </c>
    </row>
    <row r="1084" spans="1:23" x14ac:dyDescent="0.3">
      <c r="A1084" t="s">
        <v>2272</v>
      </c>
      <c r="B1084" t="s">
        <v>2273</v>
      </c>
      <c r="C1084" s="1" t="s">
        <v>2274</v>
      </c>
      <c r="D1084" s="6">
        <v>7291433118</v>
      </c>
      <c r="E1084" s="1" t="s">
        <v>206</v>
      </c>
      <c r="F1084" s="1" t="s">
        <v>206</v>
      </c>
      <c r="G1084" s="1" t="s">
        <v>206</v>
      </c>
      <c r="H1084" s="1" t="s">
        <v>206</v>
      </c>
      <c r="I1084" t="str">
        <f>VLOOKUP(J1084,CatalogoEstadoRepublica!$A$1:$B$33,2)</f>
        <v>Puebla</v>
      </c>
      <c r="J1084">
        <v>21</v>
      </c>
      <c r="K1084" t="s">
        <v>206</v>
      </c>
      <c r="L1084" s="1" t="e">
        <f>VLOOKUP(M1084,CatalogoPerfil!$A$1:$B$5,2)</f>
        <v>#N/A</v>
      </c>
      <c r="M1084">
        <v>0</v>
      </c>
      <c r="N1084" t="s">
        <v>206</v>
      </c>
      <c r="O1084" s="1">
        <v>0</v>
      </c>
      <c r="P1084" s="1" t="str">
        <f>IFERROR(VLOOKUP($O1084,PerfilUniversitario!$A$2:$Z$427,16),"N/A")</f>
        <v>N/A</v>
      </c>
      <c r="Q1084" s="1" t="str">
        <f>IFERROR(VLOOKUP($O1084,PerfilUniversitario!$A$2:$Z$427,16),"N/A")</f>
        <v>N/A</v>
      </c>
      <c r="R1084" s="1" t="str">
        <f>IFERROR(VLOOKUP($O1084,PerfilUniversitario!$A$2:$Z$427,20),"N/A")</f>
        <v>N/A</v>
      </c>
      <c r="S1084" s="1" t="str">
        <f>IFERROR(VLOOKUP($O1084,PerfilUniversitario!$A$2:$Z$427,22),"N/A")</f>
        <v>N/A</v>
      </c>
      <c r="T1084" s="1" t="str">
        <f>IFERROR(VLOOKUP($O1084,PerfilUniversitario!$A$2:$Z$427,24),"N/A")</f>
        <v>N/A</v>
      </c>
      <c r="U1084" s="1" t="str">
        <f>IFERROR(VLOOKUP($O1084,PerfilUniversitario!$A$2:$Z$427,26),"N/A")</f>
        <v>N/A</v>
      </c>
      <c r="V1084" s="3">
        <v>0.3756944444444445</v>
      </c>
      <c r="W1084" s="4">
        <v>45204</v>
      </c>
    </row>
    <row r="1085" spans="1:23" x14ac:dyDescent="0.3">
      <c r="A1085" t="s">
        <v>1507</v>
      </c>
      <c r="B1085" t="s">
        <v>4611</v>
      </c>
      <c r="C1085" s="1" t="s">
        <v>4612</v>
      </c>
      <c r="D1085" s="6">
        <v>52.9221</v>
      </c>
      <c r="E1085" s="1" t="s">
        <v>206</v>
      </c>
      <c r="F1085" s="1" t="s">
        <v>206</v>
      </c>
      <c r="G1085" s="1" t="s">
        <v>206</v>
      </c>
      <c r="H1085" s="1" t="s">
        <v>206</v>
      </c>
      <c r="I1085" t="str">
        <f>VLOOKUP(J1085,CatalogoEstadoRepublica!$A$1:$B$33,2)</f>
        <v>Veracruz</v>
      </c>
      <c r="J1085">
        <v>30</v>
      </c>
      <c r="K1085" t="s">
        <v>206</v>
      </c>
      <c r="L1085" s="1" t="e">
        <f>VLOOKUP(M1085,CatalogoPerfil!$A$1:$B$5,2)</f>
        <v>#N/A</v>
      </c>
      <c r="M1085">
        <v>0</v>
      </c>
      <c r="N1085" t="s">
        <v>206</v>
      </c>
      <c r="O1085" s="1">
        <v>0</v>
      </c>
      <c r="P1085" s="1" t="str">
        <f>IFERROR(VLOOKUP($O1085,PerfilUniversitario!$A$2:$Z$427,16),"N/A")</f>
        <v>N/A</v>
      </c>
      <c r="Q1085" s="1" t="str">
        <f>IFERROR(VLOOKUP($O1085,PerfilUniversitario!$A$2:$Z$427,16),"N/A")</f>
        <v>N/A</v>
      </c>
      <c r="R1085" s="1" t="str">
        <f>IFERROR(VLOOKUP($O1085,PerfilUniversitario!$A$2:$Z$427,20),"N/A")</f>
        <v>N/A</v>
      </c>
      <c r="S1085" s="1" t="str">
        <f>IFERROR(VLOOKUP($O1085,PerfilUniversitario!$A$2:$Z$427,22),"N/A")</f>
        <v>N/A</v>
      </c>
      <c r="T1085" s="1" t="str">
        <f>IFERROR(VLOOKUP($O1085,PerfilUniversitario!$A$2:$Z$427,24),"N/A")</f>
        <v>N/A</v>
      </c>
      <c r="U1085" s="1" t="str">
        <f>IFERROR(VLOOKUP($O1085,PerfilUniversitario!$A$2:$Z$427,26),"N/A")</f>
        <v>N/A</v>
      </c>
      <c r="V1085" s="3">
        <v>0.3756944444444445</v>
      </c>
      <c r="W1085" s="4">
        <v>45204</v>
      </c>
    </row>
    <row r="1086" spans="1:23" x14ac:dyDescent="0.3">
      <c r="A1086" t="s">
        <v>4508</v>
      </c>
      <c r="B1086" t="s">
        <v>4509</v>
      </c>
      <c r="C1086" s="1" t="s">
        <v>4510</v>
      </c>
      <c r="D1086" s="6">
        <v>2261042956</v>
      </c>
      <c r="E1086" s="1" t="s">
        <v>206</v>
      </c>
      <c r="F1086" s="1" t="s">
        <v>206</v>
      </c>
      <c r="G1086" s="1" t="s">
        <v>206</v>
      </c>
      <c r="H1086" s="1" t="s">
        <v>206</v>
      </c>
      <c r="I1086" t="str">
        <f>VLOOKUP(J1086,CatalogoEstadoRepublica!$A$1:$B$33,2)</f>
        <v>Puebla</v>
      </c>
      <c r="J1086">
        <v>21</v>
      </c>
      <c r="K1086" t="s">
        <v>206</v>
      </c>
      <c r="L1086" s="1" t="e">
        <f>VLOOKUP(M1086,CatalogoPerfil!$A$1:$B$5,2)</f>
        <v>#N/A</v>
      </c>
      <c r="M1086">
        <v>0</v>
      </c>
      <c r="N1086" t="s">
        <v>206</v>
      </c>
      <c r="O1086" s="1">
        <v>0</v>
      </c>
      <c r="P1086" s="1" t="str">
        <f>IFERROR(VLOOKUP($O1086,PerfilUniversitario!$A$2:$Z$427,16),"N/A")</f>
        <v>N/A</v>
      </c>
      <c r="Q1086" s="1" t="str">
        <f>IFERROR(VLOOKUP($O1086,PerfilUniversitario!$A$2:$Z$427,16),"N/A")</f>
        <v>N/A</v>
      </c>
      <c r="R1086" s="1" t="str">
        <f>IFERROR(VLOOKUP($O1086,PerfilUniversitario!$A$2:$Z$427,20),"N/A")</f>
        <v>N/A</v>
      </c>
      <c r="S1086" s="1" t="str">
        <f>IFERROR(VLOOKUP($O1086,PerfilUniversitario!$A$2:$Z$427,22),"N/A")</f>
        <v>N/A</v>
      </c>
      <c r="T1086" s="1" t="str">
        <f>IFERROR(VLOOKUP($O1086,PerfilUniversitario!$A$2:$Z$427,24),"N/A")</f>
        <v>N/A</v>
      </c>
      <c r="U1086" s="1" t="str">
        <f>IFERROR(VLOOKUP($O1086,PerfilUniversitario!$A$2:$Z$427,26),"N/A")</f>
        <v>N/A</v>
      </c>
      <c r="V1086" s="3">
        <v>0.37777777777777777</v>
      </c>
      <c r="W1086" s="4">
        <v>45204</v>
      </c>
    </row>
    <row r="1087" spans="1:23" x14ac:dyDescent="0.3">
      <c r="A1087" t="s">
        <v>784</v>
      </c>
      <c r="B1087" t="s">
        <v>4468</v>
      </c>
      <c r="C1087" s="1" t="s">
        <v>4469</v>
      </c>
      <c r="D1087" s="6">
        <v>9221123186</v>
      </c>
      <c r="E1087" s="1" t="s">
        <v>206</v>
      </c>
      <c r="F1087" s="1" t="s">
        <v>206</v>
      </c>
      <c r="G1087" s="1" t="s">
        <v>206</v>
      </c>
      <c r="H1087" s="1" t="s">
        <v>206</v>
      </c>
      <c r="I1087" t="str">
        <f>VLOOKUP(J1087,CatalogoEstadoRepublica!$A$1:$B$33,2)</f>
        <v>Veracruz</v>
      </c>
      <c r="J1087">
        <v>30</v>
      </c>
      <c r="K1087" t="s">
        <v>206</v>
      </c>
      <c r="L1087" s="1" t="e">
        <f>VLOOKUP(M1087,CatalogoPerfil!$A$1:$B$5,2)</f>
        <v>#N/A</v>
      </c>
      <c r="M1087">
        <v>0</v>
      </c>
      <c r="N1087" t="s">
        <v>206</v>
      </c>
      <c r="O1087" s="1">
        <v>0</v>
      </c>
      <c r="P1087" s="1" t="str">
        <f>IFERROR(VLOOKUP($O1087,PerfilUniversitario!$A$2:$Z$427,16),"N/A")</f>
        <v>N/A</v>
      </c>
      <c r="Q1087" s="1" t="str">
        <f>IFERROR(VLOOKUP($O1087,PerfilUniversitario!$A$2:$Z$427,16),"N/A")</f>
        <v>N/A</v>
      </c>
      <c r="R1087" s="1" t="str">
        <f>IFERROR(VLOOKUP($O1087,PerfilUniversitario!$A$2:$Z$427,20),"N/A")</f>
        <v>N/A</v>
      </c>
      <c r="S1087" s="1" t="str">
        <f>IFERROR(VLOOKUP($O1087,PerfilUniversitario!$A$2:$Z$427,22),"N/A")</f>
        <v>N/A</v>
      </c>
      <c r="T1087" s="1" t="str">
        <f>IFERROR(VLOOKUP($O1087,PerfilUniversitario!$A$2:$Z$427,24),"N/A")</f>
        <v>N/A</v>
      </c>
      <c r="U1087" s="1" t="str">
        <f>IFERROR(VLOOKUP($O1087,PerfilUniversitario!$A$2:$Z$427,26),"N/A")</f>
        <v>N/A</v>
      </c>
      <c r="V1087" s="3">
        <v>0.37986111111111115</v>
      </c>
      <c r="W1087" s="4">
        <v>45204</v>
      </c>
    </row>
    <row r="1088" spans="1:23" x14ac:dyDescent="0.3">
      <c r="A1088" t="s">
        <v>4449</v>
      </c>
      <c r="B1088" t="s">
        <v>4450</v>
      </c>
      <c r="C1088" s="1" t="s">
        <v>4451</v>
      </c>
      <c r="D1088" s="6">
        <v>52.922199999999997</v>
      </c>
      <c r="E1088" s="1" t="s">
        <v>206</v>
      </c>
      <c r="F1088" s="1" t="s">
        <v>206</v>
      </c>
      <c r="G1088" s="1" t="s">
        <v>206</v>
      </c>
      <c r="H1088" s="1" t="s">
        <v>206</v>
      </c>
      <c r="I1088" t="str">
        <f>VLOOKUP(J1088,CatalogoEstadoRepublica!$A$1:$B$33,2)</f>
        <v>Veracruz</v>
      </c>
      <c r="J1088">
        <v>30</v>
      </c>
      <c r="K1088" t="s">
        <v>206</v>
      </c>
      <c r="L1088" s="1" t="e">
        <f>VLOOKUP(M1088,CatalogoPerfil!$A$1:$B$5,2)</f>
        <v>#N/A</v>
      </c>
      <c r="M1088">
        <v>0</v>
      </c>
      <c r="N1088" t="s">
        <v>206</v>
      </c>
      <c r="O1088" s="1">
        <v>0</v>
      </c>
      <c r="P1088" s="1" t="str">
        <f>IFERROR(VLOOKUP($O1088,PerfilUniversitario!$A$2:$Z$427,16),"N/A")</f>
        <v>N/A</v>
      </c>
      <c r="Q1088" s="1" t="str">
        <f>IFERROR(VLOOKUP($O1088,PerfilUniversitario!$A$2:$Z$427,16),"N/A")</f>
        <v>N/A</v>
      </c>
      <c r="R1088" s="1" t="str">
        <f>IFERROR(VLOOKUP($O1088,PerfilUniversitario!$A$2:$Z$427,20),"N/A")</f>
        <v>N/A</v>
      </c>
      <c r="S1088" s="1" t="str">
        <f>IFERROR(VLOOKUP($O1088,PerfilUniversitario!$A$2:$Z$427,22),"N/A")</f>
        <v>N/A</v>
      </c>
      <c r="T1088" s="1" t="str">
        <f>IFERROR(VLOOKUP($O1088,PerfilUniversitario!$A$2:$Z$427,24),"N/A")</f>
        <v>N/A</v>
      </c>
      <c r="U1088" s="1" t="str">
        <f>IFERROR(VLOOKUP($O1088,PerfilUniversitario!$A$2:$Z$427,26),"N/A")</f>
        <v>N/A</v>
      </c>
      <c r="V1088" s="3">
        <v>0.38194444444444442</v>
      </c>
      <c r="W1088" s="4">
        <v>45204</v>
      </c>
    </row>
    <row r="1089" spans="1:23" x14ac:dyDescent="0.3">
      <c r="A1089" t="s">
        <v>4616</v>
      </c>
      <c r="B1089" t="s">
        <v>4453</v>
      </c>
      <c r="C1089" s="1" t="s">
        <v>4617</v>
      </c>
      <c r="D1089" s="6">
        <v>52.9221</v>
      </c>
      <c r="E1089" s="1" t="s">
        <v>206</v>
      </c>
      <c r="F1089" s="1" t="s">
        <v>206</v>
      </c>
      <c r="G1089" s="1" t="s">
        <v>206</v>
      </c>
      <c r="H1089" s="1" t="s">
        <v>206</v>
      </c>
      <c r="I1089" t="str">
        <f>VLOOKUP(J1089,CatalogoEstadoRepublica!$A$1:$B$33,2)</f>
        <v>Veracruz</v>
      </c>
      <c r="J1089">
        <v>30</v>
      </c>
      <c r="K1089" t="s">
        <v>206</v>
      </c>
      <c r="L1089" s="1" t="e">
        <f>VLOOKUP(M1089,CatalogoPerfil!$A$1:$B$5,2)</f>
        <v>#N/A</v>
      </c>
      <c r="M1089">
        <v>0</v>
      </c>
      <c r="N1089" t="s">
        <v>206</v>
      </c>
      <c r="O1089" s="1">
        <v>0</v>
      </c>
      <c r="P1089" s="1" t="str">
        <f>IFERROR(VLOOKUP($O1089,PerfilUniversitario!$A$2:$Z$427,16),"N/A")</f>
        <v>N/A</v>
      </c>
      <c r="Q1089" s="1" t="str">
        <f>IFERROR(VLOOKUP($O1089,PerfilUniversitario!$A$2:$Z$427,16),"N/A")</f>
        <v>N/A</v>
      </c>
      <c r="R1089" s="1" t="str">
        <f>IFERROR(VLOOKUP($O1089,PerfilUniversitario!$A$2:$Z$427,20),"N/A")</f>
        <v>N/A</v>
      </c>
      <c r="S1089" s="1" t="str">
        <f>IFERROR(VLOOKUP($O1089,PerfilUniversitario!$A$2:$Z$427,22),"N/A")</f>
        <v>N/A</v>
      </c>
      <c r="T1089" s="1" t="str">
        <f>IFERROR(VLOOKUP($O1089,PerfilUniversitario!$A$2:$Z$427,24),"N/A")</f>
        <v>N/A</v>
      </c>
      <c r="U1089" s="1" t="str">
        <f>IFERROR(VLOOKUP($O1089,PerfilUniversitario!$A$2:$Z$427,26),"N/A")</f>
        <v>N/A</v>
      </c>
      <c r="V1089" s="3">
        <v>0.38263888888888892</v>
      </c>
      <c r="W1089" s="4">
        <v>45204</v>
      </c>
    </row>
    <row r="1090" spans="1:23" x14ac:dyDescent="0.3">
      <c r="A1090" t="s">
        <v>1721</v>
      </c>
      <c r="B1090" t="s">
        <v>4618</v>
      </c>
      <c r="C1090" s="1" t="s">
        <v>4619</v>
      </c>
      <c r="D1090" s="6">
        <v>52.553100000000001</v>
      </c>
      <c r="E1090" s="1" t="s">
        <v>206</v>
      </c>
      <c r="F1090" s="1" t="s">
        <v>206</v>
      </c>
      <c r="G1090" s="1" t="s">
        <v>206</v>
      </c>
      <c r="H1090" s="1" t="s">
        <v>206</v>
      </c>
      <c r="I1090" t="str">
        <f>VLOOKUP(J1090,CatalogoEstadoRepublica!$A$1:$B$33,2)</f>
        <v>Veracruz</v>
      </c>
      <c r="J1090">
        <v>30</v>
      </c>
      <c r="K1090" t="s">
        <v>206</v>
      </c>
      <c r="L1090" s="1" t="e">
        <f>VLOOKUP(M1090,CatalogoPerfil!$A$1:$B$5,2)</f>
        <v>#N/A</v>
      </c>
      <c r="M1090">
        <v>0</v>
      </c>
      <c r="N1090" t="s">
        <v>206</v>
      </c>
      <c r="O1090" s="1">
        <v>0</v>
      </c>
      <c r="P1090" s="1" t="str">
        <f>IFERROR(VLOOKUP($O1090,PerfilUniversitario!$A$2:$Z$427,16),"N/A")</f>
        <v>N/A</v>
      </c>
      <c r="Q1090" s="1" t="str">
        <f>IFERROR(VLOOKUP($O1090,PerfilUniversitario!$A$2:$Z$427,16),"N/A")</f>
        <v>N/A</v>
      </c>
      <c r="R1090" s="1" t="str">
        <f>IFERROR(VLOOKUP($O1090,PerfilUniversitario!$A$2:$Z$427,20),"N/A")</f>
        <v>N/A</v>
      </c>
      <c r="S1090" s="1" t="str">
        <f>IFERROR(VLOOKUP($O1090,PerfilUniversitario!$A$2:$Z$427,22),"N/A")</f>
        <v>N/A</v>
      </c>
      <c r="T1090" s="1" t="str">
        <f>IFERROR(VLOOKUP($O1090,PerfilUniversitario!$A$2:$Z$427,24),"N/A")</f>
        <v>N/A</v>
      </c>
      <c r="U1090" s="1" t="str">
        <f>IFERROR(VLOOKUP($O1090,PerfilUniversitario!$A$2:$Z$427,26),"N/A")</f>
        <v>N/A</v>
      </c>
      <c r="V1090" s="3">
        <v>0.3833333333333333</v>
      </c>
      <c r="W1090" s="4">
        <v>45204</v>
      </c>
    </row>
    <row r="1091" spans="1:23" x14ac:dyDescent="0.3">
      <c r="A1091" t="s">
        <v>4608</v>
      </c>
      <c r="B1091" t="s">
        <v>4609</v>
      </c>
      <c r="C1091" s="1" t="s">
        <v>4610</v>
      </c>
      <c r="D1091" s="6">
        <v>52.922199999999997</v>
      </c>
      <c r="E1091" s="1" t="s">
        <v>206</v>
      </c>
      <c r="F1091" s="1" t="s">
        <v>206</v>
      </c>
      <c r="G1091" s="1" t="s">
        <v>206</v>
      </c>
      <c r="H1091" s="1" t="s">
        <v>206</v>
      </c>
      <c r="I1091" t="str">
        <f>VLOOKUP(J1091,CatalogoEstadoRepublica!$A$1:$B$33,2)</f>
        <v>Veracruz</v>
      </c>
      <c r="J1091">
        <v>30</v>
      </c>
      <c r="K1091" t="s">
        <v>206</v>
      </c>
      <c r="L1091" s="1" t="e">
        <f>VLOOKUP(M1091,CatalogoPerfil!$A$1:$B$5,2)</f>
        <v>#N/A</v>
      </c>
      <c r="M1091">
        <v>0</v>
      </c>
      <c r="N1091" t="s">
        <v>206</v>
      </c>
      <c r="O1091" s="1">
        <v>0</v>
      </c>
      <c r="P1091" s="1" t="str">
        <f>IFERROR(VLOOKUP($O1091,PerfilUniversitario!$A$2:$Z$427,16),"N/A")</f>
        <v>N/A</v>
      </c>
      <c r="Q1091" s="1" t="str">
        <f>IFERROR(VLOOKUP($O1091,PerfilUniversitario!$A$2:$Z$427,16),"N/A")</f>
        <v>N/A</v>
      </c>
      <c r="R1091" s="1" t="str">
        <f>IFERROR(VLOOKUP($O1091,PerfilUniversitario!$A$2:$Z$427,20),"N/A")</f>
        <v>N/A</v>
      </c>
      <c r="S1091" s="1" t="str">
        <f>IFERROR(VLOOKUP($O1091,PerfilUniversitario!$A$2:$Z$427,22),"N/A")</f>
        <v>N/A</v>
      </c>
      <c r="T1091" s="1" t="str">
        <f>IFERROR(VLOOKUP($O1091,PerfilUniversitario!$A$2:$Z$427,24),"N/A")</f>
        <v>N/A</v>
      </c>
      <c r="U1091" s="1" t="str">
        <f>IFERROR(VLOOKUP($O1091,PerfilUniversitario!$A$2:$Z$427,26),"N/A")</f>
        <v>N/A</v>
      </c>
      <c r="V1091" s="3">
        <v>0.38958333333333334</v>
      </c>
      <c r="W1091" s="4">
        <v>45204</v>
      </c>
    </row>
    <row r="1092" spans="1:23" x14ac:dyDescent="0.3">
      <c r="A1092" t="s">
        <v>2969</v>
      </c>
      <c r="B1092" t="s">
        <v>910</v>
      </c>
      <c r="C1092" s="1" t="s">
        <v>2970</v>
      </c>
      <c r="D1092" s="6">
        <v>2221345647</v>
      </c>
      <c r="E1092" s="1" t="s">
        <v>206</v>
      </c>
      <c r="F1092" s="1" t="s">
        <v>206</v>
      </c>
      <c r="G1092" s="1" t="s">
        <v>206</v>
      </c>
      <c r="H1092" s="1" t="s">
        <v>206</v>
      </c>
      <c r="I1092" t="str">
        <f>VLOOKUP(J1092,CatalogoEstadoRepublica!$A$1:$B$33,2)</f>
        <v>Puebla</v>
      </c>
      <c r="J1092">
        <v>21</v>
      </c>
      <c r="K1092" t="s">
        <v>206</v>
      </c>
      <c r="L1092" s="1" t="e">
        <f>VLOOKUP(M1092,CatalogoPerfil!$A$1:$B$5,2)</f>
        <v>#N/A</v>
      </c>
      <c r="M1092">
        <v>0</v>
      </c>
      <c r="N1092" t="s">
        <v>206</v>
      </c>
      <c r="O1092" s="1">
        <v>0</v>
      </c>
      <c r="P1092" s="1" t="str">
        <f>IFERROR(VLOOKUP($O1092,PerfilUniversitario!$A$2:$Z$427,16),"N/A")</f>
        <v>N/A</v>
      </c>
      <c r="Q1092" s="1" t="str">
        <f>IFERROR(VLOOKUP($O1092,PerfilUniversitario!$A$2:$Z$427,16),"N/A")</f>
        <v>N/A</v>
      </c>
      <c r="R1092" s="1" t="str">
        <f>IFERROR(VLOOKUP($O1092,PerfilUniversitario!$A$2:$Z$427,20),"N/A")</f>
        <v>N/A</v>
      </c>
      <c r="S1092" s="1" t="str">
        <f>IFERROR(VLOOKUP($O1092,PerfilUniversitario!$A$2:$Z$427,22),"N/A")</f>
        <v>N/A</v>
      </c>
      <c r="T1092" s="1" t="str">
        <f>IFERROR(VLOOKUP($O1092,PerfilUniversitario!$A$2:$Z$427,24),"N/A")</f>
        <v>N/A</v>
      </c>
      <c r="U1092" s="1" t="str">
        <f>IFERROR(VLOOKUP($O1092,PerfilUniversitario!$A$2:$Z$427,26),"N/A")</f>
        <v>N/A</v>
      </c>
      <c r="V1092" s="3">
        <v>0.3923611111111111</v>
      </c>
      <c r="W1092" s="4">
        <v>45204</v>
      </c>
    </row>
    <row r="1093" spans="1:23" x14ac:dyDescent="0.3">
      <c r="A1093" t="s">
        <v>4622</v>
      </c>
      <c r="B1093" t="s">
        <v>4623</v>
      </c>
      <c r="C1093" s="1" t="s">
        <v>4624</v>
      </c>
      <c r="D1093" s="6">
        <v>7716862269</v>
      </c>
      <c r="E1093" s="1" t="s">
        <v>206</v>
      </c>
      <c r="F1093" s="1" t="s">
        <v>206</v>
      </c>
      <c r="G1093" s="1" t="s">
        <v>206</v>
      </c>
      <c r="H1093" s="1" t="s">
        <v>206</v>
      </c>
      <c r="I1093" t="str">
        <f>VLOOKUP(J1093,CatalogoEstadoRepublica!$A$1:$B$33,2)</f>
        <v>Hidalgo</v>
      </c>
      <c r="J1093">
        <v>13</v>
      </c>
      <c r="K1093" t="s">
        <v>206</v>
      </c>
      <c r="L1093" s="1" t="e">
        <f>VLOOKUP(M1093,CatalogoPerfil!$A$1:$B$5,2)</f>
        <v>#N/A</v>
      </c>
      <c r="M1093">
        <v>0</v>
      </c>
      <c r="N1093" t="s">
        <v>206</v>
      </c>
      <c r="O1093" s="1">
        <v>0</v>
      </c>
      <c r="P1093" s="1" t="str">
        <f>IFERROR(VLOOKUP($O1093,PerfilUniversitario!$A$2:$Z$427,16),"N/A")</f>
        <v>N/A</v>
      </c>
      <c r="Q1093" s="1" t="str">
        <f>IFERROR(VLOOKUP($O1093,PerfilUniversitario!$A$2:$Z$427,16),"N/A")</f>
        <v>N/A</v>
      </c>
      <c r="R1093" s="1" t="str">
        <f>IFERROR(VLOOKUP($O1093,PerfilUniversitario!$A$2:$Z$427,20),"N/A")</f>
        <v>N/A</v>
      </c>
      <c r="S1093" s="1" t="str">
        <f>IFERROR(VLOOKUP($O1093,PerfilUniversitario!$A$2:$Z$427,22),"N/A")</f>
        <v>N/A</v>
      </c>
      <c r="T1093" s="1" t="str">
        <f>IFERROR(VLOOKUP($O1093,PerfilUniversitario!$A$2:$Z$427,24),"N/A")</f>
        <v>N/A</v>
      </c>
      <c r="U1093" s="1" t="str">
        <f>IFERROR(VLOOKUP($O1093,PerfilUniversitario!$A$2:$Z$427,26),"N/A")</f>
        <v>N/A</v>
      </c>
      <c r="V1093" s="3">
        <v>0.39583333333333331</v>
      </c>
      <c r="W1093" s="4">
        <v>45204</v>
      </c>
    </row>
    <row r="1094" spans="1:23" x14ac:dyDescent="0.3">
      <c r="A1094" t="s">
        <v>4625</v>
      </c>
      <c r="B1094" t="s">
        <v>4626</v>
      </c>
      <c r="C1094" s="1" t="s">
        <v>4627</v>
      </c>
      <c r="D1094" s="6">
        <v>7713971973</v>
      </c>
      <c r="E1094" s="1" t="s">
        <v>206</v>
      </c>
      <c r="F1094" s="1" t="s">
        <v>206</v>
      </c>
      <c r="G1094" s="1" t="s">
        <v>206</v>
      </c>
      <c r="H1094" s="1" t="s">
        <v>206</v>
      </c>
      <c r="I1094" t="str">
        <f>VLOOKUP(J1094,CatalogoEstadoRepublica!$A$1:$B$33,2)</f>
        <v>Hidalgo</v>
      </c>
      <c r="J1094">
        <v>13</v>
      </c>
      <c r="K1094" t="s">
        <v>206</v>
      </c>
      <c r="L1094" s="1" t="e">
        <f>VLOOKUP(M1094,CatalogoPerfil!$A$1:$B$5,2)</f>
        <v>#N/A</v>
      </c>
      <c r="M1094">
        <v>0</v>
      </c>
      <c r="N1094" t="s">
        <v>206</v>
      </c>
      <c r="O1094" s="1">
        <v>0</v>
      </c>
      <c r="P1094" s="1" t="str">
        <f>IFERROR(VLOOKUP($O1094,PerfilUniversitario!$A$2:$Z$427,16),"N/A")</f>
        <v>N/A</v>
      </c>
      <c r="Q1094" s="1" t="str">
        <f>IFERROR(VLOOKUP($O1094,PerfilUniversitario!$A$2:$Z$427,16),"N/A")</f>
        <v>N/A</v>
      </c>
      <c r="R1094" s="1" t="str">
        <f>IFERROR(VLOOKUP($O1094,PerfilUniversitario!$A$2:$Z$427,20),"N/A")</f>
        <v>N/A</v>
      </c>
      <c r="S1094" s="1" t="str">
        <f>IFERROR(VLOOKUP($O1094,PerfilUniversitario!$A$2:$Z$427,22),"N/A")</f>
        <v>N/A</v>
      </c>
      <c r="T1094" s="1" t="str">
        <f>IFERROR(VLOOKUP($O1094,PerfilUniversitario!$A$2:$Z$427,24),"N/A")</f>
        <v>N/A</v>
      </c>
      <c r="U1094" s="1" t="str">
        <f>IFERROR(VLOOKUP($O1094,PerfilUniversitario!$A$2:$Z$427,26),"N/A")</f>
        <v>N/A</v>
      </c>
      <c r="V1094" s="3">
        <v>0.39583333333333331</v>
      </c>
      <c r="W1094" s="4">
        <v>45204</v>
      </c>
    </row>
    <row r="1095" spans="1:23" x14ac:dyDescent="0.3">
      <c r="A1095" t="s">
        <v>804</v>
      </c>
      <c r="B1095" t="s">
        <v>4620</v>
      </c>
      <c r="C1095" s="1" t="s">
        <v>4621</v>
      </c>
      <c r="D1095" s="6">
        <v>7711242378</v>
      </c>
      <c r="E1095" s="1" t="s">
        <v>206</v>
      </c>
      <c r="F1095" s="1" t="s">
        <v>206</v>
      </c>
      <c r="G1095" s="1" t="s">
        <v>206</v>
      </c>
      <c r="H1095" s="1" t="s">
        <v>206</v>
      </c>
      <c r="I1095" t="str">
        <f>VLOOKUP(J1095,CatalogoEstadoRepublica!$A$1:$B$33,2)</f>
        <v>Hidalgo</v>
      </c>
      <c r="J1095">
        <v>13</v>
      </c>
      <c r="K1095" t="s">
        <v>206</v>
      </c>
      <c r="L1095" s="1" t="e">
        <f>VLOOKUP(M1095,CatalogoPerfil!$A$1:$B$5,2)</f>
        <v>#N/A</v>
      </c>
      <c r="M1095">
        <v>0</v>
      </c>
      <c r="N1095" t="s">
        <v>206</v>
      </c>
      <c r="O1095" s="1">
        <v>0</v>
      </c>
      <c r="P1095" s="1" t="str">
        <f>IFERROR(VLOOKUP($O1095,PerfilUniversitario!$A$2:$Z$427,16),"N/A")</f>
        <v>N/A</v>
      </c>
      <c r="Q1095" s="1" t="str">
        <f>IFERROR(VLOOKUP($O1095,PerfilUniversitario!$A$2:$Z$427,16),"N/A")</f>
        <v>N/A</v>
      </c>
      <c r="R1095" s="1" t="str">
        <f>IFERROR(VLOOKUP($O1095,PerfilUniversitario!$A$2:$Z$427,20),"N/A")</f>
        <v>N/A</v>
      </c>
      <c r="S1095" s="1" t="str">
        <f>IFERROR(VLOOKUP($O1095,PerfilUniversitario!$A$2:$Z$427,22),"N/A")</f>
        <v>N/A</v>
      </c>
      <c r="T1095" s="1" t="str">
        <f>IFERROR(VLOOKUP($O1095,PerfilUniversitario!$A$2:$Z$427,24),"N/A")</f>
        <v>N/A</v>
      </c>
      <c r="U1095" s="1" t="str">
        <f>IFERROR(VLOOKUP($O1095,PerfilUniversitario!$A$2:$Z$427,26),"N/A")</f>
        <v>N/A</v>
      </c>
      <c r="V1095" s="3">
        <v>0.39652777777777781</v>
      </c>
      <c r="W1095" s="4">
        <v>45204</v>
      </c>
    </row>
    <row r="1096" spans="1:23" x14ac:dyDescent="0.3">
      <c r="A1096" t="s">
        <v>343</v>
      </c>
      <c r="B1096" t="s">
        <v>4377</v>
      </c>
      <c r="C1096" s="1" t="s">
        <v>4378</v>
      </c>
      <c r="D1096" s="6">
        <v>2215301528</v>
      </c>
      <c r="E1096" s="1" t="s">
        <v>206</v>
      </c>
      <c r="F1096" s="1" t="s">
        <v>206</v>
      </c>
      <c r="G1096" s="1" t="s">
        <v>206</v>
      </c>
      <c r="H1096" s="1" t="s">
        <v>206</v>
      </c>
      <c r="I1096" t="str">
        <f>VLOOKUP(J1096,CatalogoEstadoRepublica!$A$1:$B$33,2)</f>
        <v>Tlaxcala</v>
      </c>
      <c r="J1096">
        <v>29</v>
      </c>
      <c r="K1096" t="s">
        <v>206</v>
      </c>
      <c r="L1096" s="1" t="e">
        <f>VLOOKUP(M1096,CatalogoPerfil!$A$1:$B$5,2)</f>
        <v>#N/A</v>
      </c>
      <c r="M1096">
        <v>0</v>
      </c>
      <c r="N1096" t="s">
        <v>206</v>
      </c>
      <c r="O1096" s="1">
        <v>0</v>
      </c>
      <c r="P1096" s="1" t="str">
        <f>IFERROR(VLOOKUP($O1096,PerfilUniversitario!$A$2:$Z$427,16),"N/A")</f>
        <v>N/A</v>
      </c>
      <c r="Q1096" s="1" t="str">
        <f>IFERROR(VLOOKUP($O1096,PerfilUniversitario!$A$2:$Z$427,16),"N/A")</f>
        <v>N/A</v>
      </c>
      <c r="R1096" s="1" t="str">
        <f>IFERROR(VLOOKUP($O1096,PerfilUniversitario!$A$2:$Z$427,20),"N/A")</f>
        <v>N/A</v>
      </c>
      <c r="S1096" s="1" t="str">
        <f>IFERROR(VLOOKUP($O1096,PerfilUniversitario!$A$2:$Z$427,22),"N/A")</f>
        <v>N/A</v>
      </c>
      <c r="T1096" s="1" t="str">
        <f>IFERROR(VLOOKUP($O1096,PerfilUniversitario!$A$2:$Z$427,24),"N/A")</f>
        <v>N/A</v>
      </c>
      <c r="U1096" s="1" t="str">
        <f>IFERROR(VLOOKUP($O1096,PerfilUniversitario!$A$2:$Z$427,26),"N/A")</f>
        <v>N/A</v>
      </c>
      <c r="V1096" s="3">
        <v>0.39999999999999997</v>
      </c>
      <c r="W1096" s="4">
        <v>45204</v>
      </c>
    </row>
    <row r="1097" spans="1:23" x14ac:dyDescent="0.3">
      <c r="A1097" t="s">
        <v>2290</v>
      </c>
      <c r="B1097" t="s">
        <v>1297</v>
      </c>
      <c r="C1097" s="1" t="s">
        <v>4628</v>
      </c>
      <c r="D1097" s="6">
        <v>7712831051</v>
      </c>
      <c r="E1097" s="1" t="s">
        <v>206</v>
      </c>
      <c r="F1097" s="1" t="s">
        <v>206</v>
      </c>
      <c r="G1097" s="1" t="s">
        <v>206</v>
      </c>
      <c r="H1097" s="1" t="s">
        <v>206</v>
      </c>
      <c r="I1097" t="str">
        <f>VLOOKUP(J1097,CatalogoEstadoRepublica!$A$1:$B$33,2)</f>
        <v>Hidalgo</v>
      </c>
      <c r="J1097">
        <v>13</v>
      </c>
      <c r="K1097" t="s">
        <v>206</v>
      </c>
      <c r="L1097" s="1" t="e">
        <f>VLOOKUP(M1097,CatalogoPerfil!$A$1:$B$5,2)</f>
        <v>#N/A</v>
      </c>
      <c r="M1097">
        <v>0</v>
      </c>
      <c r="N1097" t="s">
        <v>206</v>
      </c>
      <c r="O1097" s="1">
        <v>0</v>
      </c>
      <c r="P1097" s="1" t="str">
        <f>IFERROR(VLOOKUP($O1097,PerfilUniversitario!$A$2:$Z$427,16),"N/A")</f>
        <v>N/A</v>
      </c>
      <c r="Q1097" s="1" t="str">
        <f>IFERROR(VLOOKUP($O1097,PerfilUniversitario!$A$2:$Z$427,16),"N/A")</f>
        <v>N/A</v>
      </c>
      <c r="R1097" s="1" t="str">
        <f>IFERROR(VLOOKUP($O1097,PerfilUniversitario!$A$2:$Z$427,20),"N/A")</f>
        <v>N/A</v>
      </c>
      <c r="S1097" s="1" t="str">
        <f>IFERROR(VLOOKUP($O1097,PerfilUniversitario!$A$2:$Z$427,22),"N/A")</f>
        <v>N/A</v>
      </c>
      <c r="T1097" s="1" t="str">
        <f>IFERROR(VLOOKUP($O1097,PerfilUniversitario!$A$2:$Z$427,24),"N/A")</f>
        <v>N/A</v>
      </c>
      <c r="U1097" s="1" t="str">
        <f>IFERROR(VLOOKUP($O1097,PerfilUniversitario!$A$2:$Z$427,26),"N/A")</f>
        <v>N/A</v>
      </c>
      <c r="V1097" s="3">
        <v>0.40138888888888885</v>
      </c>
      <c r="W1097" s="4">
        <v>45204</v>
      </c>
    </row>
    <row r="1098" spans="1:23" x14ac:dyDescent="0.3">
      <c r="A1098" t="s">
        <v>4634</v>
      </c>
      <c r="B1098" t="s">
        <v>4635</v>
      </c>
      <c r="C1098" s="1" t="s">
        <v>4636</v>
      </c>
      <c r="D1098" s="6">
        <v>7714754051</v>
      </c>
      <c r="E1098" s="1" t="s">
        <v>206</v>
      </c>
      <c r="F1098" s="1" t="s">
        <v>206</v>
      </c>
      <c r="G1098" s="1" t="s">
        <v>206</v>
      </c>
      <c r="H1098" s="1" t="s">
        <v>206</v>
      </c>
      <c r="I1098" t="str">
        <f>VLOOKUP(J1098,CatalogoEstadoRepublica!$A$1:$B$33,2)</f>
        <v>Hidalgo</v>
      </c>
      <c r="J1098">
        <v>13</v>
      </c>
      <c r="K1098" t="s">
        <v>206</v>
      </c>
      <c r="L1098" s="1" t="e">
        <f>VLOOKUP(M1098,CatalogoPerfil!$A$1:$B$5,2)</f>
        <v>#N/A</v>
      </c>
      <c r="M1098">
        <v>0</v>
      </c>
      <c r="N1098" t="s">
        <v>206</v>
      </c>
      <c r="O1098" s="1">
        <v>0</v>
      </c>
      <c r="P1098" s="1" t="str">
        <f>IFERROR(VLOOKUP($O1098,PerfilUniversitario!$A$2:$Z$427,16),"N/A")</f>
        <v>N/A</v>
      </c>
      <c r="Q1098" s="1" t="str">
        <f>IFERROR(VLOOKUP($O1098,PerfilUniversitario!$A$2:$Z$427,16),"N/A")</f>
        <v>N/A</v>
      </c>
      <c r="R1098" s="1" t="str">
        <f>IFERROR(VLOOKUP($O1098,PerfilUniversitario!$A$2:$Z$427,20),"N/A")</f>
        <v>N/A</v>
      </c>
      <c r="S1098" s="1" t="str">
        <f>IFERROR(VLOOKUP($O1098,PerfilUniversitario!$A$2:$Z$427,22),"N/A")</f>
        <v>N/A</v>
      </c>
      <c r="T1098" s="1" t="str">
        <f>IFERROR(VLOOKUP($O1098,PerfilUniversitario!$A$2:$Z$427,24),"N/A")</f>
        <v>N/A</v>
      </c>
      <c r="U1098" s="1" t="str">
        <f>IFERROR(VLOOKUP($O1098,PerfilUniversitario!$A$2:$Z$427,26),"N/A")</f>
        <v>N/A</v>
      </c>
      <c r="V1098" s="3">
        <v>0.40347222222222223</v>
      </c>
      <c r="W1098" s="4">
        <v>45204</v>
      </c>
    </row>
    <row r="1099" spans="1:23" x14ac:dyDescent="0.3">
      <c r="A1099" t="s">
        <v>1064</v>
      </c>
      <c r="B1099" s="1" t="s">
        <v>1065</v>
      </c>
      <c r="C1099" t="s">
        <v>1066</v>
      </c>
      <c r="D1099" s="7">
        <v>52.771299999999997</v>
      </c>
      <c r="E1099" s="1" t="s">
        <v>206</v>
      </c>
      <c r="F1099" t="s">
        <v>206</v>
      </c>
      <c r="G1099" t="s">
        <v>206</v>
      </c>
      <c r="H1099" t="s">
        <v>206</v>
      </c>
      <c r="I1099" t="str">
        <f>VLOOKUP(J1099,CatalogoEstadoRepublica!$A$1:$B$33,2)</f>
        <v>Hidalgo</v>
      </c>
      <c r="J1099" s="1">
        <v>13</v>
      </c>
      <c r="K1099" s="1" t="s">
        <v>206</v>
      </c>
      <c r="L1099" s="1" t="e">
        <f>VLOOKUP(M1099,CatalogoPerfil!$A$1:$B$5,2)</f>
        <v>#N/A</v>
      </c>
      <c r="M1099" s="1">
        <v>0</v>
      </c>
      <c r="N1099" s="1" t="s">
        <v>206</v>
      </c>
      <c r="O1099" s="1">
        <v>0</v>
      </c>
      <c r="P1099" s="1" t="str">
        <f>IFERROR(VLOOKUP($O1099,PerfilUniversitario!$A$2:$Z$427,16),"N/A")</f>
        <v>N/A</v>
      </c>
      <c r="Q1099" s="1" t="str">
        <f>IFERROR(VLOOKUP($O1099,PerfilUniversitario!$A$2:$Z$427,16),"N/A")</f>
        <v>N/A</v>
      </c>
      <c r="R1099" s="1" t="str">
        <f>IFERROR(VLOOKUP($O1099,PerfilUniversitario!$A$2:$Z$427,20),"N/A")</f>
        <v>N/A</v>
      </c>
      <c r="S1099" s="1" t="str">
        <f>IFERROR(VLOOKUP($O1099,PerfilUniversitario!$A$2:$Z$427,22),"N/A")</f>
        <v>N/A</v>
      </c>
      <c r="T1099" s="1" t="str">
        <f>IFERROR(VLOOKUP($O1099,PerfilUniversitario!$A$2:$Z$427,24),"N/A")</f>
        <v>N/A</v>
      </c>
      <c r="U1099" s="1" t="str">
        <f>IFERROR(VLOOKUP($O1099,PerfilUniversitario!$A$2:$Z$427,26),"N/A")</f>
        <v>N/A</v>
      </c>
      <c r="V1099" s="3">
        <v>0.40416666666666662</v>
      </c>
      <c r="W1099" s="4">
        <v>45204</v>
      </c>
    </row>
    <row r="1100" spans="1:23" x14ac:dyDescent="0.3">
      <c r="A1100" t="s">
        <v>1990</v>
      </c>
      <c r="B1100" t="s">
        <v>1991</v>
      </c>
      <c r="C1100" s="1" t="s">
        <v>1992</v>
      </c>
      <c r="D1100" s="6">
        <v>52.771099999999997</v>
      </c>
      <c r="E1100" s="1" t="s">
        <v>206</v>
      </c>
      <c r="F1100" s="1" t="s">
        <v>206</v>
      </c>
      <c r="G1100" s="1" t="s">
        <v>206</v>
      </c>
      <c r="H1100" s="1" t="s">
        <v>206</v>
      </c>
      <c r="I1100" t="str">
        <f>VLOOKUP(J1100,CatalogoEstadoRepublica!$A$1:$B$33,2)</f>
        <v>Hidalgo</v>
      </c>
      <c r="J1100">
        <v>13</v>
      </c>
      <c r="K1100" t="s">
        <v>206</v>
      </c>
      <c r="L1100" s="1" t="e">
        <f>VLOOKUP(M1100,CatalogoPerfil!$A$1:$B$5,2)</f>
        <v>#N/A</v>
      </c>
      <c r="M1100">
        <v>0</v>
      </c>
      <c r="N1100" t="s">
        <v>206</v>
      </c>
      <c r="O1100" s="1">
        <v>0</v>
      </c>
      <c r="P1100" s="1" t="str">
        <f>IFERROR(VLOOKUP($O1100,PerfilUniversitario!$A$2:$Z$427,16),"N/A")</f>
        <v>N/A</v>
      </c>
      <c r="Q1100" s="1" t="str">
        <f>IFERROR(VLOOKUP($O1100,PerfilUniversitario!$A$2:$Z$427,16),"N/A")</f>
        <v>N/A</v>
      </c>
      <c r="R1100" s="1" t="str">
        <f>IFERROR(VLOOKUP($O1100,PerfilUniversitario!$A$2:$Z$427,20),"N/A")</f>
        <v>N/A</v>
      </c>
      <c r="S1100" s="1" t="str">
        <f>IFERROR(VLOOKUP($O1100,PerfilUniversitario!$A$2:$Z$427,22),"N/A")</f>
        <v>N/A</v>
      </c>
      <c r="T1100" s="1" t="str">
        <f>IFERROR(VLOOKUP($O1100,PerfilUniversitario!$A$2:$Z$427,24),"N/A")</f>
        <v>N/A</v>
      </c>
      <c r="U1100" s="1" t="str">
        <f>IFERROR(VLOOKUP($O1100,PerfilUniversitario!$A$2:$Z$427,26),"N/A")</f>
        <v>N/A</v>
      </c>
      <c r="V1100" s="3">
        <v>0.40416666666666662</v>
      </c>
      <c r="W1100" s="4">
        <v>45204</v>
      </c>
    </row>
    <row r="1101" spans="1:23" x14ac:dyDescent="0.3">
      <c r="A1101" t="s">
        <v>4463</v>
      </c>
      <c r="B1101" t="s">
        <v>4637</v>
      </c>
      <c r="C1101" s="1" t="s">
        <v>4638</v>
      </c>
      <c r="D1101" s="6">
        <v>7712048334</v>
      </c>
      <c r="E1101" s="1" t="s">
        <v>206</v>
      </c>
      <c r="F1101" s="1" t="s">
        <v>206</v>
      </c>
      <c r="G1101" s="1" t="s">
        <v>206</v>
      </c>
      <c r="H1101" s="1" t="s">
        <v>206</v>
      </c>
      <c r="I1101" t="str">
        <f>VLOOKUP(J1101,CatalogoEstadoRepublica!$A$1:$B$33,2)</f>
        <v>Hidalgo</v>
      </c>
      <c r="J1101">
        <v>13</v>
      </c>
      <c r="K1101" t="s">
        <v>206</v>
      </c>
      <c r="L1101" s="1" t="e">
        <f>VLOOKUP(M1101,CatalogoPerfil!$A$1:$B$5,2)</f>
        <v>#N/A</v>
      </c>
      <c r="M1101">
        <v>0</v>
      </c>
      <c r="N1101" t="s">
        <v>206</v>
      </c>
      <c r="O1101" s="1">
        <v>0</v>
      </c>
      <c r="P1101" s="1" t="str">
        <f>IFERROR(VLOOKUP($O1101,PerfilUniversitario!$A$2:$Z$427,16),"N/A")</f>
        <v>N/A</v>
      </c>
      <c r="Q1101" s="1" t="str">
        <f>IFERROR(VLOOKUP($O1101,PerfilUniversitario!$A$2:$Z$427,16),"N/A")</f>
        <v>N/A</v>
      </c>
      <c r="R1101" s="1" t="str">
        <f>IFERROR(VLOOKUP($O1101,PerfilUniversitario!$A$2:$Z$427,20),"N/A")</f>
        <v>N/A</v>
      </c>
      <c r="S1101" s="1" t="str">
        <f>IFERROR(VLOOKUP($O1101,PerfilUniversitario!$A$2:$Z$427,22),"N/A")</f>
        <v>N/A</v>
      </c>
      <c r="T1101" s="1" t="str">
        <f>IFERROR(VLOOKUP($O1101,PerfilUniversitario!$A$2:$Z$427,24),"N/A")</f>
        <v>N/A</v>
      </c>
      <c r="U1101" s="1" t="str">
        <f>IFERROR(VLOOKUP($O1101,PerfilUniversitario!$A$2:$Z$427,26),"N/A")</f>
        <v>N/A</v>
      </c>
      <c r="V1101" s="3">
        <v>0.40486111111111112</v>
      </c>
      <c r="W1101" s="4">
        <v>45204</v>
      </c>
    </row>
    <row r="1102" spans="1:23" x14ac:dyDescent="0.3">
      <c r="A1102" t="s">
        <v>1194</v>
      </c>
      <c r="B1102" t="s">
        <v>1195</v>
      </c>
      <c r="C1102" s="1" t="s">
        <v>1196</v>
      </c>
      <c r="D1102" s="6">
        <v>52.771299999999997</v>
      </c>
      <c r="E1102" s="1" t="s">
        <v>206</v>
      </c>
      <c r="F1102" s="1" t="s">
        <v>206</v>
      </c>
      <c r="G1102" s="1" t="s">
        <v>206</v>
      </c>
      <c r="H1102" s="1" t="s">
        <v>206</v>
      </c>
      <c r="I1102" t="str">
        <f>VLOOKUP(J1102,CatalogoEstadoRepublica!$A$1:$B$33,2)</f>
        <v>Hidalgo</v>
      </c>
      <c r="J1102">
        <v>13</v>
      </c>
      <c r="K1102" t="s">
        <v>206</v>
      </c>
      <c r="L1102" s="1" t="e">
        <f>VLOOKUP(M1102,CatalogoPerfil!$A$1:$B$5,2)</f>
        <v>#N/A</v>
      </c>
      <c r="M1102">
        <v>0</v>
      </c>
      <c r="N1102" t="s">
        <v>206</v>
      </c>
      <c r="O1102" s="1">
        <v>0</v>
      </c>
      <c r="P1102" s="1" t="str">
        <f>IFERROR(VLOOKUP($O1102,PerfilUniversitario!$A$2:$Z$427,16),"N/A")</f>
        <v>N/A</v>
      </c>
      <c r="Q1102" s="1" t="str">
        <f>IFERROR(VLOOKUP($O1102,PerfilUniversitario!$A$2:$Z$427,16),"N/A")</f>
        <v>N/A</v>
      </c>
      <c r="R1102" s="1" t="str">
        <f>IFERROR(VLOOKUP($O1102,PerfilUniversitario!$A$2:$Z$427,20),"N/A")</f>
        <v>N/A</v>
      </c>
      <c r="S1102" s="1" t="str">
        <f>IFERROR(VLOOKUP($O1102,PerfilUniversitario!$A$2:$Z$427,22),"N/A")</f>
        <v>N/A</v>
      </c>
      <c r="T1102" s="1" t="str">
        <f>IFERROR(VLOOKUP($O1102,PerfilUniversitario!$A$2:$Z$427,24),"N/A")</f>
        <v>N/A</v>
      </c>
      <c r="U1102" s="1" t="str">
        <f>IFERROR(VLOOKUP($O1102,PerfilUniversitario!$A$2:$Z$427,26),"N/A")</f>
        <v>N/A</v>
      </c>
      <c r="V1102" s="3">
        <v>0.4055555555555555</v>
      </c>
      <c r="W1102" s="4">
        <v>45204</v>
      </c>
    </row>
    <row r="1103" spans="1:23" x14ac:dyDescent="0.3">
      <c r="A1103" t="s">
        <v>401</v>
      </c>
      <c r="B1103" t="s">
        <v>4629</v>
      </c>
      <c r="C1103" s="1" t="s">
        <v>4630</v>
      </c>
      <c r="D1103" s="6">
        <v>7714172779</v>
      </c>
      <c r="E1103" s="1" t="s">
        <v>206</v>
      </c>
      <c r="F1103" s="1" t="s">
        <v>206</v>
      </c>
      <c r="G1103" s="1" t="s">
        <v>206</v>
      </c>
      <c r="H1103" s="1" t="s">
        <v>206</v>
      </c>
      <c r="I1103" t="str">
        <f>VLOOKUP(J1103,CatalogoEstadoRepublica!$A$1:$B$33,2)</f>
        <v>Hidalgo</v>
      </c>
      <c r="J1103">
        <v>13</v>
      </c>
      <c r="K1103" t="s">
        <v>206</v>
      </c>
      <c r="L1103" s="1" t="e">
        <f>VLOOKUP(M1103,CatalogoPerfil!$A$1:$B$5,2)</f>
        <v>#N/A</v>
      </c>
      <c r="M1103">
        <v>0</v>
      </c>
      <c r="N1103" t="s">
        <v>206</v>
      </c>
      <c r="O1103" s="1">
        <v>0</v>
      </c>
      <c r="P1103" s="1" t="str">
        <f>IFERROR(VLOOKUP($O1103,PerfilUniversitario!$A$2:$Z$427,16),"N/A")</f>
        <v>N/A</v>
      </c>
      <c r="Q1103" s="1" t="str">
        <f>IFERROR(VLOOKUP($O1103,PerfilUniversitario!$A$2:$Z$427,16),"N/A")</f>
        <v>N/A</v>
      </c>
      <c r="R1103" s="1" t="str">
        <f>IFERROR(VLOOKUP($O1103,PerfilUniversitario!$A$2:$Z$427,20),"N/A")</f>
        <v>N/A</v>
      </c>
      <c r="S1103" s="1" t="str">
        <f>IFERROR(VLOOKUP($O1103,PerfilUniversitario!$A$2:$Z$427,22),"N/A")</f>
        <v>N/A</v>
      </c>
      <c r="T1103" s="1" t="str">
        <f>IFERROR(VLOOKUP($O1103,PerfilUniversitario!$A$2:$Z$427,24),"N/A")</f>
        <v>N/A</v>
      </c>
      <c r="U1103" s="1" t="str">
        <f>IFERROR(VLOOKUP($O1103,PerfilUniversitario!$A$2:$Z$427,26),"N/A")</f>
        <v>N/A</v>
      </c>
      <c r="V1103" s="3">
        <v>0.40972222222222227</v>
      </c>
      <c r="W1103" s="4">
        <v>45204</v>
      </c>
    </row>
    <row r="1104" spans="1:23" x14ac:dyDescent="0.3">
      <c r="A1104" t="s">
        <v>793</v>
      </c>
      <c r="B1104" t="s">
        <v>4641</v>
      </c>
      <c r="C1104" s="1" t="s">
        <v>4642</v>
      </c>
      <c r="D1104" s="6">
        <v>2411158299</v>
      </c>
      <c r="E1104" s="1" t="s">
        <v>206</v>
      </c>
      <c r="F1104" s="1" t="s">
        <v>206</v>
      </c>
      <c r="G1104" s="1" t="s">
        <v>206</v>
      </c>
      <c r="H1104" s="1" t="s">
        <v>206</v>
      </c>
      <c r="I1104" t="str">
        <f>VLOOKUP(J1104,CatalogoEstadoRepublica!$A$1:$B$33,2)</f>
        <v>Tlaxcala</v>
      </c>
      <c r="J1104">
        <v>29</v>
      </c>
      <c r="K1104" t="s">
        <v>206</v>
      </c>
      <c r="L1104" s="1" t="e">
        <f>VLOOKUP(M1104,CatalogoPerfil!$A$1:$B$5,2)</f>
        <v>#N/A</v>
      </c>
      <c r="M1104">
        <v>0</v>
      </c>
      <c r="N1104" t="s">
        <v>206</v>
      </c>
      <c r="O1104" s="1">
        <v>0</v>
      </c>
      <c r="P1104" s="1" t="str">
        <f>IFERROR(VLOOKUP($O1104,PerfilUniversitario!$A$2:$Z$427,16),"N/A")</f>
        <v>N/A</v>
      </c>
      <c r="Q1104" s="1" t="str">
        <f>IFERROR(VLOOKUP($O1104,PerfilUniversitario!$A$2:$Z$427,16),"N/A")</f>
        <v>N/A</v>
      </c>
      <c r="R1104" s="1" t="str">
        <f>IFERROR(VLOOKUP($O1104,PerfilUniversitario!$A$2:$Z$427,20),"N/A")</f>
        <v>N/A</v>
      </c>
      <c r="S1104" s="1" t="str">
        <f>IFERROR(VLOOKUP($O1104,PerfilUniversitario!$A$2:$Z$427,22),"N/A")</f>
        <v>N/A</v>
      </c>
      <c r="T1104" s="1" t="str">
        <f>IFERROR(VLOOKUP($O1104,PerfilUniversitario!$A$2:$Z$427,24),"N/A")</f>
        <v>N/A</v>
      </c>
      <c r="U1104" s="1" t="str">
        <f>IFERROR(VLOOKUP($O1104,PerfilUniversitario!$A$2:$Z$427,26),"N/A")</f>
        <v>N/A</v>
      </c>
      <c r="V1104" s="3">
        <v>0.40972222222222227</v>
      </c>
      <c r="W1104" s="4">
        <v>45204</v>
      </c>
    </row>
    <row r="1105" spans="1:23" x14ac:dyDescent="0.3">
      <c r="A1105" t="s">
        <v>617</v>
      </c>
      <c r="B1105" t="s">
        <v>4639</v>
      </c>
      <c r="C1105" s="1" t="s">
        <v>4640</v>
      </c>
      <c r="D1105" s="6">
        <v>7714058890</v>
      </c>
      <c r="E1105" s="1" t="s">
        <v>206</v>
      </c>
      <c r="F1105" s="1" t="s">
        <v>206</v>
      </c>
      <c r="G1105" s="1" t="s">
        <v>206</v>
      </c>
      <c r="H1105" s="1" t="s">
        <v>206</v>
      </c>
      <c r="I1105" t="str">
        <f>VLOOKUP(J1105,CatalogoEstadoRepublica!$A$1:$B$33,2)</f>
        <v>Hidalgo</v>
      </c>
      <c r="J1105">
        <v>13</v>
      </c>
      <c r="K1105" t="s">
        <v>206</v>
      </c>
      <c r="L1105" s="1" t="e">
        <f>VLOOKUP(M1105,CatalogoPerfil!$A$1:$B$5,2)</f>
        <v>#N/A</v>
      </c>
      <c r="M1105">
        <v>0</v>
      </c>
      <c r="N1105" t="s">
        <v>206</v>
      </c>
      <c r="O1105" s="1">
        <v>0</v>
      </c>
      <c r="P1105" s="1" t="str">
        <f>IFERROR(VLOOKUP($O1105,PerfilUniversitario!$A$2:$Z$427,16),"N/A")</f>
        <v>N/A</v>
      </c>
      <c r="Q1105" s="1" t="str">
        <f>IFERROR(VLOOKUP($O1105,PerfilUniversitario!$A$2:$Z$427,16),"N/A")</f>
        <v>N/A</v>
      </c>
      <c r="R1105" s="1" t="str">
        <f>IFERROR(VLOOKUP($O1105,PerfilUniversitario!$A$2:$Z$427,20),"N/A")</f>
        <v>N/A</v>
      </c>
      <c r="S1105" s="1" t="str">
        <f>IFERROR(VLOOKUP($O1105,PerfilUniversitario!$A$2:$Z$427,22),"N/A")</f>
        <v>N/A</v>
      </c>
      <c r="T1105" s="1" t="str">
        <f>IFERROR(VLOOKUP($O1105,PerfilUniversitario!$A$2:$Z$427,24),"N/A")</f>
        <v>N/A</v>
      </c>
      <c r="U1105" s="1" t="str">
        <f>IFERROR(VLOOKUP($O1105,PerfilUniversitario!$A$2:$Z$427,26),"N/A")</f>
        <v>N/A</v>
      </c>
      <c r="V1105" s="3">
        <v>0.41180555555555554</v>
      </c>
      <c r="W1105" s="4">
        <v>45204</v>
      </c>
    </row>
    <row r="1106" spans="1:23" x14ac:dyDescent="0.3">
      <c r="A1106" t="s">
        <v>471</v>
      </c>
      <c r="B1106" t="s">
        <v>4427</v>
      </c>
      <c r="C1106" s="1" t="s">
        <v>4428</v>
      </c>
      <c r="D1106" s="6">
        <v>2214323326</v>
      </c>
      <c r="E1106" s="1" t="s">
        <v>206</v>
      </c>
      <c r="F1106" s="1" t="s">
        <v>206</v>
      </c>
      <c r="G1106" s="1" t="s">
        <v>206</v>
      </c>
      <c r="H1106" s="1" t="s">
        <v>206</v>
      </c>
      <c r="I1106" t="str">
        <f>VLOOKUP(J1106,CatalogoEstadoRepublica!$A$1:$B$33,2)</f>
        <v>Puebla</v>
      </c>
      <c r="J1106">
        <v>21</v>
      </c>
      <c r="K1106" t="s">
        <v>206</v>
      </c>
      <c r="L1106" s="1" t="e">
        <f>VLOOKUP(M1106,CatalogoPerfil!$A$1:$B$5,2)</f>
        <v>#N/A</v>
      </c>
      <c r="M1106">
        <v>0</v>
      </c>
      <c r="N1106" t="s">
        <v>206</v>
      </c>
      <c r="O1106" s="1">
        <v>0</v>
      </c>
      <c r="P1106" s="1" t="str">
        <f>IFERROR(VLOOKUP($O1106,PerfilUniversitario!$A$2:$Z$427,16),"N/A")</f>
        <v>N/A</v>
      </c>
      <c r="Q1106" s="1" t="str">
        <f>IFERROR(VLOOKUP($O1106,PerfilUniversitario!$A$2:$Z$427,16),"N/A")</f>
        <v>N/A</v>
      </c>
      <c r="R1106" s="1" t="str">
        <f>IFERROR(VLOOKUP($O1106,PerfilUniversitario!$A$2:$Z$427,20),"N/A")</f>
        <v>N/A</v>
      </c>
      <c r="S1106" s="1" t="str">
        <f>IFERROR(VLOOKUP($O1106,PerfilUniversitario!$A$2:$Z$427,22),"N/A")</f>
        <v>N/A</v>
      </c>
      <c r="T1106" s="1" t="str">
        <f>IFERROR(VLOOKUP($O1106,PerfilUniversitario!$A$2:$Z$427,24),"N/A")</f>
        <v>N/A</v>
      </c>
      <c r="U1106" s="1" t="str">
        <f>IFERROR(VLOOKUP($O1106,PerfilUniversitario!$A$2:$Z$427,26),"N/A")</f>
        <v>N/A</v>
      </c>
      <c r="V1106" s="3">
        <v>0.41250000000000003</v>
      </c>
      <c r="W1106" s="4">
        <v>45204</v>
      </c>
    </row>
    <row r="1107" spans="1:23" x14ac:dyDescent="0.3">
      <c r="A1107" t="s">
        <v>2935</v>
      </c>
      <c r="B1107" t="s">
        <v>2936</v>
      </c>
      <c r="C1107" s="1" t="s">
        <v>2937</v>
      </c>
      <c r="D1107" s="6">
        <v>2212109625</v>
      </c>
      <c r="E1107" s="1" t="s">
        <v>206</v>
      </c>
      <c r="F1107" s="1" t="s">
        <v>206</v>
      </c>
      <c r="G1107" s="1" t="s">
        <v>206</v>
      </c>
      <c r="H1107" s="1" t="s">
        <v>206</v>
      </c>
      <c r="I1107" t="str">
        <f>VLOOKUP(J1107,CatalogoEstadoRepublica!$A$1:$B$33,2)</f>
        <v>Puebla</v>
      </c>
      <c r="J1107">
        <v>21</v>
      </c>
      <c r="K1107" t="s">
        <v>206</v>
      </c>
      <c r="L1107" s="1" t="e">
        <f>VLOOKUP(M1107,CatalogoPerfil!$A$1:$B$5,2)</f>
        <v>#N/A</v>
      </c>
      <c r="M1107">
        <v>0</v>
      </c>
      <c r="N1107" t="s">
        <v>206</v>
      </c>
      <c r="O1107" s="1">
        <v>0</v>
      </c>
      <c r="P1107" s="1" t="str">
        <f>IFERROR(VLOOKUP($O1107,PerfilUniversitario!$A$2:$Z$427,16),"N/A")</f>
        <v>N/A</v>
      </c>
      <c r="Q1107" s="1" t="str">
        <f>IFERROR(VLOOKUP($O1107,PerfilUniversitario!$A$2:$Z$427,16),"N/A")</f>
        <v>N/A</v>
      </c>
      <c r="R1107" s="1" t="str">
        <f>IFERROR(VLOOKUP($O1107,PerfilUniversitario!$A$2:$Z$427,20),"N/A")</f>
        <v>N/A</v>
      </c>
      <c r="S1107" s="1" t="str">
        <f>IFERROR(VLOOKUP($O1107,PerfilUniversitario!$A$2:$Z$427,22),"N/A")</f>
        <v>N/A</v>
      </c>
      <c r="T1107" s="1" t="str">
        <f>IFERROR(VLOOKUP($O1107,PerfilUniversitario!$A$2:$Z$427,24),"N/A")</f>
        <v>N/A</v>
      </c>
      <c r="U1107" s="1" t="str">
        <f>IFERROR(VLOOKUP($O1107,PerfilUniversitario!$A$2:$Z$427,26),"N/A")</f>
        <v>N/A</v>
      </c>
      <c r="V1107" s="3">
        <v>0.41319444444444442</v>
      </c>
      <c r="W1107" s="4">
        <v>45204</v>
      </c>
    </row>
    <row r="1108" spans="1:23" x14ac:dyDescent="0.3">
      <c r="A1108" t="s">
        <v>1216</v>
      </c>
      <c r="B1108" t="s">
        <v>4385</v>
      </c>
      <c r="C1108" s="1" t="s">
        <v>4386</v>
      </c>
      <c r="D1108" s="6">
        <v>2411035369</v>
      </c>
      <c r="E1108" s="1" t="s">
        <v>206</v>
      </c>
      <c r="F1108" s="1" t="s">
        <v>206</v>
      </c>
      <c r="G1108" s="1" t="s">
        <v>206</v>
      </c>
      <c r="H1108" s="1" t="s">
        <v>206</v>
      </c>
      <c r="I1108" t="str">
        <f>VLOOKUP(J1108,CatalogoEstadoRepublica!$A$1:$B$33,2)</f>
        <v>Tlaxcala</v>
      </c>
      <c r="J1108">
        <v>29</v>
      </c>
      <c r="K1108" t="s">
        <v>206</v>
      </c>
      <c r="L1108" s="1" t="e">
        <f>VLOOKUP(M1108,CatalogoPerfil!$A$1:$B$5,2)</f>
        <v>#N/A</v>
      </c>
      <c r="M1108">
        <v>0</v>
      </c>
      <c r="N1108" t="s">
        <v>206</v>
      </c>
      <c r="O1108" s="1">
        <v>0</v>
      </c>
      <c r="P1108" s="1" t="str">
        <f>IFERROR(VLOOKUP($O1108,PerfilUniversitario!$A$2:$Z$427,16),"N/A")</f>
        <v>N/A</v>
      </c>
      <c r="Q1108" s="1" t="str">
        <f>IFERROR(VLOOKUP($O1108,PerfilUniversitario!$A$2:$Z$427,16),"N/A")</f>
        <v>N/A</v>
      </c>
      <c r="R1108" s="1" t="str">
        <f>IFERROR(VLOOKUP($O1108,PerfilUniversitario!$A$2:$Z$427,20),"N/A")</f>
        <v>N/A</v>
      </c>
      <c r="S1108" s="1" t="str">
        <f>IFERROR(VLOOKUP($O1108,PerfilUniversitario!$A$2:$Z$427,22),"N/A")</f>
        <v>N/A</v>
      </c>
      <c r="T1108" s="1" t="str">
        <f>IFERROR(VLOOKUP($O1108,PerfilUniversitario!$A$2:$Z$427,24),"N/A")</f>
        <v>N/A</v>
      </c>
      <c r="U1108" s="1" t="str">
        <f>IFERROR(VLOOKUP($O1108,PerfilUniversitario!$A$2:$Z$427,26),"N/A")</f>
        <v>N/A</v>
      </c>
      <c r="V1108" s="3">
        <v>0.41388888888888892</v>
      </c>
      <c r="W1108" s="4">
        <v>45204</v>
      </c>
    </row>
    <row r="1109" spans="1:23" x14ac:dyDescent="0.3">
      <c r="A1109" t="s">
        <v>4643</v>
      </c>
      <c r="B1109" t="s">
        <v>940</v>
      </c>
      <c r="C1109" s="1" t="s">
        <v>4644</v>
      </c>
      <c r="D1109" s="6" t="s">
        <v>4645</v>
      </c>
      <c r="E1109" s="1" t="s">
        <v>206</v>
      </c>
      <c r="F1109" s="1" t="s">
        <v>206</v>
      </c>
      <c r="G1109" s="1" t="s">
        <v>206</v>
      </c>
      <c r="H1109" s="1" t="s">
        <v>206</v>
      </c>
      <c r="I1109" t="str">
        <f>VLOOKUP(J1109,CatalogoEstadoRepublica!$A$1:$B$33,2)</f>
        <v>Tlaxcala</v>
      </c>
      <c r="J1109">
        <v>29</v>
      </c>
      <c r="K1109" t="s">
        <v>206</v>
      </c>
      <c r="L1109" s="1" t="e">
        <f>VLOOKUP(M1109,CatalogoPerfil!$A$1:$B$5,2)</f>
        <v>#N/A</v>
      </c>
      <c r="M1109">
        <v>0</v>
      </c>
      <c r="N1109" t="s">
        <v>206</v>
      </c>
      <c r="O1109" s="1">
        <v>0</v>
      </c>
      <c r="P1109" s="1" t="str">
        <f>IFERROR(VLOOKUP($O1109,PerfilUniversitario!$A$2:$Z$427,16),"N/A")</f>
        <v>N/A</v>
      </c>
      <c r="Q1109" s="1" t="str">
        <f>IFERROR(VLOOKUP($O1109,PerfilUniversitario!$A$2:$Z$427,16),"N/A")</f>
        <v>N/A</v>
      </c>
      <c r="R1109" s="1" t="str">
        <f>IFERROR(VLOOKUP($O1109,PerfilUniversitario!$A$2:$Z$427,20),"N/A")</f>
        <v>N/A</v>
      </c>
      <c r="S1109" s="1" t="str">
        <f>IFERROR(VLOOKUP($O1109,PerfilUniversitario!$A$2:$Z$427,22),"N/A")</f>
        <v>N/A</v>
      </c>
      <c r="T1109" s="1" t="str">
        <f>IFERROR(VLOOKUP($O1109,PerfilUniversitario!$A$2:$Z$427,24),"N/A")</f>
        <v>N/A</v>
      </c>
      <c r="U1109" s="1" t="str">
        <f>IFERROR(VLOOKUP($O1109,PerfilUniversitario!$A$2:$Z$427,26),"N/A")</f>
        <v>N/A</v>
      </c>
      <c r="V1109" s="3">
        <v>0.41597222222222219</v>
      </c>
      <c r="W1109" s="4">
        <v>45204</v>
      </c>
    </row>
    <row r="1110" spans="1:23" x14ac:dyDescent="0.3">
      <c r="A1110" t="s">
        <v>4648</v>
      </c>
      <c r="B1110" t="s">
        <v>4649</v>
      </c>
      <c r="C1110" s="1" t="s">
        <v>4650</v>
      </c>
      <c r="D1110" s="6">
        <v>2411335133</v>
      </c>
      <c r="E1110" s="1" t="s">
        <v>206</v>
      </c>
      <c r="F1110" s="1" t="s">
        <v>206</v>
      </c>
      <c r="G1110" s="1" t="s">
        <v>206</v>
      </c>
      <c r="H1110" s="1" t="s">
        <v>206</v>
      </c>
      <c r="I1110" t="str">
        <f>VLOOKUP(J1110,CatalogoEstadoRepublica!$A$1:$B$33,2)</f>
        <v>Tlaxcala</v>
      </c>
      <c r="J1110">
        <v>29</v>
      </c>
      <c r="K1110" t="s">
        <v>206</v>
      </c>
      <c r="L1110" s="1" t="e">
        <f>VLOOKUP(M1110,CatalogoPerfil!$A$1:$B$5,2)</f>
        <v>#N/A</v>
      </c>
      <c r="M1110">
        <v>0</v>
      </c>
      <c r="N1110" t="s">
        <v>206</v>
      </c>
      <c r="O1110" s="1">
        <v>0</v>
      </c>
      <c r="P1110" s="1" t="str">
        <f>IFERROR(VLOOKUP($O1110,PerfilUniversitario!$A$2:$Z$427,16),"N/A")</f>
        <v>N/A</v>
      </c>
      <c r="Q1110" s="1" t="str">
        <f>IFERROR(VLOOKUP($O1110,PerfilUniversitario!$A$2:$Z$427,16),"N/A")</f>
        <v>N/A</v>
      </c>
      <c r="R1110" s="1" t="str">
        <f>IFERROR(VLOOKUP($O1110,PerfilUniversitario!$A$2:$Z$427,20),"N/A")</f>
        <v>N/A</v>
      </c>
      <c r="S1110" s="1" t="str">
        <f>IFERROR(VLOOKUP($O1110,PerfilUniversitario!$A$2:$Z$427,22),"N/A")</f>
        <v>N/A</v>
      </c>
      <c r="T1110" s="1" t="str">
        <f>IFERROR(VLOOKUP($O1110,PerfilUniversitario!$A$2:$Z$427,24),"N/A")</f>
        <v>N/A</v>
      </c>
      <c r="U1110" s="1" t="str">
        <f>IFERROR(VLOOKUP($O1110,PerfilUniversitario!$A$2:$Z$427,26),"N/A")</f>
        <v>N/A</v>
      </c>
      <c r="V1110" s="3">
        <v>0.41597222222222219</v>
      </c>
      <c r="W1110" s="4">
        <v>45204</v>
      </c>
    </row>
    <row r="1111" spans="1:23" x14ac:dyDescent="0.3">
      <c r="A1111" t="s">
        <v>807</v>
      </c>
      <c r="B1111" t="s">
        <v>399</v>
      </c>
      <c r="C1111" s="1" t="s">
        <v>4651</v>
      </c>
      <c r="D1111" s="6">
        <v>2461215822</v>
      </c>
      <c r="E1111" s="1" t="s">
        <v>206</v>
      </c>
      <c r="F1111" s="1" t="s">
        <v>206</v>
      </c>
      <c r="G1111" s="1" t="s">
        <v>206</v>
      </c>
      <c r="H1111" s="1" t="s">
        <v>206</v>
      </c>
      <c r="I1111" t="str">
        <f>VLOOKUP(J1111,CatalogoEstadoRepublica!$A$1:$B$33,2)</f>
        <v>Puebla</v>
      </c>
      <c r="J1111">
        <v>21</v>
      </c>
      <c r="K1111" t="s">
        <v>206</v>
      </c>
      <c r="L1111" s="1" t="e">
        <f>VLOOKUP(M1111,CatalogoPerfil!$A$1:$B$5,2)</f>
        <v>#N/A</v>
      </c>
      <c r="M1111">
        <v>0</v>
      </c>
      <c r="N1111" t="s">
        <v>206</v>
      </c>
      <c r="O1111" s="1">
        <v>0</v>
      </c>
      <c r="P1111" s="1" t="str">
        <f>IFERROR(VLOOKUP($O1111,PerfilUniversitario!$A$2:$Z$427,16),"N/A")</f>
        <v>N/A</v>
      </c>
      <c r="Q1111" s="1" t="str">
        <f>IFERROR(VLOOKUP($O1111,PerfilUniversitario!$A$2:$Z$427,16),"N/A")</f>
        <v>N/A</v>
      </c>
      <c r="R1111" s="1" t="str">
        <f>IFERROR(VLOOKUP($O1111,PerfilUniversitario!$A$2:$Z$427,20),"N/A")</f>
        <v>N/A</v>
      </c>
      <c r="S1111" s="1" t="str">
        <f>IFERROR(VLOOKUP($O1111,PerfilUniversitario!$A$2:$Z$427,22),"N/A")</f>
        <v>N/A</v>
      </c>
      <c r="T1111" s="1" t="str">
        <f>IFERROR(VLOOKUP($O1111,PerfilUniversitario!$A$2:$Z$427,24),"N/A")</f>
        <v>N/A</v>
      </c>
      <c r="U1111" s="1" t="str">
        <f>IFERROR(VLOOKUP($O1111,PerfilUniversitario!$A$2:$Z$427,26),"N/A")</f>
        <v>N/A</v>
      </c>
      <c r="V1111" s="3">
        <v>0.41666666666666669</v>
      </c>
      <c r="W1111" s="4">
        <v>45204</v>
      </c>
    </row>
    <row r="1112" spans="1:23" x14ac:dyDescent="0.3">
      <c r="A1112" t="s">
        <v>4367</v>
      </c>
      <c r="B1112" t="s">
        <v>4368</v>
      </c>
      <c r="C1112" s="1" t="s">
        <v>4369</v>
      </c>
      <c r="D1112" s="6">
        <v>2411601134</v>
      </c>
      <c r="E1112" s="1" t="s">
        <v>206</v>
      </c>
      <c r="F1112" s="1" t="s">
        <v>206</v>
      </c>
      <c r="G1112" s="1" t="s">
        <v>206</v>
      </c>
      <c r="H1112" s="1" t="s">
        <v>206</v>
      </c>
      <c r="I1112" t="str">
        <f>VLOOKUP(J1112,CatalogoEstadoRepublica!$A$1:$B$33,2)</f>
        <v>Tlaxcala</v>
      </c>
      <c r="J1112">
        <v>29</v>
      </c>
      <c r="K1112" t="s">
        <v>206</v>
      </c>
      <c r="L1112" s="1" t="e">
        <f>VLOOKUP(M1112,CatalogoPerfil!$A$1:$B$5,2)</f>
        <v>#N/A</v>
      </c>
      <c r="M1112">
        <v>0</v>
      </c>
      <c r="N1112" t="s">
        <v>206</v>
      </c>
      <c r="O1112" s="1">
        <v>0</v>
      </c>
      <c r="P1112" s="1" t="str">
        <f>IFERROR(VLOOKUP($O1112,PerfilUniversitario!$A$2:$Z$427,16),"N/A")</f>
        <v>N/A</v>
      </c>
      <c r="Q1112" s="1" t="str">
        <f>IFERROR(VLOOKUP($O1112,PerfilUniversitario!$A$2:$Z$427,16),"N/A")</f>
        <v>N/A</v>
      </c>
      <c r="R1112" s="1" t="str">
        <f>IFERROR(VLOOKUP($O1112,PerfilUniversitario!$A$2:$Z$427,20),"N/A")</f>
        <v>N/A</v>
      </c>
      <c r="S1112" s="1" t="str">
        <f>IFERROR(VLOOKUP($O1112,PerfilUniversitario!$A$2:$Z$427,22),"N/A")</f>
        <v>N/A</v>
      </c>
      <c r="T1112" s="1" t="str">
        <f>IFERROR(VLOOKUP($O1112,PerfilUniversitario!$A$2:$Z$427,24),"N/A")</f>
        <v>N/A</v>
      </c>
      <c r="U1112" s="1" t="str">
        <f>IFERROR(VLOOKUP($O1112,PerfilUniversitario!$A$2:$Z$427,26),"N/A")</f>
        <v>N/A</v>
      </c>
      <c r="V1112" s="3">
        <v>0.41875000000000001</v>
      </c>
      <c r="W1112" s="4">
        <v>45204</v>
      </c>
    </row>
    <row r="1113" spans="1:23" x14ac:dyDescent="0.3">
      <c r="A1113" t="s">
        <v>652</v>
      </c>
      <c r="B1113" t="s">
        <v>4379</v>
      </c>
      <c r="C1113" s="1" t="s">
        <v>4380</v>
      </c>
      <c r="D1113" s="6">
        <v>52.241199999999999</v>
      </c>
      <c r="E1113" s="1" t="s">
        <v>206</v>
      </c>
      <c r="F1113" s="1" t="s">
        <v>206</v>
      </c>
      <c r="G1113" s="1" t="s">
        <v>206</v>
      </c>
      <c r="H1113" s="1" t="s">
        <v>206</v>
      </c>
      <c r="I1113" t="str">
        <f>VLOOKUP(J1113,CatalogoEstadoRepublica!$A$1:$B$33,2)</f>
        <v>Tlaxcala</v>
      </c>
      <c r="J1113">
        <v>29</v>
      </c>
      <c r="K1113" t="s">
        <v>206</v>
      </c>
      <c r="L1113" s="1" t="e">
        <f>VLOOKUP(M1113,CatalogoPerfil!$A$1:$B$5,2)</f>
        <v>#N/A</v>
      </c>
      <c r="M1113">
        <v>0</v>
      </c>
      <c r="N1113" t="s">
        <v>206</v>
      </c>
      <c r="O1113" s="1">
        <v>0</v>
      </c>
      <c r="P1113" s="1" t="str">
        <f>IFERROR(VLOOKUP($O1113,PerfilUniversitario!$A$2:$Z$427,16),"N/A")</f>
        <v>N/A</v>
      </c>
      <c r="Q1113" s="1" t="str">
        <f>IFERROR(VLOOKUP($O1113,PerfilUniversitario!$A$2:$Z$427,16),"N/A")</f>
        <v>N/A</v>
      </c>
      <c r="R1113" s="1" t="str">
        <f>IFERROR(VLOOKUP($O1113,PerfilUniversitario!$A$2:$Z$427,20),"N/A")</f>
        <v>N/A</v>
      </c>
      <c r="S1113" s="1" t="str">
        <f>IFERROR(VLOOKUP($O1113,PerfilUniversitario!$A$2:$Z$427,22),"N/A")</f>
        <v>N/A</v>
      </c>
      <c r="T1113" s="1" t="str">
        <f>IFERROR(VLOOKUP($O1113,PerfilUniversitario!$A$2:$Z$427,24),"N/A")</f>
        <v>N/A</v>
      </c>
      <c r="U1113" s="1" t="str">
        <f>IFERROR(VLOOKUP($O1113,PerfilUniversitario!$A$2:$Z$427,26),"N/A")</f>
        <v>N/A</v>
      </c>
      <c r="V1113" s="3">
        <v>0.41875000000000001</v>
      </c>
      <c r="W1113" s="4">
        <v>45204</v>
      </c>
    </row>
    <row r="1114" spans="1:23" x14ac:dyDescent="0.3">
      <c r="A1114" t="s">
        <v>4631</v>
      </c>
      <c r="B1114" t="s">
        <v>561</v>
      </c>
      <c r="C1114" s="1" t="s">
        <v>4632</v>
      </c>
      <c r="D1114" s="6" t="s">
        <v>4633</v>
      </c>
      <c r="E1114" s="1" t="s">
        <v>206</v>
      </c>
      <c r="F1114" s="1" t="s">
        <v>206</v>
      </c>
      <c r="G1114" s="1" t="s">
        <v>206</v>
      </c>
      <c r="H1114" s="1" t="s">
        <v>206</v>
      </c>
      <c r="I1114" t="str">
        <f>VLOOKUP(J1114,CatalogoEstadoRepublica!$A$1:$B$33,2)</f>
        <v>Puebla</v>
      </c>
      <c r="J1114">
        <v>21</v>
      </c>
      <c r="K1114" t="s">
        <v>206</v>
      </c>
      <c r="L1114" s="1" t="e">
        <f>VLOOKUP(M1114,CatalogoPerfil!$A$1:$B$5,2)</f>
        <v>#N/A</v>
      </c>
      <c r="M1114">
        <v>0</v>
      </c>
      <c r="N1114" t="s">
        <v>206</v>
      </c>
      <c r="O1114" s="1">
        <v>0</v>
      </c>
      <c r="P1114" s="1" t="str">
        <f>IFERROR(VLOOKUP($O1114,PerfilUniversitario!$A$2:$Z$427,16),"N/A")</f>
        <v>N/A</v>
      </c>
      <c r="Q1114" s="1" t="str">
        <f>IFERROR(VLOOKUP($O1114,PerfilUniversitario!$A$2:$Z$427,16),"N/A")</f>
        <v>N/A</v>
      </c>
      <c r="R1114" s="1" t="str">
        <f>IFERROR(VLOOKUP($O1114,PerfilUniversitario!$A$2:$Z$427,20),"N/A")</f>
        <v>N/A</v>
      </c>
      <c r="S1114" s="1" t="str">
        <f>IFERROR(VLOOKUP($O1114,PerfilUniversitario!$A$2:$Z$427,22),"N/A")</f>
        <v>N/A</v>
      </c>
      <c r="T1114" s="1" t="str">
        <f>IFERROR(VLOOKUP($O1114,PerfilUniversitario!$A$2:$Z$427,24),"N/A")</f>
        <v>N/A</v>
      </c>
      <c r="U1114" s="1" t="str">
        <f>IFERROR(VLOOKUP($O1114,PerfilUniversitario!$A$2:$Z$427,26),"N/A")</f>
        <v>N/A</v>
      </c>
      <c r="V1114" s="3">
        <v>0.42430555555555555</v>
      </c>
      <c r="W1114" s="4">
        <v>45204</v>
      </c>
    </row>
    <row r="1115" spans="1:23" x14ac:dyDescent="0.3">
      <c r="A1115" t="s">
        <v>804</v>
      </c>
      <c r="B1115" t="s">
        <v>1374</v>
      </c>
      <c r="C1115" s="1" t="s">
        <v>4049</v>
      </c>
      <c r="D1115" s="6">
        <v>2221207534</v>
      </c>
      <c r="E1115" s="1" t="s">
        <v>206</v>
      </c>
      <c r="F1115" s="1" t="s">
        <v>206</v>
      </c>
      <c r="G1115" s="1" t="s">
        <v>206</v>
      </c>
      <c r="H1115" s="1" t="s">
        <v>206</v>
      </c>
      <c r="I1115" t="str">
        <f>VLOOKUP(J1115,CatalogoEstadoRepublica!$A$1:$B$33,2)</f>
        <v>Puebla</v>
      </c>
      <c r="J1115">
        <v>21</v>
      </c>
      <c r="K1115" t="s">
        <v>206</v>
      </c>
      <c r="L1115" s="1" t="e">
        <f>VLOOKUP(M1115,CatalogoPerfil!$A$1:$B$5,2)</f>
        <v>#N/A</v>
      </c>
      <c r="M1115">
        <v>0</v>
      </c>
      <c r="N1115" t="s">
        <v>206</v>
      </c>
      <c r="O1115" s="1">
        <v>0</v>
      </c>
      <c r="P1115" s="1" t="str">
        <f>IFERROR(VLOOKUP($O1115,PerfilUniversitario!$A$2:$Z$427,16),"N/A")</f>
        <v>N/A</v>
      </c>
      <c r="Q1115" s="1" t="str">
        <f>IFERROR(VLOOKUP($O1115,PerfilUniversitario!$A$2:$Z$427,16),"N/A")</f>
        <v>N/A</v>
      </c>
      <c r="R1115" s="1" t="str">
        <f>IFERROR(VLOOKUP($O1115,PerfilUniversitario!$A$2:$Z$427,20),"N/A")</f>
        <v>N/A</v>
      </c>
      <c r="S1115" s="1" t="str">
        <f>IFERROR(VLOOKUP($O1115,PerfilUniversitario!$A$2:$Z$427,22),"N/A")</f>
        <v>N/A</v>
      </c>
      <c r="T1115" s="1" t="str">
        <f>IFERROR(VLOOKUP($O1115,PerfilUniversitario!$A$2:$Z$427,24),"N/A")</f>
        <v>N/A</v>
      </c>
      <c r="U1115" s="1" t="str">
        <f>IFERROR(VLOOKUP($O1115,PerfilUniversitario!$A$2:$Z$427,26),"N/A")</f>
        <v>N/A</v>
      </c>
      <c r="V1115" s="3">
        <v>0.42569444444444443</v>
      </c>
      <c r="W1115" s="4">
        <v>45204</v>
      </c>
    </row>
    <row r="1116" spans="1:23" x14ac:dyDescent="0.3">
      <c r="A1116" t="s">
        <v>820</v>
      </c>
      <c r="B1116" t="s">
        <v>4652</v>
      </c>
      <c r="C1116" s="1" t="s">
        <v>4653</v>
      </c>
      <c r="D1116" s="6">
        <v>2222652958</v>
      </c>
      <c r="E1116" s="1" t="s">
        <v>206</v>
      </c>
      <c r="F1116" s="1" t="s">
        <v>206</v>
      </c>
      <c r="G1116" s="1" t="s">
        <v>206</v>
      </c>
      <c r="H1116" s="1" t="s">
        <v>206</v>
      </c>
      <c r="I1116" t="str">
        <f>VLOOKUP(J1116,CatalogoEstadoRepublica!$A$1:$B$33,2)</f>
        <v>Puebla</v>
      </c>
      <c r="J1116">
        <v>21</v>
      </c>
      <c r="K1116" t="s">
        <v>206</v>
      </c>
      <c r="L1116" s="1" t="e">
        <f>VLOOKUP(M1116,CatalogoPerfil!$A$1:$B$5,2)</f>
        <v>#N/A</v>
      </c>
      <c r="M1116">
        <v>0</v>
      </c>
      <c r="N1116" t="s">
        <v>206</v>
      </c>
      <c r="O1116" s="1">
        <v>0</v>
      </c>
      <c r="P1116" s="1" t="str">
        <f>IFERROR(VLOOKUP($O1116,PerfilUniversitario!$A$2:$Z$427,16),"N/A")</f>
        <v>N/A</v>
      </c>
      <c r="Q1116" s="1" t="str">
        <f>IFERROR(VLOOKUP($O1116,PerfilUniversitario!$A$2:$Z$427,16),"N/A")</f>
        <v>N/A</v>
      </c>
      <c r="R1116" s="1" t="str">
        <f>IFERROR(VLOOKUP($O1116,PerfilUniversitario!$A$2:$Z$427,20),"N/A")</f>
        <v>N/A</v>
      </c>
      <c r="S1116" s="1" t="str">
        <f>IFERROR(VLOOKUP($O1116,PerfilUniversitario!$A$2:$Z$427,22),"N/A")</f>
        <v>N/A</v>
      </c>
      <c r="T1116" s="1" t="str">
        <f>IFERROR(VLOOKUP($O1116,PerfilUniversitario!$A$2:$Z$427,24),"N/A")</f>
        <v>N/A</v>
      </c>
      <c r="U1116" s="1" t="str">
        <f>IFERROR(VLOOKUP($O1116,PerfilUniversitario!$A$2:$Z$427,26),"N/A")</f>
        <v>N/A</v>
      </c>
      <c r="V1116" s="3">
        <v>0.42569444444444443</v>
      </c>
      <c r="W1116" s="4">
        <v>45204</v>
      </c>
    </row>
    <row r="1117" spans="1:23" x14ac:dyDescent="0.3">
      <c r="A1117" t="s">
        <v>380</v>
      </c>
      <c r="B1117" t="s">
        <v>4528</v>
      </c>
      <c r="C1117" s="1" t="s">
        <v>4529</v>
      </c>
      <c r="D1117" s="6">
        <v>2211246966</v>
      </c>
      <c r="E1117" s="1" t="s">
        <v>206</v>
      </c>
      <c r="F1117" s="1" t="s">
        <v>206</v>
      </c>
      <c r="G1117" s="1" t="s">
        <v>206</v>
      </c>
      <c r="H1117" s="1" t="s">
        <v>206</v>
      </c>
      <c r="I1117" t="str">
        <f>VLOOKUP(J1117,CatalogoEstadoRepublica!$A$1:$B$33,2)</f>
        <v>Puebla</v>
      </c>
      <c r="J1117">
        <v>21</v>
      </c>
      <c r="K1117" t="s">
        <v>206</v>
      </c>
      <c r="L1117" s="1" t="e">
        <f>VLOOKUP(M1117,CatalogoPerfil!$A$1:$B$5,2)</f>
        <v>#N/A</v>
      </c>
      <c r="M1117">
        <v>0</v>
      </c>
      <c r="N1117" t="s">
        <v>206</v>
      </c>
      <c r="O1117" s="1">
        <v>0</v>
      </c>
      <c r="P1117" s="1" t="str">
        <f>IFERROR(VLOOKUP($O1117,PerfilUniversitario!$A$2:$Z$427,16),"N/A")</f>
        <v>N/A</v>
      </c>
      <c r="Q1117" s="1" t="str">
        <f>IFERROR(VLOOKUP($O1117,PerfilUniversitario!$A$2:$Z$427,16),"N/A")</f>
        <v>N/A</v>
      </c>
      <c r="R1117" s="1" t="str">
        <f>IFERROR(VLOOKUP($O1117,PerfilUniversitario!$A$2:$Z$427,20),"N/A")</f>
        <v>N/A</v>
      </c>
      <c r="S1117" s="1" t="str">
        <f>IFERROR(VLOOKUP($O1117,PerfilUniversitario!$A$2:$Z$427,22),"N/A")</f>
        <v>N/A</v>
      </c>
      <c r="T1117" s="1" t="str">
        <f>IFERROR(VLOOKUP($O1117,PerfilUniversitario!$A$2:$Z$427,24),"N/A")</f>
        <v>N/A</v>
      </c>
      <c r="U1117" s="1" t="str">
        <f>IFERROR(VLOOKUP($O1117,PerfilUniversitario!$A$2:$Z$427,26),"N/A")</f>
        <v>N/A</v>
      </c>
      <c r="V1117" s="3">
        <v>0.4284722222222222</v>
      </c>
      <c r="W1117" s="4">
        <v>45204</v>
      </c>
    </row>
    <row r="1118" spans="1:23" x14ac:dyDescent="0.3">
      <c r="A1118" t="s">
        <v>1167</v>
      </c>
      <c r="B1118" t="s">
        <v>357</v>
      </c>
      <c r="C1118" s="1" t="s">
        <v>1168</v>
      </c>
      <c r="D1118" s="6">
        <v>52.2271</v>
      </c>
      <c r="E1118" s="1" t="s">
        <v>206</v>
      </c>
      <c r="F1118" s="1" t="s">
        <v>206</v>
      </c>
      <c r="G1118" s="1" t="s">
        <v>206</v>
      </c>
      <c r="H1118" s="1" t="s">
        <v>206</v>
      </c>
      <c r="I1118" t="str">
        <f>VLOOKUP(J1118,CatalogoEstadoRepublica!$A$1:$B$33,2)</f>
        <v>Puebla</v>
      </c>
      <c r="J1118">
        <v>21</v>
      </c>
      <c r="K1118" t="s">
        <v>206</v>
      </c>
      <c r="L1118" s="1" t="e">
        <f>VLOOKUP(M1118,CatalogoPerfil!$A$1:$B$5,2)</f>
        <v>#N/A</v>
      </c>
      <c r="M1118">
        <v>0</v>
      </c>
      <c r="N1118" t="s">
        <v>206</v>
      </c>
      <c r="O1118" s="1">
        <v>0</v>
      </c>
      <c r="P1118" s="1" t="str">
        <f>IFERROR(VLOOKUP($O1118,PerfilUniversitario!$A$2:$Z$427,16),"N/A")</f>
        <v>N/A</v>
      </c>
      <c r="Q1118" s="1" t="str">
        <f>IFERROR(VLOOKUP($O1118,PerfilUniversitario!$A$2:$Z$427,16),"N/A")</f>
        <v>N/A</v>
      </c>
      <c r="R1118" s="1" t="str">
        <f>IFERROR(VLOOKUP($O1118,PerfilUniversitario!$A$2:$Z$427,20),"N/A")</f>
        <v>N/A</v>
      </c>
      <c r="S1118" s="1" t="str">
        <f>IFERROR(VLOOKUP($O1118,PerfilUniversitario!$A$2:$Z$427,22),"N/A")</f>
        <v>N/A</v>
      </c>
      <c r="T1118" s="1" t="str">
        <f>IFERROR(VLOOKUP($O1118,PerfilUniversitario!$A$2:$Z$427,24),"N/A")</f>
        <v>N/A</v>
      </c>
      <c r="U1118" s="1" t="str">
        <f>IFERROR(VLOOKUP($O1118,PerfilUniversitario!$A$2:$Z$427,26),"N/A")</f>
        <v>N/A</v>
      </c>
      <c r="V1118" s="3">
        <v>0.43333333333333335</v>
      </c>
      <c r="W1118" s="4">
        <v>45204</v>
      </c>
    </row>
    <row r="1119" spans="1:23" x14ac:dyDescent="0.3">
      <c r="A1119" t="s">
        <v>3862</v>
      </c>
      <c r="B1119" t="s">
        <v>4583</v>
      </c>
      <c r="C1119" s="1" t="s">
        <v>4584</v>
      </c>
      <c r="D1119" s="6">
        <v>52.556199999999997</v>
      </c>
      <c r="E1119" s="1" t="s">
        <v>206</v>
      </c>
      <c r="F1119" s="1" t="s">
        <v>206</v>
      </c>
      <c r="G1119" s="1" t="s">
        <v>206</v>
      </c>
      <c r="H1119" s="1" t="s">
        <v>206</v>
      </c>
      <c r="I1119" t="str">
        <f>VLOOKUP(J1119,CatalogoEstadoRepublica!$A$1:$B$33,2)</f>
        <v>Puebla</v>
      </c>
      <c r="J1119">
        <v>21</v>
      </c>
      <c r="K1119" t="s">
        <v>206</v>
      </c>
      <c r="L1119" s="1" t="e">
        <f>VLOOKUP(M1119,CatalogoPerfil!$A$1:$B$5,2)</f>
        <v>#N/A</v>
      </c>
      <c r="M1119">
        <v>0</v>
      </c>
      <c r="N1119" t="s">
        <v>206</v>
      </c>
      <c r="O1119" s="1">
        <v>0</v>
      </c>
      <c r="P1119" s="1" t="str">
        <f>IFERROR(VLOOKUP($O1119,PerfilUniversitario!$A$2:$Z$427,16),"N/A")</f>
        <v>N/A</v>
      </c>
      <c r="Q1119" s="1" t="str">
        <f>IFERROR(VLOOKUP($O1119,PerfilUniversitario!$A$2:$Z$427,16),"N/A")</f>
        <v>N/A</v>
      </c>
      <c r="R1119" s="1" t="str">
        <f>IFERROR(VLOOKUP($O1119,PerfilUniversitario!$A$2:$Z$427,20),"N/A")</f>
        <v>N/A</v>
      </c>
      <c r="S1119" s="1" t="str">
        <f>IFERROR(VLOOKUP($O1119,PerfilUniversitario!$A$2:$Z$427,22),"N/A")</f>
        <v>N/A</v>
      </c>
      <c r="T1119" s="1" t="str">
        <f>IFERROR(VLOOKUP($O1119,PerfilUniversitario!$A$2:$Z$427,24),"N/A")</f>
        <v>N/A</v>
      </c>
      <c r="U1119" s="1" t="str">
        <f>IFERROR(VLOOKUP($O1119,PerfilUniversitario!$A$2:$Z$427,26),"N/A")</f>
        <v>N/A</v>
      </c>
      <c r="V1119" s="3">
        <v>0.43472222222222223</v>
      </c>
      <c r="W1119" s="4">
        <v>45204</v>
      </c>
    </row>
    <row r="1120" spans="1:23" x14ac:dyDescent="0.3">
      <c r="A1120" t="s">
        <v>4657</v>
      </c>
      <c r="B1120" t="s">
        <v>4658</v>
      </c>
      <c r="C1120" s="1" t="s">
        <v>4659</v>
      </c>
      <c r="D1120" s="6">
        <v>2221335885</v>
      </c>
      <c r="E1120" s="1" t="s">
        <v>206</v>
      </c>
      <c r="F1120" s="1" t="s">
        <v>206</v>
      </c>
      <c r="G1120" s="1" t="s">
        <v>206</v>
      </c>
      <c r="H1120" s="1" t="s">
        <v>206</v>
      </c>
      <c r="I1120" t="str">
        <f>VLOOKUP(J1120,CatalogoEstadoRepublica!$A$1:$B$33,2)</f>
        <v>Puebla</v>
      </c>
      <c r="J1120">
        <v>21</v>
      </c>
      <c r="K1120" t="s">
        <v>206</v>
      </c>
      <c r="L1120" s="1" t="e">
        <f>VLOOKUP(M1120,CatalogoPerfil!$A$1:$B$5,2)</f>
        <v>#N/A</v>
      </c>
      <c r="M1120">
        <v>0</v>
      </c>
      <c r="N1120" t="s">
        <v>206</v>
      </c>
      <c r="O1120" s="1">
        <v>0</v>
      </c>
      <c r="P1120" s="1" t="str">
        <f>IFERROR(VLOOKUP($O1120,PerfilUniversitario!$A$2:$Z$427,16),"N/A")</f>
        <v>N/A</v>
      </c>
      <c r="Q1120" s="1" t="str">
        <f>IFERROR(VLOOKUP($O1120,PerfilUniversitario!$A$2:$Z$427,16),"N/A")</f>
        <v>N/A</v>
      </c>
      <c r="R1120" s="1" t="str">
        <f>IFERROR(VLOOKUP($O1120,PerfilUniversitario!$A$2:$Z$427,20),"N/A")</f>
        <v>N/A</v>
      </c>
      <c r="S1120" s="1" t="str">
        <f>IFERROR(VLOOKUP($O1120,PerfilUniversitario!$A$2:$Z$427,22),"N/A")</f>
        <v>N/A</v>
      </c>
      <c r="T1120" s="1" t="str">
        <f>IFERROR(VLOOKUP($O1120,PerfilUniversitario!$A$2:$Z$427,24),"N/A")</f>
        <v>N/A</v>
      </c>
      <c r="U1120" s="1" t="str">
        <f>IFERROR(VLOOKUP($O1120,PerfilUniversitario!$A$2:$Z$427,26),"N/A")</f>
        <v>N/A</v>
      </c>
      <c r="V1120" s="3">
        <v>0.43472222222222223</v>
      </c>
      <c r="W1120" s="4">
        <v>45204</v>
      </c>
    </row>
    <row r="1121" spans="1:23" x14ac:dyDescent="0.3">
      <c r="A1121" t="s">
        <v>4654</v>
      </c>
      <c r="B1121" t="s">
        <v>4655</v>
      </c>
      <c r="C1121" s="1" t="s">
        <v>4656</v>
      </c>
      <c r="D1121" s="6">
        <v>9931116337</v>
      </c>
      <c r="E1121" s="1" t="s">
        <v>206</v>
      </c>
      <c r="F1121" s="1" t="s">
        <v>206</v>
      </c>
      <c r="G1121" s="1" t="s">
        <v>206</v>
      </c>
      <c r="H1121" s="1" t="s">
        <v>206</v>
      </c>
      <c r="I1121" t="str">
        <f>VLOOKUP(J1121,CatalogoEstadoRepublica!$A$1:$B$33,2)</f>
        <v>Tabasco</v>
      </c>
      <c r="J1121">
        <v>27</v>
      </c>
      <c r="K1121" t="s">
        <v>206</v>
      </c>
      <c r="L1121" s="1" t="e">
        <f>VLOOKUP(M1121,CatalogoPerfil!$A$1:$B$5,2)</f>
        <v>#N/A</v>
      </c>
      <c r="M1121">
        <v>0</v>
      </c>
      <c r="N1121" t="s">
        <v>206</v>
      </c>
      <c r="O1121" s="1">
        <v>0</v>
      </c>
      <c r="P1121" s="1" t="str">
        <f>IFERROR(VLOOKUP($O1121,PerfilUniversitario!$A$2:$Z$427,16),"N/A")</f>
        <v>N/A</v>
      </c>
      <c r="Q1121" s="1" t="str">
        <f>IFERROR(VLOOKUP($O1121,PerfilUniversitario!$A$2:$Z$427,16),"N/A")</f>
        <v>N/A</v>
      </c>
      <c r="R1121" s="1" t="str">
        <f>IFERROR(VLOOKUP($O1121,PerfilUniversitario!$A$2:$Z$427,20),"N/A")</f>
        <v>N/A</v>
      </c>
      <c r="S1121" s="1" t="str">
        <f>IFERROR(VLOOKUP($O1121,PerfilUniversitario!$A$2:$Z$427,22),"N/A")</f>
        <v>N/A</v>
      </c>
      <c r="T1121" s="1" t="str">
        <f>IFERROR(VLOOKUP($O1121,PerfilUniversitario!$A$2:$Z$427,24),"N/A")</f>
        <v>N/A</v>
      </c>
      <c r="U1121" s="1" t="str">
        <f>IFERROR(VLOOKUP($O1121,PerfilUniversitario!$A$2:$Z$427,26),"N/A")</f>
        <v>N/A</v>
      </c>
      <c r="V1121" s="3">
        <v>0.43958333333333338</v>
      </c>
      <c r="W1121" s="4">
        <v>45204</v>
      </c>
    </row>
    <row r="1122" spans="1:23" x14ac:dyDescent="0.3">
      <c r="A1122" t="s">
        <v>4660</v>
      </c>
      <c r="B1122" t="s">
        <v>4661</v>
      </c>
      <c r="C1122" s="1" t="s">
        <v>4662</v>
      </c>
      <c r="D1122" s="6">
        <v>2224619668</v>
      </c>
      <c r="E1122" s="1" t="s">
        <v>206</v>
      </c>
      <c r="F1122" s="1" t="s">
        <v>206</v>
      </c>
      <c r="G1122" s="1" t="s">
        <v>206</v>
      </c>
      <c r="H1122" s="1" t="s">
        <v>206</v>
      </c>
      <c r="I1122" t="str">
        <f>VLOOKUP(J1122,CatalogoEstadoRepublica!$A$1:$B$33,2)</f>
        <v>Puebla</v>
      </c>
      <c r="J1122">
        <v>21</v>
      </c>
      <c r="K1122" t="s">
        <v>206</v>
      </c>
      <c r="L1122" s="1" t="e">
        <f>VLOOKUP(M1122,CatalogoPerfil!$A$1:$B$5,2)</f>
        <v>#N/A</v>
      </c>
      <c r="M1122">
        <v>0</v>
      </c>
      <c r="N1122" t="s">
        <v>206</v>
      </c>
      <c r="O1122" s="1">
        <v>0</v>
      </c>
      <c r="P1122" s="1" t="str">
        <f>IFERROR(VLOOKUP($O1122,PerfilUniversitario!$A$2:$Z$427,16),"N/A")</f>
        <v>N/A</v>
      </c>
      <c r="Q1122" s="1" t="str">
        <f>IFERROR(VLOOKUP($O1122,PerfilUniversitario!$A$2:$Z$427,16),"N/A")</f>
        <v>N/A</v>
      </c>
      <c r="R1122" s="1" t="str">
        <f>IFERROR(VLOOKUP($O1122,PerfilUniversitario!$A$2:$Z$427,20),"N/A")</f>
        <v>N/A</v>
      </c>
      <c r="S1122" s="1" t="str">
        <f>IFERROR(VLOOKUP($O1122,PerfilUniversitario!$A$2:$Z$427,22),"N/A")</f>
        <v>N/A</v>
      </c>
      <c r="T1122" s="1" t="str">
        <f>IFERROR(VLOOKUP($O1122,PerfilUniversitario!$A$2:$Z$427,24),"N/A")</f>
        <v>N/A</v>
      </c>
      <c r="U1122" s="1" t="str">
        <f>IFERROR(VLOOKUP($O1122,PerfilUniversitario!$A$2:$Z$427,26),"N/A")</f>
        <v>N/A</v>
      </c>
      <c r="V1122" s="3">
        <v>0.44305555555555554</v>
      </c>
      <c r="W1122" s="4">
        <v>45204</v>
      </c>
    </row>
    <row r="1123" spans="1:23" x14ac:dyDescent="0.3">
      <c r="A1123" t="s">
        <v>4663</v>
      </c>
      <c r="B1123" t="s">
        <v>4664</v>
      </c>
      <c r="C1123" s="1" t="s">
        <v>4665</v>
      </c>
      <c r="D1123" s="6">
        <v>7713435800</v>
      </c>
      <c r="E1123" s="1" t="s">
        <v>206</v>
      </c>
      <c r="F1123" s="1" t="s">
        <v>206</v>
      </c>
      <c r="G1123" s="1" t="s">
        <v>206</v>
      </c>
      <c r="H1123" s="1" t="s">
        <v>206</v>
      </c>
      <c r="I1123" t="str">
        <f>VLOOKUP(J1123,CatalogoEstadoRepublica!$A$1:$B$33,2)</f>
        <v>Hidalgo</v>
      </c>
      <c r="J1123">
        <v>13</v>
      </c>
      <c r="K1123" t="s">
        <v>206</v>
      </c>
      <c r="L1123" s="1" t="e">
        <f>VLOOKUP(M1123,CatalogoPerfil!$A$1:$B$5,2)</f>
        <v>#N/A</v>
      </c>
      <c r="M1123">
        <v>0</v>
      </c>
      <c r="N1123" t="s">
        <v>206</v>
      </c>
      <c r="O1123" s="1">
        <v>0</v>
      </c>
      <c r="P1123" s="1" t="str">
        <f>IFERROR(VLOOKUP($O1123,PerfilUniversitario!$A$2:$Z$427,16),"N/A")</f>
        <v>N/A</v>
      </c>
      <c r="Q1123" s="1" t="str">
        <f>IFERROR(VLOOKUP($O1123,PerfilUniversitario!$A$2:$Z$427,16),"N/A")</f>
        <v>N/A</v>
      </c>
      <c r="R1123" s="1" t="str">
        <f>IFERROR(VLOOKUP($O1123,PerfilUniversitario!$A$2:$Z$427,20),"N/A")</f>
        <v>N/A</v>
      </c>
      <c r="S1123" s="1" t="str">
        <f>IFERROR(VLOOKUP($O1123,PerfilUniversitario!$A$2:$Z$427,22),"N/A")</f>
        <v>N/A</v>
      </c>
      <c r="T1123" s="1" t="str">
        <f>IFERROR(VLOOKUP($O1123,PerfilUniversitario!$A$2:$Z$427,24),"N/A")</f>
        <v>N/A</v>
      </c>
      <c r="U1123" s="1" t="str">
        <f>IFERROR(VLOOKUP($O1123,PerfilUniversitario!$A$2:$Z$427,26),"N/A")</f>
        <v>N/A</v>
      </c>
      <c r="V1123" s="3">
        <v>0.44305555555555554</v>
      </c>
      <c r="W1123" s="4">
        <v>45204</v>
      </c>
    </row>
    <row r="1124" spans="1:23" x14ac:dyDescent="0.3">
      <c r="A1124" t="s">
        <v>1498</v>
      </c>
      <c r="B1124" t="s">
        <v>615</v>
      </c>
      <c r="C1124" s="1" t="s">
        <v>1499</v>
      </c>
      <c r="D1124" s="6">
        <v>52.221400000000003</v>
      </c>
      <c r="E1124" s="1" t="s">
        <v>206</v>
      </c>
      <c r="F1124" s="1" t="s">
        <v>206</v>
      </c>
      <c r="G1124" s="1" t="s">
        <v>206</v>
      </c>
      <c r="H1124" s="1" t="s">
        <v>206</v>
      </c>
      <c r="I1124" t="str">
        <f>VLOOKUP(J1124,CatalogoEstadoRepublica!$A$1:$B$33,2)</f>
        <v>Puebla</v>
      </c>
      <c r="J1124">
        <v>21</v>
      </c>
      <c r="K1124" t="s">
        <v>206</v>
      </c>
      <c r="L1124" s="1" t="e">
        <f>VLOOKUP(M1124,CatalogoPerfil!$A$1:$B$5,2)</f>
        <v>#N/A</v>
      </c>
      <c r="M1124">
        <v>0</v>
      </c>
      <c r="N1124" t="s">
        <v>206</v>
      </c>
      <c r="O1124" s="1">
        <v>0</v>
      </c>
      <c r="P1124" s="1" t="str">
        <f>IFERROR(VLOOKUP($O1124,PerfilUniversitario!$A$2:$Z$427,16),"N/A")</f>
        <v>N/A</v>
      </c>
      <c r="Q1124" s="1" t="str">
        <f>IFERROR(VLOOKUP($O1124,PerfilUniversitario!$A$2:$Z$427,16),"N/A")</f>
        <v>N/A</v>
      </c>
      <c r="R1124" s="1" t="str">
        <f>IFERROR(VLOOKUP($O1124,PerfilUniversitario!$A$2:$Z$427,20),"N/A")</f>
        <v>N/A</v>
      </c>
      <c r="S1124" s="1" t="str">
        <f>IFERROR(VLOOKUP($O1124,PerfilUniversitario!$A$2:$Z$427,22),"N/A")</f>
        <v>N/A</v>
      </c>
      <c r="T1124" s="1" t="str">
        <f>IFERROR(VLOOKUP($O1124,PerfilUniversitario!$A$2:$Z$427,24),"N/A")</f>
        <v>N/A</v>
      </c>
      <c r="U1124" s="1" t="str">
        <f>IFERROR(VLOOKUP($O1124,PerfilUniversitario!$A$2:$Z$427,26),"N/A")</f>
        <v>N/A</v>
      </c>
      <c r="V1124" s="3">
        <v>0.45624999999999999</v>
      </c>
      <c r="W1124" s="4">
        <v>45204</v>
      </c>
    </row>
    <row r="1125" spans="1:23" x14ac:dyDescent="0.3">
      <c r="A1125" t="s">
        <v>4670</v>
      </c>
      <c r="B1125" t="s">
        <v>4671</v>
      </c>
      <c r="C1125" s="1" t="s">
        <v>4672</v>
      </c>
      <c r="D1125" s="6">
        <v>2224388921</v>
      </c>
      <c r="E1125" s="1" t="s">
        <v>206</v>
      </c>
      <c r="F1125" s="1" t="s">
        <v>206</v>
      </c>
      <c r="G1125" s="1" t="s">
        <v>206</v>
      </c>
      <c r="H1125" s="1" t="s">
        <v>206</v>
      </c>
      <c r="I1125" t="str">
        <f>VLOOKUP(J1125,CatalogoEstadoRepublica!$A$1:$B$33,2)</f>
        <v>Puebla</v>
      </c>
      <c r="J1125">
        <v>21</v>
      </c>
      <c r="K1125" t="s">
        <v>206</v>
      </c>
      <c r="L1125" s="1" t="e">
        <f>VLOOKUP(M1125,CatalogoPerfil!$A$1:$B$5,2)</f>
        <v>#N/A</v>
      </c>
      <c r="M1125">
        <v>0</v>
      </c>
      <c r="N1125" t="s">
        <v>206</v>
      </c>
      <c r="O1125" s="1">
        <v>0</v>
      </c>
      <c r="P1125" s="1" t="str">
        <f>IFERROR(VLOOKUP($O1125,PerfilUniversitario!$A$2:$Z$427,16),"N/A")</f>
        <v>N/A</v>
      </c>
      <c r="Q1125" s="1" t="str">
        <f>IFERROR(VLOOKUP($O1125,PerfilUniversitario!$A$2:$Z$427,16),"N/A")</f>
        <v>N/A</v>
      </c>
      <c r="R1125" s="1" t="str">
        <f>IFERROR(VLOOKUP($O1125,PerfilUniversitario!$A$2:$Z$427,20),"N/A")</f>
        <v>N/A</v>
      </c>
      <c r="S1125" s="1" t="str">
        <f>IFERROR(VLOOKUP($O1125,PerfilUniversitario!$A$2:$Z$427,22),"N/A")</f>
        <v>N/A</v>
      </c>
      <c r="T1125" s="1" t="str">
        <f>IFERROR(VLOOKUP($O1125,PerfilUniversitario!$A$2:$Z$427,24),"N/A")</f>
        <v>N/A</v>
      </c>
      <c r="U1125" s="1" t="str">
        <f>IFERROR(VLOOKUP($O1125,PerfilUniversitario!$A$2:$Z$427,26),"N/A")</f>
        <v>N/A</v>
      </c>
      <c r="V1125" s="3">
        <v>0.46319444444444446</v>
      </c>
      <c r="W1125" s="4">
        <v>45204</v>
      </c>
    </row>
    <row r="1126" spans="1:23" x14ac:dyDescent="0.3">
      <c r="A1126" t="s">
        <v>4667</v>
      </c>
      <c r="B1126" t="s">
        <v>4668</v>
      </c>
      <c r="C1126" s="1" t="s">
        <v>4669</v>
      </c>
      <c r="D1126" s="6">
        <v>2224877785</v>
      </c>
      <c r="E1126" s="1" t="s">
        <v>206</v>
      </c>
      <c r="F1126" s="1" t="s">
        <v>206</v>
      </c>
      <c r="G1126" s="1" t="s">
        <v>206</v>
      </c>
      <c r="H1126" s="1" t="s">
        <v>206</v>
      </c>
      <c r="I1126" t="str">
        <f>VLOOKUP(J1126,CatalogoEstadoRepublica!$A$1:$B$33,2)</f>
        <v>Puebla</v>
      </c>
      <c r="J1126">
        <v>21</v>
      </c>
      <c r="K1126" t="s">
        <v>206</v>
      </c>
      <c r="L1126" s="1" t="e">
        <f>VLOOKUP(M1126,CatalogoPerfil!$A$1:$B$5,2)</f>
        <v>#N/A</v>
      </c>
      <c r="M1126">
        <v>0</v>
      </c>
      <c r="N1126" t="s">
        <v>206</v>
      </c>
      <c r="O1126" s="1">
        <v>0</v>
      </c>
      <c r="P1126" s="1" t="str">
        <f>IFERROR(VLOOKUP($O1126,PerfilUniversitario!$A$2:$Z$427,16),"N/A")</f>
        <v>N/A</v>
      </c>
      <c r="Q1126" s="1" t="str">
        <f>IFERROR(VLOOKUP($O1126,PerfilUniversitario!$A$2:$Z$427,16),"N/A")</f>
        <v>N/A</v>
      </c>
      <c r="R1126" s="1" t="str">
        <f>IFERROR(VLOOKUP($O1126,PerfilUniversitario!$A$2:$Z$427,20),"N/A")</f>
        <v>N/A</v>
      </c>
      <c r="S1126" s="1" t="str">
        <f>IFERROR(VLOOKUP($O1126,PerfilUniversitario!$A$2:$Z$427,22),"N/A")</f>
        <v>N/A</v>
      </c>
      <c r="T1126" s="1" t="str">
        <f>IFERROR(VLOOKUP($O1126,PerfilUniversitario!$A$2:$Z$427,24),"N/A")</f>
        <v>N/A</v>
      </c>
      <c r="U1126" s="1" t="str">
        <f>IFERROR(VLOOKUP($O1126,PerfilUniversitario!$A$2:$Z$427,26),"N/A")</f>
        <v>N/A</v>
      </c>
      <c r="V1126" s="3">
        <v>0.46388888888888885</v>
      </c>
      <c r="W1126" s="4">
        <v>45204</v>
      </c>
    </row>
    <row r="1127" spans="1:23" x14ac:dyDescent="0.3">
      <c r="A1127" t="s">
        <v>949</v>
      </c>
      <c r="B1127" t="s">
        <v>4326</v>
      </c>
      <c r="C1127" s="1" t="s">
        <v>4327</v>
      </c>
      <c r="D1127" s="6" t="s">
        <v>4328</v>
      </c>
      <c r="E1127" s="1" t="s">
        <v>206</v>
      </c>
      <c r="F1127" s="1" t="s">
        <v>206</v>
      </c>
      <c r="G1127" s="1" t="s">
        <v>206</v>
      </c>
      <c r="H1127" s="1" t="s">
        <v>206</v>
      </c>
      <c r="I1127" t="str">
        <f>VLOOKUP(J1127,CatalogoEstadoRepublica!$A$1:$B$33,2)</f>
        <v>Puebla</v>
      </c>
      <c r="J1127">
        <v>21</v>
      </c>
      <c r="K1127" t="s">
        <v>206</v>
      </c>
      <c r="L1127" s="1" t="e">
        <f>VLOOKUP(M1127,CatalogoPerfil!$A$1:$B$5,2)</f>
        <v>#N/A</v>
      </c>
      <c r="M1127">
        <v>0</v>
      </c>
      <c r="N1127" t="s">
        <v>206</v>
      </c>
      <c r="O1127" s="1">
        <v>0</v>
      </c>
      <c r="P1127" s="1" t="str">
        <f>IFERROR(VLOOKUP($O1127,PerfilUniversitario!$A$2:$Z$427,16),"N/A")</f>
        <v>N/A</v>
      </c>
      <c r="Q1127" s="1" t="str">
        <f>IFERROR(VLOOKUP($O1127,PerfilUniversitario!$A$2:$Z$427,16),"N/A")</f>
        <v>N/A</v>
      </c>
      <c r="R1127" s="1" t="str">
        <f>IFERROR(VLOOKUP($O1127,PerfilUniversitario!$A$2:$Z$427,20),"N/A")</f>
        <v>N/A</v>
      </c>
      <c r="S1127" s="1" t="str">
        <f>IFERROR(VLOOKUP($O1127,PerfilUniversitario!$A$2:$Z$427,22),"N/A")</f>
        <v>N/A</v>
      </c>
      <c r="T1127" s="1" t="str">
        <f>IFERROR(VLOOKUP($O1127,PerfilUniversitario!$A$2:$Z$427,24),"N/A")</f>
        <v>N/A</v>
      </c>
      <c r="U1127" s="1" t="str">
        <f>IFERROR(VLOOKUP($O1127,PerfilUniversitario!$A$2:$Z$427,26),"N/A")</f>
        <v>N/A</v>
      </c>
      <c r="V1127" s="3">
        <v>0.46458333333333335</v>
      </c>
      <c r="W1127" s="4">
        <v>45204</v>
      </c>
    </row>
    <row r="1128" spans="1:23" x14ac:dyDescent="0.3">
      <c r="A1128" t="s">
        <v>4330</v>
      </c>
      <c r="B1128" t="s">
        <v>910</v>
      </c>
      <c r="C1128" s="1" t="s">
        <v>4331</v>
      </c>
      <c r="D1128" s="6">
        <v>2229042602</v>
      </c>
      <c r="E1128" s="1" t="s">
        <v>206</v>
      </c>
      <c r="F1128" s="1" t="s">
        <v>206</v>
      </c>
      <c r="G1128" s="1" t="s">
        <v>206</v>
      </c>
      <c r="H1128" s="1" t="s">
        <v>206</v>
      </c>
      <c r="I1128" t="str">
        <f>VLOOKUP(J1128,CatalogoEstadoRepublica!$A$1:$B$33,2)</f>
        <v>Puebla</v>
      </c>
      <c r="J1128">
        <v>21</v>
      </c>
      <c r="K1128" t="s">
        <v>206</v>
      </c>
      <c r="L1128" s="1" t="e">
        <f>VLOOKUP(M1128,CatalogoPerfil!$A$1:$B$5,2)</f>
        <v>#N/A</v>
      </c>
      <c r="M1128">
        <v>0</v>
      </c>
      <c r="N1128" t="s">
        <v>206</v>
      </c>
      <c r="O1128" s="1">
        <v>0</v>
      </c>
      <c r="P1128" s="1" t="str">
        <f>IFERROR(VLOOKUP($O1128,PerfilUniversitario!$A$2:$Z$427,16),"N/A")</f>
        <v>N/A</v>
      </c>
      <c r="Q1128" s="1" t="str">
        <f>IFERROR(VLOOKUP($O1128,PerfilUniversitario!$A$2:$Z$427,16),"N/A")</f>
        <v>N/A</v>
      </c>
      <c r="R1128" s="1" t="str">
        <f>IFERROR(VLOOKUP($O1128,PerfilUniversitario!$A$2:$Z$427,20),"N/A")</f>
        <v>N/A</v>
      </c>
      <c r="S1128" s="1" t="str">
        <f>IFERROR(VLOOKUP($O1128,PerfilUniversitario!$A$2:$Z$427,22),"N/A")</f>
        <v>N/A</v>
      </c>
      <c r="T1128" s="1" t="str">
        <f>IFERROR(VLOOKUP($O1128,PerfilUniversitario!$A$2:$Z$427,24),"N/A")</f>
        <v>N/A</v>
      </c>
      <c r="U1128" s="1" t="str">
        <f>IFERROR(VLOOKUP($O1128,PerfilUniversitario!$A$2:$Z$427,26),"N/A")</f>
        <v>N/A</v>
      </c>
      <c r="V1128" s="3">
        <v>0.46666666666666662</v>
      </c>
      <c r="W1128" s="4">
        <v>45204</v>
      </c>
    </row>
    <row r="1129" spans="1:23" x14ac:dyDescent="0.3">
      <c r="A1129" t="s">
        <v>2272</v>
      </c>
      <c r="B1129" t="s">
        <v>4523</v>
      </c>
      <c r="C1129" s="1" t="s">
        <v>4524</v>
      </c>
      <c r="D1129" s="6">
        <v>2211126468</v>
      </c>
      <c r="E1129" s="1" t="s">
        <v>4525</v>
      </c>
      <c r="F1129" s="1" t="s">
        <v>4523</v>
      </c>
      <c r="G1129" s="1" t="s">
        <v>4526</v>
      </c>
      <c r="H1129" s="1" t="s">
        <v>4527</v>
      </c>
      <c r="I1129" t="str">
        <f>VLOOKUP(J1129,CatalogoEstadoRepublica!$A$1:$B$33,2)</f>
        <v>Puebla</v>
      </c>
      <c r="J1129">
        <v>21</v>
      </c>
      <c r="K1129" t="s">
        <v>3757</v>
      </c>
      <c r="L1129" s="1" t="str">
        <f>VLOOKUP(M1129,CatalogoPerfil!$A$1:$B$5,2)</f>
        <v>Preuniversitario</v>
      </c>
      <c r="M1129">
        <v>1</v>
      </c>
      <c r="O1129" s="1">
        <v>13079</v>
      </c>
      <c r="P1129" s="1" t="str">
        <f>IFERROR(VLOOKUP($O1129,PerfilUniversitario!$A$2:$Z$427,16),"N/A")</f>
        <v>5º - 6º Semestre</v>
      </c>
      <c r="Q1129" s="1" t="str">
        <f>IFERROR(VLOOKUP($O1129,PerfilUniversitario!$A$2:$Z$427,16),"N/A")</f>
        <v>5º - 6º Semestre</v>
      </c>
      <c r="R1129" s="1" t="str">
        <f>IFERROR(VLOOKUP($O1129,PerfilUniversitario!$A$2:$Z$427,20),"N/A")</f>
        <v>Turismo Internacional</v>
      </c>
      <c r="S1129" s="1" t="str">
        <f>IFERROR(VLOOKUP($O1129,PerfilUniversitario!$A$2:$Z$427,22),"N/A")</f>
        <v>• Emprendimiento – Taller de emprendimiento</v>
      </c>
      <c r="T1129" s="1" t="str">
        <f>IFERROR(VLOOKUP($O1129,PerfilUniversitario!$A$2:$Z$427,24),"N/A")</f>
        <v>• Mercadotecnia Estratégica – Team Coca vs Pepsi ¿Tú cuál eres?</v>
      </c>
      <c r="U1129" s="1" t="str">
        <f>IFERROR(VLOOKUP($O1129,PerfilUniversitario!$A$2:$Z$427,26),"N/A")</f>
        <v>• Mercadotecnia Estratégica – La Agencia de Marketing</v>
      </c>
      <c r="V1129" s="3">
        <v>0.47430555555555554</v>
      </c>
      <c r="W1129" s="4">
        <v>45204</v>
      </c>
    </row>
    <row r="1130" spans="1:23" x14ac:dyDescent="0.3">
      <c r="A1130" t="s">
        <v>2846</v>
      </c>
      <c r="B1130" t="s">
        <v>2847</v>
      </c>
      <c r="C1130" s="1" t="s">
        <v>2848</v>
      </c>
      <c r="D1130" s="6">
        <v>2331187834</v>
      </c>
      <c r="E1130" s="1" t="s">
        <v>206</v>
      </c>
      <c r="F1130" s="1" t="s">
        <v>206</v>
      </c>
      <c r="G1130" s="1" t="s">
        <v>206</v>
      </c>
      <c r="H1130" s="1" t="s">
        <v>206</v>
      </c>
      <c r="I1130" t="str">
        <f>VLOOKUP(J1130,CatalogoEstadoRepublica!$A$1:$B$33,2)</f>
        <v>Puebla</v>
      </c>
      <c r="J1130">
        <v>21</v>
      </c>
      <c r="K1130" t="s">
        <v>206</v>
      </c>
      <c r="L1130" s="1" t="e">
        <f>VLOOKUP(M1130,CatalogoPerfil!$A$1:$B$5,2)</f>
        <v>#N/A</v>
      </c>
      <c r="M1130">
        <v>0</v>
      </c>
      <c r="N1130" t="s">
        <v>206</v>
      </c>
      <c r="O1130" s="1">
        <v>0</v>
      </c>
      <c r="P1130" s="1" t="str">
        <f>IFERROR(VLOOKUP($O1130,PerfilUniversitario!$A$2:$Z$427,16),"N/A")</f>
        <v>N/A</v>
      </c>
      <c r="Q1130" s="1" t="str">
        <f>IFERROR(VLOOKUP($O1130,PerfilUniversitario!$A$2:$Z$427,16),"N/A")</f>
        <v>N/A</v>
      </c>
      <c r="R1130" s="1" t="str">
        <f>IFERROR(VLOOKUP($O1130,PerfilUniversitario!$A$2:$Z$427,20),"N/A")</f>
        <v>N/A</v>
      </c>
      <c r="S1130" s="1" t="str">
        <f>IFERROR(VLOOKUP($O1130,PerfilUniversitario!$A$2:$Z$427,22),"N/A")</f>
        <v>N/A</v>
      </c>
      <c r="T1130" s="1" t="str">
        <f>IFERROR(VLOOKUP($O1130,PerfilUniversitario!$A$2:$Z$427,24),"N/A")</f>
        <v>N/A</v>
      </c>
      <c r="U1130" s="1" t="str">
        <f>IFERROR(VLOOKUP($O1130,PerfilUniversitario!$A$2:$Z$427,26),"N/A")</f>
        <v>N/A</v>
      </c>
      <c r="V1130" s="3">
        <v>0.47569444444444442</v>
      </c>
      <c r="W1130" s="4">
        <v>45204</v>
      </c>
    </row>
    <row r="1131" spans="1:23" x14ac:dyDescent="0.3">
      <c r="A1131" t="s">
        <v>2231</v>
      </c>
      <c r="B1131" t="s">
        <v>2232</v>
      </c>
      <c r="C1131" s="1" t="s">
        <v>2233</v>
      </c>
      <c r="D1131" s="6">
        <v>52.2211</v>
      </c>
      <c r="E1131" s="1" t="s">
        <v>206</v>
      </c>
      <c r="F1131" s="1" t="s">
        <v>206</v>
      </c>
      <c r="G1131" s="1" t="s">
        <v>206</v>
      </c>
      <c r="H1131" s="1" t="s">
        <v>206</v>
      </c>
      <c r="I1131" t="str">
        <f>VLOOKUP(J1131,CatalogoEstadoRepublica!$A$1:$B$33,2)</f>
        <v>Puebla</v>
      </c>
      <c r="J1131">
        <v>21</v>
      </c>
      <c r="K1131" t="s">
        <v>206</v>
      </c>
      <c r="L1131" s="1" t="e">
        <f>VLOOKUP(M1131,CatalogoPerfil!$A$1:$B$5,2)</f>
        <v>#N/A</v>
      </c>
      <c r="M1131">
        <v>0</v>
      </c>
      <c r="N1131" t="s">
        <v>206</v>
      </c>
      <c r="O1131" s="1">
        <v>0</v>
      </c>
      <c r="P1131" s="1" t="str">
        <f>IFERROR(VLOOKUP($O1131,PerfilUniversitario!$A$2:$Z$427,16),"N/A")</f>
        <v>N/A</v>
      </c>
      <c r="Q1131" s="1" t="str">
        <f>IFERROR(VLOOKUP($O1131,PerfilUniversitario!$A$2:$Z$427,16),"N/A")</f>
        <v>N/A</v>
      </c>
      <c r="R1131" s="1" t="str">
        <f>IFERROR(VLOOKUP($O1131,PerfilUniversitario!$A$2:$Z$427,20),"N/A")</f>
        <v>N/A</v>
      </c>
      <c r="S1131" s="1" t="str">
        <f>IFERROR(VLOOKUP($O1131,PerfilUniversitario!$A$2:$Z$427,22),"N/A")</f>
        <v>N/A</v>
      </c>
      <c r="T1131" s="1" t="str">
        <f>IFERROR(VLOOKUP($O1131,PerfilUniversitario!$A$2:$Z$427,24),"N/A")</f>
        <v>N/A</v>
      </c>
      <c r="U1131" s="1" t="str">
        <f>IFERROR(VLOOKUP($O1131,PerfilUniversitario!$A$2:$Z$427,26),"N/A")</f>
        <v>N/A</v>
      </c>
      <c r="V1131" s="3">
        <v>0.49305555555555558</v>
      </c>
      <c r="W1131" s="4">
        <v>45204</v>
      </c>
    </row>
    <row r="1132" spans="1:23" x14ac:dyDescent="0.3">
      <c r="A1132" t="s">
        <v>3699</v>
      </c>
      <c r="B1132" t="s">
        <v>4530</v>
      </c>
      <c r="C1132" s="1" t="s">
        <v>4531</v>
      </c>
      <c r="D1132" s="6">
        <v>2213229310</v>
      </c>
      <c r="E1132" s="1" t="s">
        <v>206</v>
      </c>
      <c r="F1132" s="1" t="s">
        <v>206</v>
      </c>
      <c r="G1132" s="1" t="s">
        <v>206</v>
      </c>
      <c r="H1132" s="1" t="s">
        <v>206</v>
      </c>
      <c r="I1132" t="str">
        <f>VLOOKUP(J1132,CatalogoEstadoRepublica!$A$1:$B$33,2)</f>
        <v>Puebla</v>
      </c>
      <c r="J1132">
        <v>21</v>
      </c>
      <c r="K1132" t="s">
        <v>206</v>
      </c>
      <c r="L1132" s="1" t="e">
        <f>VLOOKUP(M1132,CatalogoPerfil!$A$1:$B$5,2)</f>
        <v>#N/A</v>
      </c>
      <c r="M1132">
        <v>0</v>
      </c>
      <c r="N1132" t="s">
        <v>206</v>
      </c>
      <c r="O1132" s="1">
        <v>0</v>
      </c>
      <c r="P1132" s="1" t="str">
        <f>IFERROR(VLOOKUP($O1132,PerfilUniversitario!$A$2:$Z$427,16),"N/A")</f>
        <v>N/A</v>
      </c>
      <c r="Q1132" s="1" t="str">
        <f>IFERROR(VLOOKUP($O1132,PerfilUniversitario!$A$2:$Z$427,16),"N/A")</f>
        <v>N/A</v>
      </c>
      <c r="R1132" s="1" t="str">
        <f>IFERROR(VLOOKUP($O1132,PerfilUniversitario!$A$2:$Z$427,20),"N/A")</f>
        <v>N/A</v>
      </c>
      <c r="S1132" s="1" t="str">
        <f>IFERROR(VLOOKUP($O1132,PerfilUniversitario!$A$2:$Z$427,22),"N/A")</f>
        <v>N/A</v>
      </c>
      <c r="T1132" s="1" t="str">
        <f>IFERROR(VLOOKUP($O1132,PerfilUniversitario!$A$2:$Z$427,24),"N/A")</f>
        <v>N/A</v>
      </c>
      <c r="U1132" s="1" t="str">
        <f>IFERROR(VLOOKUP($O1132,PerfilUniversitario!$A$2:$Z$427,26),"N/A")</f>
        <v>N/A</v>
      </c>
      <c r="V1132" s="3">
        <v>0.50416666666666665</v>
      </c>
      <c r="W1132" s="4">
        <v>45204</v>
      </c>
    </row>
    <row r="1133" spans="1:23" x14ac:dyDescent="0.3">
      <c r="A1133" t="s">
        <v>4684</v>
      </c>
      <c r="B1133" t="s">
        <v>4685</v>
      </c>
      <c r="C1133" s="1" t="s">
        <v>4686</v>
      </c>
      <c r="D1133" s="6">
        <v>9931602420</v>
      </c>
      <c r="E1133" s="1" t="s">
        <v>206</v>
      </c>
      <c r="F1133" s="1" t="s">
        <v>206</v>
      </c>
      <c r="G1133" s="1" t="s">
        <v>206</v>
      </c>
      <c r="H1133" s="1" t="s">
        <v>206</v>
      </c>
      <c r="I1133" t="str">
        <f>VLOOKUP(J1133,CatalogoEstadoRepublica!$A$1:$B$33,2)</f>
        <v>Tabasco</v>
      </c>
      <c r="J1133">
        <v>27</v>
      </c>
      <c r="K1133" t="s">
        <v>206</v>
      </c>
      <c r="L1133" s="1" t="e">
        <f>VLOOKUP(M1133,CatalogoPerfil!$A$1:$B$5,2)</f>
        <v>#N/A</v>
      </c>
      <c r="M1133">
        <v>0</v>
      </c>
      <c r="N1133" t="s">
        <v>206</v>
      </c>
      <c r="O1133" s="1">
        <v>0</v>
      </c>
      <c r="P1133" s="1" t="str">
        <f>IFERROR(VLOOKUP($O1133,PerfilUniversitario!$A$2:$Z$427,16),"N/A")</f>
        <v>N/A</v>
      </c>
      <c r="Q1133" s="1" t="str">
        <f>IFERROR(VLOOKUP($O1133,PerfilUniversitario!$A$2:$Z$427,16),"N/A")</f>
        <v>N/A</v>
      </c>
      <c r="R1133" s="1" t="str">
        <f>IFERROR(VLOOKUP($O1133,PerfilUniversitario!$A$2:$Z$427,20),"N/A")</f>
        <v>N/A</v>
      </c>
      <c r="S1133" s="1" t="str">
        <f>IFERROR(VLOOKUP($O1133,PerfilUniversitario!$A$2:$Z$427,22),"N/A")</f>
        <v>N/A</v>
      </c>
      <c r="T1133" s="1" t="str">
        <f>IFERROR(VLOOKUP($O1133,PerfilUniversitario!$A$2:$Z$427,24),"N/A")</f>
        <v>N/A</v>
      </c>
      <c r="U1133" s="1" t="str">
        <f>IFERROR(VLOOKUP($O1133,PerfilUniversitario!$A$2:$Z$427,26),"N/A")</f>
        <v>N/A</v>
      </c>
      <c r="V1133" s="3">
        <v>0.50555555555555554</v>
      </c>
      <c r="W1133" s="4">
        <v>45204</v>
      </c>
    </row>
    <row r="1134" spans="1:23" x14ac:dyDescent="0.3">
      <c r="A1134" t="s">
        <v>4682</v>
      </c>
      <c r="B1134" t="s">
        <v>313</v>
      </c>
      <c r="C1134" s="1" t="s">
        <v>4683</v>
      </c>
      <c r="D1134" s="6">
        <v>7711024866</v>
      </c>
      <c r="E1134" s="1" t="s">
        <v>206</v>
      </c>
      <c r="F1134" s="1" t="s">
        <v>206</v>
      </c>
      <c r="G1134" s="1" t="s">
        <v>206</v>
      </c>
      <c r="H1134" s="1" t="s">
        <v>206</v>
      </c>
      <c r="I1134" t="str">
        <f>VLOOKUP(J1134,CatalogoEstadoRepublica!$A$1:$B$33,2)</f>
        <v>Hidalgo</v>
      </c>
      <c r="J1134">
        <v>13</v>
      </c>
      <c r="K1134" t="s">
        <v>206</v>
      </c>
      <c r="L1134" s="1" t="e">
        <f>VLOOKUP(M1134,CatalogoPerfil!$A$1:$B$5,2)</f>
        <v>#N/A</v>
      </c>
      <c r="M1134">
        <v>0</v>
      </c>
      <c r="N1134" t="s">
        <v>206</v>
      </c>
      <c r="O1134" s="1">
        <v>0</v>
      </c>
      <c r="P1134" s="1" t="str">
        <f>IFERROR(VLOOKUP($O1134,PerfilUniversitario!$A$2:$Z$427,16),"N/A")</f>
        <v>N/A</v>
      </c>
      <c r="Q1134" s="1" t="str">
        <f>IFERROR(VLOOKUP($O1134,PerfilUniversitario!$A$2:$Z$427,16),"N/A")</f>
        <v>N/A</v>
      </c>
      <c r="R1134" s="1" t="str">
        <f>IFERROR(VLOOKUP($O1134,PerfilUniversitario!$A$2:$Z$427,20),"N/A")</f>
        <v>N/A</v>
      </c>
      <c r="S1134" s="1" t="str">
        <f>IFERROR(VLOOKUP($O1134,PerfilUniversitario!$A$2:$Z$427,22),"N/A")</f>
        <v>N/A</v>
      </c>
      <c r="T1134" s="1" t="str">
        <f>IFERROR(VLOOKUP($O1134,PerfilUniversitario!$A$2:$Z$427,24),"N/A")</f>
        <v>N/A</v>
      </c>
      <c r="U1134" s="1" t="str">
        <f>IFERROR(VLOOKUP($O1134,PerfilUniversitario!$A$2:$Z$427,26),"N/A")</f>
        <v>N/A</v>
      </c>
      <c r="V1134" s="3">
        <v>0.50624999999999998</v>
      </c>
      <c r="W1134" s="4">
        <v>45204</v>
      </c>
    </row>
    <row r="1135" spans="1:23" x14ac:dyDescent="0.3">
      <c r="A1135" t="s">
        <v>3878</v>
      </c>
      <c r="B1135" t="s">
        <v>70</v>
      </c>
      <c r="C1135" s="1" t="s">
        <v>4688</v>
      </c>
      <c r="D1135" s="6">
        <v>52.221200000000003</v>
      </c>
      <c r="E1135" s="1" t="s">
        <v>206</v>
      </c>
      <c r="F1135" s="1" t="s">
        <v>206</v>
      </c>
      <c r="G1135" s="1" t="s">
        <v>206</v>
      </c>
      <c r="H1135" s="1" t="s">
        <v>206</v>
      </c>
      <c r="I1135" t="str">
        <f>VLOOKUP(J1135,CatalogoEstadoRepublica!$A$1:$B$33,2)</f>
        <v>Puebla</v>
      </c>
      <c r="J1135">
        <v>21</v>
      </c>
      <c r="K1135" t="s">
        <v>206</v>
      </c>
      <c r="L1135" s="1" t="e">
        <f>VLOOKUP(M1135,CatalogoPerfil!$A$1:$B$5,2)</f>
        <v>#N/A</v>
      </c>
      <c r="M1135">
        <v>0</v>
      </c>
      <c r="N1135" t="s">
        <v>206</v>
      </c>
      <c r="O1135" s="1">
        <v>0</v>
      </c>
      <c r="P1135" s="1" t="str">
        <f>IFERROR(VLOOKUP($O1135,PerfilUniversitario!$A$2:$Z$427,16),"N/A")</f>
        <v>N/A</v>
      </c>
      <c r="Q1135" s="1" t="str">
        <f>IFERROR(VLOOKUP($O1135,PerfilUniversitario!$A$2:$Z$427,16),"N/A")</f>
        <v>N/A</v>
      </c>
      <c r="R1135" s="1" t="str">
        <f>IFERROR(VLOOKUP($O1135,PerfilUniversitario!$A$2:$Z$427,20),"N/A")</f>
        <v>N/A</v>
      </c>
      <c r="S1135" s="1" t="str">
        <f>IFERROR(VLOOKUP($O1135,PerfilUniversitario!$A$2:$Z$427,22),"N/A")</f>
        <v>N/A</v>
      </c>
      <c r="T1135" s="1" t="str">
        <f>IFERROR(VLOOKUP($O1135,PerfilUniversitario!$A$2:$Z$427,24),"N/A")</f>
        <v>N/A</v>
      </c>
      <c r="U1135" s="1" t="str">
        <f>IFERROR(VLOOKUP($O1135,PerfilUniversitario!$A$2:$Z$427,26),"N/A")</f>
        <v>N/A</v>
      </c>
      <c r="V1135" s="3">
        <v>0.52222222222222225</v>
      </c>
      <c r="W1135" s="4">
        <v>45204</v>
      </c>
    </row>
    <row r="1136" spans="1:23" x14ac:dyDescent="0.3">
      <c r="A1136" t="s">
        <v>3814</v>
      </c>
      <c r="B1136" t="s">
        <v>1797</v>
      </c>
      <c r="C1136" s="1" t="s">
        <v>4687</v>
      </c>
      <c r="D1136" s="6">
        <v>4591330002</v>
      </c>
      <c r="E1136" s="1" t="s">
        <v>206</v>
      </c>
      <c r="F1136" s="1" t="s">
        <v>206</v>
      </c>
      <c r="G1136" s="1" t="s">
        <v>206</v>
      </c>
      <c r="H1136" s="1" t="s">
        <v>206</v>
      </c>
      <c r="I1136" t="str">
        <f>VLOOKUP(J1136,CatalogoEstadoRepublica!$A$1:$B$33,2)</f>
        <v>Puebla</v>
      </c>
      <c r="J1136">
        <v>21</v>
      </c>
      <c r="K1136" t="s">
        <v>206</v>
      </c>
      <c r="L1136" s="1" t="e">
        <f>VLOOKUP(M1136,CatalogoPerfil!$A$1:$B$5,2)</f>
        <v>#N/A</v>
      </c>
      <c r="M1136">
        <v>0</v>
      </c>
      <c r="N1136" t="s">
        <v>206</v>
      </c>
      <c r="O1136" s="1">
        <v>0</v>
      </c>
      <c r="P1136" s="1" t="str">
        <f>IFERROR(VLOOKUP($O1136,PerfilUniversitario!$A$2:$Z$427,16),"N/A")</f>
        <v>N/A</v>
      </c>
      <c r="Q1136" s="1" t="str">
        <f>IFERROR(VLOOKUP($O1136,PerfilUniversitario!$A$2:$Z$427,16),"N/A")</f>
        <v>N/A</v>
      </c>
      <c r="R1136" s="1" t="str">
        <f>IFERROR(VLOOKUP($O1136,PerfilUniversitario!$A$2:$Z$427,20),"N/A")</f>
        <v>N/A</v>
      </c>
      <c r="S1136" s="1" t="str">
        <f>IFERROR(VLOOKUP($O1136,PerfilUniversitario!$A$2:$Z$427,22),"N/A")</f>
        <v>N/A</v>
      </c>
      <c r="T1136" s="1" t="str">
        <f>IFERROR(VLOOKUP($O1136,PerfilUniversitario!$A$2:$Z$427,24),"N/A")</f>
        <v>N/A</v>
      </c>
      <c r="U1136" s="1" t="str">
        <f>IFERROR(VLOOKUP($O1136,PerfilUniversitario!$A$2:$Z$427,26),"N/A")</f>
        <v>N/A</v>
      </c>
      <c r="V1136" s="3">
        <v>0.52569444444444446</v>
      </c>
      <c r="W1136" s="4">
        <v>45204</v>
      </c>
    </row>
    <row r="1137" spans="1:23" x14ac:dyDescent="0.3">
      <c r="A1137" t="s">
        <v>380</v>
      </c>
      <c r="B1137" t="s">
        <v>4689</v>
      </c>
      <c r="C1137" s="1" t="s">
        <v>4690</v>
      </c>
      <c r="D1137" s="6" t="s">
        <v>4691</v>
      </c>
      <c r="E1137" s="1" t="s">
        <v>206</v>
      </c>
      <c r="F1137" s="1" t="s">
        <v>206</v>
      </c>
      <c r="G1137" s="1" t="s">
        <v>206</v>
      </c>
      <c r="H1137" s="1" t="s">
        <v>206</v>
      </c>
      <c r="I1137" t="str">
        <f>VLOOKUP(J1137,CatalogoEstadoRepublica!$A$1:$B$33,2)</f>
        <v>Puebla</v>
      </c>
      <c r="J1137">
        <v>21</v>
      </c>
      <c r="K1137" t="s">
        <v>206</v>
      </c>
      <c r="L1137" s="1" t="e">
        <f>VLOOKUP(M1137,CatalogoPerfil!$A$1:$B$5,2)</f>
        <v>#N/A</v>
      </c>
      <c r="M1137">
        <v>0</v>
      </c>
      <c r="N1137" t="s">
        <v>206</v>
      </c>
      <c r="O1137" s="1">
        <v>0</v>
      </c>
      <c r="P1137" s="1" t="str">
        <f>IFERROR(VLOOKUP($O1137,PerfilUniversitario!$A$2:$Z$427,16),"N/A")</f>
        <v>N/A</v>
      </c>
      <c r="Q1137" s="1" t="str">
        <f>IFERROR(VLOOKUP($O1137,PerfilUniversitario!$A$2:$Z$427,16),"N/A")</f>
        <v>N/A</v>
      </c>
      <c r="R1137" s="1" t="str">
        <f>IFERROR(VLOOKUP($O1137,PerfilUniversitario!$A$2:$Z$427,20),"N/A")</f>
        <v>N/A</v>
      </c>
      <c r="S1137" s="1" t="str">
        <f>IFERROR(VLOOKUP($O1137,PerfilUniversitario!$A$2:$Z$427,22),"N/A")</f>
        <v>N/A</v>
      </c>
      <c r="T1137" s="1" t="str">
        <f>IFERROR(VLOOKUP($O1137,PerfilUniversitario!$A$2:$Z$427,24),"N/A")</f>
        <v>N/A</v>
      </c>
      <c r="U1137" s="1" t="str">
        <f>IFERROR(VLOOKUP($O1137,PerfilUniversitario!$A$2:$Z$427,26),"N/A")</f>
        <v>N/A</v>
      </c>
      <c r="V1137" s="3">
        <v>0.53055555555555556</v>
      </c>
      <c r="W1137" s="4">
        <v>45204</v>
      </c>
    </row>
    <row r="1138" spans="1:23" x14ac:dyDescent="0.3">
      <c r="A1138" t="s">
        <v>380</v>
      </c>
      <c r="B1138" t="s">
        <v>3860</v>
      </c>
      <c r="C1138" s="1" t="s">
        <v>3861</v>
      </c>
      <c r="D1138" s="6">
        <v>2212744340</v>
      </c>
      <c r="E1138" s="1" t="s">
        <v>206</v>
      </c>
      <c r="F1138" s="1" t="s">
        <v>206</v>
      </c>
      <c r="G1138" s="1" t="s">
        <v>206</v>
      </c>
      <c r="H1138" s="1" t="s">
        <v>206</v>
      </c>
      <c r="I1138" t="str">
        <f>VLOOKUP(J1138,CatalogoEstadoRepublica!$A$1:$B$33,2)</f>
        <v>Puebla</v>
      </c>
      <c r="J1138">
        <v>21</v>
      </c>
      <c r="K1138" t="s">
        <v>206</v>
      </c>
      <c r="L1138" s="1" t="e">
        <f>VLOOKUP(M1138,CatalogoPerfil!$A$1:$B$5,2)</f>
        <v>#N/A</v>
      </c>
      <c r="M1138">
        <v>0</v>
      </c>
      <c r="N1138" t="s">
        <v>206</v>
      </c>
      <c r="O1138" s="1">
        <v>0</v>
      </c>
      <c r="P1138" s="1" t="str">
        <f>IFERROR(VLOOKUP($O1138,PerfilUniversitario!$A$2:$Z$427,16),"N/A")</f>
        <v>N/A</v>
      </c>
      <c r="Q1138" s="1" t="str">
        <f>IFERROR(VLOOKUP($O1138,PerfilUniversitario!$A$2:$Z$427,16),"N/A")</f>
        <v>N/A</v>
      </c>
      <c r="R1138" s="1" t="str">
        <f>IFERROR(VLOOKUP($O1138,PerfilUniversitario!$A$2:$Z$427,20),"N/A")</f>
        <v>N/A</v>
      </c>
      <c r="S1138" s="1" t="str">
        <f>IFERROR(VLOOKUP($O1138,PerfilUniversitario!$A$2:$Z$427,22),"N/A")</f>
        <v>N/A</v>
      </c>
      <c r="T1138" s="1" t="str">
        <f>IFERROR(VLOOKUP($O1138,PerfilUniversitario!$A$2:$Z$427,24),"N/A")</f>
        <v>N/A</v>
      </c>
      <c r="U1138" s="1" t="str">
        <f>IFERROR(VLOOKUP($O1138,PerfilUniversitario!$A$2:$Z$427,26),"N/A")</f>
        <v>N/A</v>
      </c>
      <c r="V1138" s="1" t="s">
        <v>9802</v>
      </c>
      <c r="W1138" s="4">
        <v>45204</v>
      </c>
    </row>
    <row r="1139" spans="1:23" x14ac:dyDescent="0.3">
      <c r="A1139" t="s">
        <v>620</v>
      </c>
      <c r="B1139" s="1" t="s">
        <v>621</v>
      </c>
      <c r="C1139" t="s">
        <v>622</v>
      </c>
      <c r="D1139" s="7">
        <v>2228464013</v>
      </c>
      <c r="E1139" s="1" t="s">
        <v>206</v>
      </c>
      <c r="F1139" t="s">
        <v>206</v>
      </c>
      <c r="G1139" t="s">
        <v>206</v>
      </c>
      <c r="H1139" t="s">
        <v>206</v>
      </c>
      <c r="I1139" t="str">
        <f>VLOOKUP(J1139,CatalogoEstadoRepublica!$A$1:$B$33,2)</f>
        <v>Puebla</v>
      </c>
      <c r="J1139" s="1">
        <v>21</v>
      </c>
      <c r="K1139" s="1" t="s">
        <v>206</v>
      </c>
      <c r="L1139" s="1" t="e">
        <f>VLOOKUP(M1139,CatalogoPerfil!$A$1:$B$5,2)</f>
        <v>#N/A</v>
      </c>
      <c r="M1139">
        <v>0</v>
      </c>
      <c r="N1139" t="s">
        <v>206</v>
      </c>
      <c r="O1139" s="1">
        <v>0</v>
      </c>
      <c r="P1139" s="1" t="str">
        <f>IFERROR(VLOOKUP($O1139,PerfilUniversitario!$A$2:$Z$427,16),"N/A")</f>
        <v>N/A</v>
      </c>
      <c r="Q1139" s="1" t="str">
        <f>IFERROR(VLOOKUP($O1139,PerfilUniversitario!$A$2:$Z$427,16),"N/A")</f>
        <v>N/A</v>
      </c>
      <c r="R1139" s="1" t="str">
        <f>IFERROR(VLOOKUP($O1139,PerfilUniversitario!$A$2:$Z$427,20),"N/A")</f>
        <v>N/A</v>
      </c>
      <c r="S1139" s="1" t="str">
        <f>IFERROR(VLOOKUP($O1139,PerfilUniversitario!$A$2:$Z$427,22),"N/A")</f>
        <v>N/A</v>
      </c>
      <c r="T1139" s="1" t="str">
        <f>IFERROR(VLOOKUP($O1139,PerfilUniversitario!$A$2:$Z$427,24),"N/A")</f>
        <v>N/A</v>
      </c>
      <c r="U1139" s="1" t="str">
        <f>IFERROR(VLOOKUP($O1139,PerfilUniversitario!$A$2:$Z$427,26),"N/A")</f>
        <v>N/A</v>
      </c>
      <c r="V1139" s="1" t="s">
        <v>9702</v>
      </c>
      <c r="W1139" s="4">
        <v>45204</v>
      </c>
    </row>
    <row r="1140" spans="1:23" x14ac:dyDescent="0.3">
      <c r="A1140" t="s">
        <v>1867</v>
      </c>
      <c r="B1140" t="s">
        <v>1868</v>
      </c>
      <c r="C1140" s="1" t="s">
        <v>1869</v>
      </c>
      <c r="D1140" s="6">
        <v>2311219425</v>
      </c>
      <c r="E1140" s="1" t="s">
        <v>206</v>
      </c>
      <c r="F1140" s="1" t="s">
        <v>206</v>
      </c>
      <c r="G1140" s="1" t="s">
        <v>206</v>
      </c>
      <c r="H1140" s="1" t="s">
        <v>206</v>
      </c>
      <c r="I1140" t="str">
        <f>VLOOKUP(J1140,CatalogoEstadoRepublica!$A$1:$B$33,2)</f>
        <v>Puebla</v>
      </c>
      <c r="J1140">
        <v>21</v>
      </c>
      <c r="K1140" t="s">
        <v>206</v>
      </c>
      <c r="L1140" s="1" t="e">
        <f>VLOOKUP(M1140,CatalogoPerfil!$A$1:$B$5,2)</f>
        <v>#N/A</v>
      </c>
      <c r="M1140">
        <v>0</v>
      </c>
      <c r="N1140" t="s">
        <v>206</v>
      </c>
      <c r="O1140" s="1">
        <v>0</v>
      </c>
      <c r="P1140" s="1" t="str">
        <f>IFERROR(VLOOKUP($O1140,PerfilUniversitario!$A$2:$Z$427,16),"N/A")</f>
        <v>N/A</v>
      </c>
      <c r="Q1140" s="1" t="str">
        <f>IFERROR(VLOOKUP($O1140,PerfilUniversitario!$A$2:$Z$427,16),"N/A")</f>
        <v>N/A</v>
      </c>
      <c r="R1140" s="1" t="str">
        <f>IFERROR(VLOOKUP($O1140,PerfilUniversitario!$A$2:$Z$427,20),"N/A")</f>
        <v>N/A</v>
      </c>
      <c r="S1140" s="1" t="str">
        <f>IFERROR(VLOOKUP($O1140,PerfilUniversitario!$A$2:$Z$427,22),"N/A")</f>
        <v>N/A</v>
      </c>
      <c r="T1140" s="1" t="str">
        <f>IFERROR(VLOOKUP($O1140,PerfilUniversitario!$A$2:$Z$427,24),"N/A")</f>
        <v>N/A</v>
      </c>
      <c r="U1140" s="1" t="str">
        <f>IFERROR(VLOOKUP($O1140,PerfilUniversitario!$A$2:$Z$427,26),"N/A")</f>
        <v>N/A</v>
      </c>
      <c r="V1140" s="1" t="s">
        <v>9840</v>
      </c>
      <c r="W1140" s="4">
        <v>45204</v>
      </c>
    </row>
    <row r="1141" spans="1:23" x14ac:dyDescent="0.3">
      <c r="A1141" t="s">
        <v>497</v>
      </c>
      <c r="B1141" t="s">
        <v>4546</v>
      </c>
      <c r="C1141" s="1" t="s">
        <v>4547</v>
      </c>
      <c r="D1141" s="6">
        <v>2227300956</v>
      </c>
      <c r="E1141" s="1" t="s">
        <v>206</v>
      </c>
      <c r="F1141" s="1" t="s">
        <v>206</v>
      </c>
      <c r="G1141" s="1" t="s">
        <v>206</v>
      </c>
      <c r="H1141" s="1" t="s">
        <v>206</v>
      </c>
      <c r="I1141" t="str">
        <f>VLOOKUP(J1141,CatalogoEstadoRepublica!$A$1:$B$33,2)</f>
        <v>Puebla</v>
      </c>
      <c r="J1141">
        <v>21</v>
      </c>
      <c r="K1141" t="s">
        <v>206</v>
      </c>
      <c r="L1141" s="1" t="e">
        <f>VLOOKUP(M1141,CatalogoPerfil!$A$1:$B$5,2)</f>
        <v>#N/A</v>
      </c>
      <c r="M1141">
        <v>0</v>
      </c>
      <c r="N1141" t="s">
        <v>206</v>
      </c>
      <c r="O1141" s="1">
        <v>0</v>
      </c>
      <c r="P1141" s="1" t="str">
        <f>IFERROR(VLOOKUP($O1141,PerfilUniversitario!$A$2:$Z$427,16),"N/A")</f>
        <v>N/A</v>
      </c>
      <c r="Q1141" s="1" t="str">
        <f>IFERROR(VLOOKUP($O1141,PerfilUniversitario!$A$2:$Z$427,16),"N/A")</f>
        <v>N/A</v>
      </c>
      <c r="R1141" s="1" t="str">
        <f>IFERROR(VLOOKUP($O1141,PerfilUniversitario!$A$2:$Z$427,20),"N/A")</f>
        <v>N/A</v>
      </c>
      <c r="S1141" s="1" t="str">
        <f>IFERROR(VLOOKUP($O1141,PerfilUniversitario!$A$2:$Z$427,22),"N/A")</f>
        <v>N/A</v>
      </c>
      <c r="T1141" s="1" t="str">
        <f>IFERROR(VLOOKUP($O1141,PerfilUniversitario!$A$2:$Z$427,24),"N/A")</f>
        <v>N/A</v>
      </c>
      <c r="U1141" s="1" t="str">
        <f>IFERROR(VLOOKUP($O1141,PerfilUniversitario!$A$2:$Z$427,26),"N/A")</f>
        <v>N/A</v>
      </c>
      <c r="V1141" s="1" t="s">
        <v>10100</v>
      </c>
      <c r="W1141" s="4">
        <v>45204</v>
      </c>
    </row>
    <row r="1142" spans="1:23" x14ac:dyDescent="0.3">
      <c r="A1142" t="s">
        <v>343</v>
      </c>
      <c r="B1142" t="s">
        <v>3996</v>
      </c>
      <c r="C1142" s="1" t="s">
        <v>3997</v>
      </c>
      <c r="D1142" s="6">
        <v>2213229070</v>
      </c>
      <c r="E1142" s="1" t="s">
        <v>206</v>
      </c>
      <c r="F1142" s="1" t="s">
        <v>206</v>
      </c>
      <c r="G1142" s="1" t="s">
        <v>206</v>
      </c>
      <c r="H1142" s="1" t="s">
        <v>206</v>
      </c>
      <c r="I1142" t="str">
        <f>VLOOKUP(J1142,CatalogoEstadoRepublica!$A$1:$B$33,2)</f>
        <v>Puebla</v>
      </c>
      <c r="J1142">
        <v>21</v>
      </c>
      <c r="K1142" t="s">
        <v>206</v>
      </c>
      <c r="L1142" s="1" t="e">
        <f>VLOOKUP(M1142,CatalogoPerfil!$A$1:$B$5,2)</f>
        <v>#N/A</v>
      </c>
      <c r="M1142">
        <v>0</v>
      </c>
      <c r="N1142" t="s">
        <v>206</v>
      </c>
      <c r="O1142" s="1">
        <v>0</v>
      </c>
      <c r="P1142" s="1" t="str">
        <f>IFERROR(VLOOKUP($O1142,PerfilUniversitario!$A$2:$Z$427,16),"N/A")</f>
        <v>N/A</v>
      </c>
      <c r="Q1142" s="1" t="str">
        <f>IFERROR(VLOOKUP($O1142,PerfilUniversitario!$A$2:$Z$427,16),"N/A")</f>
        <v>N/A</v>
      </c>
      <c r="R1142" s="1" t="str">
        <f>IFERROR(VLOOKUP($O1142,PerfilUniversitario!$A$2:$Z$427,20),"N/A")</f>
        <v>N/A</v>
      </c>
      <c r="S1142" s="1" t="str">
        <f>IFERROR(VLOOKUP($O1142,PerfilUniversitario!$A$2:$Z$427,22),"N/A")</f>
        <v>N/A</v>
      </c>
      <c r="T1142" s="1" t="str">
        <f>IFERROR(VLOOKUP($O1142,PerfilUniversitario!$A$2:$Z$427,24),"N/A")</f>
        <v>N/A</v>
      </c>
      <c r="U1142" s="1" t="str">
        <f>IFERROR(VLOOKUP($O1142,PerfilUniversitario!$A$2:$Z$427,26),"N/A")</f>
        <v>N/A</v>
      </c>
      <c r="V1142" s="1" t="s">
        <v>9791</v>
      </c>
      <c r="W1142" s="4">
        <v>45204</v>
      </c>
    </row>
    <row r="1143" spans="1:23" x14ac:dyDescent="0.3">
      <c r="A1143" t="s">
        <v>4696</v>
      </c>
      <c r="B1143" t="s">
        <v>4697</v>
      </c>
      <c r="C1143" s="1" t="s">
        <v>4698</v>
      </c>
      <c r="D1143" s="6">
        <v>52.552700000000002</v>
      </c>
      <c r="E1143" s="1" t="s">
        <v>206</v>
      </c>
      <c r="F1143" s="1" t="s">
        <v>206</v>
      </c>
      <c r="G1143" s="1" t="s">
        <v>206</v>
      </c>
      <c r="H1143" s="1" t="s">
        <v>206</v>
      </c>
      <c r="I1143" t="str">
        <f>VLOOKUP(J1143,CatalogoEstadoRepublica!$A$1:$B$33,2)</f>
        <v>Puebla</v>
      </c>
      <c r="J1143">
        <v>21</v>
      </c>
      <c r="K1143" t="s">
        <v>206</v>
      </c>
      <c r="L1143" s="1" t="e">
        <f>VLOOKUP(M1143,CatalogoPerfil!$A$1:$B$5,2)</f>
        <v>#N/A</v>
      </c>
      <c r="M1143">
        <v>0</v>
      </c>
      <c r="N1143" t="s">
        <v>206</v>
      </c>
      <c r="O1143" s="1">
        <v>0</v>
      </c>
      <c r="P1143" s="1" t="str">
        <f>IFERROR(VLOOKUP($O1143,PerfilUniversitario!$A$2:$Z$427,16),"N/A")</f>
        <v>N/A</v>
      </c>
      <c r="Q1143" s="1" t="str">
        <f>IFERROR(VLOOKUP($O1143,PerfilUniversitario!$A$2:$Z$427,16),"N/A")</f>
        <v>N/A</v>
      </c>
      <c r="R1143" s="1" t="str">
        <f>IFERROR(VLOOKUP($O1143,PerfilUniversitario!$A$2:$Z$427,20),"N/A")</f>
        <v>N/A</v>
      </c>
      <c r="S1143" s="1" t="str">
        <f>IFERROR(VLOOKUP($O1143,PerfilUniversitario!$A$2:$Z$427,22),"N/A")</f>
        <v>N/A</v>
      </c>
      <c r="T1143" s="1" t="str">
        <f>IFERROR(VLOOKUP($O1143,PerfilUniversitario!$A$2:$Z$427,24),"N/A")</f>
        <v>N/A</v>
      </c>
      <c r="U1143" s="1" t="str">
        <f>IFERROR(VLOOKUP($O1143,PerfilUniversitario!$A$2:$Z$427,26),"N/A")</f>
        <v>N/A</v>
      </c>
      <c r="V1143" s="1" t="s">
        <v>10116</v>
      </c>
      <c r="W1143" s="4">
        <v>45204</v>
      </c>
    </row>
    <row r="1144" spans="1:23" x14ac:dyDescent="0.3">
      <c r="A1144" t="s">
        <v>439</v>
      </c>
      <c r="B1144" t="s">
        <v>4694</v>
      </c>
      <c r="C1144" s="1" t="s">
        <v>4695</v>
      </c>
      <c r="D1144" s="6">
        <v>2221174318</v>
      </c>
      <c r="E1144" s="1" t="s">
        <v>206</v>
      </c>
      <c r="F1144" s="1" t="s">
        <v>206</v>
      </c>
      <c r="G1144" s="1" t="s">
        <v>206</v>
      </c>
      <c r="H1144" s="1" t="s">
        <v>206</v>
      </c>
      <c r="I1144" t="str">
        <f>VLOOKUP(J1144,CatalogoEstadoRepublica!$A$1:$B$33,2)</f>
        <v>Puebla</v>
      </c>
      <c r="J1144">
        <v>21</v>
      </c>
      <c r="K1144" t="s">
        <v>206</v>
      </c>
      <c r="L1144" s="1" t="e">
        <f>VLOOKUP(M1144,CatalogoPerfil!$A$1:$B$5,2)</f>
        <v>#N/A</v>
      </c>
      <c r="M1144">
        <v>0</v>
      </c>
      <c r="N1144" t="s">
        <v>206</v>
      </c>
      <c r="O1144" s="1">
        <v>0</v>
      </c>
      <c r="P1144" s="1" t="str">
        <f>IFERROR(VLOOKUP($O1144,PerfilUniversitario!$A$2:$Z$427,16),"N/A")</f>
        <v>N/A</v>
      </c>
      <c r="Q1144" s="1" t="str">
        <f>IFERROR(VLOOKUP($O1144,PerfilUniversitario!$A$2:$Z$427,16),"N/A")</f>
        <v>N/A</v>
      </c>
      <c r="R1144" s="1" t="str">
        <f>IFERROR(VLOOKUP($O1144,PerfilUniversitario!$A$2:$Z$427,20),"N/A")</f>
        <v>N/A</v>
      </c>
      <c r="S1144" s="1" t="str">
        <f>IFERROR(VLOOKUP($O1144,PerfilUniversitario!$A$2:$Z$427,22),"N/A")</f>
        <v>N/A</v>
      </c>
      <c r="T1144" s="1" t="str">
        <f>IFERROR(VLOOKUP($O1144,PerfilUniversitario!$A$2:$Z$427,24),"N/A")</f>
        <v>N/A</v>
      </c>
      <c r="U1144" s="1" t="str">
        <f>IFERROR(VLOOKUP($O1144,PerfilUniversitario!$A$2:$Z$427,26),"N/A")</f>
        <v>N/A</v>
      </c>
      <c r="V1144" s="1" t="s">
        <v>9768</v>
      </c>
      <c r="W1144" s="4">
        <v>45204</v>
      </c>
    </row>
    <row r="1145" spans="1:23" x14ac:dyDescent="0.3">
      <c r="A1145" t="s">
        <v>491</v>
      </c>
      <c r="B1145" t="s">
        <v>2936</v>
      </c>
      <c r="C1145" s="1" t="s">
        <v>4545</v>
      </c>
      <c r="D1145" s="6">
        <v>2225357496</v>
      </c>
      <c r="E1145" s="1" t="s">
        <v>206</v>
      </c>
      <c r="F1145" s="1" t="s">
        <v>206</v>
      </c>
      <c r="G1145" s="1" t="s">
        <v>206</v>
      </c>
      <c r="H1145" s="1" t="s">
        <v>206</v>
      </c>
      <c r="I1145" t="str">
        <f>VLOOKUP(J1145,CatalogoEstadoRepublica!$A$1:$B$33,2)</f>
        <v>Puebla</v>
      </c>
      <c r="J1145">
        <v>21</v>
      </c>
      <c r="K1145" t="s">
        <v>206</v>
      </c>
      <c r="L1145" s="1" t="e">
        <f>VLOOKUP(M1145,CatalogoPerfil!$A$1:$B$5,2)</f>
        <v>#N/A</v>
      </c>
      <c r="M1145">
        <v>0</v>
      </c>
      <c r="N1145" t="s">
        <v>206</v>
      </c>
      <c r="O1145" s="1">
        <v>0</v>
      </c>
      <c r="P1145" s="1" t="str">
        <f>IFERROR(VLOOKUP($O1145,PerfilUniversitario!$A$2:$Z$427,16),"N/A")</f>
        <v>N/A</v>
      </c>
      <c r="Q1145" s="1" t="str">
        <f>IFERROR(VLOOKUP($O1145,PerfilUniversitario!$A$2:$Z$427,16),"N/A")</f>
        <v>N/A</v>
      </c>
      <c r="R1145" s="1" t="str">
        <f>IFERROR(VLOOKUP($O1145,PerfilUniversitario!$A$2:$Z$427,20),"N/A")</f>
        <v>N/A</v>
      </c>
      <c r="S1145" s="1" t="str">
        <f>IFERROR(VLOOKUP($O1145,PerfilUniversitario!$A$2:$Z$427,22),"N/A")</f>
        <v>N/A</v>
      </c>
      <c r="T1145" s="1" t="str">
        <f>IFERROR(VLOOKUP($O1145,PerfilUniversitario!$A$2:$Z$427,24),"N/A")</f>
        <v>N/A</v>
      </c>
      <c r="U1145" s="1" t="str">
        <f>IFERROR(VLOOKUP($O1145,PerfilUniversitario!$A$2:$Z$427,26),"N/A")</f>
        <v>N/A</v>
      </c>
      <c r="V1145" s="1" t="s">
        <v>10113</v>
      </c>
      <c r="W1145" s="4">
        <v>45204</v>
      </c>
    </row>
    <row r="1146" spans="1:23" x14ac:dyDescent="0.3">
      <c r="A1146" t="s">
        <v>3254</v>
      </c>
      <c r="B1146" t="s">
        <v>4646</v>
      </c>
      <c r="C1146" s="1" t="s">
        <v>4647</v>
      </c>
      <c r="D1146" s="6">
        <v>2271093819</v>
      </c>
      <c r="E1146" s="1" t="s">
        <v>206</v>
      </c>
      <c r="F1146" s="1" t="s">
        <v>206</v>
      </c>
      <c r="G1146" s="1" t="s">
        <v>206</v>
      </c>
      <c r="H1146" s="1" t="s">
        <v>206</v>
      </c>
      <c r="I1146" t="str">
        <f>VLOOKUP(J1146,CatalogoEstadoRepublica!$A$1:$B$33,2)</f>
        <v>Puebla</v>
      </c>
      <c r="J1146">
        <v>21</v>
      </c>
      <c r="K1146" t="s">
        <v>206</v>
      </c>
      <c r="L1146" s="1" t="e">
        <f>VLOOKUP(M1146,CatalogoPerfil!$A$1:$B$5,2)</f>
        <v>#N/A</v>
      </c>
      <c r="M1146">
        <v>0</v>
      </c>
      <c r="N1146" t="s">
        <v>206</v>
      </c>
      <c r="O1146" s="1">
        <v>0</v>
      </c>
      <c r="P1146" s="1" t="str">
        <f>IFERROR(VLOOKUP($O1146,PerfilUniversitario!$A$2:$Z$427,16),"N/A")</f>
        <v>N/A</v>
      </c>
      <c r="Q1146" s="1" t="str">
        <f>IFERROR(VLOOKUP($O1146,PerfilUniversitario!$A$2:$Z$427,16),"N/A")</f>
        <v>N/A</v>
      </c>
      <c r="R1146" s="1" t="str">
        <f>IFERROR(VLOOKUP($O1146,PerfilUniversitario!$A$2:$Z$427,20),"N/A")</f>
        <v>N/A</v>
      </c>
      <c r="S1146" s="1" t="str">
        <f>IFERROR(VLOOKUP($O1146,PerfilUniversitario!$A$2:$Z$427,22),"N/A")</f>
        <v>N/A</v>
      </c>
      <c r="T1146" s="1" t="str">
        <f>IFERROR(VLOOKUP($O1146,PerfilUniversitario!$A$2:$Z$427,24),"N/A")</f>
        <v>N/A</v>
      </c>
      <c r="U1146" s="1" t="str">
        <f>IFERROR(VLOOKUP($O1146,PerfilUniversitario!$A$2:$Z$427,26),"N/A")</f>
        <v>N/A</v>
      </c>
      <c r="V1146" s="1" t="s">
        <v>9982</v>
      </c>
      <c r="W1146" s="4">
        <v>45204</v>
      </c>
    </row>
    <row r="1147" spans="1:23" x14ac:dyDescent="0.3">
      <c r="A1147" t="s">
        <v>4539</v>
      </c>
      <c r="B1147" t="s">
        <v>4540</v>
      </c>
      <c r="C1147" s="1" t="s">
        <v>4541</v>
      </c>
      <c r="D1147" s="6">
        <v>2215840181</v>
      </c>
      <c r="E1147" s="1" t="s">
        <v>206</v>
      </c>
      <c r="F1147" s="1" t="s">
        <v>206</v>
      </c>
      <c r="G1147" s="1" t="s">
        <v>206</v>
      </c>
      <c r="H1147" s="1" t="s">
        <v>206</v>
      </c>
      <c r="I1147" t="str">
        <f>VLOOKUP(J1147,CatalogoEstadoRepublica!$A$1:$B$33,2)</f>
        <v>Puebla</v>
      </c>
      <c r="J1147">
        <v>21</v>
      </c>
      <c r="K1147" t="s">
        <v>206</v>
      </c>
      <c r="L1147" s="1" t="e">
        <f>VLOOKUP(M1147,CatalogoPerfil!$A$1:$B$5,2)</f>
        <v>#N/A</v>
      </c>
      <c r="M1147">
        <v>0</v>
      </c>
      <c r="N1147" t="s">
        <v>206</v>
      </c>
      <c r="O1147" s="1">
        <v>0</v>
      </c>
      <c r="P1147" s="1" t="str">
        <f>IFERROR(VLOOKUP($O1147,PerfilUniversitario!$A$2:$Z$427,16),"N/A")</f>
        <v>N/A</v>
      </c>
      <c r="Q1147" s="1" t="str">
        <f>IFERROR(VLOOKUP($O1147,PerfilUniversitario!$A$2:$Z$427,16),"N/A")</f>
        <v>N/A</v>
      </c>
      <c r="R1147" s="1" t="str">
        <f>IFERROR(VLOOKUP($O1147,PerfilUniversitario!$A$2:$Z$427,20),"N/A")</f>
        <v>N/A</v>
      </c>
      <c r="S1147" s="1" t="str">
        <f>IFERROR(VLOOKUP($O1147,PerfilUniversitario!$A$2:$Z$427,22),"N/A")</f>
        <v>N/A</v>
      </c>
      <c r="T1147" s="1" t="str">
        <f>IFERROR(VLOOKUP($O1147,PerfilUniversitario!$A$2:$Z$427,24),"N/A")</f>
        <v>N/A</v>
      </c>
      <c r="U1147" s="1" t="str">
        <f>IFERROR(VLOOKUP($O1147,PerfilUniversitario!$A$2:$Z$427,26),"N/A")</f>
        <v>N/A</v>
      </c>
      <c r="V1147" s="1" t="s">
        <v>9665</v>
      </c>
      <c r="W1147" s="4">
        <v>45204</v>
      </c>
    </row>
    <row r="1148" spans="1:23" x14ac:dyDescent="0.3">
      <c r="A1148" t="s">
        <v>4577</v>
      </c>
      <c r="B1148" t="s">
        <v>4578</v>
      </c>
      <c r="C1148" s="1" t="s">
        <v>4579</v>
      </c>
      <c r="D1148" s="6">
        <v>2221481553</v>
      </c>
      <c r="E1148" s="1" t="s">
        <v>206</v>
      </c>
      <c r="F1148" s="1" t="s">
        <v>206</v>
      </c>
      <c r="G1148" s="1" t="s">
        <v>206</v>
      </c>
      <c r="H1148" s="1" t="s">
        <v>206</v>
      </c>
      <c r="I1148" t="str">
        <f>VLOOKUP(J1148,CatalogoEstadoRepublica!$A$1:$B$33,2)</f>
        <v>Puebla</v>
      </c>
      <c r="J1148">
        <v>21</v>
      </c>
      <c r="K1148" t="s">
        <v>206</v>
      </c>
      <c r="L1148" s="1" t="e">
        <f>VLOOKUP(M1148,CatalogoPerfil!$A$1:$B$5,2)</f>
        <v>#N/A</v>
      </c>
      <c r="M1148">
        <v>0</v>
      </c>
      <c r="N1148" t="s">
        <v>206</v>
      </c>
      <c r="O1148" s="1">
        <v>0</v>
      </c>
      <c r="P1148" s="1" t="str">
        <f>IFERROR(VLOOKUP($O1148,PerfilUniversitario!$A$2:$Z$427,16),"N/A")</f>
        <v>N/A</v>
      </c>
      <c r="Q1148" s="1" t="str">
        <f>IFERROR(VLOOKUP($O1148,PerfilUniversitario!$A$2:$Z$427,16),"N/A")</f>
        <v>N/A</v>
      </c>
      <c r="R1148" s="1" t="str">
        <f>IFERROR(VLOOKUP($O1148,PerfilUniversitario!$A$2:$Z$427,20),"N/A")</f>
        <v>N/A</v>
      </c>
      <c r="S1148" s="1" t="str">
        <f>IFERROR(VLOOKUP($O1148,PerfilUniversitario!$A$2:$Z$427,22),"N/A")</f>
        <v>N/A</v>
      </c>
      <c r="T1148" s="1" t="str">
        <f>IFERROR(VLOOKUP($O1148,PerfilUniversitario!$A$2:$Z$427,24),"N/A")</f>
        <v>N/A</v>
      </c>
      <c r="U1148" s="1" t="str">
        <f>IFERROR(VLOOKUP($O1148,PerfilUniversitario!$A$2:$Z$427,26),"N/A")</f>
        <v>N/A</v>
      </c>
      <c r="V1148" s="1" t="s">
        <v>10098</v>
      </c>
      <c r="W1148" s="4">
        <v>45204</v>
      </c>
    </row>
    <row r="1149" spans="1:23" x14ac:dyDescent="0.3">
      <c r="A1149" t="s">
        <v>1542</v>
      </c>
      <c r="B1149" t="s">
        <v>1543</v>
      </c>
      <c r="C1149" s="1" t="s">
        <v>1544</v>
      </c>
      <c r="D1149" s="6">
        <v>52.735199999999999</v>
      </c>
      <c r="E1149" s="1" t="s">
        <v>206</v>
      </c>
      <c r="F1149" s="1" t="s">
        <v>206</v>
      </c>
      <c r="G1149" s="1" t="s">
        <v>206</v>
      </c>
      <c r="H1149" s="1" t="s">
        <v>206</v>
      </c>
      <c r="I1149" t="str">
        <f>VLOOKUP(J1149,CatalogoEstadoRepublica!$A$1:$B$33,2)</f>
        <v>Morelos</v>
      </c>
      <c r="J1149">
        <v>17</v>
      </c>
      <c r="K1149" t="s">
        <v>206</v>
      </c>
      <c r="L1149" s="1" t="e">
        <f>VLOOKUP(M1149,CatalogoPerfil!$A$1:$B$5,2)</f>
        <v>#N/A</v>
      </c>
      <c r="M1149">
        <v>0</v>
      </c>
      <c r="N1149" t="s">
        <v>206</v>
      </c>
      <c r="O1149" s="1">
        <v>0</v>
      </c>
      <c r="P1149" s="1" t="str">
        <f>IFERROR(VLOOKUP($O1149,PerfilUniversitario!$A$2:$Z$427,16),"N/A")</f>
        <v>N/A</v>
      </c>
      <c r="Q1149" s="1" t="str">
        <f>IFERROR(VLOOKUP($O1149,PerfilUniversitario!$A$2:$Z$427,16),"N/A")</f>
        <v>N/A</v>
      </c>
      <c r="R1149" s="1" t="str">
        <f>IFERROR(VLOOKUP($O1149,PerfilUniversitario!$A$2:$Z$427,20),"N/A")</f>
        <v>N/A</v>
      </c>
      <c r="S1149" s="1" t="str">
        <f>IFERROR(VLOOKUP($O1149,PerfilUniversitario!$A$2:$Z$427,22),"N/A")</f>
        <v>N/A</v>
      </c>
      <c r="T1149" s="1" t="str">
        <f>IFERROR(VLOOKUP($O1149,PerfilUniversitario!$A$2:$Z$427,24),"N/A")</f>
        <v>N/A</v>
      </c>
      <c r="U1149" s="1" t="str">
        <f>IFERROR(VLOOKUP($O1149,PerfilUniversitario!$A$2:$Z$427,26),"N/A")</f>
        <v>N/A</v>
      </c>
      <c r="V1149" s="1" t="s">
        <v>9856</v>
      </c>
      <c r="W1149" s="4">
        <v>45204</v>
      </c>
    </row>
    <row r="1150" spans="1:23" x14ac:dyDescent="0.3">
      <c r="A1150" t="s">
        <v>3981</v>
      </c>
      <c r="B1150" t="s">
        <v>1671</v>
      </c>
      <c r="C1150" s="1" t="s">
        <v>3982</v>
      </c>
      <c r="D1150" s="6">
        <v>5574353520</v>
      </c>
      <c r="E1150" s="1" t="s">
        <v>206</v>
      </c>
      <c r="F1150" s="1" t="s">
        <v>206</v>
      </c>
      <c r="G1150" s="1" t="s">
        <v>206</v>
      </c>
      <c r="H1150" s="1" t="s">
        <v>206</v>
      </c>
      <c r="I1150" t="str">
        <f>VLOOKUP(J1150,CatalogoEstadoRepublica!$A$1:$B$33,2)</f>
        <v>Puebla</v>
      </c>
      <c r="J1150">
        <v>21</v>
      </c>
      <c r="K1150" t="s">
        <v>206</v>
      </c>
      <c r="L1150" s="1" t="e">
        <f>VLOOKUP(M1150,CatalogoPerfil!$A$1:$B$5,2)</f>
        <v>#N/A</v>
      </c>
      <c r="M1150">
        <v>0</v>
      </c>
      <c r="N1150" t="s">
        <v>206</v>
      </c>
      <c r="O1150" s="1">
        <v>0</v>
      </c>
      <c r="P1150" s="1" t="str">
        <f>IFERROR(VLOOKUP($O1150,PerfilUniversitario!$A$2:$Z$427,16),"N/A")</f>
        <v>N/A</v>
      </c>
      <c r="Q1150" s="1" t="str">
        <f>IFERROR(VLOOKUP($O1150,PerfilUniversitario!$A$2:$Z$427,16),"N/A")</f>
        <v>N/A</v>
      </c>
      <c r="R1150" s="1" t="str">
        <f>IFERROR(VLOOKUP($O1150,PerfilUniversitario!$A$2:$Z$427,20),"N/A")</f>
        <v>N/A</v>
      </c>
      <c r="S1150" s="1" t="str">
        <f>IFERROR(VLOOKUP($O1150,PerfilUniversitario!$A$2:$Z$427,22),"N/A")</f>
        <v>N/A</v>
      </c>
      <c r="T1150" s="1" t="str">
        <f>IFERROR(VLOOKUP($O1150,PerfilUniversitario!$A$2:$Z$427,24),"N/A")</f>
        <v>N/A</v>
      </c>
      <c r="U1150" s="1" t="str">
        <f>IFERROR(VLOOKUP($O1150,PerfilUniversitario!$A$2:$Z$427,26),"N/A")</f>
        <v>N/A</v>
      </c>
      <c r="V1150" s="1" t="s">
        <v>9837</v>
      </c>
      <c r="W1150" s="4">
        <v>45204</v>
      </c>
    </row>
    <row r="1151" spans="1:23" x14ac:dyDescent="0.3">
      <c r="A1151" t="s">
        <v>4712</v>
      </c>
      <c r="B1151" t="s">
        <v>4713</v>
      </c>
      <c r="C1151" s="1" t="s">
        <v>4714</v>
      </c>
      <c r="D1151" s="6">
        <v>52.222200000000001</v>
      </c>
      <c r="E1151" s="1" t="s">
        <v>206</v>
      </c>
      <c r="F1151" s="1" t="s">
        <v>206</v>
      </c>
      <c r="G1151" s="1" t="s">
        <v>206</v>
      </c>
      <c r="H1151" s="1" t="s">
        <v>206</v>
      </c>
      <c r="I1151" t="str">
        <f>VLOOKUP(J1151,CatalogoEstadoRepublica!$A$1:$B$33,2)</f>
        <v>Puebla</v>
      </c>
      <c r="J1151">
        <v>21</v>
      </c>
      <c r="K1151" t="s">
        <v>206</v>
      </c>
      <c r="L1151" s="1" t="e">
        <f>VLOOKUP(M1151,CatalogoPerfil!$A$1:$B$5,2)</f>
        <v>#N/A</v>
      </c>
      <c r="M1151">
        <v>0</v>
      </c>
      <c r="N1151" t="s">
        <v>206</v>
      </c>
      <c r="O1151" s="1">
        <v>0</v>
      </c>
      <c r="P1151" s="1" t="str">
        <f>IFERROR(VLOOKUP($O1151,PerfilUniversitario!$A$2:$Z$427,16),"N/A")</f>
        <v>N/A</v>
      </c>
      <c r="Q1151" s="1" t="str">
        <f>IFERROR(VLOOKUP($O1151,PerfilUniversitario!$A$2:$Z$427,16),"N/A")</f>
        <v>N/A</v>
      </c>
      <c r="R1151" s="1" t="str">
        <f>IFERROR(VLOOKUP($O1151,PerfilUniversitario!$A$2:$Z$427,20),"N/A")</f>
        <v>N/A</v>
      </c>
      <c r="S1151" s="1" t="str">
        <f>IFERROR(VLOOKUP($O1151,PerfilUniversitario!$A$2:$Z$427,22),"N/A")</f>
        <v>N/A</v>
      </c>
      <c r="T1151" s="1" t="str">
        <f>IFERROR(VLOOKUP($O1151,PerfilUniversitario!$A$2:$Z$427,24),"N/A")</f>
        <v>N/A</v>
      </c>
      <c r="U1151" s="1" t="str">
        <f>IFERROR(VLOOKUP($O1151,PerfilUniversitario!$A$2:$Z$427,26),"N/A")</f>
        <v>N/A</v>
      </c>
      <c r="V1151" s="1" t="s">
        <v>10118</v>
      </c>
      <c r="W1151" s="4">
        <v>45204</v>
      </c>
    </row>
    <row r="1152" spans="1:23" x14ac:dyDescent="0.3">
      <c r="A1152" t="s">
        <v>2083</v>
      </c>
      <c r="B1152" t="s">
        <v>4692</v>
      </c>
      <c r="C1152" s="1" t="s">
        <v>4693</v>
      </c>
      <c r="D1152" s="6">
        <v>2221089787</v>
      </c>
      <c r="E1152" s="1" t="s">
        <v>206</v>
      </c>
      <c r="F1152" s="1" t="s">
        <v>206</v>
      </c>
      <c r="G1152" s="1" t="s">
        <v>206</v>
      </c>
      <c r="H1152" s="1" t="s">
        <v>206</v>
      </c>
      <c r="I1152" t="str">
        <f>VLOOKUP(J1152,CatalogoEstadoRepublica!$A$1:$B$33,2)</f>
        <v>Puebla</v>
      </c>
      <c r="J1152">
        <v>21</v>
      </c>
      <c r="K1152" t="s">
        <v>206</v>
      </c>
      <c r="L1152" s="1" t="e">
        <f>VLOOKUP(M1152,CatalogoPerfil!$A$1:$B$5,2)</f>
        <v>#N/A</v>
      </c>
      <c r="M1152">
        <v>0</v>
      </c>
      <c r="N1152" t="s">
        <v>206</v>
      </c>
      <c r="O1152" s="1">
        <v>0</v>
      </c>
      <c r="P1152" s="1" t="str">
        <f>IFERROR(VLOOKUP($O1152,PerfilUniversitario!$A$2:$Z$427,16),"N/A")</f>
        <v>N/A</v>
      </c>
      <c r="Q1152" s="1" t="str">
        <f>IFERROR(VLOOKUP($O1152,PerfilUniversitario!$A$2:$Z$427,16),"N/A")</f>
        <v>N/A</v>
      </c>
      <c r="R1152" s="1" t="str">
        <f>IFERROR(VLOOKUP($O1152,PerfilUniversitario!$A$2:$Z$427,20),"N/A")</f>
        <v>N/A</v>
      </c>
      <c r="S1152" s="1" t="str">
        <f>IFERROR(VLOOKUP($O1152,PerfilUniversitario!$A$2:$Z$427,22),"N/A")</f>
        <v>N/A</v>
      </c>
      <c r="T1152" s="1" t="str">
        <f>IFERROR(VLOOKUP($O1152,PerfilUniversitario!$A$2:$Z$427,24),"N/A")</f>
        <v>N/A</v>
      </c>
      <c r="U1152" s="1" t="str">
        <f>IFERROR(VLOOKUP($O1152,PerfilUniversitario!$A$2:$Z$427,26),"N/A")</f>
        <v>N/A</v>
      </c>
      <c r="V1152" s="1" t="s">
        <v>9958</v>
      </c>
      <c r="W1152" s="4">
        <v>45204</v>
      </c>
    </row>
    <row r="1153" spans="1:23" x14ac:dyDescent="0.3">
      <c r="A1153" t="s">
        <v>2906</v>
      </c>
      <c r="B1153" t="s">
        <v>4431</v>
      </c>
      <c r="C1153" s="1" t="s">
        <v>4432</v>
      </c>
      <c r="D1153" s="6">
        <v>52.221699999999998</v>
      </c>
      <c r="E1153" s="1" t="s">
        <v>206</v>
      </c>
      <c r="F1153" s="1" t="s">
        <v>206</v>
      </c>
      <c r="G1153" s="1" t="s">
        <v>206</v>
      </c>
      <c r="H1153" s="1" t="s">
        <v>206</v>
      </c>
      <c r="I1153" t="str">
        <f>VLOOKUP(J1153,CatalogoEstadoRepublica!$A$1:$B$33,2)</f>
        <v>Puebla</v>
      </c>
      <c r="J1153">
        <v>21</v>
      </c>
      <c r="K1153" t="s">
        <v>206</v>
      </c>
      <c r="L1153" s="1" t="e">
        <f>VLOOKUP(M1153,CatalogoPerfil!$A$1:$B$5,2)</f>
        <v>#N/A</v>
      </c>
      <c r="M1153">
        <v>0</v>
      </c>
      <c r="N1153" t="s">
        <v>206</v>
      </c>
      <c r="O1153" s="1">
        <v>0</v>
      </c>
      <c r="P1153" s="1" t="str">
        <f>IFERROR(VLOOKUP($O1153,PerfilUniversitario!$A$2:$Z$427,16),"N/A")</f>
        <v>N/A</v>
      </c>
      <c r="Q1153" s="1" t="str">
        <f>IFERROR(VLOOKUP($O1153,PerfilUniversitario!$A$2:$Z$427,16),"N/A")</f>
        <v>N/A</v>
      </c>
      <c r="R1153" s="1" t="str">
        <f>IFERROR(VLOOKUP($O1153,PerfilUniversitario!$A$2:$Z$427,20),"N/A")</f>
        <v>N/A</v>
      </c>
      <c r="S1153" s="1" t="str">
        <f>IFERROR(VLOOKUP($O1153,PerfilUniversitario!$A$2:$Z$427,22),"N/A")</f>
        <v>N/A</v>
      </c>
      <c r="T1153" s="1" t="str">
        <f>IFERROR(VLOOKUP($O1153,PerfilUniversitario!$A$2:$Z$427,24),"N/A")</f>
        <v>N/A</v>
      </c>
      <c r="U1153" s="1" t="str">
        <f>IFERROR(VLOOKUP($O1153,PerfilUniversitario!$A$2:$Z$427,26),"N/A")</f>
        <v>N/A</v>
      </c>
      <c r="V1153" s="1" t="s">
        <v>9900</v>
      </c>
      <c r="W1153" s="4">
        <v>45204</v>
      </c>
    </row>
    <row r="1154" spans="1:23" x14ac:dyDescent="0.3">
      <c r="A1154" t="s">
        <v>4716</v>
      </c>
      <c r="B1154" t="s">
        <v>1374</v>
      </c>
      <c r="C1154" s="1" t="s">
        <v>4717</v>
      </c>
      <c r="D1154" s="6">
        <v>7443832180</v>
      </c>
      <c r="E1154" s="1" t="s">
        <v>206</v>
      </c>
      <c r="F1154" s="1" t="s">
        <v>206</v>
      </c>
      <c r="G1154" s="1" t="s">
        <v>206</v>
      </c>
      <c r="H1154" s="1" t="s">
        <v>206</v>
      </c>
      <c r="I1154" t="str">
        <f>VLOOKUP(J1154,CatalogoEstadoRepublica!$A$1:$B$33,2)</f>
        <v>Guerrero</v>
      </c>
      <c r="J1154">
        <v>12</v>
      </c>
      <c r="K1154" t="s">
        <v>206</v>
      </c>
      <c r="L1154" s="1" t="e">
        <f>VLOOKUP(M1154,CatalogoPerfil!$A$1:$B$5,2)</f>
        <v>#N/A</v>
      </c>
      <c r="M1154">
        <v>0</v>
      </c>
      <c r="N1154" t="s">
        <v>206</v>
      </c>
      <c r="O1154" s="1">
        <v>0</v>
      </c>
      <c r="P1154" s="1" t="str">
        <f>IFERROR(VLOOKUP($O1154,PerfilUniversitario!$A$2:$Z$427,16),"N/A")</f>
        <v>N/A</v>
      </c>
      <c r="Q1154" s="1" t="str">
        <f>IFERROR(VLOOKUP($O1154,PerfilUniversitario!$A$2:$Z$427,16),"N/A")</f>
        <v>N/A</v>
      </c>
      <c r="R1154" s="1" t="str">
        <f>IFERROR(VLOOKUP($O1154,PerfilUniversitario!$A$2:$Z$427,20),"N/A")</f>
        <v>N/A</v>
      </c>
      <c r="S1154" s="1" t="str">
        <f>IFERROR(VLOOKUP($O1154,PerfilUniversitario!$A$2:$Z$427,22),"N/A")</f>
        <v>N/A</v>
      </c>
      <c r="T1154" s="1" t="str">
        <f>IFERROR(VLOOKUP($O1154,PerfilUniversitario!$A$2:$Z$427,24),"N/A")</f>
        <v>N/A</v>
      </c>
      <c r="U1154" s="1" t="str">
        <f>IFERROR(VLOOKUP($O1154,PerfilUniversitario!$A$2:$Z$427,26),"N/A")</f>
        <v>N/A</v>
      </c>
      <c r="V1154" s="1" t="s">
        <v>10119</v>
      </c>
      <c r="W1154" s="4">
        <v>45204</v>
      </c>
    </row>
    <row r="1155" spans="1:23" x14ac:dyDescent="0.3">
      <c r="A1155" t="s">
        <v>271</v>
      </c>
      <c r="B1155" t="s">
        <v>1626</v>
      </c>
      <c r="C1155" s="1" t="s">
        <v>1627</v>
      </c>
      <c r="D1155" s="6">
        <v>2491156601</v>
      </c>
      <c r="E1155" s="1" t="s">
        <v>206</v>
      </c>
      <c r="F1155" s="1" t="s">
        <v>206</v>
      </c>
      <c r="G1155" s="1" t="s">
        <v>206</v>
      </c>
      <c r="H1155" s="1" t="s">
        <v>206</v>
      </c>
      <c r="I1155" t="str">
        <f>VLOOKUP(J1155,CatalogoEstadoRepublica!$A$1:$B$33,2)</f>
        <v>Puebla</v>
      </c>
      <c r="J1155">
        <v>21</v>
      </c>
      <c r="K1155" t="s">
        <v>206</v>
      </c>
      <c r="L1155" s="1" t="e">
        <f>VLOOKUP(M1155,CatalogoPerfil!$A$1:$B$5,2)</f>
        <v>#N/A</v>
      </c>
      <c r="M1155">
        <v>0</v>
      </c>
      <c r="N1155" t="s">
        <v>206</v>
      </c>
      <c r="O1155" s="1">
        <v>0</v>
      </c>
      <c r="P1155" s="1" t="str">
        <f>IFERROR(VLOOKUP($O1155,PerfilUniversitario!$A$2:$Z$427,16),"N/A")</f>
        <v>N/A</v>
      </c>
      <c r="Q1155" s="1" t="str">
        <f>IFERROR(VLOOKUP($O1155,PerfilUniversitario!$A$2:$Z$427,16),"N/A")</f>
        <v>N/A</v>
      </c>
      <c r="R1155" s="1" t="str">
        <f>IFERROR(VLOOKUP($O1155,PerfilUniversitario!$A$2:$Z$427,20),"N/A")</f>
        <v>N/A</v>
      </c>
      <c r="S1155" s="1" t="str">
        <f>IFERROR(VLOOKUP($O1155,PerfilUniversitario!$A$2:$Z$427,22),"N/A")</f>
        <v>N/A</v>
      </c>
      <c r="T1155" s="1" t="str">
        <f>IFERROR(VLOOKUP($O1155,PerfilUniversitario!$A$2:$Z$427,24),"N/A")</f>
        <v>N/A</v>
      </c>
      <c r="U1155" s="1" t="str">
        <f>IFERROR(VLOOKUP($O1155,PerfilUniversitario!$A$2:$Z$427,26),"N/A")</f>
        <v>N/A</v>
      </c>
      <c r="V1155" s="1" t="s">
        <v>9807</v>
      </c>
      <c r="W1155" s="4">
        <v>45204</v>
      </c>
    </row>
    <row r="1156" spans="1:23" x14ac:dyDescent="0.3">
      <c r="A1156" t="s">
        <v>1014</v>
      </c>
      <c r="B1156" t="s">
        <v>4535</v>
      </c>
      <c r="C1156" s="1" t="s">
        <v>4715</v>
      </c>
      <c r="D1156" s="6">
        <v>2214082100</v>
      </c>
      <c r="E1156" s="1" t="s">
        <v>206</v>
      </c>
      <c r="F1156" s="1" t="s">
        <v>206</v>
      </c>
      <c r="G1156" s="1" t="s">
        <v>206</v>
      </c>
      <c r="H1156" s="1" t="s">
        <v>206</v>
      </c>
      <c r="I1156" t="str">
        <f>VLOOKUP(J1156,CatalogoEstadoRepublica!$A$1:$B$33,2)</f>
        <v>Puebla</v>
      </c>
      <c r="J1156">
        <v>21</v>
      </c>
      <c r="K1156" t="s">
        <v>206</v>
      </c>
      <c r="L1156" s="1" t="e">
        <f>VLOOKUP(M1156,CatalogoPerfil!$A$1:$B$5,2)</f>
        <v>#N/A</v>
      </c>
      <c r="M1156">
        <v>0</v>
      </c>
      <c r="N1156" t="s">
        <v>206</v>
      </c>
      <c r="O1156" s="1">
        <v>0</v>
      </c>
      <c r="P1156" s="1" t="str">
        <f>IFERROR(VLOOKUP($O1156,PerfilUniversitario!$A$2:$Z$427,16),"N/A")</f>
        <v>N/A</v>
      </c>
      <c r="Q1156" s="1" t="str">
        <f>IFERROR(VLOOKUP($O1156,PerfilUniversitario!$A$2:$Z$427,16),"N/A")</f>
        <v>N/A</v>
      </c>
      <c r="R1156" s="1" t="str">
        <f>IFERROR(VLOOKUP($O1156,PerfilUniversitario!$A$2:$Z$427,20),"N/A")</f>
        <v>N/A</v>
      </c>
      <c r="S1156" s="1" t="str">
        <f>IFERROR(VLOOKUP($O1156,PerfilUniversitario!$A$2:$Z$427,22),"N/A")</f>
        <v>N/A</v>
      </c>
      <c r="T1156" s="1" t="str">
        <f>IFERROR(VLOOKUP($O1156,PerfilUniversitario!$A$2:$Z$427,24),"N/A")</f>
        <v>N/A</v>
      </c>
      <c r="U1156" s="1" t="str">
        <f>IFERROR(VLOOKUP($O1156,PerfilUniversitario!$A$2:$Z$427,26),"N/A")</f>
        <v>N/A</v>
      </c>
      <c r="V1156" s="1" t="s">
        <v>9747</v>
      </c>
      <c r="W1156" s="4">
        <v>45204</v>
      </c>
    </row>
    <row r="1157" spans="1:23" x14ac:dyDescent="0.3">
      <c r="A1157" t="s">
        <v>4718</v>
      </c>
      <c r="B1157" t="s">
        <v>4719</v>
      </c>
      <c r="C1157" s="1" t="s">
        <v>4720</v>
      </c>
      <c r="D1157" s="6">
        <v>2225295245</v>
      </c>
      <c r="E1157" s="1" t="s">
        <v>206</v>
      </c>
      <c r="F1157" s="1" t="s">
        <v>206</v>
      </c>
      <c r="G1157" s="1" t="s">
        <v>206</v>
      </c>
      <c r="H1157" s="1" t="s">
        <v>206</v>
      </c>
      <c r="I1157" t="str">
        <f>VLOOKUP(J1157,CatalogoEstadoRepublica!$A$1:$B$33,2)</f>
        <v>Puebla</v>
      </c>
      <c r="J1157">
        <v>21</v>
      </c>
      <c r="K1157" t="s">
        <v>206</v>
      </c>
      <c r="L1157" s="1" t="e">
        <f>VLOOKUP(M1157,CatalogoPerfil!$A$1:$B$5,2)</f>
        <v>#N/A</v>
      </c>
      <c r="M1157">
        <v>0</v>
      </c>
      <c r="N1157" t="s">
        <v>206</v>
      </c>
      <c r="O1157" s="1">
        <v>0</v>
      </c>
      <c r="P1157" s="1" t="str">
        <f>IFERROR(VLOOKUP($O1157,PerfilUniversitario!$A$2:$Z$427,16),"N/A")</f>
        <v>N/A</v>
      </c>
      <c r="Q1157" s="1" t="str">
        <f>IFERROR(VLOOKUP($O1157,PerfilUniversitario!$A$2:$Z$427,16),"N/A")</f>
        <v>N/A</v>
      </c>
      <c r="R1157" s="1" t="str">
        <f>IFERROR(VLOOKUP($O1157,PerfilUniversitario!$A$2:$Z$427,20),"N/A")</f>
        <v>N/A</v>
      </c>
      <c r="S1157" s="1" t="str">
        <f>IFERROR(VLOOKUP($O1157,PerfilUniversitario!$A$2:$Z$427,22),"N/A")</f>
        <v>N/A</v>
      </c>
      <c r="T1157" s="1" t="str">
        <f>IFERROR(VLOOKUP($O1157,PerfilUniversitario!$A$2:$Z$427,24),"N/A")</f>
        <v>N/A</v>
      </c>
      <c r="U1157" s="1" t="str">
        <f>IFERROR(VLOOKUP($O1157,PerfilUniversitario!$A$2:$Z$427,26),"N/A")</f>
        <v>N/A</v>
      </c>
      <c r="V1157" s="1" t="s">
        <v>9729</v>
      </c>
      <c r="W1157" s="4">
        <v>45204</v>
      </c>
    </row>
    <row r="1158" spans="1:23" x14ac:dyDescent="0.3">
      <c r="A1158" t="s">
        <v>324</v>
      </c>
      <c r="B1158" t="s">
        <v>4725</v>
      </c>
      <c r="C1158" s="1" t="s">
        <v>4726</v>
      </c>
      <c r="D1158" s="6">
        <v>52.221400000000003</v>
      </c>
      <c r="E1158" s="1" t="s">
        <v>206</v>
      </c>
      <c r="F1158" s="1" t="s">
        <v>206</v>
      </c>
      <c r="G1158" s="1" t="s">
        <v>206</v>
      </c>
      <c r="H1158" s="1" t="s">
        <v>206</v>
      </c>
      <c r="I1158" t="str">
        <f>VLOOKUP(J1158,CatalogoEstadoRepublica!$A$1:$B$33,2)</f>
        <v>Puebla</v>
      </c>
      <c r="J1158">
        <v>21</v>
      </c>
      <c r="K1158" t="s">
        <v>206</v>
      </c>
      <c r="L1158" s="1" t="e">
        <f>VLOOKUP(M1158,CatalogoPerfil!$A$1:$B$5,2)</f>
        <v>#N/A</v>
      </c>
      <c r="M1158">
        <v>0</v>
      </c>
      <c r="N1158" t="s">
        <v>206</v>
      </c>
      <c r="O1158" s="1">
        <v>0</v>
      </c>
      <c r="P1158" s="1" t="str">
        <f>IFERROR(VLOOKUP($O1158,PerfilUniversitario!$A$2:$Z$427,16),"N/A")</f>
        <v>N/A</v>
      </c>
      <c r="Q1158" s="1" t="str">
        <f>IFERROR(VLOOKUP($O1158,PerfilUniversitario!$A$2:$Z$427,16),"N/A")</f>
        <v>N/A</v>
      </c>
      <c r="R1158" s="1" t="str">
        <f>IFERROR(VLOOKUP($O1158,PerfilUniversitario!$A$2:$Z$427,20),"N/A")</f>
        <v>N/A</v>
      </c>
      <c r="S1158" s="1" t="str">
        <f>IFERROR(VLOOKUP($O1158,PerfilUniversitario!$A$2:$Z$427,22),"N/A")</f>
        <v>N/A</v>
      </c>
      <c r="T1158" s="1" t="str">
        <f>IFERROR(VLOOKUP($O1158,PerfilUniversitario!$A$2:$Z$427,24),"N/A")</f>
        <v>N/A</v>
      </c>
      <c r="U1158" s="1" t="str">
        <f>IFERROR(VLOOKUP($O1158,PerfilUniversitario!$A$2:$Z$427,26),"N/A")</f>
        <v>N/A</v>
      </c>
      <c r="V1158" s="1" t="s">
        <v>10042</v>
      </c>
      <c r="W1158" s="4">
        <v>45204</v>
      </c>
    </row>
    <row r="1159" spans="1:23" x14ac:dyDescent="0.3">
      <c r="A1159" t="s">
        <v>4721</v>
      </c>
      <c r="B1159" t="s">
        <v>4722</v>
      </c>
      <c r="C1159" s="1" t="s">
        <v>4723</v>
      </c>
      <c r="D1159" s="6" t="s">
        <v>4724</v>
      </c>
      <c r="E1159" s="1" t="s">
        <v>206</v>
      </c>
      <c r="F1159" s="1" t="s">
        <v>206</v>
      </c>
      <c r="G1159" s="1" t="s">
        <v>206</v>
      </c>
      <c r="H1159" s="1" t="s">
        <v>206</v>
      </c>
      <c r="I1159" t="str">
        <f>VLOOKUP(J1159,CatalogoEstadoRepublica!$A$1:$B$33,2)</f>
        <v>Puebla</v>
      </c>
      <c r="J1159">
        <v>21</v>
      </c>
      <c r="K1159" t="s">
        <v>206</v>
      </c>
      <c r="L1159" s="1" t="e">
        <f>VLOOKUP(M1159,CatalogoPerfil!$A$1:$B$5,2)</f>
        <v>#N/A</v>
      </c>
      <c r="M1159">
        <v>0</v>
      </c>
      <c r="N1159" t="s">
        <v>206</v>
      </c>
      <c r="O1159" s="1">
        <v>0</v>
      </c>
      <c r="P1159" s="1" t="str">
        <f>IFERROR(VLOOKUP($O1159,PerfilUniversitario!$A$2:$Z$427,16),"N/A")</f>
        <v>N/A</v>
      </c>
      <c r="Q1159" s="1" t="str">
        <f>IFERROR(VLOOKUP($O1159,PerfilUniversitario!$A$2:$Z$427,16),"N/A")</f>
        <v>N/A</v>
      </c>
      <c r="R1159" s="1" t="str">
        <f>IFERROR(VLOOKUP($O1159,PerfilUniversitario!$A$2:$Z$427,20),"N/A")</f>
        <v>N/A</v>
      </c>
      <c r="S1159" s="1" t="str">
        <f>IFERROR(VLOOKUP($O1159,PerfilUniversitario!$A$2:$Z$427,22),"N/A")</f>
        <v>N/A</v>
      </c>
      <c r="T1159" s="1" t="str">
        <f>IFERROR(VLOOKUP($O1159,PerfilUniversitario!$A$2:$Z$427,24),"N/A")</f>
        <v>N/A</v>
      </c>
      <c r="U1159" s="1" t="str">
        <f>IFERROR(VLOOKUP($O1159,PerfilUniversitario!$A$2:$Z$427,26),"N/A")</f>
        <v>N/A</v>
      </c>
      <c r="V1159" s="1" t="s">
        <v>10120</v>
      </c>
      <c r="W1159" s="4">
        <v>45204</v>
      </c>
    </row>
    <row r="1160" spans="1:23" x14ac:dyDescent="0.3">
      <c r="A1160" t="s">
        <v>279</v>
      </c>
      <c r="B1160" t="s">
        <v>2055</v>
      </c>
      <c r="C1160" s="1" t="s">
        <v>2056</v>
      </c>
      <c r="D1160" s="6">
        <v>52.933100000000003</v>
      </c>
      <c r="E1160" s="1" t="s">
        <v>206</v>
      </c>
      <c r="F1160" s="1" t="s">
        <v>206</v>
      </c>
      <c r="G1160" s="1" t="s">
        <v>206</v>
      </c>
      <c r="H1160" s="1" t="s">
        <v>206</v>
      </c>
      <c r="I1160" t="str">
        <f>VLOOKUP(J1160,CatalogoEstadoRepublica!$A$1:$B$33,2)</f>
        <v>Tabasco</v>
      </c>
      <c r="J1160">
        <v>27</v>
      </c>
      <c r="K1160" t="s">
        <v>206</v>
      </c>
      <c r="L1160" s="1" t="e">
        <f>VLOOKUP(M1160,CatalogoPerfil!$A$1:$B$5,2)</f>
        <v>#N/A</v>
      </c>
      <c r="M1160">
        <v>0</v>
      </c>
      <c r="N1160" t="s">
        <v>206</v>
      </c>
      <c r="O1160" s="1">
        <v>0</v>
      </c>
      <c r="P1160" s="1" t="str">
        <f>IFERROR(VLOOKUP($O1160,PerfilUniversitario!$A$2:$Z$427,16),"N/A")</f>
        <v>N/A</v>
      </c>
      <c r="Q1160" s="1" t="str">
        <f>IFERROR(VLOOKUP($O1160,PerfilUniversitario!$A$2:$Z$427,16),"N/A")</f>
        <v>N/A</v>
      </c>
      <c r="R1160" s="1" t="str">
        <f>IFERROR(VLOOKUP($O1160,PerfilUniversitario!$A$2:$Z$427,20),"N/A")</f>
        <v>N/A</v>
      </c>
      <c r="S1160" s="1" t="str">
        <f>IFERROR(VLOOKUP($O1160,PerfilUniversitario!$A$2:$Z$427,22),"N/A")</f>
        <v>N/A</v>
      </c>
      <c r="T1160" s="1" t="str">
        <f>IFERROR(VLOOKUP($O1160,PerfilUniversitario!$A$2:$Z$427,24),"N/A")</f>
        <v>N/A</v>
      </c>
      <c r="U1160" s="1" t="str">
        <f>IFERROR(VLOOKUP($O1160,PerfilUniversitario!$A$2:$Z$427,26),"N/A")</f>
        <v>N/A</v>
      </c>
      <c r="V1160" s="1" t="s">
        <v>9922</v>
      </c>
      <c r="W1160" s="4">
        <v>45204</v>
      </c>
    </row>
    <row r="1161" spans="1:23" x14ac:dyDescent="0.3">
      <c r="A1161" t="s">
        <v>439</v>
      </c>
      <c r="B1161" t="s">
        <v>4729</v>
      </c>
      <c r="C1161" s="1" t="s">
        <v>4730</v>
      </c>
      <c r="D1161" s="6">
        <v>52.231099999999998</v>
      </c>
      <c r="E1161" s="1" t="s">
        <v>206</v>
      </c>
      <c r="F1161" s="1" t="s">
        <v>206</v>
      </c>
      <c r="G1161" s="1" t="s">
        <v>206</v>
      </c>
      <c r="H1161" s="1" t="s">
        <v>206</v>
      </c>
      <c r="I1161" t="str">
        <f>VLOOKUP(J1161,CatalogoEstadoRepublica!$A$1:$B$33,2)</f>
        <v>Puebla</v>
      </c>
      <c r="J1161">
        <v>21</v>
      </c>
      <c r="K1161" t="s">
        <v>206</v>
      </c>
      <c r="L1161" s="1" t="e">
        <f>VLOOKUP(M1161,CatalogoPerfil!$A$1:$B$5,2)</f>
        <v>#N/A</v>
      </c>
      <c r="M1161">
        <v>0</v>
      </c>
      <c r="N1161" t="s">
        <v>206</v>
      </c>
      <c r="O1161" s="1">
        <v>0</v>
      </c>
      <c r="P1161" s="1" t="str">
        <f>IFERROR(VLOOKUP($O1161,PerfilUniversitario!$A$2:$Z$427,16),"N/A")</f>
        <v>N/A</v>
      </c>
      <c r="Q1161" s="1" t="str">
        <f>IFERROR(VLOOKUP($O1161,PerfilUniversitario!$A$2:$Z$427,16),"N/A")</f>
        <v>N/A</v>
      </c>
      <c r="R1161" s="1" t="str">
        <f>IFERROR(VLOOKUP($O1161,PerfilUniversitario!$A$2:$Z$427,20),"N/A")</f>
        <v>N/A</v>
      </c>
      <c r="S1161" s="1" t="str">
        <f>IFERROR(VLOOKUP($O1161,PerfilUniversitario!$A$2:$Z$427,22),"N/A")</f>
        <v>N/A</v>
      </c>
      <c r="T1161" s="1" t="str">
        <f>IFERROR(VLOOKUP($O1161,PerfilUniversitario!$A$2:$Z$427,24),"N/A")</f>
        <v>N/A</v>
      </c>
      <c r="U1161" s="1" t="str">
        <f>IFERROR(VLOOKUP($O1161,PerfilUniversitario!$A$2:$Z$427,26),"N/A")</f>
        <v>N/A</v>
      </c>
      <c r="V1161" s="3">
        <v>0.28333333333333333</v>
      </c>
      <c r="W1161" s="4">
        <v>45205</v>
      </c>
    </row>
    <row r="1162" spans="1:23" x14ac:dyDescent="0.3">
      <c r="A1162" t="s">
        <v>285</v>
      </c>
      <c r="B1162" t="s">
        <v>4731</v>
      </c>
      <c r="C1162" s="1" t="s">
        <v>4732</v>
      </c>
      <c r="D1162" s="6">
        <v>2229316607</v>
      </c>
      <c r="E1162" s="1" t="s">
        <v>206</v>
      </c>
      <c r="F1162" s="1" t="s">
        <v>206</v>
      </c>
      <c r="G1162" s="1" t="s">
        <v>206</v>
      </c>
      <c r="H1162" s="1" t="s">
        <v>206</v>
      </c>
      <c r="I1162" t="str">
        <f>VLOOKUP(J1162,CatalogoEstadoRepublica!$A$1:$B$33,2)</f>
        <v>Puebla</v>
      </c>
      <c r="J1162">
        <v>21</v>
      </c>
      <c r="K1162" t="s">
        <v>206</v>
      </c>
      <c r="L1162" s="1" t="e">
        <f>VLOOKUP(M1162,CatalogoPerfil!$A$1:$B$5,2)</f>
        <v>#N/A</v>
      </c>
      <c r="M1162">
        <v>0</v>
      </c>
      <c r="N1162" t="s">
        <v>206</v>
      </c>
      <c r="O1162" s="1">
        <v>0</v>
      </c>
      <c r="P1162" s="1" t="str">
        <f>IFERROR(VLOOKUP($O1162,PerfilUniversitario!$A$2:$Z$427,16),"N/A")</f>
        <v>N/A</v>
      </c>
      <c r="Q1162" s="1" t="str">
        <f>IFERROR(VLOOKUP($O1162,PerfilUniversitario!$A$2:$Z$427,16),"N/A")</f>
        <v>N/A</v>
      </c>
      <c r="R1162" s="1" t="str">
        <f>IFERROR(VLOOKUP($O1162,PerfilUniversitario!$A$2:$Z$427,20),"N/A")</f>
        <v>N/A</v>
      </c>
      <c r="S1162" s="1" t="str">
        <f>IFERROR(VLOOKUP($O1162,PerfilUniversitario!$A$2:$Z$427,22),"N/A")</f>
        <v>N/A</v>
      </c>
      <c r="T1162" s="1" t="str">
        <f>IFERROR(VLOOKUP($O1162,PerfilUniversitario!$A$2:$Z$427,24),"N/A")</f>
        <v>N/A</v>
      </c>
      <c r="U1162" s="1" t="str">
        <f>IFERROR(VLOOKUP($O1162,PerfilUniversitario!$A$2:$Z$427,26),"N/A")</f>
        <v>N/A</v>
      </c>
      <c r="V1162" s="3">
        <v>0.29583333333333334</v>
      </c>
      <c r="W1162" s="4">
        <v>45205</v>
      </c>
    </row>
    <row r="1163" spans="1:23" x14ac:dyDescent="0.3">
      <c r="A1163" t="s">
        <v>4738</v>
      </c>
      <c r="B1163" t="s">
        <v>2166</v>
      </c>
      <c r="C1163" s="1" t="s">
        <v>4739</v>
      </c>
      <c r="D1163" s="6">
        <v>2482165552</v>
      </c>
      <c r="E1163" s="1" t="s">
        <v>206</v>
      </c>
      <c r="F1163" s="1" t="s">
        <v>206</v>
      </c>
      <c r="G1163" s="1" t="s">
        <v>206</v>
      </c>
      <c r="H1163" s="1" t="s">
        <v>206</v>
      </c>
      <c r="I1163" t="str">
        <f>VLOOKUP(J1163,CatalogoEstadoRepublica!$A$1:$B$33,2)</f>
        <v>Puebla</v>
      </c>
      <c r="J1163">
        <v>21</v>
      </c>
      <c r="K1163" t="s">
        <v>206</v>
      </c>
      <c r="L1163" s="1" t="e">
        <f>VLOOKUP(M1163,CatalogoPerfil!$A$1:$B$5,2)</f>
        <v>#N/A</v>
      </c>
      <c r="M1163">
        <v>0</v>
      </c>
      <c r="N1163" t="s">
        <v>206</v>
      </c>
      <c r="O1163" s="1">
        <v>0</v>
      </c>
      <c r="P1163" s="1" t="str">
        <f>IFERROR(VLOOKUP($O1163,PerfilUniversitario!$A$2:$Z$427,16),"N/A")</f>
        <v>N/A</v>
      </c>
      <c r="Q1163" s="1" t="str">
        <f>IFERROR(VLOOKUP($O1163,PerfilUniversitario!$A$2:$Z$427,16),"N/A")</f>
        <v>N/A</v>
      </c>
      <c r="R1163" s="1" t="str">
        <f>IFERROR(VLOOKUP($O1163,PerfilUniversitario!$A$2:$Z$427,20),"N/A")</f>
        <v>N/A</v>
      </c>
      <c r="S1163" s="1" t="str">
        <f>IFERROR(VLOOKUP($O1163,PerfilUniversitario!$A$2:$Z$427,22),"N/A")</f>
        <v>N/A</v>
      </c>
      <c r="T1163" s="1" t="str">
        <f>IFERROR(VLOOKUP($O1163,PerfilUniversitario!$A$2:$Z$427,24),"N/A")</f>
        <v>N/A</v>
      </c>
      <c r="U1163" s="1" t="str">
        <f>IFERROR(VLOOKUP($O1163,PerfilUniversitario!$A$2:$Z$427,26),"N/A")</f>
        <v>N/A</v>
      </c>
      <c r="V1163" s="3">
        <v>0.2986111111111111</v>
      </c>
      <c r="W1163" s="4">
        <v>45205</v>
      </c>
    </row>
    <row r="1164" spans="1:23" x14ac:dyDescent="0.3">
      <c r="A1164" t="s">
        <v>4742</v>
      </c>
      <c r="B1164" t="s">
        <v>4743</v>
      </c>
      <c r="C1164" s="1" t="s">
        <v>4744</v>
      </c>
      <c r="D1164" s="6">
        <v>4426379244</v>
      </c>
      <c r="E1164" s="1" t="s">
        <v>206</v>
      </c>
      <c r="F1164" s="1" t="s">
        <v>206</v>
      </c>
      <c r="G1164" s="1" t="s">
        <v>206</v>
      </c>
      <c r="H1164" s="1" t="s">
        <v>206</v>
      </c>
      <c r="I1164" t="str">
        <f>VLOOKUP(J1164,CatalogoEstadoRepublica!$A$1:$B$33,2)</f>
        <v>Puebla</v>
      </c>
      <c r="J1164">
        <v>21</v>
      </c>
      <c r="K1164" t="s">
        <v>206</v>
      </c>
      <c r="L1164" s="1" t="e">
        <f>VLOOKUP(M1164,CatalogoPerfil!$A$1:$B$5,2)</f>
        <v>#N/A</v>
      </c>
      <c r="M1164">
        <v>0</v>
      </c>
      <c r="N1164" t="s">
        <v>206</v>
      </c>
      <c r="O1164" s="1">
        <v>0</v>
      </c>
      <c r="P1164" s="1" t="str">
        <f>IFERROR(VLOOKUP($O1164,PerfilUniversitario!$A$2:$Z$427,16),"N/A")</f>
        <v>N/A</v>
      </c>
      <c r="Q1164" s="1" t="str">
        <f>IFERROR(VLOOKUP($O1164,PerfilUniversitario!$A$2:$Z$427,16),"N/A")</f>
        <v>N/A</v>
      </c>
      <c r="R1164" s="1" t="str">
        <f>IFERROR(VLOOKUP($O1164,PerfilUniversitario!$A$2:$Z$427,20),"N/A")</f>
        <v>N/A</v>
      </c>
      <c r="S1164" s="1" t="str">
        <f>IFERROR(VLOOKUP($O1164,PerfilUniversitario!$A$2:$Z$427,22),"N/A")</f>
        <v>N/A</v>
      </c>
      <c r="T1164" s="1" t="str">
        <f>IFERROR(VLOOKUP($O1164,PerfilUniversitario!$A$2:$Z$427,24),"N/A")</f>
        <v>N/A</v>
      </c>
      <c r="U1164" s="1" t="str">
        <f>IFERROR(VLOOKUP($O1164,PerfilUniversitario!$A$2:$Z$427,26),"N/A")</f>
        <v>N/A</v>
      </c>
      <c r="V1164" s="3">
        <v>0.30069444444444443</v>
      </c>
      <c r="W1164" s="4">
        <v>45205</v>
      </c>
    </row>
    <row r="1165" spans="1:23" x14ac:dyDescent="0.3">
      <c r="A1165" t="s">
        <v>4740</v>
      </c>
      <c r="B1165" t="s">
        <v>653</v>
      </c>
      <c r="C1165" s="1" t="s">
        <v>4741</v>
      </c>
      <c r="D1165" s="6">
        <v>2482703463</v>
      </c>
      <c r="E1165" s="1" t="s">
        <v>206</v>
      </c>
      <c r="F1165" s="1" t="s">
        <v>206</v>
      </c>
      <c r="G1165" s="1" t="s">
        <v>206</v>
      </c>
      <c r="H1165" s="1" t="s">
        <v>206</v>
      </c>
      <c r="I1165" t="str">
        <f>VLOOKUP(J1165,CatalogoEstadoRepublica!$A$1:$B$33,2)</f>
        <v>Puebla</v>
      </c>
      <c r="J1165">
        <v>21</v>
      </c>
      <c r="K1165" t="s">
        <v>206</v>
      </c>
      <c r="L1165" s="1" t="e">
        <f>VLOOKUP(M1165,CatalogoPerfil!$A$1:$B$5,2)</f>
        <v>#N/A</v>
      </c>
      <c r="M1165">
        <v>0</v>
      </c>
      <c r="N1165" t="s">
        <v>206</v>
      </c>
      <c r="O1165" s="1">
        <v>0</v>
      </c>
      <c r="P1165" s="1" t="str">
        <f>IFERROR(VLOOKUP($O1165,PerfilUniversitario!$A$2:$Z$427,16),"N/A")</f>
        <v>N/A</v>
      </c>
      <c r="Q1165" s="1" t="str">
        <f>IFERROR(VLOOKUP($O1165,PerfilUniversitario!$A$2:$Z$427,16),"N/A")</f>
        <v>N/A</v>
      </c>
      <c r="R1165" s="1" t="str">
        <f>IFERROR(VLOOKUP($O1165,PerfilUniversitario!$A$2:$Z$427,20),"N/A")</f>
        <v>N/A</v>
      </c>
      <c r="S1165" s="1" t="str">
        <f>IFERROR(VLOOKUP($O1165,PerfilUniversitario!$A$2:$Z$427,22),"N/A")</f>
        <v>N/A</v>
      </c>
      <c r="T1165" s="1" t="str">
        <f>IFERROR(VLOOKUP($O1165,PerfilUniversitario!$A$2:$Z$427,24),"N/A")</f>
        <v>N/A</v>
      </c>
      <c r="U1165" s="1" t="str">
        <f>IFERROR(VLOOKUP($O1165,PerfilUniversitario!$A$2:$Z$427,26),"N/A")</f>
        <v>N/A</v>
      </c>
      <c r="V1165" s="3">
        <v>0.30416666666666664</v>
      </c>
      <c r="W1165" s="4">
        <v>45205</v>
      </c>
    </row>
    <row r="1166" spans="1:23" x14ac:dyDescent="0.3">
      <c r="A1166" t="s">
        <v>4733</v>
      </c>
      <c r="B1166" t="s">
        <v>1982</v>
      </c>
      <c r="C1166" s="1" t="s">
        <v>4734</v>
      </c>
      <c r="D1166" s="6">
        <v>2481847460</v>
      </c>
      <c r="E1166" s="1" t="s">
        <v>206</v>
      </c>
      <c r="F1166" s="1" t="s">
        <v>206</v>
      </c>
      <c r="G1166" s="1" t="s">
        <v>206</v>
      </c>
      <c r="H1166" s="1" t="s">
        <v>206</v>
      </c>
      <c r="I1166" t="str">
        <f>VLOOKUP(J1166,CatalogoEstadoRepublica!$A$1:$B$33,2)</f>
        <v>Puebla</v>
      </c>
      <c r="J1166">
        <v>21</v>
      </c>
      <c r="K1166" t="s">
        <v>206</v>
      </c>
      <c r="L1166" s="1" t="e">
        <f>VLOOKUP(M1166,CatalogoPerfil!$A$1:$B$5,2)</f>
        <v>#N/A</v>
      </c>
      <c r="M1166">
        <v>0</v>
      </c>
      <c r="N1166" t="s">
        <v>206</v>
      </c>
      <c r="O1166" s="1">
        <v>0</v>
      </c>
      <c r="P1166" s="1" t="str">
        <f>IFERROR(VLOOKUP($O1166,PerfilUniversitario!$A$2:$Z$427,16),"N/A")</f>
        <v>N/A</v>
      </c>
      <c r="Q1166" s="1" t="str">
        <f>IFERROR(VLOOKUP($O1166,PerfilUniversitario!$A$2:$Z$427,16),"N/A")</f>
        <v>N/A</v>
      </c>
      <c r="R1166" s="1" t="str">
        <f>IFERROR(VLOOKUP($O1166,PerfilUniversitario!$A$2:$Z$427,20),"N/A")</f>
        <v>N/A</v>
      </c>
      <c r="S1166" s="1" t="str">
        <f>IFERROR(VLOOKUP($O1166,PerfilUniversitario!$A$2:$Z$427,22),"N/A")</f>
        <v>N/A</v>
      </c>
      <c r="T1166" s="1" t="str">
        <f>IFERROR(VLOOKUP($O1166,PerfilUniversitario!$A$2:$Z$427,24),"N/A")</f>
        <v>N/A</v>
      </c>
      <c r="U1166" s="1" t="str">
        <f>IFERROR(VLOOKUP($O1166,PerfilUniversitario!$A$2:$Z$427,26),"N/A")</f>
        <v>N/A</v>
      </c>
      <c r="V1166" s="3">
        <v>0.30486111111111108</v>
      </c>
      <c r="W1166" s="4">
        <v>45205</v>
      </c>
    </row>
    <row r="1167" spans="1:23" x14ac:dyDescent="0.3">
      <c r="A1167" t="s">
        <v>506</v>
      </c>
      <c r="B1167" t="s">
        <v>4735</v>
      </c>
      <c r="C1167" s="1" t="s">
        <v>4736</v>
      </c>
      <c r="D1167" s="6">
        <v>5535128346</v>
      </c>
      <c r="E1167" s="1" t="s">
        <v>206</v>
      </c>
      <c r="F1167" s="1" t="s">
        <v>206</v>
      </c>
      <c r="G1167" s="1" t="s">
        <v>206</v>
      </c>
      <c r="H1167" s="1" t="s">
        <v>206</v>
      </c>
      <c r="I1167" t="str">
        <f>VLOOKUP(J1167,CatalogoEstadoRepublica!$A$1:$B$33,2)</f>
        <v>Puebla</v>
      </c>
      <c r="J1167">
        <v>21</v>
      </c>
      <c r="K1167" t="s">
        <v>206</v>
      </c>
      <c r="L1167" s="1" t="e">
        <f>VLOOKUP(M1167,CatalogoPerfil!$A$1:$B$5,2)</f>
        <v>#N/A</v>
      </c>
      <c r="M1167">
        <v>0</v>
      </c>
      <c r="N1167" t="s">
        <v>206</v>
      </c>
      <c r="O1167" s="1">
        <v>0</v>
      </c>
      <c r="P1167" s="1" t="str">
        <f>IFERROR(VLOOKUP($O1167,PerfilUniversitario!$A$2:$Z$427,16),"N/A")</f>
        <v>N/A</v>
      </c>
      <c r="Q1167" s="1" t="str">
        <f>IFERROR(VLOOKUP($O1167,PerfilUniversitario!$A$2:$Z$427,16),"N/A")</f>
        <v>N/A</v>
      </c>
      <c r="R1167" s="1" t="str">
        <f>IFERROR(VLOOKUP($O1167,PerfilUniversitario!$A$2:$Z$427,20),"N/A")</f>
        <v>N/A</v>
      </c>
      <c r="S1167" s="1" t="str">
        <f>IFERROR(VLOOKUP($O1167,PerfilUniversitario!$A$2:$Z$427,22),"N/A")</f>
        <v>N/A</v>
      </c>
      <c r="T1167" s="1" t="str">
        <f>IFERROR(VLOOKUP($O1167,PerfilUniversitario!$A$2:$Z$427,24),"N/A")</f>
        <v>N/A</v>
      </c>
      <c r="U1167" s="1" t="str">
        <f>IFERROR(VLOOKUP($O1167,PerfilUniversitario!$A$2:$Z$427,26),"N/A")</f>
        <v>N/A</v>
      </c>
      <c r="V1167" s="3">
        <v>0.30486111111111108</v>
      </c>
      <c r="W1167" s="4">
        <v>45205</v>
      </c>
    </row>
    <row r="1168" spans="1:23" x14ac:dyDescent="0.3">
      <c r="A1168" t="s">
        <v>1412</v>
      </c>
      <c r="B1168" t="s">
        <v>1379</v>
      </c>
      <c r="C1168" s="1" t="s">
        <v>4482</v>
      </c>
      <c r="D1168" s="6">
        <v>2213642745</v>
      </c>
      <c r="E1168" s="1" t="s">
        <v>206</v>
      </c>
      <c r="F1168" s="1" t="s">
        <v>206</v>
      </c>
      <c r="G1168" s="1" t="s">
        <v>206</v>
      </c>
      <c r="H1168" s="1" t="s">
        <v>206</v>
      </c>
      <c r="I1168" t="str">
        <f>VLOOKUP(J1168,CatalogoEstadoRepublica!$A$1:$B$33,2)</f>
        <v>Puebla</v>
      </c>
      <c r="J1168">
        <v>21</v>
      </c>
      <c r="K1168" t="s">
        <v>206</v>
      </c>
      <c r="L1168" s="1" t="e">
        <f>VLOOKUP(M1168,CatalogoPerfil!$A$1:$B$5,2)</f>
        <v>#N/A</v>
      </c>
      <c r="M1168">
        <v>0</v>
      </c>
      <c r="N1168" t="s">
        <v>206</v>
      </c>
      <c r="O1168" s="1">
        <v>0</v>
      </c>
      <c r="P1168" s="1" t="str">
        <f>IFERROR(VLOOKUP($O1168,PerfilUniversitario!$A$2:$Z$427,16),"N/A")</f>
        <v>N/A</v>
      </c>
      <c r="Q1168" s="1" t="str">
        <f>IFERROR(VLOOKUP($O1168,PerfilUniversitario!$A$2:$Z$427,16),"N/A")</f>
        <v>N/A</v>
      </c>
      <c r="R1168" s="1" t="str">
        <f>IFERROR(VLOOKUP($O1168,PerfilUniversitario!$A$2:$Z$427,20),"N/A")</f>
        <v>N/A</v>
      </c>
      <c r="S1168" s="1" t="str">
        <f>IFERROR(VLOOKUP($O1168,PerfilUniversitario!$A$2:$Z$427,22),"N/A")</f>
        <v>N/A</v>
      </c>
      <c r="T1168" s="1" t="str">
        <f>IFERROR(VLOOKUP($O1168,PerfilUniversitario!$A$2:$Z$427,24),"N/A")</f>
        <v>N/A</v>
      </c>
      <c r="U1168" s="1" t="str">
        <f>IFERROR(VLOOKUP($O1168,PerfilUniversitario!$A$2:$Z$427,26),"N/A")</f>
        <v>N/A</v>
      </c>
      <c r="V1168" s="3">
        <v>0.30555555555555552</v>
      </c>
      <c r="W1168" s="4">
        <v>45205</v>
      </c>
    </row>
    <row r="1169" spans="1:23" x14ac:dyDescent="0.3">
      <c r="A1169" t="s">
        <v>2052</v>
      </c>
      <c r="B1169" t="s">
        <v>4752</v>
      </c>
      <c r="C1169" s="1" t="s">
        <v>4753</v>
      </c>
      <c r="D1169" s="6" t="s">
        <v>4754</v>
      </c>
      <c r="E1169" s="1" t="s">
        <v>206</v>
      </c>
      <c r="F1169" s="1" t="s">
        <v>206</v>
      </c>
      <c r="G1169" s="1" t="s">
        <v>206</v>
      </c>
      <c r="H1169" s="1" t="s">
        <v>206</v>
      </c>
      <c r="I1169" t="str">
        <f>VLOOKUP(J1169,CatalogoEstadoRepublica!$A$1:$B$33,2)</f>
        <v>Puebla</v>
      </c>
      <c r="J1169">
        <v>21</v>
      </c>
      <c r="K1169" t="s">
        <v>206</v>
      </c>
      <c r="L1169" s="1" t="e">
        <f>VLOOKUP(M1169,CatalogoPerfil!$A$1:$B$5,2)</f>
        <v>#N/A</v>
      </c>
      <c r="M1169">
        <v>0</v>
      </c>
      <c r="N1169" t="s">
        <v>206</v>
      </c>
      <c r="O1169" s="1">
        <v>0</v>
      </c>
      <c r="P1169" s="1" t="str">
        <f>IFERROR(VLOOKUP($O1169,PerfilUniversitario!$A$2:$Z$427,16),"N/A")</f>
        <v>N/A</v>
      </c>
      <c r="Q1169" s="1" t="str">
        <f>IFERROR(VLOOKUP($O1169,PerfilUniversitario!$A$2:$Z$427,16),"N/A")</f>
        <v>N/A</v>
      </c>
      <c r="R1169" s="1" t="str">
        <f>IFERROR(VLOOKUP($O1169,PerfilUniversitario!$A$2:$Z$427,20),"N/A")</f>
        <v>N/A</v>
      </c>
      <c r="S1169" s="1" t="str">
        <f>IFERROR(VLOOKUP($O1169,PerfilUniversitario!$A$2:$Z$427,22),"N/A")</f>
        <v>N/A</v>
      </c>
      <c r="T1169" s="1" t="str">
        <f>IFERROR(VLOOKUP($O1169,PerfilUniversitario!$A$2:$Z$427,24),"N/A")</f>
        <v>N/A</v>
      </c>
      <c r="U1169" s="1" t="str">
        <f>IFERROR(VLOOKUP($O1169,PerfilUniversitario!$A$2:$Z$427,26),"N/A")</f>
        <v>N/A</v>
      </c>
      <c r="V1169" s="3">
        <v>0.30555555555555552</v>
      </c>
      <c r="W1169" s="4">
        <v>45205</v>
      </c>
    </row>
    <row r="1170" spans="1:23" x14ac:dyDescent="0.3">
      <c r="A1170" t="s">
        <v>4761</v>
      </c>
      <c r="B1170" t="s">
        <v>4762</v>
      </c>
      <c r="C1170" s="1" t="s">
        <v>4763</v>
      </c>
      <c r="D1170" s="6">
        <v>2229026661</v>
      </c>
      <c r="E1170" s="1" t="s">
        <v>206</v>
      </c>
      <c r="F1170" s="1" t="s">
        <v>206</v>
      </c>
      <c r="G1170" s="1" t="s">
        <v>206</v>
      </c>
      <c r="H1170" s="1" t="s">
        <v>206</v>
      </c>
      <c r="I1170" t="str">
        <f>VLOOKUP(J1170,CatalogoEstadoRepublica!$A$1:$B$33,2)</f>
        <v>Puebla</v>
      </c>
      <c r="J1170">
        <v>21</v>
      </c>
      <c r="K1170" t="s">
        <v>206</v>
      </c>
      <c r="L1170" s="1" t="e">
        <f>VLOOKUP(M1170,CatalogoPerfil!$A$1:$B$5,2)</f>
        <v>#N/A</v>
      </c>
      <c r="M1170">
        <v>0</v>
      </c>
      <c r="N1170" t="s">
        <v>206</v>
      </c>
      <c r="O1170" s="1">
        <v>0</v>
      </c>
      <c r="P1170" s="1" t="str">
        <f>IFERROR(VLOOKUP($O1170,PerfilUniversitario!$A$2:$Z$427,16),"N/A")</f>
        <v>N/A</v>
      </c>
      <c r="Q1170" s="1" t="str">
        <f>IFERROR(VLOOKUP($O1170,PerfilUniversitario!$A$2:$Z$427,16),"N/A")</f>
        <v>N/A</v>
      </c>
      <c r="R1170" s="1" t="str">
        <f>IFERROR(VLOOKUP($O1170,PerfilUniversitario!$A$2:$Z$427,20),"N/A")</f>
        <v>N/A</v>
      </c>
      <c r="S1170" s="1" t="str">
        <f>IFERROR(VLOOKUP($O1170,PerfilUniversitario!$A$2:$Z$427,22),"N/A")</f>
        <v>N/A</v>
      </c>
      <c r="T1170" s="1" t="str">
        <f>IFERROR(VLOOKUP($O1170,PerfilUniversitario!$A$2:$Z$427,24),"N/A")</f>
        <v>N/A</v>
      </c>
      <c r="U1170" s="1" t="str">
        <f>IFERROR(VLOOKUP($O1170,PerfilUniversitario!$A$2:$Z$427,26),"N/A")</f>
        <v>N/A</v>
      </c>
      <c r="V1170" s="3">
        <v>0.30555555555555552</v>
      </c>
      <c r="W1170" s="4">
        <v>45205</v>
      </c>
    </row>
    <row r="1171" spans="1:23" x14ac:dyDescent="0.3">
      <c r="A1171" t="s">
        <v>4749</v>
      </c>
      <c r="B1171" t="s">
        <v>4750</v>
      </c>
      <c r="C1171" s="1" t="s">
        <v>4751</v>
      </c>
      <c r="D1171" s="6">
        <v>2211825454</v>
      </c>
      <c r="E1171" s="1" t="s">
        <v>206</v>
      </c>
      <c r="F1171" s="1" t="s">
        <v>206</v>
      </c>
      <c r="G1171" s="1" t="s">
        <v>206</v>
      </c>
      <c r="H1171" s="1" t="s">
        <v>206</v>
      </c>
      <c r="I1171" t="str">
        <f>VLOOKUP(J1171,CatalogoEstadoRepublica!$A$1:$B$33,2)</f>
        <v>Puebla</v>
      </c>
      <c r="J1171">
        <v>21</v>
      </c>
      <c r="K1171" t="s">
        <v>206</v>
      </c>
      <c r="L1171" s="1" t="e">
        <f>VLOOKUP(M1171,CatalogoPerfil!$A$1:$B$5,2)</f>
        <v>#N/A</v>
      </c>
      <c r="M1171">
        <v>0</v>
      </c>
      <c r="N1171" t="s">
        <v>206</v>
      </c>
      <c r="O1171" s="1">
        <v>0</v>
      </c>
      <c r="P1171" s="1" t="str">
        <f>IFERROR(VLOOKUP($O1171,PerfilUniversitario!$A$2:$Z$427,16),"N/A")</f>
        <v>N/A</v>
      </c>
      <c r="Q1171" s="1" t="str">
        <f>IFERROR(VLOOKUP($O1171,PerfilUniversitario!$A$2:$Z$427,16),"N/A")</f>
        <v>N/A</v>
      </c>
      <c r="R1171" s="1" t="str">
        <f>IFERROR(VLOOKUP($O1171,PerfilUniversitario!$A$2:$Z$427,20),"N/A")</f>
        <v>N/A</v>
      </c>
      <c r="S1171" s="1" t="str">
        <f>IFERROR(VLOOKUP($O1171,PerfilUniversitario!$A$2:$Z$427,22),"N/A")</f>
        <v>N/A</v>
      </c>
      <c r="T1171" s="1" t="str">
        <f>IFERROR(VLOOKUP($O1171,PerfilUniversitario!$A$2:$Z$427,24),"N/A")</f>
        <v>N/A</v>
      </c>
      <c r="U1171" s="1" t="str">
        <f>IFERROR(VLOOKUP($O1171,PerfilUniversitario!$A$2:$Z$427,26),"N/A")</f>
        <v>N/A</v>
      </c>
      <c r="V1171" s="3">
        <v>0.30624999999999997</v>
      </c>
      <c r="W1171" s="4">
        <v>45205</v>
      </c>
    </row>
    <row r="1172" spans="1:23" x14ac:dyDescent="0.3">
      <c r="A1172" t="s">
        <v>796</v>
      </c>
      <c r="B1172" t="s">
        <v>4755</v>
      </c>
      <c r="C1172" s="1" t="s">
        <v>4756</v>
      </c>
      <c r="D1172" s="6">
        <v>2222554613</v>
      </c>
      <c r="E1172" s="1" t="s">
        <v>206</v>
      </c>
      <c r="F1172" s="1" t="s">
        <v>206</v>
      </c>
      <c r="G1172" s="1" t="s">
        <v>206</v>
      </c>
      <c r="H1172" s="1" t="s">
        <v>206</v>
      </c>
      <c r="I1172" t="str">
        <f>VLOOKUP(J1172,CatalogoEstadoRepublica!$A$1:$B$33,2)</f>
        <v>Puebla</v>
      </c>
      <c r="J1172">
        <v>21</v>
      </c>
      <c r="K1172" t="s">
        <v>206</v>
      </c>
      <c r="L1172" s="1" t="e">
        <f>VLOOKUP(M1172,CatalogoPerfil!$A$1:$B$5,2)</f>
        <v>#N/A</v>
      </c>
      <c r="M1172">
        <v>0</v>
      </c>
      <c r="N1172" t="s">
        <v>206</v>
      </c>
      <c r="O1172" s="1">
        <v>0</v>
      </c>
      <c r="P1172" s="1" t="str">
        <f>IFERROR(VLOOKUP($O1172,PerfilUniversitario!$A$2:$Z$427,16),"N/A")</f>
        <v>N/A</v>
      </c>
      <c r="Q1172" s="1" t="str">
        <f>IFERROR(VLOOKUP($O1172,PerfilUniversitario!$A$2:$Z$427,16),"N/A")</f>
        <v>N/A</v>
      </c>
      <c r="R1172" s="1" t="str">
        <f>IFERROR(VLOOKUP($O1172,PerfilUniversitario!$A$2:$Z$427,20),"N/A")</f>
        <v>N/A</v>
      </c>
      <c r="S1172" s="1" t="str">
        <f>IFERROR(VLOOKUP($O1172,PerfilUniversitario!$A$2:$Z$427,22),"N/A")</f>
        <v>N/A</v>
      </c>
      <c r="T1172" s="1" t="str">
        <f>IFERROR(VLOOKUP($O1172,PerfilUniversitario!$A$2:$Z$427,24),"N/A")</f>
        <v>N/A</v>
      </c>
      <c r="U1172" s="1" t="str">
        <f>IFERROR(VLOOKUP($O1172,PerfilUniversitario!$A$2:$Z$427,26),"N/A")</f>
        <v>N/A</v>
      </c>
      <c r="V1172" s="3">
        <v>0.30624999999999997</v>
      </c>
      <c r="W1172" s="4">
        <v>45205</v>
      </c>
    </row>
    <row r="1173" spans="1:23" x14ac:dyDescent="0.3">
      <c r="A1173" t="s">
        <v>4757</v>
      </c>
      <c r="B1173" t="s">
        <v>4758</v>
      </c>
      <c r="C1173" s="1" t="s">
        <v>4759</v>
      </c>
      <c r="D1173" s="6" t="s">
        <v>4760</v>
      </c>
      <c r="E1173" s="1" t="s">
        <v>206</v>
      </c>
      <c r="F1173" s="1" t="s">
        <v>206</v>
      </c>
      <c r="G1173" s="1" t="s">
        <v>206</v>
      </c>
      <c r="H1173" s="1" t="s">
        <v>206</v>
      </c>
      <c r="I1173" t="str">
        <f>VLOOKUP(J1173,CatalogoEstadoRepublica!$A$1:$B$33,2)</f>
        <v>Puebla</v>
      </c>
      <c r="J1173">
        <v>21</v>
      </c>
      <c r="K1173" t="s">
        <v>206</v>
      </c>
      <c r="L1173" s="1" t="e">
        <f>VLOOKUP(M1173,CatalogoPerfil!$A$1:$B$5,2)</f>
        <v>#N/A</v>
      </c>
      <c r="M1173">
        <v>0</v>
      </c>
      <c r="N1173" t="s">
        <v>206</v>
      </c>
      <c r="O1173" s="1">
        <v>0</v>
      </c>
      <c r="P1173" s="1" t="str">
        <f>IFERROR(VLOOKUP($O1173,PerfilUniversitario!$A$2:$Z$427,16),"N/A")</f>
        <v>N/A</v>
      </c>
      <c r="Q1173" s="1" t="str">
        <f>IFERROR(VLOOKUP($O1173,PerfilUniversitario!$A$2:$Z$427,16),"N/A")</f>
        <v>N/A</v>
      </c>
      <c r="R1173" s="1" t="str">
        <f>IFERROR(VLOOKUP($O1173,PerfilUniversitario!$A$2:$Z$427,20),"N/A")</f>
        <v>N/A</v>
      </c>
      <c r="S1173" s="1" t="str">
        <f>IFERROR(VLOOKUP($O1173,PerfilUniversitario!$A$2:$Z$427,22),"N/A")</f>
        <v>N/A</v>
      </c>
      <c r="T1173" s="1" t="str">
        <f>IFERROR(VLOOKUP($O1173,PerfilUniversitario!$A$2:$Z$427,24),"N/A")</f>
        <v>N/A</v>
      </c>
      <c r="U1173" s="1" t="str">
        <f>IFERROR(VLOOKUP($O1173,PerfilUniversitario!$A$2:$Z$427,26),"N/A")</f>
        <v>N/A</v>
      </c>
      <c r="V1173" s="3">
        <v>0.30763888888888891</v>
      </c>
      <c r="W1173" s="4">
        <v>45205</v>
      </c>
    </row>
    <row r="1174" spans="1:23" x14ac:dyDescent="0.3">
      <c r="A1174" t="s">
        <v>584</v>
      </c>
      <c r="B1174" t="s">
        <v>357</v>
      </c>
      <c r="C1174" s="1" t="s">
        <v>4767</v>
      </c>
      <c r="D1174" s="6">
        <v>2481198395</v>
      </c>
      <c r="E1174" s="1" t="s">
        <v>206</v>
      </c>
      <c r="F1174" s="1" t="s">
        <v>206</v>
      </c>
      <c r="G1174" s="1" t="s">
        <v>206</v>
      </c>
      <c r="H1174" s="1" t="s">
        <v>206</v>
      </c>
      <c r="I1174" t="str">
        <f>VLOOKUP(J1174,CatalogoEstadoRepublica!$A$1:$B$33,2)</f>
        <v>Puebla</v>
      </c>
      <c r="J1174">
        <v>21</v>
      </c>
      <c r="K1174" t="s">
        <v>206</v>
      </c>
      <c r="L1174" s="1" t="e">
        <f>VLOOKUP(M1174,CatalogoPerfil!$A$1:$B$5,2)</f>
        <v>#N/A</v>
      </c>
      <c r="M1174">
        <v>0</v>
      </c>
      <c r="N1174" t="s">
        <v>206</v>
      </c>
      <c r="O1174" s="1">
        <v>0</v>
      </c>
      <c r="P1174" s="1" t="str">
        <f>IFERROR(VLOOKUP($O1174,PerfilUniversitario!$A$2:$Z$427,16),"N/A")</f>
        <v>N/A</v>
      </c>
      <c r="Q1174" s="1" t="str">
        <f>IFERROR(VLOOKUP($O1174,PerfilUniversitario!$A$2:$Z$427,16),"N/A")</f>
        <v>N/A</v>
      </c>
      <c r="R1174" s="1" t="str">
        <f>IFERROR(VLOOKUP($O1174,PerfilUniversitario!$A$2:$Z$427,20),"N/A")</f>
        <v>N/A</v>
      </c>
      <c r="S1174" s="1" t="str">
        <f>IFERROR(VLOOKUP($O1174,PerfilUniversitario!$A$2:$Z$427,22),"N/A")</f>
        <v>N/A</v>
      </c>
      <c r="T1174" s="1" t="str">
        <f>IFERROR(VLOOKUP($O1174,PerfilUniversitario!$A$2:$Z$427,24),"N/A")</f>
        <v>N/A</v>
      </c>
      <c r="U1174" s="1" t="str">
        <f>IFERROR(VLOOKUP($O1174,PerfilUniversitario!$A$2:$Z$427,26),"N/A")</f>
        <v>N/A</v>
      </c>
      <c r="V1174" s="3">
        <v>0.30763888888888891</v>
      </c>
      <c r="W1174" s="4">
        <v>45205</v>
      </c>
    </row>
    <row r="1175" spans="1:23" x14ac:dyDescent="0.3">
      <c r="A1175" t="s">
        <v>4745</v>
      </c>
      <c r="B1175" t="s">
        <v>4746</v>
      </c>
      <c r="C1175" s="1" t="s">
        <v>4747</v>
      </c>
      <c r="D1175" s="6" t="s">
        <v>4748</v>
      </c>
      <c r="E1175" s="1" t="s">
        <v>206</v>
      </c>
      <c r="F1175" s="1" t="s">
        <v>206</v>
      </c>
      <c r="G1175" s="1" t="s">
        <v>206</v>
      </c>
      <c r="H1175" s="1" t="s">
        <v>206</v>
      </c>
      <c r="I1175" t="str">
        <f>VLOOKUP(J1175,CatalogoEstadoRepublica!$A$1:$B$33,2)</f>
        <v>Puebla</v>
      </c>
      <c r="J1175">
        <v>21</v>
      </c>
      <c r="K1175" t="s">
        <v>206</v>
      </c>
      <c r="L1175" s="1" t="e">
        <f>VLOOKUP(M1175,CatalogoPerfil!$A$1:$B$5,2)</f>
        <v>#N/A</v>
      </c>
      <c r="M1175">
        <v>0</v>
      </c>
      <c r="N1175" t="s">
        <v>206</v>
      </c>
      <c r="O1175" s="1">
        <v>0</v>
      </c>
      <c r="P1175" s="1" t="str">
        <f>IFERROR(VLOOKUP($O1175,PerfilUniversitario!$A$2:$Z$427,16),"N/A")</f>
        <v>N/A</v>
      </c>
      <c r="Q1175" s="1" t="str">
        <f>IFERROR(VLOOKUP($O1175,PerfilUniversitario!$A$2:$Z$427,16),"N/A")</f>
        <v>N/A</v>
      </c>
      <c r="R1175" s="1" t="str">
        <f>IFERROR(VLOOKUP($O1175,PerfilUniversitario!$A$2:$Z$427,20),"N/A")</f>
        <v>N/A</v>
      </c>
      <c r="S1175" s="1" t="str">
        <f>IFERROR(VLOOKUP($O1175,PerfilUniversitario!$A$2:$Z$427,22),"N/A")</f>
        <v>N/A</v>
      </c>
      <c r="T1175" s="1" t="str">
        <f>IFERROR(VLOOKUP($O1175,PerfilUniversitario!$A$2:$Z$427,24),"N/A")</f>
        <v>N/A</v>
      </c>
      <c r="U1175" s="1" t="str">
        <f>IFERROR(VLOOKUP($O1175,PerfilUniversitario!$A$2:$Z$427,26),"N/A")</f>
        <v>N/A</v>
      </c>
      <c r="V1175" s="3">
        <v>0.30833333333333335</v>
      </c>
      <c r="W1175" s="4">
        <v>45205</v>
      </c>
    </row>
    <row r="1176" spans="1:23" x14ac:dyDescent="0.3">
      <c r="A1176" t="s">
        <v>491</v>
      </c>
      <c r="B1176" t="s">
        <v>1282</v>
      </c>
      <c r="C1176" s="1" t="s">
        <v>4737</v>
      </c>
      <c r="D1176" s="6">
        <v>52.221299999999999</v>
      </c>
      <c r="E1176" s="1" t="s">
        <v>206</v>
      </c>
      <c r="F1176" s="1" t="s">
        <v>206</v>
      </c>
      <c r="G1176" s="1" t="s">
        <v>206</v>
      </c>
      <c r="H1176" s="1" t="s">
        <v>206</v>
      </c>
      <c r="I1176" t="str">
        <f>VLOOKUP(J1176,CatalogoEstadoRepublica!$A$1:$B$33,2)</f>
        <v>Puebla</v>
      </c>
      <c r="J1176">
        <v>21</v>
      </c>
      <c r="K1176" t="s">
        <v>206</v>
      </c>
      <c r="L1176" s="1" t="e">
        <f>VLOOKUP(M1176,CatalogoPerfil!$A$1:$B$5,2)</f>
        <v>#N/A</v>
      </c>
      <c r="M1176">
        <v>0</v>
      </c>
      <c r="N1176" t="s">
        <v>206</v>
      </c>
      <c r="O1176" s="1">
        <v>0</v>
      </c>
      <c r="P1176" s="1" t="str">
        <f>IFERROR(VLOOKUP($O1176,PerfilUniversitario!$A$2:$Z$427,16),"N/A")</f>
        <v>N/A</v>
      </c>
      <c r="Q1176" s="1" t="str">
        <f>IFERROR(VLOOKUP($O1176,PerfilUniversitario!$A$2:$Z$427,16),"N/A")</f>
        <v>N/A</v>
      </c>
      <c r="R1176" s="1" t="str">
        <f>IFERROR(VLOOKUP($O1176,PerfilUniversitario!$A$2:$Z$427,20),"N/A")</f>
        <v>N/A</v>
      </c>
      <c r="S1176" s="1" t="str">
        <f>IFERROR(VLOOKUP($O1176,PerfilUniversitario!$A$2:$Z$427,22),"N/A")</f>
        <v>N/A</v>
      </c>
      <c r="T1176" s="1" t="str">
        <f>IFERROR(VLOOKUP($O1176,PerfilUniversitario!$A$2:$Z$427,24),"N/A")</f>
        <v>N/A</v>
      </c>
      <c r="U1176" s="1" t="str">
        <f>IFERROR(VLOOKUP($O1176,PerfilUniversitario!$A$2:$Z$427,26),"N/A")</f>
        <v>N/A</v>
      </c>
      <c r="V1176" s="3">
        <v>0.31041666666666667</v>
      </c>
      <c r="W1176" s="4">
        <v>45205</v>
      </c>
    </row>
    <row r="1177" spans="1:23" x14ac:dyDescent="0.3">
      <c r="A1177" t="s">
        <v>4771</v>
      </c>
      <c r="B1177" t="s">
        <v>4772</v>
      </c>
      <c r="C1177" s="1" t="s">
        <v>4773</v>
      </c>
      <c r="D1177" s="6">
        <v>2222528353</v>
      </c>
      <c r="E1177" s="1" t="s">
        <v>206</v>
      </c>
      <c r="F1177" s="1" t="s">
        <v>206</v>
      </c>
      <c r="G1177" s="1" t="s">
        <v>206</v>
      </c>
      <c r="H1177" s="1" t="s">
        <v>206</v>
      </c>
      <c r="I1177" t="str">
        <f>VLOOKUP(J1177,CatalogoEstadoRepublica!$A$1:$B$33,2)</f>
        <v>Puebla</v>
      </c>
      <c r="J1177">
        <v>21</v>
      </c>
      <c r="K1177" t="s">
        <v>206</v>
      </c>
      <c r="L1177" s="1" t="e">
        <f>VLOOKUP(M1177,CatalogoPerfil!$A$1:$B$5,2)</f>
        <v>#N/A</v>
      </c>
      <c r="M1177">
        <v>0</v>
      </c>
      <c r="N1177" t="s">
        <v>206</v>
      </c>
      <c r="O1177" s="1">
        <v>0</v>
      </c>
      <c r="P1177" s="1" t="str">
        <f>IFERROR(VLOOKUP($O1177,PerfilUniversitario!$A$2:$Z$427,16),"N/A")</f>
        <v>N/A</v>
      </c>
      <c r="Q1177" s="1" t="str">
        <f>IFERROR(VLOOKUP($O1177,PerfilUniversitario!$A$2:$Z$427,16),"N/A")</f>
        <v>N/A</v>
      </c>
      <c r="R1177" s="1" t="str">
        <f>IFERROR(VLOOKUP($O1177,PerfilUniversitario!$A$2:$Z$427,20),"N/A")</f>
        <v>N/A</v>
      </c>
      <c r="S1177" s="1" t="str">
        <f>IFERROR(VLOOKUP($O1177,PerfilUniversitario!$A$2:$Z$427,22),"N/A")</f>
        <v>N/A</v>
      </c>
      <c r="T1177" s="1" t="str">
        <f>IFERROR(VLOOKUP($O1177,PerfilUniversitario!$A$2:$Z$427,24),"N/A")</f>
        <v>N/A</v>
      </c>
      <c r="U1177" s="1" t="str">
        <f>IFERROR(VLOOKUP($O1177,PerfilUniversitario!$A$2:$Z$427,26),"N/A")</f>
        <v>N/A</v>
      </c>
      <c r="V1177" s="3">
        <v>0.3125</v>
      </c>
      <c r="W1177" s="4">
        <v>45205</v>
      </c>
    </row>
    <row r="1178" spans="1:23" x14ac:dyDescent="0.3">
      <c r="A1178" t="s">
        <v>4764</v>
      </c>
      <c r="B1178" t="s">
        <v>4765</v>
      </c>
      <c r="C1178" s="1" t="s">
        <v>4766</v>
      </c>
      <c r="D1178" s="6">
        <v>2201752774</v>
      </c>
      <c r="E1178" s="1" t="s">
        <v>206</v>
      </c>
      <c r="F1178" s="1" t="s">
        <v>206</v>
      </c>
      <c r="G1178" s="1" t="s">
        <v>206</v>
      </c>
      <c r="H1178" s="1" t="s">
        <v>206</v>
      </c>
      <c r="I1178" t="str">
        <f>VLOOKUP(J1178,CatalogoEstadoRepublica!$A$1:$B$33,2)</f>
        <v>Puebla</v>
      </c>
      <c r="J1178">
        <v>21</v>
      </c>
      <c r="K1178" t="s">
        <v>206</v>
      </c>
      <c r="L1178" s="1" t="e">
        <f>VLOOKUP(M1178,CatalogoPerfil!$A$1:$B$5,2)</f>
        <v>#N/A</v>
      </c>
      <c r="M1178">
        <v>0</v>
      </c>
      <c r="N1178" t="s">
        <v>206</v>
      </c>
      <c r="O1178" s="1">
        <v>0</v>
      </c>
      <c r="P1178" s="1" t="str">
        <f>IFERROR(VLOOKUP($O1178,PerfilUniversitario!$A$2:$Z$427,16),"N/A")</f>
        <v>N/A</v>
      </c>
      <c r="Q1178" s="1" t="str">
        <f>IFERROR(VLOOKUP($O1178,PerfilUniversitario!$A$2:$Z$427,16),"N/A")</f>
        <v>N/A</v>
      </c>
      <c r="R1178" s="1" t="str">
        <f>IFERROR(VLOOKUP($O1178,PerfilUniversitario!$A$2:$Z$427,20),"N/A")</f>
        <v>N/A</v>
      </c>
      <c r="S1178" s="1" t="str">
        <f>IFERROR(VLOOKUP($O1178,PerfilUniversitario!$A$2:$Z$427,22),"N/A")</f>
        <v>N/A</v>
      </c>
      <c r="T1178" s="1" t="str">
        <f>IFERROR(VLOOKUP($O1178,PerfilUniversitario!$A$2:$Z$427,24),"N/A")</f>
        <v>N/A</v>
      </c>
      <c r="U1178" s="1" t="str">
        <f>IFERROR(VLOOKUP($O1178,PerfilUniversitario!$A$2:$Z$427,26),"N/A")</f>
        <v>N/A</v>
      </c>
      <c r="V1178" s="3">
        <v>0.31319444444444444</v>
      </c>
      <c r="W1178" s="4">
        <v>45205</v>
      </c>
    </row>
    <row r="1179" spans="1:23" x14ac:dyDescent="0.3">
      <c r="A1179" t="s">
        <v>380</v>
      </c>
      <c r="B1179" t="s">
        <v>4776</v>
      </c>
      <c r="C1179" s="1" t="s">
        <v>4777</v>
      </c>
      <c r="D1179" s="6">
        <v>2482271762</v>
      </c>
      <c r="E1179" s="1" t="s">
        <v>206</v>
      </c>
      <c r="F1179" s="1" t="s">
        <v>206</v>
      </c>
      <c r="G1179" s="1" t="s">
        <v>206</v>
      </c>
      <c r="H1179" s="1" t="s">
        <v>206</v>
      </c>
      <c r="I1179" t="str">
        <f>VLOOKUP(J1179,CatalogoEstadoRepublica!$A$1:$B$33,2)</f>
        <v>Puebla</v>
      </c>
      <c r="J1179">
        <v>21</v>
      </c>
      <c r="K1179" t="s">
        <v>206</v>
      </c>
      <c r="L1179" s="1" t="e">
        <f>VLOOKUP(M1179,CatalogoPerfil!$A$1:$B$5,2)</f>
        <v>#N/A</v>
      </c>
      <c r="M1179">
        <v>0</v>
      </c>
      <c r="N1179" t="s">
        <v>206</v>
      </c>
      <c r="O1179" s="1">
        <v>0</v>
      </c>
      <c r="P1179" s="1" t="str">
        <f>IFERROR(VLOOKUP($O1179,PerfilUniversitario!$A$2:$Z$427,16),"N/A")</f>
        <v>N/A</v>
      </c>
      <c r="Q1179" s="1" t="str">
        <f>IFERROR(VLOOKUP($O1179,PerfilUniversitario!$A$2:$Z$427,16),"N/A")</f>
        <v>N/A</v>
      </c>
      <c r="R1179" s="1" t="str">
        <f>IFERROR(VLOOKUP($O1179,PerfilUniversitario!$A$2:$Z$427,20),"N/A")</f>
        <v>N/A</v>
      </c>
      <c r="S1179" s="1" t="str">
        <f>IFERROR(VLOOKUP($O1179,PerfilUniversitario!$A$2:$Z$427,22),"N/A")</f>
        <v>N/A</v>
      </c>
      <c r="T1179" s="1" t="str">
        <f>IFERROR(VLOOKUP($O1179,PerfilUniversitario!$A$2:$Z$427,24),"N/A")</f>
        <v>N/A</v>
      </c>
      <c r="U1179" s="1" t="str">
        <f>IFERROR(VLOOKUP($O1179,PerfilUniversitario!$A$2:$Z$427,26),"N/A")</f>
        <v>N/A</v>
      </c>
      <c r="V1179" s="3">
        <v>0.32500000000000001</v>
      </c>
      <c r="W1179" s="4">
        <v>45205</v>
      </c>
    </row>
    <row r="1180" spans="1:23" x14ac:dyDescent="0.3">
      <c r="A1180" t="s">
        <v>629</v>
      </c>
      <c r="B1180" s="1" t="s">
        <v>630</v>
      </c>
      <c r="C1180" t="s">
        <v>631</v>
      </c>
      <c r="D1180" s="7">
        <v>2228669366</v>
      </c>
      <c r="E1180" s="1" t="s">
        <v>206</v>
      </c>
      <c r="F1180" t="s">
        <v>206</v>
      </c>
      <c r="G1180" t="s">
        <v>206</v>
      </c>
      <c r="H1180" t="s">
        <v>206</v>
      </c>
      <c r="I1180" t="str">
        <f>VLOOKUP(J1180,CatalogoEstadoRepublica!$A$1:$B$33,2)</f>
        <v>Puebla</v>
      </c>
      <c r="J1180" s="1">
        <v>21</v>
      </c>
      <c r="K1180" s="1" t="s">
        <v>206</v>
      </c>
      <c r="L1180" s="1" t="e">
        <f>VLOOKUP(M1180,CatalogoPerfil!$A$1:$B$5,2)</f>
        <v>#N/A</v>
      </c>
      <c r="M1180">
        <v>0</v>
      </c>
      <c r="N1180" t="s">
        <v>206</v>
      </c>
      <c r="O1180" s="1">
        <v>0</v>
      </c>
      <c r="P1180" s="1" t="str">
        <f>IFERROR(VLOOKUP($O1180,PerfilUniversitario!$A$2:$Z$427,16),"N/A")</f>
        <v>N/A</v>
      </c>
      <c r="Q1180" s="1" t="str">
        <f>IFERROR(VLOOKUP($O1180,PerfilUniversitario!$A$2:$Z$427,16),"N/A")</f>
        <v>N/A</v>
      </c>
      <c r="R1180" s="1" t="str">
        <f>IFERROR(VLOOKUP($O1180,PerfilUniversitario!$A$2:$Z$427,20),"N/A")</f>
        <v>N/A</v>
      </c>
      <c r="S1180" s="1" t="str">
        <f>IFERROR(VLOOKUP($O1180,PerfilUniversitario!$A$2:$Z$427,22),"N/A")</f>
        <v>N/A</v>
      </c>
      <c r="T1180" s="1" t="str">
        <f>IFERROR(VLOOKUP($O1180,PerfilUniversitario!$A$2:$Z$427,24),"N/A")</f>
        <v>N/A</v>
      </c>
      <c r="U1180" s="1" t="str">
        <f>IFERROR(VLOOKUP($O1180,PerfilUniversitario!$A$2:$Z$427,26),"N/A")</f>
        <v>N/A</v>
      </c>
      <c r="V1180" s="3">
        <v>0.35347222222222219</v>
      </c>
      <c r="W1180" s="4">
        <v>45205</v>
      </c>
    </row>
    <row r="1181" spans="1:23" x14ac:dyDescent="0.3">
      <c r="A1181" t="s">
        <v>590</v>
      </c>
      <c r="B1181" t="s">
        <v>1115</v>
      </c>
      <c r="C1181" s="1" t="s">
        <v>1116</v>
      </c>
      <c r="D1181" s="6">
        <v>2225685757</v>
      </c>
      <c r="E1181" s="1" t="s">
        <v>206</v>
      </c>
      <c r="F1181" s="1" t="s">
        <v>206</v>
      </c>
      <c r="G1181" s="1" t="s">
        <v>206</v>
      </c>
      <c r="H1181" s="1" t="s">
        <v>206</v>
      </c>
      <c r="I1181" t="str">
        <f>VLOOKUP(J1181,CatalogoEstadoRepublica!$A$1:$B$33,2)</f>
        <v>Puebla</v>
      </c>
      <c r="J1181">
        <v>21</v>
      </c>
      <c r="K1181" t="s">
        <v>206</v>
      </c>
      <c r="L1181" s="1" t="e">
        <f>VLOOKUP(M1181,CatalogoPerfil!$A$1:$B$5,2)</f>
        <v>#N/A</v>
      </c>
      <c r="M1181">
        <v>0</v>
      </c>
      <c r="N1181" t="s">
        <v>206</v>
      </c>
      <c r="O1181" s="1">
        <v>0</v>
      </c>
      <c r="P1181" s="1" t="str">
        <f>IFERROR(VLOOKUP($O1181,PerfilUniversitario!$A$2:$Z$427,16),"N/A")</f>
        <v>N/A</v>
      </c>
      <c r="Q1181" s="1" t="str">
        <f>IFERROR(VLOOKUP($O1181,PerfilUniversitario!$A$2:$Z$427,16),"N/A")</f>
        <v>N/A</v>
      </c>
      <c r="R1181" s="1" t="str">
        <f>IFERROR(VLOOKUP($O1181,PerfilUniversitario!$A$2:$Z$427,20),"N/A")</f>
        <v>N/A</v>
      </c>
      <c r="S1181" s="1" t="str">
        <f>IFERROR(VLOOKUP($O1181,PerfilUniversitario!$A$2:$Z$427,22),"N/A")</f>
        <v>N/A</v>
      </c>
      <c r="T1181" s="1" t="str">
        <f>IFERROR(VLOOKUP($O1181,PerfilUniversitario!$A$2:$Z$427,24),"N/A")</f>
        <v>N/A</v>
      </c>
      <c r="U1181" s="1" t="str">
        <f>IFERROR(VLOOKUP($O1181,PerfilUniversitario!$A$2:$Z$427,26),"N/A")</f>
        <v>N/A</v>
      </c>
      <c r="V1181" s="3">
        <v>0.35416666666666669</v>
      </c>
      <c r="W1181" s="4">
        <v>45205</v>
      </c>
    </row>
    <row r="1182" spans="1:23" x14ac:dyDescent="0.3">
      <c r="A1182" t="s">
        <v>612</v>
      </c>
      <c r="B1182" s="1" t="s">
        <v>613</v>
      </c>
      <c r="C1182" t="s">
        <v>614</v>
      </c>
      <c r="D1182" s="7">
        <v>2212663659</v>
      </c>
      <c r="E1182" s="1" t="s">
        <v>206</v>
      </c>
      <c r="F1182" t="s">
        <v>206</v>
      </c>
      <c r="G1182" t="s">
        <v>206</v>
      </c>
      <c r="H1182" t="s">
        <v>206</v>
      </c>
      <c r="I1182" t="str">
        <f>VLOOKUP(J1182,CatalogoEstadoRepublica!$A$1:$B$33,2)</f>
        <v>Puebla</v>
      </c>
      <c r="J1182" s="1">
        <v>21</v>
      </c>
      <c r="K1182" s="1" t="s">
        <v>206</v>
      </c>
      <c r="L1182" s="1" t="e">
        <f>VLOOKUP(M1182,CatalogoPerfil!$A$1:$B$5,2)</f>
        <v>#N/A</v>
      </c>
      <c r="M1182">
        <v>0</v>
      </c>
      <c r="N1182" t="s">
        <v>206</v>
      </c>
      <c r="O1182" s="1">
        <v>0</v>
      </c>
      <c r="P1182" s="1" t="str">
        <f>IFERROR(VLOOKUP($O1182,PerfilUniversitario!$A$2:$Z$427,16),"N/A")</f>
        <v>N/A</v>
      </c>
      <c r="Q1182" s="1" t="str">
        <f>IFERROR(VLOOKUP($O1182,PerfilUniversitario!$A$2:$Z$427,16),"N/A")</f>
        <v>N/A</v>
      </c>
      <c r="R1182" s="1" t="str">
        <f>IFERROR(VLOOKUP($O1182,PerfilUniversitario!$A$2:$Z$427,20),"N/A")</f>
        <v>N/A</v>
      </c>
      <c r="S1182" s="1" t="str">
        <f>IFERROR(VLOOKUP($O1182,PerfilUniversitario!$A$2:$Z$427,22),"N/A")</f>
        <v>N/A</v>
      </c>
      <c r="T1182" s="1" t="str">
        <f>IFERROR(VLOOKUP($O1182,PerfilUniversitario!$A$2:$Z$427,24),"N/A")</f>
        <v>N/A</v>
      </c>
      <c r="U1182" s="1" t="str">
        <f>IFERROR(VLOOKUP($O1182,PerfilUniversitario!$A$2:$Z$427,26),"N/A")</f>
        <v>N/A</v>
      </c>
      <c r="V1182" s="3">
        <v>0.3576388888888889</v>
      </c>
      <c r="W1182" s="4">
        <v>45205</v>
      </c>
    </row>
    <row r="1183" spans="1:23" x14ac:dyDescent="0.3">
      <c r="A1183" t="s">
        <v>778</v>
      </c>
      <c r="B1183" s="1" t="s">
        <v>779</v>
      </c>
      <c r="C1183" t="s">
        <v>780</v>
      </c>
      <c r="D1183" s="7">
        <v>2228128648</v>
      </c>
      <c r="E1183" s="1" t="s">
        <v>206</v>
      </c>
      <c r="F1183" t="s">
        <v>206</v>
      </c>
      <c r="G1183" t="s">
        <v>206</v>
      </c>
      <c r="H1183" t="s">
        <v>206</v>
      </c>
      <c r="I1183" t="str">
        <f>VLOOKUP(J1183,CatalogoEstadoRepublica!$A$1:$B$33,2)</f>
        <v>Puebla</v>
      </c>
      <c r="J1183" s="1">
        <v>21</v>
      </c>
      <c r="K1183" s="1" t="s">
        <v>206</v>
      </c>
      <c r="L1183" s="1" t="e">
        <f>VLOOKUP(M1183,CatalogoPerfil!$A$1:$B$5,2)</f>
        <v>#N/A</v>
      </c>
      <c r="M1183">
        <v>0</v>
      </c>
      <c r="N1183" t="s">
        <v>206</v>
      </c>
      <c r="O1183" s="1">
        <v>0</v>
      </c>
      <c r="P1183" s="1" t="str">
        <f>IFERROR(VLOOKUP($O1183,PerfilUniversitario!$A$2:$Z$427,16),"N/A")</f>
        <v>N/A</v>
      </c>
      <c r="Q1183" s="1" t="str">
        <f>IFERROR(VLOOKUP($O1183,PerfilUniversitario!$A$2:$Z$427,16),"N/A")</f>
        <v>N/A</v>
      </c>
      <c r="R1183" s="1" t="str">
        <f>IFERROR(VLOOKUP($O1183,PerfilUniversitario!$A$2:$Z$427,20),"N/A")</f>
        <v>N/A</v>
      </c>
      <c r="S1183" s="1" t="str">
        <f>IFERROR(VLOOKUP($O1183,PerfilUniversitario!$A$2:$Z$427,22),"N/A")</f>
        <v>N/A</v>
      </c>
      <c r="T1183" s="1" t="str">
        <f>IFERROR(VLOOKUP($O1183,PerfilUniversitario!$A$2:$Z$427,24),"N/A")</f>
        <v>N/A</v>
      </c>
      <c r="U1183" s="1" t="str">
        <f>IFERROR(VLOOKUP($O1183,PerfilUniversitario!$A$2:$Z$427,26),"N/A")</f>
        <v>N/A</v>
      </c>
      <c r="V1183" s="3">
        <v>0.3576388888888889</v>
      </c>
      <c r="W1183" s="4">
        <v>45205</v>
      </c>
    </row>
    <row r="1184" spans="1:23" x14ac:dyDescent="0.3">
      <c r="A1184" t="s">
        <v>537</v>
      </c>
      <c r="B1184" s="1" t="s">
        <v>755</v>
      </c>
      <c r="C1184" t="s">
        <v>756</v>
      </c>
      <c r="D1184" s="7">
        <v>2224078462</v>
      </c>
      <c r="E1184" s="1" t="s">
        <v>206</v>
      </c>
      <c r="F1184" t="s">
        <v>206</v>
      </c>
      <c r="G1184" t="s">
        <v>206</v>
      </c>
      <c r="H1184" t="s">
        <v>206</v>
      </c>
      <c r="I1184" t="str">
        <f>VLOOKUP(J1184,CatalogoEstadoRepublica!$A$1:$B$33,2)</f>
        <v>Puebla</v>
      </c>
      <c r="J1184" s="1">
        <v>21</v>
      </c>
      <c r="K1184" s="1" t="s">
        <v>206</v>
      </c>
      <c r="L1184" s="1" t="e">
        <f>VLOOKUP(M1184,CatalogoPerfil!$A$1:$B$5,2)</f>
        <v>#N/A</v>
      </c>
      <c r="M1184">
        <v>0</v>
      </c>
      <c r="N1184" t="s">
        <v>206</v>
      </c>
      <c r="O1184" s="1">
        <v>0</v>
      </c>
      <c r="P1184" s="1" t="str">
        <f>IFERROR(VLOOKUP($O1184,PerfilUniversitario!$A$2:$Z$427,16),"N/A")</f>
        <v>N/A</v>
      </c>
      <c r="Q1184" s="1" t="str">
        <f>IFERROR(VLOOKUP($O1184,PerfilUniversitario!$A$2:$Z$427,16),"N/A")</f>
        <v>N/A</v>
      </c>
      <c r="R1184" s="1" t="str">
        <f>IFERROR(VLOOKUP($O1184,PerfilUniversitario!$A$2:$Z$427,20),"N/A")</f>
        <v>N/A</v>
      </c>
      <c r="S1184" s="1" t="str">
        <f>IFERROR(VLOOKUP($O1184,PerfilUniversitario!$A$2:$Z$427,22),"N/A")</f>
        <v>N/A</v>
      </c>
      <c r="T1184" s="1" t="str">
        <f>IFERROR(VLOOKUP($O1184,PerfilUniversitario!$A$2:$Z$427,24),"N/A")</f>
        <v>N/A</v>
      </c>
      <c r="U1184" s="1" t="str">
        <f>IFERROR(VLOOKUP($O1184,PerfilUniversitario!$A$2:$Z$427,26),"N/A")</f>
        <v>N/A</v>
      </c>
      <c r="V1184" s="3">
        <v>0.35902777777777778</v>
      </c>
      <c r="W1184" s="4">
        <v>45205</v>
      </c>
    </row>
    <row r="1185" spans="1:23" x14ac:dyDescent="0.3">
      <c r="A1185" t="s">
        <v>327</v>
      </c>
      <c r="B1185" s="1" t="s">
        <v>662</v>
      </c>
      <c r="C1185" t="s">
        <v>663</v>
      </c>
      <c r="D1185" s="7">
        <v>224506214</v>
      </c>
      <c r="E1185" s="1" t="s">
        <v>206</v>
      </c>
      <c r="F1185" t="s">
        <v>206</v>
      </c>
      <c r="G1185" t="s">
        <v>206</v>
      </c>
      <c r="H1185" t="s">
        <v>206</v>
      </c>
      <c r="I1185" t="str">
        <f>VLOOKUP(J1185,CatalogoEstadoRepublica!$A$1:$B$33,2)</f>
        <v>Puebla</v>
      </c>
      <c r="J1185" s="1">
        <v>21</v>
      </c>
      <c r="K1185" s="1" t="s">
        <v>206</v>
      </c>
      <c r="L1185" s="1" t="e">
        <f>VLOOKUP(M1185,CatalogoPerfil!$A$1:$B$5,2)</f>
        <v>#N/A</v>
      </c>
      <c r="M1185">
        <v>0</v>
      </c>
      <c r="N1185" t="s">
        <v>206</v>
      </c>
      <c r="O1185" s="1">
        <v>0</v>
      </c>
      <c r="P1185" s="1" t="str">
        <f>IFERROR(VLOOKUP($O1185,PerfilUniversitario!$A$2:$Z$427,16),"N/A")</f>
        <v>N/A</v>
      </c>
      <c r="Q1185" s="1" t="str">
        <f>IFERROR(VLOOKUP($O1185,PerfilUniversitario!$A$2:$Z$427,16),"N/A")</f>
        <v>N/A</v>
      </c>
      <c r="R1185" s="1" t="str">
        <f>IFERROR(VLOOKUP($O1185,PerfilUniversitario!$A$2:$Z$427,20),"N/A")</f>
        <v>N/A</v>
      </c>
      <c r="S1185" s="1" t="str">
        <f>IFERROR(VLOOKUP($O1185,PerfilUniversitario!$A$2:$Z$427,22),"N/A")</f>
        <v>N/A</v>
      </c>
      <c r="T1185" s="1" t="str">
        <f>IFERROR(VLOOKUP($O1185,PerfilUniversitario!$A$2:$Z$427,24),"N/A")</f>
        <v>N/A</v>
      </c>
      <c r="U1185" s="1" t="str">
        <f>IFERROR(VLOOKUP($O1185,PerfilUniversitario!$A$2:$Z$427,26),"N/A")</f>
        <v>N/A</v>
      </c>
      <c r="V1185" s="3">
        <v>0.35972222222222222</v>
      </c>
      <c r="W1185" s="4">
        <v>45205</v>
      </c>
    </row>
    <row r="1186" spans="1:23" x14ac:dyDescent="0.3">
      <c r="A1186" t="s">
        <v>330</v>
      </c>
      <c r="B1186" t="s">
        <v>1341</v>
      </c>
      <c r="C1186" s="1" t="s">
        <v>4779</v>
      </c>
      <c r="D1186" s="6">
        <v>2227730604</v>
      </c>
      <c r="E1186" s="1" t="s">
        <v>206</v>
      </c>
      <c r="F1186" s="1" t="s">
        <v>206</v>
      </c>
      <c r="G1186" s="1" t="s">
        <v>206</v>
      </c>
      <c r="H1186" s="1" t="s">
        <v>206</v>
      </c>
      <c r="I1186" t="str">
        <f>VLOOKUP(J1186,CatalogoEstadoRepublica!$A$1:$B$33,2)</f>
        <v>Puebla</v>
      </c>
      <c r="J1186">
        <v>21</v>
      </c>
      <c r="K1186" t="s">
        <v>206</v>
      </c>
      <c r="L1186" s="1" t="e">
        <f>VLOOKUP(M1186,CatalogoPerfil!$A$1:$B$5,2)</f>
        <v>#N/A</v>
      </c>
      <c r="M1186">
        <v>0</v>
      </c>
      <c r="N1186" t="s">
        <v>206</v>
      </c>
      <c r="O1186" s="1">
        <v>0</v>
      </c>
      <c r="P1186" s="1" t="str">
        <f>IFERROR(VLOOKUP($O1186,PerfilUniversitario!$A$2:$Z$427,16),"N/A")</f>
        <v>N/A</v>
      </c>
      <c r="Q1186" s="1" t="str">
        <f>IFERROR(VLOOKUP($O1186,PerfilUniversitario!$A$2:$Z$427,16),"N/A")</f>
        <v>N/A</v>
      </c>
      <c r="R1186" s="1" t="str">
        <f>IFERROR(VLOOKUP($O1186,PerfilUniversitario!$A$2:$Z$427,20),"N/A")</f>
        <v>N/A</v>
      </c>
      <c r="S1186" s="1" t="str">
        <f>IFERROR(VLOOKUP($O1186,PerfilUniversitario!$A$2:$Z$427,22),"N/A")</f>
        <v>N/A</v>
      </c>
      <c r="T1186" s="1" t="str">
        <f>IFERROR(VLOOKUP($O1186,PerfilUniversitario!$A$2:$Z$427,24),"N/A")</f>
        <v>N/A</v>
      </c>
      <c r="U1186" s="1" t="str">
        <f>IFERROR(VLOOKUP($O1186,PerfilUniversitario!$A$2:$Z$427,26),"N/A")</f>
        <v>N/A</v>
      </c>
      <c r="V1186" s="3">
        <v>0.35972222222222222</v>
      </c>
      <c r="W1186" s="4">
        <v>45205</v>
      </c>
    </row>
    <row r="1187" spans="1:23" x14ac:dyDescent="0.3">
      <c r="A1187" t="s">
        <v>285</v>
      </c>
      <c r="B1187" s="1" t="s">
        <v>615</v>
      </c>
      <c r="C1187" t="s">
        <v>616</v>
      </c>
      <c r="D1187" s="7">
        <v>2221212599</v>
      </c>
      <c r="E1187" s="1" t="s">
        <v>206</v>
      </c>
      <c r="F1187" t="s">
        <v>206</v>
      </c>
      <c r="G1187" t="s">
        <v>206</v>
      </c>
      <c r="H1187" t="s">
        <v>206</v>
      </c>
      <c r="I1187" t="str">
        <f>VLOOKUP(J1187,CatalogoEstadoRepublica!$A$1:$B$33,2)</f>
        <v>Puebla</v>
      </c>
      <c r="J1187" s="1">
        <v>21</v>
      </c>
      <c r="K1187" s="1" t="s">
        <v>206</v>
      </c>
      <c r="L1187" s="1" t="e">
        <f>VLOOKUP(M1187,CatalogoPerfil!$A$1:$B$5,2)</f>
        <v>#N/A</v>
      </c>
      <c r="M1187">
        <v>0</v>
      </c>
      <c r="N1187" t="s">
        <v>206</v>
      </c>
      <c r="O1187" s="1">
        <v>0</v>
      </c>
      <c r="P1187" s="1" t="str">
        <f>IFERROR(VLOOKUP($O1187,PerfilUniversitario!$A$2:$Z$427,16),"N/A")</f>
        <v>N/A</v>
      </c>
      <c r="Q1187" s="1" t="str">
        <f>IFERROR(VLOOKUP($O1187,PerfilUniversitario!$A$2:$Z$427,16),"N/A")</f>
        <v>N/A</v>
      </c>
      <c r="R1187" s="1" t="str">
        <f>IFERROR(VLOOKUP($O1187,PerfilUniversitario!$A$2:$Z$427,20),"N/A")</f>
        <v>N/A</v>
      </c>
      <c r="S1187" s="1" t="str">
        <f>IFERROR(VLOOKUP($O1187,PerfilUniversitario!$A$2:$Z$427,22),"N/A")</f>
        <v>N/A</v>
      </c>
      <c r="T1187" s="1" t="str">
        <f>IFERROR(VLOOKUP($O1187,PerfilUniversitario!$A$2:$Z$427,24),"N/A")</f>
        <v>N/A</v>
      </c>
      <c r="U1187" s="1" t="str">
        <f>IFERROR(VLOOKUP($O1187,PerfilUniversitario!$A$2:$Z$427,26),"N/A")</f>
        <v>N/A</v>
      </c>
      <c r="V1187" s="3">
        <v>0.3611111111111111</v>
      </c>
      <c r="W1187" s="4">
        <v>45205</v>
      </c>
    </row>
    <row r="1188" spans="1:23" x14ac:dyDescent="0.3">
      <c r="A1188" t="s">
        <v>646</v>
      </c>
      <c r="B1188" s="1" t="s">
        <v>647</v>
      </c>
      <c r="C1188" t="s">
        <v>648</v>
      </c>
      <c r="D1188" s="7">
        <v>52.557200000000002</v>
      </c>
      <c r="E1188" s="1" t="s">
        <v>206</v>
      </c>
      <c r="F1188" t="s">
        <v>206</v>
      </c>
      <c r="G1188" t="s">
        <v>206</v>
      </c>
      <c r="H1188" t="s">
        <v>206</v>
      </c>
      <c r="I1188" t="str">
        <f>VLOOKUP(J1188,CatalogoEstadoRepublica!$A$1:$B$33,2)</f>
        <v>Puebla</v>
      </c>
      <c r="J1188" s="1">
        <v>21</v>
      </c>
      <c r="K1188" s="1" t="s">
        <v>206</v>
      </c>
      <c r="L1188" s="1" t="e">
        <f>VLOOKUP(M1188,CatalogoPerfil!$A$1:$B$5,2)</f>
        <v>#N/A</v>
      </c>
      <c r="M1188">
        <v>0</v>
      </c>
      <c r="N1188" t="s">
        <v>206</v>
      </c>
      <c r="O1188" s="1">
        <v>0</v>
      </c>
      <c r="P1188" s="1" t="str">
        <f>IFERROR(VLOOKUP($O1188,PerfilUniversitario!$A$2:$Z$427,16),"N/A")</f>
        <v>N/A</v>
      </c>
      <c r="Q1188" s="1" t="str">
        <f>IFERROR(VLOOKUP($O1188,PerfilUniversitario!$A$2:$Z$427,16),"N/A")</f>
        <v>N/A</v>
      </c>
      <c r="R1188" s="1" t="str">
        <f>IFERROR(VLOOKUP($O1188,PerfilUniversitario!$A$2:$Z$427,20),"N/A")</f>
        <v>N/A</v>
      </c>
      <c r="S1188" s="1" t="str">
        <f>IFERROR(VLOOKUP($O1188,PerfilUniversitario!$A$2:$Z$427,22),"N/A")</f>
        <v>N/A</v>
      </c>
      <c r="T1188" s="1" t="str">
        <f>IFERROR(VLOOKUP($O1188,PerfilUniversitario!$A$2:$Z$427,24),"N/A")</f>
        <v>N/A</v>
      </c>
      <c r="U1188" s="1" t="str">
        <f>IFERROR(VLOOKUP($O1188,PerfilUniversitario!$A$2:$Z$427,26),"N/A")</f>
        <v>N/A</v>
      </c>
      <c r="V1188" s="3">
        <v>0.3611111111111111</v>
      </c>
      <c r="W1188" s="4">
        <v>45205</v>
      </c>
    </row>
    <row r="1189" spans="1:23" x14ac:dyDescent="0.3">
      <c r="A1189" t="s">
        <v>649</v>
      </c>
      <c r="B1189" s="1" t="s">
        <v>650</v>
      </c>
      <c r="C1189" t="s">
        <v>651</v>
      </c>
      <c r="D1189" s="7">
        <v>52.221299999999999</v>
      </c>
      <c r="E1189" s="1" t="s">
        <v>206</v>
      </c>
      <c r="F1189" t="s">
        <v>206</v>
      </c>
      <c r="G1189" t="s">
        <v>206</v>
      </c>
      <c r="H1189" t="s">
        <v>206</v>
      </c>
      <c r="I1189" t="str">
        <f>VLOOKUP(J1189,CatalogoEstadoRepublica!$A$1:$B$33,2)</f>
        <v>Puebla</v>
      </c>
      <c r="J1189" s="1">
        <v>21</v>
      </c>
      <c r="K1189" s="1" t="s">
        <v>206</v>
      </c>
      <c r="L1189" s="1" t="e">
        <f>VLOOKUP(M1189,CatalogoPerfil!$A$1:$B$5,2)</f>
        <v>#N/A</v>
      </c>
      <c r="M1189">
        <v>0</v>
      </c>
      <c r="N1189" t="s">
        <v>206</v>
      </c>
      <c r="O1189" s="1">
        <v>0</v>
      </c>
      <c r="P1189" s="1" t="str">
        <f>IFERROR(VLOOKUP($O1189,PerfilUniversitario!$A$2:$Z$427,16),"N/A")</f>
        <v>N/A</v>
      </c>
      <c r="Q1189" s="1" t="str">
        <f>IFERROR(VLOOKUP($O1189,PerfilUniversitario!$A$2:$Z$427,16),"N/A")</f>
        <v>N/A</v>
      </c>
      <c r="R1189" s="1" t="str">
        <f>IFERROR(VLOOKUP($O1189,PerfilUniversitario!$A$2:$Z$427,20),"N/A")</f>
        <v>N/A</v>
      </c>
      <c r="S1189" s="1" t="str">
        <f>IFERROR(VLOOKUP($O1189,PerfilUniversitario!$A$2:$Z$427,22),"N/A")</f>
        <v>N/A</v>
      </c>
      <c r="T1189" s="1" t="str">
        <f>IFERROR(VLOOKUP($O1189,PerfilUniversitario!$A$2:$Z$427,24),"N/A")</f>
        <v>N/A</v>
      </c>
      <c r="U1189" s="1" t="str">
        <f>IFERROR(VLOOKUP($O1189,PerfilUniversitario!$A$2:$Z$427,26),"N/A")</f>
        <v>N/A</v>
      </c>
      <c r="V1189" s="3">
        <v>0.3611111111111111</v>
      </c>
      <c r="W1189" s="4">
        <v>45205</v>
      </c>
    </row>
    <row r="1190" spans="1:23" x14ac:dyDescent="0.3">
      <c r="A1190" t="s">
        <v>360</v>
      </c>
      <c r="B1190" s="1" t="s">
        <v>623</v>
      </c>
      <c r="C1190" t="s">
        <v>624</v>
      </c>
      <c r="D1190" s="7">
        <v>2228428372</v>
      </c>
      <c r="E1190" s="1" t="s">
        <v>206</v>
      </c>
      <c r="F1190" t="s">
        <v>206</v>
      </c>
      <c r="G1190" t="s">
        <v>206</v>
      </c>
      <c r="H1190" t="s">
        <v>206</v>
      </c>
      <c r="I1190" t="str">
        <f>VLOOKUP(J1190,CatalogoEstadoRepublica!$A$1:$B$33,2)</f>
        <v>Puebla</v>
      </c>
      <c r="J1190" s="1">
        <v>21</v>
      </c>
      <c r="K1190" s="1" t="s">
        <v>206</v>
      </c>
      <c r="L1190" s="1" t="e">
        <f>VLOOKUP(M1190,CatalogoPerfil!$A$1:$B$5,2)</f>
        <v>#N/A</v>
      </c>
      <c r="M1190">
        <v>0</v>
      </c>
      <c r="N1190" t="s">
        <v>206</v>
      </c>
      <c r="O1190" s="1">
        <v>0</v>
      </c>
      <c r="P1190" s="1" t="str">
        <f>IFERROR(VLOOKUP($O1190,PerfilUniversitario!$A$2:$Z$427,16),"N/A")</f>
        <v>N/A</v>
      </c>
      <c r="Q1190" s="1" t="str">
        <f>IFERROR(VLOOKUP($O1190,PerfilUniversitario!$A$2:$Z$427,16),"N/A")</f>
        <v>N/A</v>
      </c>
      <c r="R1190" s="1" t="str">
        <f>IFERROR(VLOOKUP($O1190,PerfilUniversitario!$A$2:$Z$427,20),"N/A")</f>
        <v>N/A</v>
      </c>
      <c r="S1190" s="1" t="str">
        <f>IFERROR(VLOOKUP($O1190,PerfilUniversitario!$A$2:$Z$427,22),"N/A")</f>
        <v>N/A</v>
      </c>
      <c r="T1190" s="1" t="str">
        <f>IFERROR(VLOOKUP($O1190,PerfilUniversitario!$A$2:$Z$427,24),"N/A")</f>
        <v>N/A</v>
      </c>
      <c r="U1190" s="1" t="str">
        <f>IFERROR(VLOOKUP($O1190,PerfilUniversitario!$A$2:$Z$427,26),"N/A")</f>
        <v>N/A</v>
      </c>
      <c r="V1190" s="3">
        <v>0.36180555555555555</v>
      </c>
      <c r="W1190" s="4">
        <v>45205</v>
      </c>
    </row>
    <row r="1191" spans="1:23" x14ac:dyDescent="0.3">
      <c r="A1191" t="s">
        <v>321</v>
      </c>
      <c r="B1191" s="1" t="s">
        <v>800</v>
      </c>
      <c r="C1191" t="s">
        <v>801</v>
      </c>
      <c r="D1191" s="7">
        <v>52.221400000000003</v>
      </c>
      <c r="E1191" s="1" t="s">
        <v>206</v>
      </c>
      <c r="F1191" t="s">
        <v>206</v>
      </c>
      <c r="G1191" t="s">
        <v>206</v>
      </c>
      <c r="H1191" t="s">
        <v>206</v>
      </c>
      <c r="I1191" t="str">
        <f>VLOOKUP(J1191,CatalogoEstadoRepublica!$A$1:$B$33,2)</f>
        <v>Puebla</v>
      </c>
      <c r="J1191" s="1">
        <v>21</v>
      </c>
      <c r="K1191" s="1" t="s">
        <v>206</v>
      </c>
      <c r="L1191" s="1" t="e">
        <f>VLOOKUP(M1191,CatalogoPerfil!$A$1:$B$5,2)</f>
        <v>#N/A</v>
      </c>
      <c r="M1191">
        <v>0</v>
      </c>
      <c r="N1191" t="s">
        <v>206</v>
      </c>
      <c r="O1191" s="1">
        <v>0</v>
      </c>
      <c r="P1191" s="1" t="str">
        <f>IFERROR(VLOOKUP($O1191,PerfilUniversitario!$A$2:$Z$427,16),"N/A")</f>
        <v>N/A</v>
      </c>
      <c r="Q1191" s="1" t="str">
        <f>IFERROR(VLOOKUP($O1191,PerfilUniversitario!$A$2:$Z$427,16),"N/A")</f>
        <v>N/A</v>
      </c>
      <c r="R1191" s="1" t="str">
        <f>IFERROR(VLOOKUP($O1191,PerfilUniversitario!$A$2:$Z$427,20),"N/A")</f>
        <v>N/A</v>
      </c>
      <c r="S1191" s="1" t="str">
        <f>IFERROR(VLOOKUP($O1191,PerfilUniversitario!$A$2:$Z$427,22),"N/A")</f>
        <v>N/A</v>
      </c>
      <c r="T1191" s="1" t="str">
        <f>IFERROR(VLOOKUP($O1191,PerfilUniversitario!$A$2:$Z$427,24),"N/A")</f>
        <v>N/A</v>
      </c>
      <c r="U1191" s="1" t="str">
        <f>IFERROR(VLOOKUP($O1191,PerfilUniversitario!$A$2:$Z$427,26),"N/A")</f>
        <v>N/A</v>
      </c>
      <c r="V1191" s="3">
        <v>0.36180555555555555</v>
      </c>
      <c r="W1191" s="4">
        <v>45205</v>
      </c>
    </row>
    <row r="1192" spans="1:23" x14ac:dyDescent="0.3">
      <c r="A1192" t="s">
        <v>2354</v>
      </c>
      <c r="B1192" t="s">
        <v>2355</v>
      </c>
      <c r="C1192" s="1" t="s">
        <v>2356</v>
      </c>
      <c r="D1192" s="6">
        <v>52.221200000000003</v>
      </c>
      <c r="E1192" s="1" t="s">
        <v>206</v>
      </c>
      <c r="F1192" s="1" t="s">
        <v>206</v>
      </c>
      <c r="G1192" s="1" t="s">
        <v>206</v>
      </c>
      <c r="H1192" s="1" t="s">
        <v>206</v>
      </c>
      <c r="I1192" t="str">
        <f>VLOOKUP(J1192,CatalogoEstadoRepublica!$A$1:$B$33,2)</f>
        <v>Puebla</v>
      </c>
      <c r="J1192">
        <v>21</v>
      </c>
      <c r="K1192" t="s">
        <v>206</v>
      </c>
      <c r="L1192" s="1" t="e">
        <f>VLOOKUP(M1192,CatalogoPerfil!$A$1:$B$5,2)</f>
        <v>#N/A</v>
      </c>
      <c r="M1192">
        <v>0</v>
      </c>
      <c r="N1192" t="s">
        <v>206</v>
      </c>
      <c r="O1192" s="1">
        <v>0</v>
      </c>
      <c r="P1192" s="1" t="str">
        <f>IFERROR(VLOOKUP($O1192,PerfilUniversitario!$A$2:$Z$427,16),"N/A")</f>
        <v>N/A</v>
      </c>
      <c r="Q1192" s="1" t="str">
        <f>IFERROR(VLOOKUP($O1192,PerfilUniversitario!$A$2:$Z$427,16),"N/A")</f>
        <v>N/A</v>
      </c>
      <c r="R1192" s="1" t="str">
        <f>IFERROR(VLOOKUP($O1192,PerfilUniversitario!$A$2:$Z$427,20),"N/A")</f>
        <v>N/A</v>
      </c>
      <c r="S1192" s="1" t="str">
        <f>IFERROR(VLOOKUP($O1192,PerfilUniversitario!$A$2:$Z$427,22),"N/A")</f>
        <v>N/A</v>
      </c>
      <c r="T1192" s="1" t="str">
        <f>IFERROR(VLOOKUP($O1192,PerfilUniversitario!$A$2:$Z$427,24),"N/A")</f>
        <v>N/A</v>
      </c>
      <c r="U1192" s="1" t="str">
        <f>IFERROR(VLOOKUP($O1192,PerfilUniversitario!$A$2:$Z$427,26),"N/A")</f>
        <v>N/A</v>
      </c>
      <c r="V1192" s="3">
        <v>0.36180555555555555</v>
      </c>
      <c r="W1192" s="4">
        <v>45205</v>
      </c>
    </row>
    <row r="1193" spans="1:23" x14ac:dyDescent="0.3">
      <c r="A1193" t="s">
        <v>1577</v>
      </c>
      <c r="B1193" t="s">
        <v>4030</v>
      </c>
      <c r="C1193" s="1" t="s">
        <v>4031</v>
      </c>
      <c r="D1193" s="6">
        <v>2214110509</v>
      </c>
      <c r="E1193" s="1" t="s">
        <v>206</v>
      </c>
      <c r="F1193" s="1" t="s">
        <v>206</v>
      </c>
      <c r="G1193" s="1" t="s">
        <v>206</v>
      </c>
      <c r="H1193" s="1" t="s">
        <v>206</v>
      </c>
      <c r="I1193" t="str">
        <f>VLOOKUP(J1193,CatalogoEstadoRepublica!$A$1:$B$33,2)</f>
        <v>Puebla</v>
      </c>
      <c r="J1193">
        <v>21</v>
      </c>
      <c r="K1193" t="s">
        <v>206</v>
      </c>
      <c r="L1193" s="1" t="e">
        <f>VLOOKUP(M1193,CatalogoPerfil!$A$1:$B$5,2)</f>
        <v>#N/A</v>
      </c>
      <c r="M1193">
        <v>0</v>
      </c>
      <c r="N1193" t="s">
        <v>206</v>
      </c>
      <c r="O1193" s="1">
        <v>0</v>
      </c>
      <c r="P1193" s="1" t="str">
        <f>IFERROR(VLOOKUP($O1193,PerfilUniversitario!$A$2:$Z$427,16),"N/A")</f>
        <v>N/A</v>
      </c>
      <c r="Q1193" s="1" t="str">
        <f>IFERROR(VLOOKUP($O1193,PerfilUniversitario!$A$2:$Z$427,16),"N/A")</f>
        <v>N/A</v>
      </c>
      <c r="R1193" s="1" t="str">
        <f>IFERROR(VLOOKUP($O1193,PerfilUniversitario!$A$2:$Z$427,20),"N/A")</f>
        <v>N/A</v>
      </c>
      <c r="S1193" s="1" t="str">
        <f>IFERROR(VLOOKUP($O1193,PerfilUniversitario!$A$2:$Z$427,22),"N/A")</f>
        <v>N/A</v>
      </c>
      <c r="T1193" s="1" t="str">
        <f>IFERROR(VLOOKUP($O1193,PerfilUniversitario!$A$2:$Z$427,24),"N/A")</f>
        <v>N/A</v>
      </c>
      <c r="U1193" s="1" t="str">
        <f>IFERROR(VLOOKUP($O1193,PerfilUniversitario!$A$2:$Z$427,26),"N/A")</f>
        <v>N/A</v>
      </c>
      <c r="V1193" s="3">
        <v>0.36180555555555555</v>
      </c>
      <c r="W1193" s="4">
        <v>45205</v>
      </c>
    </row>
    <row r="1194" spans="1:23" x14ac:dyDescent="0.3">
      <c r="A1194" t="s">
        <v>670</v>
      </c>
      <c r="B1194" s="1" t="s">
        <v>671</v>
      </c>
      <c r="C1194" t="s">
        <v>672</v>
      </c>
      <c r="D1194" s="7">
        <v>52.222799999999999</v>
      </c>
      <c r="E1194" s="1" t="s">
        <v>206</v>
      </c>
      <c r="F1194" t="s">
        <v>206</v>
      </c>
      <c r="G1194" t="s">
        <v>206</v>
      </c>
      <c r="H1194" t="s">
        <v>206</v>
      </c>
      <c r="I1194" t="str">
        <f>VLOOKUP(J1194,CatalogoEstadoRepublica!$A$1:$B$33,2)</f>
        <v>Puebla</v>
      </c>
      <c r="J1194" s="1">
        <v>21</v>
      </c>
      <c r="K1194" s="1" t="s">
        <v>206</v>
      </c>
      <c r="L1194" s="1" t="e">
        <f>VLOOKUP(M1194,CatalogoPerfil!$A$1:$B$5,2)</f>
        <v>#N/A</v>
      </c>
      <c r="M1194">
        <v>0</v>
      </c>
      <c r="N1194" t="s">
        <v>206</v>
      </c>
      <c r="O1194" s="1">
        <v>0</v>
      </c>
      <c r="P1194" s="1" t="str">
        <f>IFERROR(VLOOKUP($O1194,PerfilUniversitario!$A$2:$Z$427,16),"N/A")</f>
        <v>N/A</v>
      </c>
      <c r="Q1194" s="1" t="str">
        <f>IFERROR(VLOOKUP($O1194,PerfilUniversitario!$A$2:$Z$427,16),"N/A")</f>
        <v>N/A</v>
      </c>
      <c r="R1194" s="1" t="str">
        <f>IFERROR(VLOOKUP($O1194,PerfilUniversitario!$A$2:$Z$427,20),"N/A")</f>
        <v>N/A</v>
      </c>
      <c r="S1194" s="1" t="str">
        <f>IFERROR(VLOOKUP($O1194,PerfilUniversitario!$A$2:$Z$427,22),"N/A")</f>
        <v>N/A</v>
      </c>
      <c r="T1194" s="1" t="str">
        <f>IFERROR(VLOOKUP($O1194,PerfilUniversitario!$A$2:$Z$427,24),"N/A")</f>
        <v>N/A</v>
      </c>
      <c r="U1194" s="1" t="str">
        <f>IFERROR(VLOOKUP($O1194,PerfilUniversitario!$A$2:$Z$427,26),"N/A")</f>
        <v>N/A</v>
      </c>
      <c r="V1194" s="3">
        <v>0.36249999999999999</v>
      </c>
      <c r="W1194" s="4">
        <v>45205</v>
      </c>
    </row>
    <row r="1195" spans="1:23" x14ac:dyDescent="0.3">
      <c r="A1195" t="s">
        <v>1167</v>
      </c>
      <c r="B1195" t="s">
        <v>274</v>
      </c>
      <c r="C1195" s="1" t="s">
        <v>4780</v>
      </c>
      <c r="D1195" s="6">
        <v>2211467990</v>
      </c>
      <c r="E1195" s="1" t="s">
        <v>206</v>
      </c>
      <c r="F1195" s="1" t="s">
        <v>206</v>
      </c>
      <c r="G1195" s="1" t="s">
        <v>206</v>
      </c>
      <c r="H1195" s="1" t="s">
        <v>206</v>
      </c>
      <c r="I1195" t="str">
        <f>VLOOKUP(J1195,CatalogoEstadoRepublica!$A$1:$B$33,2)</f>
        <v>Puebla</v>
      </c>
      <c r="J1195">
        <v>21</v>
      </c>
      <c r="K1195" t="s">
        <v>206</v>
      </c>
      <c r="L1195" s="1" t="e">
        <f>VLOOKUP(M1195,CatalogoPerfil!$A$1:$B$5,2)</f>
        <v>#N/A</v>
      </c>
      <c r="M1195">
        <v>0</v>
      </c>
      <c r="N1195" t="s">
        <v>206</v>
      </c>
      <c r="O1195" s="1">
        <v>0</v>
      </c>
      <c r="P1195" s="1" t="str">
        <f>IFERROR(VLOOKUP($O1195,PerfilUniversitario!$A$2:$Z$427,16),"N/A")</f>
        <v>N/A</v>
      </c>
      <c r="Q1195" s="1" t="str">
        <f>IFERROR(VLOOKUP($O1195,PerfilUniversitario!$A$2:$Z$427,16),"N/A")</f>
        <v>N/A</v>
      </c>
      <c r="R1195" s="1" t="str">
        <f>IFERROR(VLOOKUP($O1195,PerfilUniversitario!$A$2:$Z$427,20),"N/A")</f>
        <v>N/A</v>
      </c>
      <c r="S1195" s="1" t="str">
        <f>IFERROR(VLOOKUP($O1195,PerfilUniversitario!$A$2:$Z$427,22),"N/A")</f>
        <v>N/A</v>
      </c>
      <c r="T1195" s="1" t="str">
        <f>IFERROR(VLOOKUP($O1195,PerfilUniversitario!$A$2:$Z$427,24),"N/A")</f>
        <v>N/A</v>
      </c>
      <c r="U1195" s="1" t="str">
        <f>IFERROR(VLOOKUP($O1195,PerfilUniversitario!$A$2:$Z$427,26),"N/A")</f>
        <v>N/A</v>
      </c>
      <c r="V1195" s="3">
        <v>0.36319444444444443</v>
      </c>
      <c r="W1195" s="4">
        <v>45205</v>
      </c>
    </row>
    <row r="1196" spans="1:23" x14ac:dyDescent="0.3">
      <c r="A1196" t="s">
        <v>676</v>
      </c>
      <c r="B1196" s="1" t="s">
        <v>677</v>
      </c>
      <c r="C1196" t="s">
        <v>678</v>
      </c>
      <c r="D1196" s="7" t="s">
        <v>679</v>
      </c>
      <c r="E1196" s="1" t="s">
        <v>206</v>
      </c>
      <c r="F1196" t="s">
        <v>206</v>
      </c>
      <c r="G1196" t="s">
        <v>206</v>
      </c>
      <c r="H1196" t="s">
        <v>206</v>
      </c>
      <c r="I1196" t="str">
        <f>VLOOKUP(J1196,CatalogoEstadoRepublica!$A$1:$B$33,2)</f>
        <v>Puebla</v>
      </c>
      <c r="J1196" s="1">
        <v>21</v>
      </c>
      <c r="K1196" s="1" t="s">
        <v>206</v>
      </c>
      <c r="L1196" s="1" t="e">
        <f>VLOOKUP(M1196,CatalogoPerfil!$A$1:$B$5,2)</f>
        <v>#N/A</v>
      </c>
      <c r="M1196">
        <v>0</v>
      </c>
      <c r="N1196" t="s">
        <v>206</v>
      </c>
      <c r="O1196" s="1">
        <v>0</v>
      </c>
      <c r="P1196" s="1" t="str">
        <f>IFERROR(VLOOKUP($O1196,PerfilUniversitario!$A$2:$Z$427,16),"N/A")</f>
        <v>N/A</v>
      </c>
      <c r="Q1196" s="1" t="str">
        <f>IFERROR(VLOOKUP($O1196,PerfilUniversitario!$A$2:$Z$427,16),"N/A")</f>
        <v>N/A</v>
      </c>
      <c r="R1196" s="1" t="str">
        <f>IFERROR(VLOOKUP($O1196,PerfilUniversitario!$A$2:$Z$427,20),"N/A")</f>
        <v>N/A</v>
      </c>
      <c r="S1196" s="1" t="str">
        <f>IFERROR(VLOOKUP($O1196,PerfilUniversitario!$A$2:$Z$427,22),"N/A")</f>
        <v>N/A</v>
      </c>
      <c r="T1196" s="1" t="str">
        <f>IFERROR(VLOOKUP($O1196,PerfilUniversitario!$A$2:$Z$427,24),"N/A")</f>
        <v>N/A</v>
      </c>
      <c r="U1196" s="1" t="str">
        <f>IFERROR(VLOOKUP($O1196,PerfilUniversitario!$A$2:$Z$427,26),"N/A")</f>
        <v>N/A</v>
      </c>
      <c r="V1196" s="3">
        <v>0.36388888888888887</v>
      </c>
      <c r="W1196" s="4">
        <v>45205</v>
      </c>
    </row>
    <row r="1197" spans="1:23" x14ac:dyDescent="0.3">
      <c r="A1197" t="s">
        <v>4799</v>
      </c>
      <c r="B1197" t="s">
        <v>4800</v>
      </c>
      <c r="C1197" s="1" t="s">
        <v>4801</v>
      </c>
      <c r="D1197" s="6">
        <v>52.2483</v>
      </c>
      <c r="E1197" s="1" t="s">
        <v>206</v>
      </c>
      <c r="F1197" s="1" t="s">
        <v>206</v>
      </c>
      <c r="G1197" s="1" t="s">
        <v>206</v>
      </c>
      <c r="H1197" s="1" t="s">
        <v>206</v>
      </c>
      <c r="I1197" t="str">
        <f>VLOOKUP(J1197,CatalogoEstadoRepublica!$A$1:$B$33,2)</f>
        <v>Ciudad de México</v>
      </c>
      <c r="J1197">
        <v>7</v>
      </c>
      <c r="K1197" t="s">
        <v>206</v>
      </c>
      <c r="L1197" s="1" t="e">
        <f>VLOOKUP(M1197,CatalogoPerfil!$A$1:$B$5,2)</f>
        <v>#N/A</v>
      </c>
      <c r="M1197">
        <v>0</v>
      </c>
      <c r="N1197" t="s">
        <v>206</v>
      </c>
      <c r="O1197" s="1">
        <v>0</v>
      </c>
      <c r="P1197" s="1" t="str">
        <f>IFERROR(VLOOKUP($O1197,PerfilUniversitario!$A$2:$Z$427,16),"N/A")</f>
        <v>N/A</v>
      </c>
      <c r="Q1197" s="1" t="str">
        <f>IFERROR(VLOOKUP($O1197,PerfilUniversitario!$A$2:$Z$427,16),"N/A")</f>
        <v>N/A</v>
      </c>
      <c r="R1197" s="1" t="str">
        <f>IFERROR(VLOOKUP($O1197,PerfilUniversitario!$A$2:$Z$427,20),"N/A")</f>
        <v>N/A</v>
      </c>
      <c r="S1197" s="1" t="str">
        <f>IFERROR(VLOOKUP($O1197,PerfilUniversitario!$A$2:$Z$427,22),"N/A")</f>
        <v>N/A</v>
      </c>
      <c r="T1197" s="1" t="str">
        <f>IFERROR(VLOOKUP($O1197,PerfilUniversitario!$A$2:$Z$427,24),"N/A")</f>
        <v>N/A</v>
      </c>
      <c r="U1197" s="1" t="str">
        <f>IFERROR(VLOOKUP($O1197,PerfilUniversitario!$A$2:$Z$427,26),"N/A")</f>
        <v>N/A</v>
      </c>
      <c r="V1197" s="3">
        <v>0.36388888888888887</v>
      </c>
      <c r="W1197" s="4">
        <v>45205</v>
      </c>
    </row>
    <row r="1198" spans="1:23" x14ac:dyDescent="0.3">
      <c r="A1198" t="s">
        <v>3538</v>
      </c>
      <c r="B1198" t="s">
        <v>4787</v>
      </c>
      <c r="C1198" s="1" t="s">
        <v>4788</v>
      </c>
      <c r="D1198" s="6">
        <v>2482002287</v>
      </c>
      <c r="E1198" s="1" t="s">
        <v>206</v>
      </c>
      <c r="F1198" s="1" t="s">
        <v>206</v>
      </c>
      <c r="G1198" s="1" t="s">
        <v>206</v>
      </c>
      <c r="H1198" s="1" t="s">
        <v>206</v>
      </c>
      <c r="I1198" t="str">
        <f>VLOOKUP(J1198,CatalogoEstadoRepublica!$A$1:$B$33,2)</f>
        <v>Puebla</v>
      </c>
      <c r="J1198">
        <v>21</v>
      </c>
      <c r="K1198" t="s">
        <v>206</v>
      </c>
      <c r="L1198" s="1" t="e">
        <f>VLOOKUP(M1198,CatalogoPerfil!$A$1:$B$5,2)</f>
        <v>#N/A</v>
      </c>
      <c r="M1198">
        <v>0</v>
      </c>
      <c r="N1198" t="s">
        <v>206</v>
      </c>
      <c r="O1198" s="1">
        <v>0</v>
      </c>
      <c r="P1198" s="1" t="str">
        <f>IFERROR(VLOOKUP($O1198,PerfilUniversitario!$A$2:$Z$427,16),"N/A")</f>
        <v>N/A</v>
      </c>
      <c r="Q1198" s="1" t="str">
        <f>IFERROR(VLOOKUP($O1198,PerfilUniversitario!$A$2:$Z$427,16),"N/A")</f>
        <v>N/A</v>
      </c>
      <c r="R1198" s="1" t="str">
        <f>IFERROR(VLOOKUP($O1198,PerfilUniversitario!$A$2:$Z$427,20),"N/A")</f>
        <v>N/A</v>
      </c>
      <c r="S1198" s="1" t="str">
        <f>IFERROR(VLOOKUP($O1198,PerfilUniversitario!$A$2:$Z$427,22),"N/A")</f>
        <v>N/A</v>
      </c>
      <c r="T1198" s="1" t="str">
        <f>IFERROR(VLOOKUP($O1198,PerfilUniversitario!$A$2:$Z$427,24),"N/A")</f>
        <v>N/A</v>
      </c>
      <c r="U1198" s="1" t="str">
        <f>IFERROR(VLOOKUP($O1198,PerfilUniversitario!$A$2:$Z$427,26),"N/A")</f>
        <v>N/A</v>
      </c>
      <c r="V1198" s="3">
        <v>0.36527777777777781</v>
      </c>
      <c r="W1198" s="4">
        <v>45205</v>
      </c>
    </row>
    <row r="1199" spans="1:23" x14ac:dyDescent="0.3">
      <c r="A1199" t="s">
        <v>4789</v>
      </c>
      <c r="B1199" t="s">
        <v>4790</v>
      </c>
      <c r="C1199" s="1" t="s">
        <v>4791</v>
      </c>
      <c r="D1199" s="6">
        <v>2481086326</v>
      </c>
      <c r="E1199" s="1" t="s">
        <v>206</v>
      </c>
      <c r="F1199" s="1" t="s">
        <v>206</v>
      </c>
      <c r="G1199" s="1" t="s">
        <v>206</v>
      </c>
      <c r="H1199" s="1" t="s">
        <v>206</v>
      </c>
      <c r="I1199" t="str">
        <f>VLOOKUP(J1199,CatalogoEstadoRepublica!$A$1:$B$33,2)</f>
        <v>Puebla</v>
      </c>
      <c r="J1199">
        <v>21</v>
      </c>
      <c r="K1199" t="s">
        <v>206</v>
      </c>
      <c r="L1199" s="1" t="e">
        <f>VLOOKUP(M1199,CatalogoPerfil!$A$1:$B$5,2)</f>
        <v>#N/A</v>
      </c>
      <c r="M1199">
        <v>0</v>
      </c>
      <c r="N1199" t="s">
        <v>206</v>
      </c>
      <c r="O1199" s="1">
        <v>0</v>
      </c>
      <c r="P1199" s="1" t="str">
        <f>IFERROR(VLOOKUP($O1199,PerfilUniversitario!$A$2:$Z$427,16),"N/A")</f>
        <v>N/A</v>
      </c>
      <c r="Q1199" s="1" t="str">
        <f>IFERROR(VLOOKUP($O1199,PerfilUniversitario!$A$2:$Z$427,16),"N/A")</f>
        <v>N/A</v>
      </c>
      <c r="R1199" s="1" t="str">
        <f>IFERROR(VLOOKUP($O1199,PerfilUniversitario!$A$2:$Z$427,20),"N/A")</f>
        <v>N/A</v>
      </c>
      <c r="S1199" s="1" t="str">
        <f>IFERROR(VLOOKUP($O1199,PerfilUniversitario!$A$2:$Z$427,22),"N/A")</f>
        <v>N/A</v>
      </c>
      <c r="T1199" s="1" t="str">
        <f>IFERROR(VLOOKUP($O1199,PerfilUniversitario!$A$2:$Z$427,24),"N/A")</f>
        <v>N/A</v>
      </c>
      <c r="U1199" s="1" t="str">
        <f>IFERROR(VLOOKUP($O1199,PerfilUniversitario!$A$2:$Z$427,26),"N/A")</f>
        <v>N/A</v>
      </c>
      <c r="V1199" s="3">
        <v>0.3659722222222222</v>
      </c>
      <c r="W1199" s="4">
        <v>45205</v>
      </c>
    </row>
    <row r="1200" spans="1:23" x14ac:dyDescent="0.3">
      <c r="A1200" t="s">
        <v>2351</v>
      </c>
      <c r="B1200" t="s">
        <v>2352</v>
      </c>
      <c r="C1200" s="1" t="s">
        <v>2353</v>
      </c>
      <c r="D1200" s="6">
        <v>5514550209</v>
      </c>
      <c r="E1200" s="1" t="s">
        <v>206</v>
      </c>
      <c r="F1200" s="1" t="s">
        <v>206</v>
      </c>
      <c r="G1200" s="1" t="s">
        <v>206</v>
      </c>
      <c r="H1200" s="1" t="s">
        <v>206</v>
      </c>
      <c r="I1200" t="str">
        <f>VLOOKUP(J1200,CatalogoEstadoRepublica!$A$1:$B$33,2)</f>
        <v>Puebla</v>
      </c>
      <c r="J1200">
        <v>21</v>
      </c>
      <c r="K1200" t="s">
        <v>206</v>
      </c>
      <c r="L1200" s="1" t="e">
        <f>VLOOKUP(M1200,CatalogoPerfil!$A$1:$B$5,2)</f>
        <v>#N/A</v>
      </c>
      <c r="M1200">
        <v>0</v>
      </c>
      <c r="N1200" t="s">
        <v>206</v>
      </c>
      <c r="O1200" s="1">
        <v>0</v>
      </c>
      <c r="P1200" s="1" t="str">
        <f>IFERROR(VLOOKUP($O1200,PerfilUniversitario!$A$2:$Z$427,16),"N/A")</f>
        <v>N/A</v>
      </c>
      <c r="Q1200" s="1" t="str">
        <f>IFERROR(VLOOKUP($O1200,PerfilUniversitario!$A$2:$Z$427,16),"N/A")</f>
        <v>N/A</v>
      </c>
      <c r="R1200" s="1" t="str">
        <f>IFERROR(VLOOKUP($O1200,PerfilUniversitario!$A$2:$Z$427,20),"N/A")</f>
        <v>N/A</v>
      </c>
      <c r="S1200" s="1" t="str">
        <f>IFERROR(VLOOKUP($O1200,PerfilUniversitario!$A$2:$Z$427,22),"N/A")</f>
        <v>N/A</v>
      </c>
      <c r="T1200" s="1" t="str">
        <f>IFERROR(VLOOKUP($O1200,PerfilUniversitario!$A$2:$Z$427,24),"N/A")</f>
        <v>N/A</v>
      </c>
      <c r="U1200" s="1" t="str">
        <f>IFERROR(VLOOKUP($O1200,PerfilUniversitario!$A$2:$Z$427,26),"N/A")</f>
        <v>N/A</v>
      </c>
      <c r="V1200" s="3">
        <v>0.3666666666666667</v>
      </c>
      <c r="W1200" s="4">
        <v>45205</v>
      </c>
    </row>
    <row r="1201" spans="1:23" x14ac:dyDescent="0.3">
      <c r="A1201" t="s">
        <v>268</v>
      </c>
      <c r="B1201" s="1" t="s">
        <v>776</v>
      </c>
      <c r="C1201" t="s">
        <v>777</v>
      </c>
      <c r="D1201" s="7">
        <v>2211602054</v>
      </c>
      <c r="E1201" s="1" t="s">
        <v>206</v>
      </c>
      <c r="F1201" t="s">
        <v>206</v>
      </c>
      <c r="G1201" t="s">
        <v>206</v>
      </c>
      <c r="H1201" t="s">
        <v>206</v>
      </c>
      <c r="I1201" t="str">
        <f>VLOOKUP(J1201,CatalogoEstadoRepublica!$A$1:$B$33,2)</f>
        <v>Puebla</v>
      </c>
      <c r="J1201" s="1">
        <v>21</v>
      </c>
      <c r="K1201" s="1" t="s">
        <v>206</v>
      </c>
      <c r="L1201" s="1" t="e">
        <f>VLOOKUP(M1201,CatalogoPerfil!$A$1:$B$5,2)</f>
        <v>#N/A</v>
      </c>
      <c r="M1201">
        <v>0</v>
      </c>
      <c r="N1201" t="s">
        <v>206</v>
      </c>
      <c r="O1201" s="1">
        <v>0</v>
      </c>
      <c r="P1201" s="1" t="str">
        <f>IFERROR(VLOOKUP($O1201,PerfilUniversitario!$A$2:$Z$427,16),"N/A")</f>
        <v>N/A</v>
      </c>
      <c r="Q1201" s="1" t="str">
        <f>IFERROR(VLOOKUP($O1201,PerfilUniversitario!$A$2:$Z$427,16),"N/A")</f>
        <v>N/A</v>
      </c>
      <c r="R1201" s="1" t="str">
        <f>IFERROR(VLOOKUP($O1201,PerfilUniversitario!$A$2:$Z$427,20),"N/A")</f>
        <v>N/A</v>
      </c>
      <c r="S1201" s="1" t="str">
        <f>IFERROR(VLOOKUP($O1201,PerfilUniversitario!$A$2:$Z$427,22),"N/A")</f>
        <v>N/A</v>
      </c>
      <c r="T1201" s="1" t="str">
        <f>IFERROR(VLOOKUP($O1201,PerfilUniversitario!$A$2:$Z$427,24),"N/A")</f>
        <v>N/A</v>
      </c>
      <c r="U1201" s="1" t="str">
        <f>IFERROR(VLOOKUP($O1201,PerfilUniversitario!$A$2:$Z$427,26),"N/A")</f>
        <v>N/A</v>
      </c>
      <c r="V1201" s="3">
        <v>0.36736111111111108</v>
      </c>
      <c r="W1201" s="4">
        <v>45205</v>
      </c>
    </row>
    <row r="1202" spans="1:23" x14ac:dyDescent="0.3">
      <c r="A1202" t="s">
        <v>2590</v>
      </c>
      <c r="B1202" t="s">
        <v>4783</v>
      </c>
      <c r="C1202" s="1" t="s">
        <v>4784</v>
      </c>
      <c r="D1202" s="6">
        <v>2214150070</v>
      </c>
      <c r="E1202" s="1" t="s">
        <v>206</v>
      </c>
      <c r="F1202" s="1" t="s">
        <v>206</v>
      </c>
      <c r="G1202" s="1" t="s">
        <v>206</v>
      </c>
      <c r="H1202" s="1" t="s">
        <v>206</v>
      </c>
      <c r="I1202" t="str">
        <f>VLOOKUP(J1202,CatalogoEstadoRepublica!$A$1:$B$33,2)</f>
        <v>Puebla</v>
      </c>
      <c r="J1202">
        <v>21</v>
      </c>
      <c r="K1202" t="s">
        <v>206</v>
      </c>
      <c r="L1202" s="1" t="e">
        <f>VLOOKUP(M1202,CatalogoPerfil!$A$1:$B$5,2)</f>
        <v>#N/A</v>
      </c>
      <c r="M1202">
        <v>0</v>
      </c>
      <c r="N1202" t="s">
        <v>206</v>
      </c>
      <c r="O1202" s="1">
        <v>0</v>
      </c>
      <c r="P1202" s="1" t="str">
        <f>IFERROR(VLOOKUP($O1202,PerfilUniversitario!$A$2:$Z$427,16),"N/A")</f>
        <v>N/A</v>
      </c>
      <c r="Q1202" s="1" t="str">
        <f>IFERROR(VLOOKUP($O1202,PerfilUniversitario!$A$2:$Z$427,16),"N/A")</f>
        <v>N/A</v>
      </c>
      <c r="R1202" s="1" t="str">
        <f>IFERROR(VLOOKUP($O1202,PerfilUniversitario!$A$2:$Z$427,20),"N/A")</f>
        <v>N/A</v>
      </c>
      <c r="S1202" s="1" t="str">
        <f>IFERROR(VLOOKUP($O1202,PerfilUniversitario!$A$2:$Z$427,22),"N/A")</f>
        <v>N/A</v>
      </c>
      <c r="T1202" s="1" t="str">
        <f>IFERROR(VLOOKUP($O1202,PerfilUniversitario!$A$2:$Z$427,24),"N/A")</f>
        <v>N/A</v>
      </c>
      <c r="U1202" s="1" t="str">
        <f>IFERROR(VLOOKUP($O1202,PerfilUniversitario!$A$2:$Z$427,26),"N/A")</f>
        <v>N/A</v>
      </c>
      <c r="V1202" s="3">
        <v>0.36736111111111108</v>
      </c>
      <c r="W1202" s="4">
        <v>45205</v>
      </c>
    </row>
    <row r="1203" spans="1:23" x14ac:dyDescent="0.3">
      <c r="A1203" t="s">
        <v>763</v>
      </c>
      <c r="B1203" s="1" t="s">
        <v>764</v>
      </c>
      <c r="C1203" t="s">
        <v>765</v>
      </c>
      <c r="D1203" s="7">
        <v>2221135123</v>
      </c>
      <c r="E1203" s="1" t="s">
        <v>206</v>
      </c>
      <c r="F1203" t="s">
        <v>206</v>
      </c>
      <c r="G1203" t="s">
        <v>206</v>
      </c>
      <c r="H1203" t="s">
        <v>206</v>
      </c>
      <c r="I1203" t="str">
        <f>VLOOKUP(J1203,CatalogoEstadoRepublica!$A$1:$B$33,2)</f>
        <v>Puebla</v>
      </c>
      <c r="J1203" s="1">
        <v>21</v>
      </c>
      <c r="K1203" s="1" t="s">
        <v>206</v>
      </c>
      <c r="L1203" s="1" t="e">
        <f>VLOOKUP(M1203,CatalogoPerfil!$A$1:$B$5,2)</f>
        <v>#N/A</v>
      </c>
      <c r="M1203">
        <v>0</v>
      </c>
      <c r="N1203" t="s">
        <v>206</v>
      </c>
      <c r="O1203" s="1">
        <v>0</v>
      </c>
      <c r="P1203" s="1" t="str">
        <f>IFERROR(VLOOKUP($O1203,PerfilUniversitario!$A$2:$Z$427,16),"N/A")</f>
        <v>N/A</v>
      </c>
      <c r="Q1203" s="1" t="str">
        <f>IFERROR(VLOOKUP($O1203,PerfilUniversitario!$A$2:$Z$427,16),"N/A")</f>
        <v>N/A</v>
      </c>
      <c r="R1203" s="1" t="str">
        <f>IFERROR(VLOOKUP($O1203,PerfilUniversitario!$A$2:$Z$427,20),"N/A")</f>
        <v>N/A</v>
      </c>
      <c r="S1203" s="1" t="str">
        <f>IFERROR(VLOOKUP($O1203,PerfilUniversitario!$A$2:$Z$427,22),"N/A")</f>
        <v>N/A</v>
      </c>
      <c r="T1203" s="1" t="str">
        <f>IFERROR(VLOOKUP($O1203,PerfilUniversitario!$A$2:$Z$427,24),"N/A")</f>
        <v>N/A</v>
      </c>
      <c r="U1203" s="1" t="str">
        <f>IFERROR(VLOOKUP($O1203,PerfilUniversitario!$A$2:$Z$427,26),"N/A")</f>
        <v>N/A</v>
      </c>
      <c r="V1203" s="3">
        <v>0.36805555555555558</v>
      </c>
      <c r="W1203" s="4">
        <v>45205</v>
      </c>
    </row>
    <row r="1204" spans="1:23" x14ac:dyDescent="0.3">
      <c r="A1204" t="s">
        <v>909</v>
      </c>
      <c r="B1204" s="1" t="s">
        <v>910</v>
      </c>
      <c r="C1204" t="s">
        <v>911</v>
      </c>
      <c r="D1204" s="7">
        <v>3462962826</v>
      </c>
      <c r="E1204" s="1" t="s">
        <v>206</v>
      </c>
      <c r="F1204" t="s">
        <v>206</v>
      </c>
      <c r="G1204" t="s">
        <v>206</v>
      </c>
      <c r="H1204" t="s">
        <v>206</v>
      </c>
      <c r="I1204" t="str">
        <f>VLOOKUP(J1204,CatalogoEstadoRepublica!$A$1:$B$33,2)</f>
        <v>Puebla</v>
      </c>
      <c r="J1204" s="1">
        <v>21</v>
      </c>
      <c r="K1204" s="1" t="s">
        <v>206</v>
      </c>
      <c r="L1204" s="1" t="e">
        <f>VLOOKUP(M1204,CatalogoPerfil!$A$1:$B$5,2)</f>
        <v>#N/A</v>
      </c>
      <c r="M1204" s="1">
        <v>0</v>
      </c>
      <c r="N1204" s="1" t="s">
        <v>206</v>
      </c>
      <c r="O1204" s="1">
        <v>0</v>
      </c>
      <c r="P1204" s="1" t="str">
        <f>IFERROR(VLOOKUP($O1204,PerfilUniversitario!$A$2:$Z$427,16),"N/A")</f>
        <v>N/A</v>
      </c>
      <c r="Q1204" s="1" t="str">
        <f>IFERROR(VLOOKUP($O1204,PerfilUniversitario!$A$2:$Z$427,16),"N/A")</f>
        <v>N/A</v>
      </c>
      <c r="R1204" s="1" t="str">
        <f>IFERROR(VLOOKUP($O1204,PerfilUniversitario!$A$2:$Z$427,20),"N/A")</f>
        <v>N/A</v>
      </c>
      <c r="S1204" s="1" t="str">
        <f>IFERROR(VLOOKUP($O1204,PerfilUniversitario!$A$2:$Z$427,22),"N/A")</f>
        <v>N/A</v>
      </c>
      <c r="T1204" s="1" t="str">
        <f>IFERROR(VLOOKUP($O1204,PerfilUniversitario!$A$2:$Z$427,24),"N/A")</f>
        <v>N/A</v>
      </c>
      <c r="U1204" s="1" t="str">
        <f>IFERROR(VLOOKUP($O1204,PerfilUniversitario!$A$2:$Z$427,26),"N/A")</f>
        <v>N/A</v>
      </c>
      <c r="V1204" s="3">
        <v>0.36805555555555558</v>
      </c>
      <c r="W1204" s="4">
        <v>45205</v>
      </c>
    </row>
    <row r="1205" spans="1:23" x14ac:dyDescent="0.3">
      <c r="A1205" t="s">
        <v>804</v>
      </c>
      <c r="B1205" s="1" t="s">
        <v>805</v>
      </c>
      <c r="C1205" t="s">
        <v>806</v>
      </c>
      <c r="D1205" s="7">
        <v>2215744437</v>
      </c>
      <c r="E1205" s="1" t="s">
        <v>206</v>
      </c>
      <c r="F1205" t="s">
        <v>206</v>
      </c>
      <c r="G1205" t="s">
        <v>206</v>
      </c>
      <c r="H1205" t="s">
        <v>206</v>
      </c>
      <c r="I1205" t="str">
        <f>VLOOKUP(J1205,CatalogoEstadoRepublica!$A$1:$B$33,2)</f>
        <v>Puebla</v>
      </c>
      <c r="J1205" s="1">
        <v>21</v>
      </c>
      <c r="K1205" s="1" t="s">
        <v>206</v>
      </c>
      <c r="L1205" s="1" t="e">
        <f>VLOOKUP(M1205,CatalogoPerfil!$A$1:$B$5,2)</f>
        <v>#N/A</v>
      </c>
      <c r="M1205">
        <v>0</v>
      </c>
      <c r="N1205" t="s">
        <v>206</v>
      </c>
      <c r="O1205" s="1">
        <v>0</v>
      </c>
      <c r="P1205" s="1" t="str">
        <f>IFERROR(VLOOKUP($O1205,PerfilUniversitario!$A$2:$Z$427,16),"N/A")</f>
        <v>N/A</v>
      </c>
      <c r="Q1205" s="1" t="str">
        <f>IFERROR(VLOOKUP($O1205,PerfilUniversitario!$A$2:$Z$427,16),"N/A")</f>
        <v>N/A</v>
      </c>
      <c r="R1205" s="1" t="str">
        <f>IFERROR(VLOOKUP($O1205,PerfilUniversitario!$A$2:$Z$427,20),"N/A")</f>
        <v>N/A</v>
      </c>
      <c r="S1205" s="1" t="str">
        <f>IFERROR(VLOOKUP($O1205,PerfilUniversitario!$A$2:$Z$427,22),"N/A")</f>
        <v>N/A</v>
      </c>
      <c r="T1205" s="1" t="str">
        <f>IFERROR(VLOOKUP($O1205,PerfilUniversitario!$A$2:$Z$427,24),"N/A")</f>
        <v>N/A</v>
      </c>
      <c r="U1205" s="1" t="str">
        <f>IFERROR(VLOOKUP($O1205,PerfilUniversitario!$A$2:$Z$427,26),"N/A")</f>
        <v>N/A</v>
      </c>
      <c r="V1205" s="3">
        <v>0.36874999999999997</v>
      </c>
      <c r="W1205" s="4">
        <v>45205</v>
      </c>
    </row>
    <row r="1206" spans="1:23" x14ac:dyDescent="0.3">
      <c r="A1206" t="s">
        <v>1996</v>
      </c>
      <c r="B1206" t="s">
        <v>1997</v>
      </c>
      <c r="C1206" s="1" t="s">
        <v>1998</v>
      </c>
      <c r="D1206" s="6">
        <v>2481935914</v>
      </c>
      <c r="E1206" s="1" t="s">
        <v>206</v>
      </c>
      <c r="F1206" s="1" t="s">
        <v>206</v>
      </c>
      <c r="G1206" s="1" t="s">
        <v>206</v>
      </c>
      <c r="H1206" s="1" t="s">
        <v>206</v>
      </c>
      <c r="I1206" t="str">
        <f>VLOOKUP(J1206,CatalogoEstadoRepublica!$A$1:$B$33,2)</f>
        <v>Puebla</v>
      </c>
      <c r="J1206">
        <v>21</v>
      </c>
      <c r="K1206" t="s">
        <v>206</v>
      </c>
      <c r="L1206" s="1" t="e">
        <f>VLOOKUP(M1206,CatalogoPerfil!$A$1:$B$5,2)</f>
        <v>#N/A</v>
      </c>
      <c r="M1206">
        <v>0</v>
      </c>
      <c r="N1206" t="s">
        <v>206</v>
      </c>
      <c r="O1206" s="1">
        <v>0</v>
      </c>
      <c r="P1206" s="1" t="str">
        <f>IFERROR(VLOOKUP($O1206,PerfilUniversitario!$A$2:$Z$427,16),"N/A")</f>
        <v>N/A</v>
      </c>
      <c r="Q1206" s="1" t="str">
        <f>IFERROR(VLOOKUP($O1206,PerfilUniversitario!$A$2:$Z$427,16),"N/A")</f>
        <v>N/A</v>
      </c>
      <c r="R1206" s="1" t="str">
        <f>IFERROR(VLOOKUP($O1206,PerfilUniversitario!$A$2:$Z$427,20),"N/A")</f>
        <v>N/A</v>
      </c>
      <c r="S1206" s="1" t="str">
        <f>IFERROR(VLOOKUP($O1206,PerfilUniversitario!$A$2:$Z$427,22),"N/A")</f>
        <v>N/A</v>
      </c>
      <c r="T1206" s="1" t="str">
        <f>IFERROR(VLOOKUP($O1206,PerfilUniversitario!$A$2:$Z$427,24),"N/A")</f>
        <v>N/A</v>
      </c>
      <c r="U1206" s="1" t="str">
        <f>IFERROR(VLOOKUP($O1206,PerfilUniversitario!$A$2:$Z$427,26),"N/A")</f>
        <v>N/A</v>
      </c>
      <c r="V1206" s="3">
        <v>0.36874999999999997</v>
      </c>
      <c r="W1206" s="4">
        <v>45205</v>
      </c>
    </row>
    <row r="1207" spans="1:23" x14ac:dyDescent="0.3">
      <c r="A1207" t="s">
        <v>2301</v>
      </c>
      <c r="B1207" t="s">
        <v>2302</v>
      </c>
      <c r="C1207" s="1" t="s">
        <v>2303</v>
      </c>
      <c r="D1207" s="6">
        <v>2211696030</v>
      </c>
      <c r="E1207" s="1" t="s">
        <v>206</v>
      </c>
      <c r="F1207" s="1" t="s">
        <v>206</v>
      </c>
      <c r="G1207" s="1" t="s">
        <v>206</v>
      </c>
      <c r="H1207" s="1" t="s">
        <v>206</v>
      </c>
      <c r="I1207" t="str">
        <f>VLOOKUP(J1207,CatalogoEstadoRepublica!$A$1:$B$33,2)</f>
        <v>Puebla</v>
      </c>
      <c r="J1207">
        <v>21</v>
      </c>
      <c r="K1207" t="s">
        <v>206</v>
      </c>
      <c r="L1207" s="1" t="e">
        <f>VLOOKUP(M1207,CatalogoPerfil!$A$1:$B$5,2)</f>
        <v>#N/A</v>
      </c>
      <c r="M1207">
        <v>0</v>
      </c>
      <c r="N1207" t="s">
        <v>206</v>
      </c>
      <c r="O1207" s="1">
        <v>0</v>
      </c>
      <c r="P1207" s="1" t="str">
        <f>IFERROR(VLOOKUP($O1207,PerfilUniversitario!$A$2:$Z$427,16),"N/A")</f>
        <v>N/A</v>
      </c>
      <c r="Q1207" s="1" t="str">
        <f>IFERROR(VLOOKUP($O1207,PerfilUniversitario!$A$2:$Z$427,16),"N/A")</f>
        <v>N/A</v>
      </c>
      <c r="R1207" s="1" t="str">
        <f>IFERROR(VLOOKUP($O1207,PerfilUniversitario!$A$2:$Z$427,20),"N/A")</f>
        <v>N/A</v>
      </c>
      <c r="S1207" s="1" t="str">
        <f>IFERROR(VLOOKUP($O1207,PerfilUniversitario!$A$2:$Z$427,22),"N/A")</f>
        <v>N/A</v>
      </c>
      <c r="T1207" s="1" t="str">
        <f>IFERROR(VLOOKUP($O1207,PerfilUniversitario!$A$2:$Z$427,24),"N/A")</f>
        <v>N/A</v>
      </c>
      <c r="U1207" s="1" t="str">
        <f>IFERROR(VLOOKUP($O1207,PerfilUniversitario!$A$2:$Z$427,26),"N/A")</f>
        <v>N/A</v>
      </c>
      <c r="V1207" s="3">
        <v>0.36874999999999997</v>
      </c>
      <c r="W1207" s="4">
        <v>45205</v>
      </c>
    </row>
    <row r="1208" spans="1:23" x14ac:dyDescent="0.3">
      <c r="A1208" t="s">
        <v>2334</v>
      </c>
      <c r="B1208" t="s">
        <v>2335</v>
      </c>
      <c r="C1208" s="1" t="s">
        <v>2336</v>
      </c>
      <c r="D1208" s="6">
        <v>52.222900000000003</v>
      </c>
      <c r="E1208" s="1" t="s">
        <v>206</v>
      </c>
      <c r="F1208" s="1" t="s">
        <v>206</v>
      </c>
      <c r="G1208" s="1" t="s">
        <v>206</v>
      </c>
      <c r="H1208" s="1" t="s">
        <v>206</v>
      </c>
      <c r="I1208" t="str">
        <f>VLOOKUP(J1208,CatalogoEstadoRepublica!$A$1:$B$33,2)</f>
        <v>Puebla</v>
      </c>
      <c r="J1208">
        <v>21</v>
      </c>
      <c r="K1208" t="s">
        <v>206</v>
      </c>
      <c r="L1208" s="1" t="e">
        <f>VLOOKUP(M1208,CatalogoPerfil!$A$1:$B$5,2)</f>
        <v>#N/A</v>
      </c>
      <c r="M1208">
        <v>0</v>
      </c>
      <c r="N1208" t="s">
        <v>206</v>
      </c>
      <c r="O1208" s="1">
        <v>0</v>
      </c>
      <c r="P1208" s="1" t="str">
        <f>IFERROR(VLOOKUP($O1208,PerfilUniversitario!$A$2:$Z$427,16),"N/A")</f>
        <v>N/A</v>
      </c>
      <c r="Q1208" s="1" t="str">
        <f>IFERROR(VLOOKUP($O1208,PerfilUniversitario!$A$2:$Z$427,16),"N/A")</f>
        <v>N/A</v>
      </c>
      <c r="R1208" s="1" t="str">
        <f>IFERROR(VLOOKUP($O1208,PerfilUniversitario!$A$2:$Z$427,20),"N/A")</f>
        <v>N/A</v>
      </c>
      <c r="S1208" s="1" t="str">
        <f>IFERROR(VLOOKUP($O1208,PerfilUniversitario!$A$2:$Z$427,22),"N/A")</f>
        <v>N/A</v>
      </c>
      <c r="T1208" s="1" t="str">
        <f>IFERROR(VLOOKUP($O1208,PerfilUniversitario!$A$2:$Z$427,24),"N/A")</f>
        <v>N/A</v>
      </c>
      <c r="U1208" s="1" t="str">
        <f>IFERROR(VLOOKUP($O1208,PerfilUniversitario!$A$2:$Z$427,26),"N/A")</f>
        <v>N/A</v>
      </c>
      <c r="V1208" s="3">
        <v>0.36874999999999997</v>
      </c>
      <c r="W1208" s="4">
        <v>45205</v>
      </c>
    </row>
    <row r="1209" spans="1:23" x14ac:dyDescent="0.3">
      <c r="A1209" t="s">
        <v>2985</v>
      </c>
      <c r="B1209" t="s">
        <v>2986</v>
      </c>
      <c r="C1209" s="1" t="s">
        <v>2987</v>
      </c>
      <c r="D1209" s="6">
        <v>2482148271</v>
      </c>
      <c r="E1209" s="1" t="s">
        <v>206</v>
      </c>
      <c r="F1209" s="1" t="s">
        <v>206</v>
      </c>
      <c r="G1209" s="1" t="s">
        <v>206</v>
      </c>
      <c r="H1209" s="1" t="s">
        <v>206</v>
      </c>
      <c r="I1209" t="str">
        <f>VLOOKUP(J1209,CatalogoEstadoRepublica!$A$1:$B$33,2)</f>
        <v>Puebla</v>
      </c>
      <c r="J1209">
        <v>21</v>
      </c>
      <c r="K1209" t="s">
        <v>206</v>
      </c>
      <c r="L1209" s="1" t="e">
        <f>VLOOKUP(M1209,CatalogoPerfil!$A$1:$B$5,2)</f>
        <v>#N/A</v>
      </c>
      <c r="M1209">
        <v>0</v>
      </c>
      <c r="N1209" t="s">
        <v>206</v>
      </c>
      <c r="O1209" s="1">
        <v>0</v>
      </c>
      <c r="P1209" s="1" t="str">
        <f>IFERROR(VLOOKUP($O1209,PerfilUniversitario!$A$2:$Z$427,16),"N/A")</f>
        <v>N/A</v>
      </c>
      <c r="Q1209" s="1" t="str">
        <f>IFERROR(VLOOKUP($O1209,PerfilUniversitario!$A$2:$Z$427,16),"N/A")</f>
        <v>N/A</v>
      </c>
      <c r="R1209" s="1" t="str">
        <f>IFERROR(VLOOKUP($O1209,PerfilUniversitario!$A$2:$Z$427,20),"N/A")</f>
        <v>N/A</v>
      </c>
      <c r="S1209" s="1" t="str">
        <f>IFERROR(VLOOKUP($O1209,PerfilUniversitario!$A$2:$Z$427,22),"N/A")</f>
        <v>N/A</v>
      </c>
      <c r="T1209" s="1" t="str">
        <f>IFERROR(VLOOKUP($O1209,PerfilUniversitario!$A$2:$Z$427,24),"N/A")</f>
        <v>N/A</v>
      </c>
      <c r="U1209" s="1" t="str">
        <f>IFERROR(VLOOKUP($O1209,PerfilUniversitario!$A$2:$Z$427,26),"N/A")</f>
        <v>N/A</v>
      </c>
      <c r="V1209" s="3">
        <v>0.36874999999999997</v>
      </c>
      <c r="W1209" s="4">
        <v>45205</v>
      </c>
    </row>
    <row r="1210" spans="1:23" x14ac:dyDescent="0.3">
      <c r="A1210" t="s">
        <v>629</v>
      </c>
      <c r="B1210" t="s">
        <v>4785</v>
      </c>
      <c r="C1210" s="1" t="s">
        <v>4786</v>
      </c>
      <c r="D1210" s="6">
        <v>2215921155</v>
      </c>
      <c r="E1210" s="1" t="s">
        <v>206</v>
      </c>
      <c r="F1210" s="1" t="s">
        <v>206</v>
      </c>
      <c r="G1210" s="1" t="s">
        <v>206</v>
      </c>
      <c r="H1210" s="1" t="s">
        <v>206</v>
      </c>
      <c r="I1210" t="str">
        <f>VLOOKUP(J1210,CatalogoEstadoRepublica!$A$1:$B$33,2)</f>
        <v>Puebla</v>
      </c>
      <c r="J1210">
        <v>21</v>
      </c>
      <c r="K1210" t="s">
        <v>206</v>
      </c>
      <c r="L1210" s="1" t="e">
        <f>VLOOKUP(M1210,CatalogoPerfil!$A$1:$B$5,2)</f>
        <v>#N/A</v>
      </c>
      <c r="M1210">
        <v>0</v>
      </c>
      <c r="N1210" t="s">
        <v>206</v>
      </c>
      <c r="O1210" s="1">
        <v>0</v>
      </c>
      <c r="P1210" s="1" t="str">
        <f>IFERROR(VLOOKUP($O1210,PerfilUniversitario!$A$2:$Z$427,16),"N/A")</f>
        <v>N/A</v>
      </c>
      <c r="Q1210" s="1" t="str">
        <f>IFERROR(VLOOKUP($O1210,PerfilUniversitario!$A$2:$Z$427,16),"N/A")</f>
        <v>N/A</v>
      </c>
      <c r="R1210" s="1" t="str">
        <f>IFERROR(VLOOKUP($O1210,PerfilUniversitario!$A$2:$Z$427,20),"N/A")</f>
        <v>N/A</v>
      </c>
      <c r="S1210" s="1" t="str">
        <f>IFERROR(VLOOKUP($O1210,PerfilUniversitario!$A$2:$Z$427,22),"N/A")</f>
        <v>N/A</v>
      </c>
      <c r="T1210" s="1" t="str">
        <f>IFERROR(VLOOKUP($O1210,PerfilUniversitario!$A$2:$Z$427,24),"N/A")</f>
        <v>N/A</v>
      </c>
      <c r="U1210" s="1" t="str">
        <f>IFERROR(VLOOKUP($O1210,PerfilUniversitario!$A$2:$Z$427,26),"N/A")</f>
        <v>N/A</v>
      </c>
      <c r="V1210" s="3">
        <v>0.36874999999999997</v>
      </c>
      <c r="W1210" s="4">
        <v>45205</v>
      </c>
    </row>
    <row r="1211" spans="1:23" x14ac:dyDescent="0.3">
      <c r="A1211" t="s">
        <v>4794</v>
      </c>
      <c r="B1211" t="s">
        <v>2166</v>
      </c>
      <c r="C1211" s="1" t="s">
        <v>4795</v>
      </c>
      <c r="D1211" s="6">
        <v>2482060690</v>
      </c>
      <c r="E1211" s="1" t="s">
        <v>206</v>
      </c>
      <c r="F1211" s="1" t="s">
        <v>206</v>
      </c>
      <c r="G1211" s="1" t="s">
        <v>206</v>
      </c>
      <c r="H1211" s="1" t="s">
        <v>206</v>
      </c>
      <c r="I1211" t="str">
        <f>VLOOKUP(J1211,CatalogoEstadoRepublica!$A$1:$B$33,2)</f>
        <v>Puebla</v>
      </c>
      <c r="J1211">
        <v>21</v>
      </c>
      <c r="K1211" t="s">
        <v>206</v>
      </c>
      <c r="L1211" s="1" t="e">
        <f>VLOOKUP(M1211,CatalogoPerfil!$A$1:$B$5,2)</f>
        <v>#N/A</v>
      </c>
      <c r="M1211">
        <v>0</v>
      </c>
      <c r="N1211" t="s">
        <v>206</v>
      </c>
      <c r="O1211" s="1">
        <v>0</v>
      </c>
      <c r="P1211" s="1" t="str">
        <f>IFERROR(VLOOKUP($O1211,PerfilUniversitario!$A$2:$Z$427,16),"N/A")</f>
        <v>N/A</v>
      </c>
      <c r="Q1211" s="1" t="str">
        <f>IFERROR(VLOOKUP($O1211,PerfilUniversitario!$A$2:$Z$427,16),"N/A")</f>
        <v>N/A</v>
      </c>
      <c r="R1211" s="1" t="str">
        <f>IFERROR(VLOOKUP($O1211,PerfilUniversitario!$A$2:$Z$427,20),"N/A")</f>
        <v>N/A</v>
      </c>
      <c r="S1211" s="1" t="str">
        <f>IFERROR(VLOOKUP($O1211,PerfilUniversitario!$A$2:$Z$427,22),"N/A")</f>
        <v>N/A</v>
      </c>
      <c r="T1211" s="1" t="str">
        <f>IFERROR(VLOOKUP($O1211,PerfilUniversitario!$A$2:$Z$427,24),"N/A")</f>
        <v>N/A</v>
      </c>
      <c r="U1211" s="1" t="str">
        <f>IFERROR(VLOOKUP($O1211,PerfilUniversitario!$A$2:$Z$427,26),"N/A")</f>
        <v>N/A</v>
      </c>
      <c r="V1211" s="3">
        <v>0.36874999999999997</v>
      </c>
      <c r="W1211" s="4">
        <v>45205</v>
      </c>
    </row>
    <row r="1212" spans="1:23" x14ac:dyDescent="0.3">
      <c r="A1212" t="s">
        <v>4796</v>
      </c>
      <c r="B1212" t="s">
        <v>4797</v>
      </c>
      <c r="C1212" s="1" t="s">
        <v>4798</v>
      </c>
      <c r="D1212" s="6">
        <v>2227098583</v>
      </c>
      <c r="E1212" s="1" t="s">
        <v>206</v>
      </c>
      <c r="F1212" s="1" t="s">
        <v>206</v>
      </c>
      <c r="G1212" s="1" t="s">
        <v>206</v>
      </c>
      <c r="H1212" s="1" t="s">
        <v>206</v>
      </c>
      <c r="I1212" t="str">
        <f>VLOOKUP(J1212,CatalogoEstadoRepublica!$A$1:$B$33,2)</f>
        <v>Puebla</v>
      </c>
      <c r="J1212">
        <v>21</v>
      </c>
      <c r="K1212" t="s">
        <v>206</v>
      </c>
      <c r="L1212" s="1" t="e">
        <f>VLOOKUP(M1212,CatalogoPerfil!$A$1:$B$5,2)</f>
        <v>#N/A</v>
      </c>
      <c r="M1212">
        <v>0</v>
      </c>
      <c r="N1212" t="s">
        <v>206</v>
      </c>
      <c r="O1212" s="1">
        <v>0</v>
      </c>
      <c r="P1212" s="1" t="str">
        <f>IFERROR(VLOOKUP($O1212,PerfilUniversitario!$A$2:$Z$427,16),"N/A")</f>
        <v>N/A</v>
      </c>
      <c r="Q1212" s="1" t="str">
        <f>IFERROR(VLOOKUP($O1212,PerfilUniversitario!$A$2:$Z$427,16),"N/A")</f>
        <v>N/A</v>
      </c>
      <c r="R1212" s="1" t="str">
        <f>IFERROR(VLOOKUP($O1212,PerfilUniversitario!$A$2:$Z$427,20),"N/A")</f>
        <v>N/A</v>
      </c>
      <c r="S1212" s="1" t="str">
        <f>IFERROR(VLOOKUP($O1212,PerfilUniversitario!$A$2:$Z$427,22),"N/A")</f>
        <v>N/A</v>
      </c>
      <c r="T1212" s="1" t="str">
        <f>IFERROR(VLOOKUP($O1212,PerfilUniversitario!$A$2:$Z$427,24),"N/A")</f>
        <v>N/A</v>
      </c>
      <c r="U1212" s="1" t="str">
        <f>IFERROR(VLOOKUP($O1212,PerfilUniversitario!$A$2:$Z$427,26),"N/A")</f>
        <v>N/A</v>
      </c>
      <c r="V1212" s="3">
        <v>0.36874999999999997</v>
      </c>
      <c r="W1212" s="4">
        <v>45205</v>
      </c>
    </row>
    <row r="1213" spans="1:23" x14ac:dyDescent="0.3">
      <c r="A1213" t="s">
        <v>318</v>
      </c>
      <c r="B1213" t="s">
        <v>4802</v>
      </c>
      <c r="C1213" s="1" t="s">
        <v>4803</v>
      </c>
      <c r="D1213" s="6">
        <v>52.222200000000001</v>
      </c>
      <c r="E1213" s="1" t="s">
        <v>206</v>
      </c>
      <c r="F1213" s="1" t="s">
        <v>206</v>
      </c>
      <c r="G1213" s="1" t="s">
        <v>206</v>
      </c>
      <c r="H1213" s="1" t="s">
        <v>206</v>
      </c>
      <c r="I1213" t="str">
        <f>VLOOKUP(J1213,CatalogoEstadoRepublica!$A$1:$B$33,2)</f>
        <v>Puebla</v>
      </c>
      <c r="J1213">
        <v>21</v>
      </c>
      <c r="K1213" t="s">
        <v>206</v>
      </c>
      <c r="L1213" s="1" t="e">
        <f>VLOOKUP(M1213,CatalogoPerfil!$A$1:$B$5,2)</f>
        <v>#N/A</v>
      </c>
      <c r="M1213">
        <v>0</v>
      </c>
      <c r="N1213" t="s">
        <v>206</v>
      </c>
      <c r="O1213" s="1">
        <v>0</v>
      </c>
      <c r="P1213" s="1" t="str">
        <f>IFERROR(VLOOKUP($O1213,PerfilUniversitario!$A$2:$Z$427,16),"N/A")</f>
        <v>N/A</v>
      </c>
      <c r="Q1213" s="1" t="str">
        <f>IFERROR(VLOOKUP($O1213,PerfilUniversitario!$A$2:$Z$427,16),"N/A")</f>
        <v>N/A</v>
      </c>
      <c r="R1213" s="1" t="str">
        <f>IFERROR(VLOOKUP($O1213,PerfilUniversitario!$A$2:$Z$427,20),"N/A")</f>
        <v>N/A</v>
      </c>
      <c r="S1213" s="1" t="str">
        <f>IFERROR(VLOOKUP($O1213,PerfilUniversitario!$A$2:$Z$427,22),"N/A")</f>
        <v>N/A</v>
      </c>
      <c r="T1213" s="1" t="str">
        <f>IFERROR(VLOOKUP($O1213,PerfilUniversitario!$A$2:$Z$427,24),"N/A")</f>
        <v>N/A</v>
      </c>
      <c r="U1213" s="1" t="str">
        <f>IFERROR(VLOOKUP($O1213,PerfilUniversitario!$A$2:$Z$427,26),"N/A")</f>
        <v>N/A</v>
      </c>
      <c r="V1213" s="3">
        <v>0.36874999999999997</v>
      </c>
      <c r="W1213" s="4">
        <v>45205</v>
      </c>
    </row>
    <row r="1214" spans="1:23" x14ac:dyDescent="0.3">
      <c r="A1214" t="s">
        <v>1095</v>
      </c>
      <c r="B1214" t="s">
        <v>1096</v>
      </c>
      <c r="C1214" s="1" t="s">
        <v>1097</v>
      </c>
      <c r="D1214" s="6">
        <v>2229262467</v>
      </c>
      <c r="E1214" s="1" t="s">
        <v>206</v>
      </c>
      <c r="F1214" s="1" t="s">
        <v>206</v>
      </c>
      <c r="G1214" s="1" t="s">
        <v>206</v>
      </c>
      <c r="H1214" s="1" t="s">
        <v>206</v>
      </c>
      <c r="I1214" t="str">
        <f>VLOOKUP(J1214,CatalogoEstadoRepublica!$A$1:$B$33,2)</f>
        <v>Puebla</v>
      </c>
      <c r="J1214">
        <v>21</v>
      </c>
      <c r="K1214" t="s">
        <v>206</v>
      </c>
      <c r="L1214" s="1" t="e">
        <f>VLOOKUP(M1214,CatalogoPerfil!$A$1:$B$5,2)</f>
        <v>#N/A</v>
      </c>
      <c r="M1214">
        <v>0</v>
      </c>
      <c r="N1214" t="s">
        <v>206</v>
      </c>
      <c r="O1214" s="1">
        <v>0</v>
      </c>
      <c r="P1214" s="1" t="str">
        <f>IFERROR(VLOOKUP($O1214,PerfilUniversitario!$A$2:$Z$427,16),"N/A")</f>
        <v>N/A</v>
      </c>
      <c r="Q1214" s="1" t="str">
        <f>IFERROR(VLOOKUP($O1214,PerfilUniversitario!$A$2:$Z$427,16),"N/A")</f>
        <v>N/A</v>
      </c>
      <c r="R1214" s="1" t="str">
        <f>IFERROR(VLOOKUP($O1214,PerfilUniversitario!$A$2:$Z$427,20),"N/A")</f>
        <v>N/A</v>
      </c>
      <c r="S1214" s="1" t="str">
        <f>IFERROR(VLOOKUP($O1214,PerfilUniversitario!$A$2:$Z$427,22),"N/A")</f>
        <v>N/A</v>
      </c>
      <c r="T1214" s="1" t="str">
        <f>IFERROR(VLOOKUP($O1214,PerfilUniversitario!$A$2:$Z$427,24),"N/A")</f>
        <v>N/A</v>
      </c>
      <c r="U1214" s="1" t="str">
        <f>IFERROR(VLOOKUP($O1214,PerfilUniversitario!$A$2:$Z$427,26),"N/A")</f>
        <v>N/A</v>
      </c>
      <c r="V1214" s="3">
        <v>0.36944444444444446</v>
      </c>
      <c r="W1214" s="4">
        <v>45205</v>
      </c>
    </row>
    <row r="1215" spans="1:23" x14ac:dyDescent="0.3">
      <c r="A1215" t="s">
        <v>4682</v>
      </c>
      <c r="B1215" t="s">
        <v>4792</v>
      </c>
      <c r="C1215" s="1" t="s">
        <v>4793</v>
      </c>
      <c r="D1215" s="6">
        <v>2481564194</v>
      </c>
      <c r="E1215" s="1" t="s">
        <v>206</v>
      </c>
      <c r="F1215" s="1" t="s">
        <v>206</v>
      </c>
      <c r="G1215" s="1" t="s">
        <v>206</v>
      </c>
      <c r="H1215" s="1" t="s">
        <v>206</v>
      </c>
      <c r="I1215" t="str">
        <f>VLOOKUP(J1215,CatalogoEstadoRepublica!$A$1:$B$33,2)</f>
        <v>Puebla</v>
      </c>
      <c r="J1215">
        <v>21</v>
      </c>
      <c r="K1215" t="s">
        <v>206</v>
      </c>
      <c r="L1215" s="1" t="e">
        <f>VLOOKUP(M1215,CatalogoPerfil!$A$1:$B$5,2)</f>
        <v>#N/A</v>
      </c>
      <c r="M1215">
        <v>0</v>
      </c>
      <c r="N1215" t="s">
        <v>206</v>
      </c>
      <c r="O1215" s="1">
        <v>0</v>
      </c>
      <c r="P1215" s="1" t="str">
        <f>IFERROR(VLOOKUP($O1215,PerfilUniversitario!$A$2:$Z$427,16),"N/A")</f>
        <v>N/A</v>
      </c>
      <c r="Q1215" s="1" t="str">
        <f>IFERROR(VLOOKUP($O1215,PerfilUniversitario!$A$2:$Z$427,16),"N/A")</f>
        <v>N/A</v>
      </c>
      <c r="R1215" s="1" t="str">
        <f>IFERROR(VLOOKUP($O1215,PerfilUniversitario!$A$2:$Z$427,20),"N/A")</f>
        <v>N/A</v>
      </c>
      <c r="S1215" s="1" t="str">
        <f>IFERROR(VLOOKUP($O1215,PerfilUniversitario!$A$2:$Z$427,22),"N/A")</f>
        <v>N/A</v>
      </c>
      <c r="T1215" s="1" t="str">
        <f>IFERROR(VLOOKUP($O1215,PerfilUniversitario!$A$2:$Z$427,24),"N/A")</f>
        <v>N/A</v>
      </c>
      <c r="U1215" s="1" t="str">
        <f>IFERROR(VLOOKUP($O1215,PerfilUniversitario!$A$2:$Z$427,26),"N/A")</f>
        <v>N/A</v>
      </c>
      <c r="V1215" s="3">
        <v>0.37291666666666662</v>
      </c>
      <c r="W1215" s="4">
        <v>45205</v>
      </c>
    </row>
    <row r="1216" spans="1:23" x14ac:dyDescent="0.3">
      <c r="A1216" t="s">
        <v>742</v>
      </c>
      <c r="B1216" s="1" t="s">
        <v>743</v>
      </c>
      <c r="C1216" t="s">
        <v>744</v>
      </c>
      <c r="D1216" s="7">
        <v>2225990715</v>
      </c>
      <c r="E1216" s="1" t="s">
        <v>206</v>
      </c>
      <c r="F1216" t="s">
        <v>206</v>
      </c>
      <c r="G1216" t="s">
        <v>206</v>
      </c>
      <c r="H1216" t="s">
        <v>206</v>
      </c>
      <c r="I1216" t="str">
        <f>VLOOKUP(J1216,CatalogoEstadoRepublica!$A$1:$B$33,2)</f>
        <v>Puebla</v>
      </c>
      <c r="J1216" s="1">
        <v>21</v>
      </c>
      <c r="K1216" s="1" t="s">
        <v>206</v>
      </c>
      <c r="L1216" s="1" t="e">
        <f>VLOOKUP(M1216,CatalogoPerfil!$A$1:$B$5,2)</f>
        <v>#N/A</v>
      </c>
      <c r="M1216">
        <v>0</v>
      </c>
      <c r="N1216" t="s">
        <v>206</v>
      </c>
      <c r="O1216" s="1">
        <v>0</v>
      </c>
      <c r="P1216" s="1" t="str">
        <f>IFERROR(VLOOKUP($O1216,PerfilUniversitario!$A$2:$Z$427,16),"N/A")</f>
        <v>N/A</v>
      </c>
      <c r="Q1216" s="1" t="str">
        <f>IFERROR(VLOOKUP($O1216,PerfilUniversitario!$A$2:$Z$427,16),"N/A")</f>
        <v>N/A</v>
      </c>
      <c r="R1216" s="1" t="str">
        <f>IFERROR(VLOOKUP($O1216,PerfilUniversitario!$A$2:$Z$427,20),"N/A")</f>
        <v>N/A</v>
      </c>
      <c r="S1216" s="1" t="str">
        <f>IFERROR(VLOOKUP($O1216,PerfilUniversitario!$A$2:$Z$427,22),"N/A")</f>
        <v>N/A</v>
      </c>
      <c r="T1216" s="1" t="str">
        <f>IFERROR(VLOOKUP($O1216,PerfilUniversitario!$A$2:$Z$427,24),"N/A")</f>
        <v>N/A</v>
      </c>
      <c r="U1216" s="1" t="str">
        <f>IFERROR(VLOOKUP($O1216,PerfilUniversitario!$A$2:$Z$427,26),"N/A")</f>
        <v>N/A</v>
      </c>
      <c r="V1216" s="3">
        <v>0.3888888888888889</v>
      </c>
      <c r="W1216" s="4">
        <v>45205</v>
      </c>
    </row>
    <row r="1217" spans="1:23" x14ac:dyDescent="0.3">
      <c r="A1217" t="s">
        <v>1735</v>
      </c>
      <c r="B1217" t="s">
        <v>2420</v>
      </c>
      <c r="C1217" s="1" t="s">
        <v>2421</v>
      </c>
      <c r="D1217" s="6">
        <v>52.222299999999997</v>
      </c>
      <c r="E1217" s="1" t="s">
        <v>206</v>
      </c>
      <c r="F1217" s="1" t="s">
        <v>206</v>
      </c>
      <c r="G1217" s="1" t="s">
        <v>206</v>
      </c>
      <c r="H1217" s="1" t="s">
        <v>206</v>
      </c>
      <c r="I1217" t="str">
        <f>VLOOKUP(J1217,CatalogoEstadoRepublica!$A$1:$B$33,2)</f>
        <v>Puebla</v>
      </c>
      <c r="J1217">
        <v>21</v>
      </c>
      <c r="K1217" t="s">
        <v>206</v>
      </c>
      <c r="L1217" s="1" t="e">
        <f>VLOOKUP(M1217,CatalogoPerfil!$A$1:$B$5,2)</f>
        <v>#N/A</v>
      </c>
      <c r="M1217">
        <v>0</v>
      </c>
      <c r="N1217" t="s">
        <v>206</v>
      </c>
      <c r="O1217" s="1">
        <v>0</v>
      </c>
      <c r="P1217" s="1" t="str">
        <f>IFERROR(VLOOKUP($O1217,PerfilUniversitario!$A$2:$Z$427,16),"N/A")</f>
        <v>N/A</v>
      </c>
      <c r="Q1217" s="1" t="str">
        <f>IFERROR(VLOOKUP($O1217,PerfilUniversitario!$A$2:$Z$427,16),"N/A")</f>
        <v>N/A</v>
      </c>
      <c r="R1217" s="1" t="str">
        <f>IFERROR(VLOOKUP($O1217,PerfilUniversitario!$A$2:$Z$427,20),"N/A")</f>
        <v>N/A</v>
      </c>
      <c r="S1217" s="1" t="str">
        <f>IFERROR(VLOOKUP($O1217,PerfilUniversitario!$A$2:$Z$427,22),"N/A")</f>
        <v>N/A</v>
      </c>
      <c r="T1217" s="1" t="str">
        <f>IFERROR(VLOOKUP($O1217,PerfilUniversitario!$A$2:$Z$427,24),"N/A")</f>
        <v>N/A</v>
      </c>
      <c r="U1217" s="1" t="str">
        <f>IFERROR(VLOOKUP($O1217,PerfilUniversitario!$A$2:$Z$427,26),"N/A")</f>
        <v>N/A</v>
      </c>
      <c r="V1217" s="3">
        <v>0.3979166666666667</v>
      </c>
      <c r="W1217" s="4">
        <v>45205</v>
      </c>
    </row>
    <row r="1218" spans="1:23" x14ac:dyDescent="0.3">
      <c r="A1218" t="s">
        <v>768</v>
      </c>
      <c r="B1218" s="1" t="s">
        <v>769</v>
      </c>
      <c r="C1218" t="s">
        <v>770</v>
      </c>
      <c r="D1218" s="7">
        <v>2211956798</v>
      </c>
      <c r="E1218" s="1" t="s">
        <v>206</v>
      </c>
      <c r="F1218" t="s">
        <v>206</v>
      </c>
      <c r="G1218" t="s">
        <v>206</v>
      </c>
      <c r="H1218" t="s">
        <v>206</v>
      </c>
      <c r="I1218" t="str">
        <f>VLOOKUP(J1218,CatalogoEstadoRepublica!$A$1:$B$33,2)</f>
        <v>Puebla</v>
      </c>
      <c r="J1218" s="1">
        <v>21</v>
      </c>
      <c r="K1218" s="1" t="s">
        <v>206</v>
      </c>
      <c r="L1218" s="1" t="e">
        <f>VLOOKUP(M1218,CatalogoPerfil!$A$1:$B$5,2)</f>
        <v>#N/A</v>
      </c>
      <c r="M1218">
        <v>0</v>
      </c>
      <c r="N1218" t="s">
        <v>206</v>
      </c>
      <c r="O1218" s="1">
        <v>0</v>
      </c>
      <c r="P1218" s="1" t="str">
        <f>IFERROR(VLOOKUP($O1218,PerfilUniversitario!$A$2:$Z$427,16),"N/A")</f>
        <v>N/A</v>
      </c>
      <c r="Q1218" s="1" t="str">
        <f>IFERROR(VLOOKUP($O1218,PerfilUniversitario!$A$2:$Z$427,16),"N/A")</f>
        <v>N/A</v>
      </c>
      <c r="R1218" s="1" t="str">
        <f>IFERROR(VLOOKUP($O1218,PerfilUniversitario!$A$2:$Z$427,20),"N/A")</f>
        <v>N/A</v>
      </c>
      <c r="S1218" s="1" t="str">
        <f>IFERROR(VLOOKUP($O1218,PerfilUniversitario!$A$2:$Z$427,22),"N/A")</f>
        <v>N/A</v>
      </c>
      <c r="T1218" s="1" t="str">
        <f>IFERROR(VLOOKUP($O1218,PerfilUniversitario!$A$2:$Z$427,24),"N/A")</f>
        <v>N/A</v>
      </c>
      <c r="U1218" s="1" t="str">
        <f>IFERROR(VLOOKUP($O1218,PerfilUniversitario!$A$2:$Z$427,26),"N/A")</f>
        <v>N/A</v>
      </c>
      <c r="V1218" s="3">
        <v>0.39999999999999997</v>
      </c>
      <c r="W1218" s="4">
        <v>45205</v>
      </c>
    </row>
    <row r="1219" spans="1:23" x14ac:dyDescent="0.3">
      <c r="A1219" t="s">
        <v>268</v>
      </c>
      <c r="B1219" s="1" t="s">
        <v>766</v>
      </c>
      <c r="C1219" t="s">
        <v>767</v>
      </c>
      <c r="D1219" s="7">
        <v>52.221400000000003</v>
      </c>
      <c r="E1219" s="1" t="s">
        <v>206</v>
      </c>
      <c r="F1219" t="s">
        <v>206</v>
      </c>
      <c r="G1219" t="s">
        <v>206</v>
      </c>
      <c r="H1219" t="s">
        <v>206</v>
      </c>
      <c r="I1219" t="str">
        <f>VLOOKUP(J1219,CatalogoEstadoRepublica!$A$1:$B$33,2)</f>
        <v>Puebla</v>
      </c>
      <c r="J1219" s="1">
        <v>21</v>
      </c>
      <c r="K1219" s="1" t="s">
        <v>206</v>
      </c>
      <c r="L1219" s="1" t="e">
        <f>VLOOKUP(M1219,CatalogoPerfil!$A$1:$B$5,2)</f>
        <v>#N/A</v>
      </c>
      <c r="M1219">
        <v>0</v>
      </c>
      <c r="N1219" t="s">
        <v>206</v>
      </c>
      <c r="O1219" s="1">
        <v>0</v>
      </c>
      <c r="P1219" s="1" t="str">
        <f>IFERROR(VLOOKUP($O1219,PerfilUniversitario!$A$2:$Z$427,16),"N/A")</f>
        <v>N/A</v>
      </c>
      <c r="Q1219" s="1" t="str">
        <f>IFERROR(VLOOKUP($O1219,PerfilUniversitario!$A$2:$Z$427,16),"N/A")</f>
        <v>N/A</v>
      </c>
      <c r="R1219" s="1" t="str">
        <f>IFERROR(VLOOKUP($O1219,PerfilUniversitario!$A$2:$Z$427,20),"N/A")</f>
        <v>N/A</v>
      </c>
      <c r="S1219" s="1" t="str">
        <f>IFERROR(VLOOKUP($O1219,PerfilUniversitario!$A$2:$Z$427,22),"N/A")</f>
        <v>N/A</v>
      </c>
      <c r="T1219" s="1" t="str">
        <f>IFERROR(VLOOKUP($O1219,PerfilUniversitario!$A$2:$Z$427,24),"N/A")</f>
        <v>N/A</v>
      </c>
      <c r="U1219" s="1" t="str">
        <f>IFERROR(VLOOKUP($O1219,PerfilUniversitario!$A$2:$Z$427,26),"N/A")</f>
        <v>N/A</v>
      </c>
      <c r="V1219" s="3">
        <v>0.40277777777777773</v>
      </c>
      <c r="W1219" s="4">
        <v>45205</v>
      </c>
    </row>
    <row r="1220" spans="1:23" x14ac:dyDescent="0.3">
      <c r="A1220" t="s">
        <v>1273</v>
      </c>
      <c r="B1220" t="s">
        <v>1274</v>
      </c>
      <c r="C1220" s="1" t="s">
        <v>1275</v>
      </c>
      <c r="D1220" s="6">
        <v>2211928801</v>
      </c>
      <c r="E1220" s="1" t="s">
        <v>206</v>
      </c>
      <c r="F1220" s="1" t="s">
        <v>206</v>
      </c>
      <c r="G1220" s="1" t="s">
        <v>206</v>
      </c>
      <c r="H1220" s="1" t="s">
        <v>206</v>
      </c>
      <c r="I1220" t="str">
        <f>VLOOKUP(J1220,CatalogoEstadoRepublica!$A$1:$B$33,2)</f>
        <v>Puebla</v>
      </c>
      <c r="J1220">
        <v>21</v>
      </c>
      <c r="K1220" t="s">
        <v>206</v>
      </c>
      <c r="L1220" s="1" t="e">
        <f>VLOOKUP(M1220,CatalogoPerfil!$A$1:$B$5,2)</f>
        <v>#N/A</v>
      </c>
      <c r="M1220">
        <v>0</v>
      </c>
      <c r="N1220" t="s">
        <v>206</v>
      </c>
      <c r="O1220" s="1">
        <v>0</v>
      </c>
      <c r="P1220" s="1" t="str">
        <f>IFERROR(VLOOKUP($O1220,PerfilUniversitario!$A$2:$Z$427,16),"N/A")</f>
        <v>N/A</v>
      </c>
      <c r="Q1220" s="1" t="str">
        <f>IFERROR(VLOOKUP($O1220,PerfilUniversitario!$A$2:$Z$427,16),"N/A")</f>
        <v>N/A</v>
      </c>
      <c r="R1220" s="1" t="str">
        <f>IFERROR(VLOOKUP($O1220,PerfilUniversitario!$A$2:$Z$427,20),"N/A")</f>
        <v>N/A</v>
      </c>
      <c r="S1220" s="1" t="str">
        <f>IFERROR(VLOOKUP($O1220,PerfilUniversitario!$A$2:$Z$427,22),"N/A")</f>
        <v>N/A</v>
      </c>
      <c r="T1220" s="1" t="str">
        <f>IFERROR(VLOOKUP($O1220,PerfilUniversitario!$A$2:$Z$427,24),"N/A")</f>
        <v>N/A</v>
      </c>
      <c r="U1220" s="1" t="str">
        <f>IFERROR(VLOOKUP($O1220,PerfilUniversitario!$A$2:$Z$427,26),"N/A")</f>
        <v>N/A</v>
      </c>
      <c r="V1220" s="3">
        <v>0.40902777777777777</v>
      </c>
      <c r="W1220" s="4">
        <v>45205</v>
      </c>
    </row>
    <row r="1221" spans="1:23" x14ac:dyDescent="0.3">
      <c r="A1221" t="s">
        <v>3039</v>
      </c>
      <c r="B1221" t="s">
        <v>4804</v>
      </c>
      <c r="C1221" s="1" t="s">
        <v>4805</v>
      </c>
      <c r="D1221" s="6">
        <v>52.722700000000003</v>
      </c>
      <c r="E1221" s="1" t="s">
        <v>206</v>
      </c>
      <c r="F1221" s="1" t="s">
        <v>206</v>
      </c>
      <c r="G1221" s="1" t="s">
        <v>206</v>
      </c>
      <c r="H1221" s="1" t="s">
        <v>206</v>
      </c>
      <c r="I1221" t="str">
        <f>VLOOKUP(J1221,CatalogoEstadoRepublica!$A$1:$B$33,2)</f>
        <v>Puebla</v>
      </c>
      <c r="J1221">
        <v>21</v>
      </c>
      <c r="K1221" t="s">
        <v>206</v>
      </c>
      <c r="L1221" s="1" t="e">
        <f>VLOOKUP(M1221,CatalogoPerfil!$A$1:$B$5,2)</f>
        <v>#N/A</v>
      </c>
      <c r="M1221">
        <v>0</v>
      </c>
      <c r="N1221" t="s">
        <v>206</v>
      </c>
      <c r="O1221" s="1">
        <v>0</v>
      </c>
      <c r="P1221" s="1" t="str">
        <f>IFERROR(VLOOKUP($O1221,PerfilUniversitario!$A$2:$Z$427,16),"N/A")</f>
        <v>N/A</v>
      </c>
      <c r="Q1221" s="1" t="str">
        <f>IFERROR(VLOOKUP($O1221,PerfilUniversitario!$A$2:$Z$427,16),"N/A")</f>
        <v>N/A</v>
      </c>
      <c r="R1221" s="1" t="str">
        <f>IFERROR(VLOOKUP($O1221,PerfilUniversitario!$A$2:$Z$427,20),"N/A")</f>
        <v>N/A</v>
      </c>
      <c r="S1221" s="1" t="str">
        <f>IFERROR(VLOOKUP($O1221,PerfilUniversitario!$A$2:$Z$427,22),"N/A")</f>
        <v>N/A</v>
      </c>
      <c r="T1221" s="1" t="str">
        <f>IFERROR(VLOOKUP($O1221,PerfilUniversitario!$A$2:$Z$427,24),"N/A")</f>
        <v>N/A</v>
      </c>
      <c r="U1221" s="1" t="str">
        <f>IFERROR(VLOOKUP($O1221,PerfilUniversitario!$A$2:$Z$427,26),"N/A")</f>
        <v>N/A</v>
      </c>
      <c r="V1221" s="3">
        <v>0.41180555555555554</v>
      </c>
      <c r="W1221" s="4">
        <v>45205</v>
      </c>
    </row>
    <row r="1222" spans="1:23" x14ac:dyDescent="0.3">
      <c r="A1222" t="s">
        <v>1087</v>
      </c>
      <c r="B1222" t="s">
        <v>802</v>
      </c>
      <c r="C1222" s="1" t="s">
        <v>1088</v>
      </c>
      <c r="D1222" s="6">
        <v>2221061612</v>
      </c>
      <c r="E1222" s="1" t="s">
        <v>206</v>
      </c>
      <c r="F1222" s="1" t="s">
        <v>206</v>
      </c>
      <c r="G1222" s="1" t="s">
        <v>206</v>
      </c>
      <c r="H1222" s="1" t="s">
        <v>206</v>
      </c>
      <c r="I1222" t="str">
        <f>VLOOKUP(J1222,CatalogoEstadoRepublica!$A$1:$B$33,2)</f>
        <v>Puebla</v>
      </c>
      <c r="J1222">
        <v>21</v>
      </c>
      <c r="K1222" t="s">
        <v>206</v>
      </c>
      <c r="L1222" s="1" t="e">
        <f>VLOOKUP(M1222,CatalogoPerfil!$A$1:$B$5,2)</f>
        <v>#N/A</v>
      </c>
      <c r="M1222">
        <v>0</v>
      </c>
      <c r="N1222" t="s">
        <v>206</v>
      </c>
      <c r="O1222" s="1">
        <v>0</v>
      </c>
      <c r="P1222" s="1" t="str">
        <f>IFERROR(VLOOKUP($O1222,PerfilUniversitario!$A$2:$Z$427,16),"N/A")</f>
        <v>N/A</v>
      </c>
      <c r="Q1222" s="1" t="str">
        <f>IFERROR(VLOOKUP($O1222,PerfilUniversitario!$A$2:$Z$427,16),"N/A")</f>
        <v>N/A</v>
      </c>
      <c r="R1222" s="1" t="str">
        <f>IFERROR(VLOOKUP($O1222,PerfilUniversitario!$A$2:$Z$427,20),"N/A")</f>
        <v>N/A</v>
      </c>
      <c r="S1222" s="1" t="str">
        <f>IFERROR(VLOOKUP($O1222,PerfilUniversitario!$A$2:$Z$427,22),"N/A")</f>
        <v>N/A</v>
      </c>
      <c r="T1222" s="1" t="str">
        <f>IFERROR(VLOOKUP($O1222,PerfilUniversitario!$A$2:$Z$427,24),"N/A")</f>
        <v>N/A</v>
      </c>
      <c r="U1222" s="1" t="str">
        <f>IFERROR(VLOOKUP($O1222,PerfilUniversitario!$A$2:$Z$427,26),"N/A")</f>
        <v>N/A</v>
      </c>
      <c r="V1222" s="3">
        <v>0.41736111111111113</v>
      </c>
      <c r="W1222" s="4">
        <v>45205</v>
      </c>
    </row>
    <row r="1223" spans="1:23" x14ac:dyDescent="0.3">
      <c r="A1223" t="s">
        <v>820</v>
      </c>
      <c r="B1223" t="s">
        <v>4769</v>
      </c>
      <c r="C1223" s="1" t="s">
        <v>4770</v>
      </c>
      <c r="D1223" s="6">
        <v>2226785559</v>
      </c>
      <c r="E1223" s="1" t="s">
        <v>206</v>
      </c>
      <c r="F1223" s="1" t="s">
        <v>206</v>
      </c>
      <c r="G1223" s="1" t="s">
        <v>206</v>
      </c>
      <c r="H1223" s="1" t="s">
        <v>206</v>
      </c>
      <c r="I1223" t="str">
        <f>VLOOKUP(J1223,CatalogoEstadoRepublica!$A$1:$B$33,2)</f>
        <v>Puebla</v>
      </c>
      <c r="J1223">
        <v>21</v>
      </c>
      <c r="K1223" t="s">
        <v>206</v>
      </c>
      <c r="L1223" s="1" t="e">
        <f>VLOOKUP(M1223,CatalogoPerfil!$A$1:$B$5,2)</f>
        <v>#N/A</v>
      </c>
      <c r="M1223">
        <v>0</v>
      </c>
      <c r="N1223" t="s">
        <v>206</v>
      </c>
      <c r="O1223" s="1">
        <v>0</v>
      </c>
      <c r="P1223" s="1" t="str">
        <f>IFERROR(VLOOKUP($O1223,PerfilUniversitario!$A$2:$Z$427,16),"N/A")</f>
        <v>N/A</v>
      </c>
      <c r="Q1223" s="1" t="str">
        <f>IFERROR(VLOOKUP($O1223,PerfilUniversitario!$A$2:$Z$427,16),"N/A")</f>
        <v>N/A</v>
      </c>
      <c r="R1223" s="1" t="str">
        <f>IFERROR(VLOOKUP($O1223,PerfilUniversitario!$A$2:$Z$427,20),"N/A")</f>
        <v>N/A</v>
      </c>
      <c r="S1223" s="1" t="str">
        <f>IFERROR(VLOOKUP($O1223,PerfilUniversitario!$A$2:$Z$427,22),"N/A")</f>
        <v>N/A</v>
      </c>
      <c r="T1223" s="1" t="str">
        <f>IFERROR(VLOOKUP($O1223,PerfilUniversitario!$A$2:$Z$427,24),"N/A")</f>
        <v>N/A</v>
      </c>
      <c r="U1223" s="1" t="str">
        <f>IFERROR(VLOOKUP($O1223,PerfilUniversitario!$A$2:$Z$427,26),"N/A")</f>
        <v>N/A</v>
      </c>
      <c r="V1223" s="3">
        <v>0.41736111111111113</v>
      </c>
      <c r="W1223" s="4">
        <v>45205</v>
      </c>
    </row>
    <row r="1224" spans="1:23" x14ac:dyDescent="0.3">
      <c r="A1224" t="s">
        <v>667</v>
      </c>
      <c r="B1224" s="1" t="s">
        <v>668</v>
      </c>
      <c r="C1224" t="s">
        <v>669</v>
      </c>
      <c r="D1224" s="7">
        <v>522230000000</v>
      </c>
      <c r="E1224" s="1" t="s">
        <v>206</v>
      </c>
      <c r="F1224" t="s">
        <v>206</v>
      </c>
      <c r="G1224" t="s">
        <v>206</v>
      </c>
      <c r="H1224" t="s">
        <v>206</v>
      </c>
      <c r="I1224" t="str">
        <f>VLOOKUP(J1224,CatalogoEstadoRepublica!$A$1:$B$33,2)</f>
        <v>Puebla</v>
      </c>
      <c r="J1224" s="1">
        <v>21</v>
      </c>
      <c r="K1224" s="1" t="s">
        <v>206</v>
      </c>
      <c r="L1224" s="1" t="e">
        <f>VLOOKUP(M1224,CatalogoPerfil!$A$1:$B$5,2)</f>
        <v>#N/A</v>
      </c>
      <c r="M1224">
        <v>0</v>
      </c>
      <c r="N1224" t="s">
        <v>206</v>
      </c>
      <c r="O1224" s="1">
        <v>0</v>
      </c>
      <c r="P1224" s="1" t="str">
        <f>IFERROR(VLOOKUP($O1224,PerfilUniversitario!$A$2:$Z$427,16),"N/A")</f>
        <v>N/A</v>
      </c>
      <c r="Q1224" s="1" t="str">
        <f>IFERROR(VLOOKUP($O1224,PerfilUniversitario!$A$2:$Z$427,16),"N/A")</f>
        <v>N/A</v>
      </c>
      <c r="R1224" s="1" t="str">
        <f>IFERROR(VLOOKUP($O1224,PerfilUniversitario!$A$2:$Z$427,20),"N/A")</f>
        <v>N/A</v>
      </c>
      <c r="S1224" s="1" t="str">
        <f>IFERROR(VLOOKUP($O1224,PerfilUniversitario!$A$2:$Z$427,22),"N/A")</f>
        <v>N/A</v>
      </c>
      <c r="T1224" s="1" t="str">
        <f>IFERROR(VLOOKUP($O1224,PerfilUniversitario!$A$2:$Z$427,24),"N/A")</f>
        <v>N/A</v>
      </c>
      <c r="U1224" s="1" t="str">
        <f>IFERROR(VLOOKUP($O1224,PerfilUniversitario!$A$2:$Z$427,26),"N/A")</f>
        <v>N/A</v>
      </c>
      <c r="V1224" s="3">
        <v>0.41805555555555557</v>
      </c>
      <c r="W1224" s="4">
        <v>45205</v>
      </c>
    </row>
    <row r="1225" spans="1:23" x14ac:dyDescent="0.3">
      <c r="A1225" t="s">
        <v>1409</v>
      </c>
      <c r="B1225" t="s">
        <v>1410</v>
      </c>
      <c r="C1225" s="1" t="s">
        <v>1411</v>
      </c>
      <c r="D1225" s="6">
        <v>52.222700000000003</v>
      </c>
      <c r="E1225" s="1" t="s">
        <v>206</v>
      </c>
      <c r="F1225" s="1" t="s">
        <v>206</v>
      </c>
      <c r="G1225" s="1" t="s">
        <v>206</v>
      </c>
      <c r="H1225" s="1" t="s">
        <v>206</v>
      </c>
      <c r="I1225" t="str">
        <f>VLOOKUP(J1225,CatalogoEstadoRepublica!$A$1:$B$33,2)</f>
        <v>Puebla</v>
      </c>
      <c r="J1225">
        <v>21</v>
      </c>
      <c r="K1225" t="s">
        <v>206</v>
      </c>
      <c r="L1225" s="1" t="e">
        <f>VLOOKUP(M1225,CatalogoPerfil!$A$1:$B$5,2)</f>
        <v>#N/A</v>
      </c>
      <c r="M1225">
        <v>0</v>
      </c>
      <c r="N1225" t="s">
        <v>206</v>
      </c>
      <c r="O1225" s="1">
        <v>0</v>
      </c>
      <c r="P1225" s="1" t="str">
        <f>IFERROR(VLOOKUP($O1225,PerfilUniversitario!$A$2:$Z$427,16),"N/A")</f>
        <v>N/A</v>
      </c>
      <c r="Q1225" s="1" t="str">
        <f>IFERROR(VLOOKUP($O1225,PerfilUniversitario!$A$2:$Z$427,16),"N/A")</f>
        <v>N/A</v>
      </c>
      <c r="R1225" s="1" t="str">
        <f>IFERROR(VLOOKUP($O1225,PerfilUniversitario!$A$2:$Z$427,20),"N/A")</f>
        <v>N/A</v>
      </c>
      <c r="S1225" s="1" t="str">
        <f>IFERROR(VLOOKUP($O1225,PerfilUniversitario!$A$2:$Z$427,22),"N/A")</f>
        <v>N/A</v>
      </c>
      <c r="T1225" s="1" t="str">
        <f>IFERROR(VLOOKUP($O1225,PerfilUniversitario!$A$2:$Z$427,24),"N/A")</f>
        <v>N/A</v>
      </c>
      <c r="U1225" s="1" t="str">
        <f>IFERROR(VLOOKUP($O1225,PerfilUniversitario!$A$2:$Z$427,26),"N/A")</f>
        <v>N/A</v>
      </c>
      <c r="V1225" s="3">
        <v>0.41944444444444445</v>
      </c>
      <c r="W1225" s="4">
        <v>45205</v>
      </c>
    </row>
    <row r="1226" spans="1:23" x14ac:dyDescent="0.3">
      <c r="A1226" t="s">
        <v>4806</v>
      </c>
      <c r="B1226" t="s">
        <v>1133</v>
      </c>
      <c r="C1226" s="1" t="s">
        <v>4807</v>
      </c>
      <c r="D1226" s="6">
        <v>2225183590</v>
      </c>
      <c r="E1226" s="1" t="s">
        <v>206</v>
      </c>
      <c r="F1226" s="1" t="s">
        <v>206</v>
      </c>
      <c r="G1226" s="1" t="s">
        <v>206</v>
      </c>
      <c r="H1226" s="1" t="s">
        <v>206</v>
      </c>
      <c r="I1226" t="str">
        <f>VLOOKUP(J1226,CatalogoEstadoRepublica!$A$1:$B$33,2)</f>
        <v>Puebla</v>
      </c>
      <c r="J1226">
        <v>21</v>
      </c>
      <c r="K1226" t="s">
        <v>206</v>
      </c>
      <c r="L1226" s="1" t="e">
        <f>VLOOKUP(M1226,CatalogoPerfil!$A$1:$B$5,2)</f>
        <v>#N/A</v>
      </c>
      <c r="M1226">
        <v>0</v>
      </c>
      <c r="N1226" t="s">
        <v>206</v>
      </c>
      <c r="O1226" s="1">
        <v>0</v>
      </c>
      <c r="P1226" s="1" t="str">
        <f>IFERROR(VLOOKUP($O1226,PerfilUniversitario!$A$2:$Z$427,16),"N/A")</f>
        <v>N/A</v>
      </c>
      <c r="Q1226" s="1" t="str">
        <f>IFERROR(VLOOKUP($O1226,PerfilUniversitario!$A$2:$Z$427,16),"N/A")</f>
        <v>N/A</v>
      </c>
      <c r="R1226" s="1" t="str">
        <f>IFERROR(VLOOKUP($O1226,PerfilUniversitario!$A$2:$Z$427,20),"N/A")</f>
        <v>N/A</v>
      </c>
      <c r="S1226" s="1" t="str">
        <f>IFERROR(VLOOKUP($O1226,PerfilUniversitario!$A$2:$Z$427,22),"N/A")</f>
        <v>N/A</v>
      </c>
      <c r="T1226" s="1" t="str">
        <f>IFERROR(VLOOKUP($O1226,PerfilUniversitario!$A$2:$Z$427,24),"N/A")</f>
        <v>N/A</v>
      </c>
      <c r="U1226" s="1" t="str">
        <f>IFERROR(VLOOKUP($O1226,PerfilUniversitario!$A$2:$Z$427,26),"N/A")</f>
        <v>N/A</v>
      </c>
      <c r="V1226" s="3">
        <v>0.41944444444444445</v>
      </c>
      <c r="W1226" s="4">
        <v>45205</v>
      </c>
    </row>
    <row r="1227" spans="1:23" x14ac:dyDescent="0.3">
      <c r="A1227" t="s">
        <v>2906</v>
      </c>
      <c r="B1227" t="s">
        <v>4808</v>
      </c>
      <c r="C1227" s="1" t="s">
        <v>4809</v>
      </c>
      <c r="D1227" s="6">
        <v>2211743890</v>
      </c>
      <c r="E1227" s="1" t="s">
        <v>367</v>
      </c>
      <c r="F1227" s="1" t="s">
        <v>4810</v>
      </c>
      <c r="G1227" s="1" t="s">
        <v>4811</v>
      </c>
      <c r="H1227" s="1">
        <v>2226508719</v>
      </c>
      <c r="I1227" t="str">
        <f>VLOOKUP(J1227,CatalogoEstadoRepublica!$A$1:$B$33,2)</f>
        <v>Puebla</v>
      </c>
      <c r="J1227">
        <v>21</v>
      </c>
      <c r="K1227" t="s">
        <v>4812</v>
      </c>
      <c r="L1227" s="1" t="str">
        <f>VLOOKUP(M1227,CatalogoPerfil!$A$1:$B$5,2)</f>
        <v>Orientador Vocacional</v>
      </c>
      <c r="M1227">
        <v>3</v>
      </c>
      <c r="N1227" t="s">
        <v>4813</v>
      </c>
      <c r="O1227" s="1">
        <v>0</v>
      </c>
      <c r="P1227" s="1" t="str">
        <f>IFERROR(VLOOKUP($O1227,PerfilUniversitario!$A$2:$Z$427,16),"N/A")</f>
        <v>N/A</v>
      </c>
      <c r="Q1227" s="1" t="str">
        <f>IFERROR(VLOOKUP($O1227,PerfilUniversitario!$A$2:$Z$427,16),"N/A")</f>
        <v>N/A</v>
      </c>
      <c r="R1227" s="1" t="str">
        <f>IFERROR(VLOOKUP($O1227,PerfilUniversitario!$A$2:$Z$427,20),"N/A")</f>
        <v>N/A</v>
      </c>
      <c r="S1227" s="1" t="str">
        <f>IFERROR(VLOOKUP($O1227,PerfilUniversitario!$A$2:$Z$427,22),"N/A")</f>
        <v>N/A</v>
      </c>
      <c r="T1227" s="1" t="str">
        <f>IFERROR(VLOOKUP($O1227,PerfilUniversitario!$A$2:$Z$427,24),"N/A")</f>
        <v>N/A</v>
      </c>
      <c r="U1227" s="1" t="str">
        <f>IFERROR(VLOOKUP($O1227,PerfilUniversitario!$A$2:$Z$427,26),"N/A")</f>
        <v>N/A</v>
      </c>
      <c r="V1227" s="3">
        <v>0.42222222222222222</v>
      </c>
      <c r="W1227" s="4">
        <v>45205</v>
      </c>
    </row>
    <row r="1228" spans="1:23" x14ac:dyDescent="0.3">
      <c r="A1228" t="s">
        <v>638</v>
      </c>
      <c r="B1228" s="1" t="s">
        <v>639</v>
      </c>
      <c r="C1228" t="s">
        <v>640</v>
      </c>
      <c r="D1228" s="7">
        <v>2214318746</v>
      </c>
      <c r="E1228" s="1" t="s">
        <v>206</v>
      </c>
      <c r="F1228" t="s">
        <v>206</v>
      </c>
      <c r="G1228" t="s">
        <v>206</v>
      </c>
      <c r="H1228" t="s">
        <v>206</v>
      </c>
      <c r="I1228" t="str">
        <f>VLOOKUP(J1228,CatalogoEstadoRepublica!$A$1:$B$33,2)</f>
        <v>Puebla</v>
      </c>
      <c r="J1228" s="1">
        <v>21</v>
      </c>
      <c r="K1228" s="1" t="s">
        <v>206</v>
      </c>
      <c r="L1228" s="1" t="e">
        <f>VLOOKUP(M1228,CatalogoPerfil!$A$1:$B$5,2)</f>
        <v>#N/A</v>
      </c>
      <c r="M1228">
        <v>0</v>
      </c>
      <c r="N1228" t="s">
        <v>206</v>
      </c>
      <c r="O1228" s="1">
        <v>0</v>
      </c>
      <c r="P1228" s="1" t="str">
        <f>IFERROR(VLOOKUP($O1228,PerfilUniversitario!$A$2:$Z$427,16),"N/A")</f>
        <v>N/A</v>
      </c>
      <c r="Q1228" s="1" t="str">
        <f>IFERROR(VLOOKUP($O1228,PerfilUniversitario!$A$2:$Z$427,16),"N/A")</f>
        <v>N/A</v>
      </c>
      <c r="R1228" s="1" t="str">
        <f>IFERROR(VLOOKUP($O1228,PerfilUniversitario!$A$2:$Z$427,20),"N/A")</f>
        <v>N/A</v>
      </c>
      <c r="S1228" s="1" t="str">
        <f>IFERROR(VLOOKUP($O1228,PerfilUniversitario!$A$2:$Z$427,22),"N/A")</f>
        <v>N/A</v>
      </c>
      <c r="T1228" s="1" t="str">
        <f>IFERROR(VLOOKUP($O1228,PerfilUniversitario!$A$2:$Z$427,24),"N/A")</f>
        <v>N/A</v>
      </c>
      <c r="U1228" s="1" t="str">
        <f>IFERROR(VLOOKUP($O1228,PerfilUniversitario!$A$2:$Z$427,26),"N/A")</f>
        <v>N/A</v>
      </c>
      <c r="V1228" s="3">
        <v>0.4236111111111111</v>
      </c>
      <c r="W1228" s="4">
        <v>45205</v>
      </c>
    </row>
    <row r="1229" spans="1:23" x14ac:dyDescent="0.3">
      <c r="A1229" t="s">
        <v>659</v>
      </c>
      <c r="B1229" s="1" t="s">
        <v>660</v>
      </c>
      <c r="C1229" t="s">
        <v>661</v>
      </c>
      <c r="D1229" s="7">
        <v>7773407889</v>
      </c>
      <c r="E1229" s="1" t="s">
        <v>206</v>
      </c>
      <c r="F1229" t="s">
        <v>206</v>
      </c>
      <c r="G1229" t="s">
        <v>206</v>
      </c>
      <c r="H1229" t="s">
        <v>206</v>
      </c>
      <c r="I1229" t="str">
        <f>VLOOKUP(J1229,CatalogoEstadoRepublica!$A$1:$B$33,2)</f>
        <v>Puebla</v>
      </c>
      <c r="J1229" s="1">
        <v>21</v>
      </c>
      <c r="K1229" s="1" t="s">
        <v>206</v>
      </c>
      <c r="L1229" s="1" t="e">
        <f>VLOOKUP(M1229,CatalogoPerfil!$A$1:$B$5,2)</f>
        <v>#N/A</v>
      </c>
      <c r="M1229">
        <v>0</v>
      </c>
      <c r="N1229" t="s">
        <v>206</v>
      </c>
      <c r="O1229" s="1">
        <v>0</v>
      </c>
      <c r="P1229" s="1" t="str">
        <f>IFERROR(VLOOKUP($O1229,PerfilUniversitario!$A$2:$Z$427,16),"N/A")</f>
        <v>N/A</v>
      </c>
      <c r="Q1229" s="1" t="str">
        <f>IFERROR(VLOOKUP($O1229,PerfilUniversitario!$A$2:$Z$427,16),"N/A")</f>
        <v>N/A</v>
      </c>
      <c r="R1229" s="1" t="str">
        <f>IFERROR(VLOOKUP($O1229,PerfilUniversitario!$A$2:$Z$427,20),"N/A")</f>
        <v>N/A</v>
      </c>
      <c r="S1229" s="1" t="str">
        <f>IFERROR(VLOOKUP($O1229,PerfilUniversitario!$A$2:$Z$427,22),"N/A")</f>
        <v>N/A</v>
      </c>
      <c r="T1229" s="1" t="str">
        <f>IFERROR(VLOOKUP($O1229,PerfilUniversitario!$A$2:$Z$427,24),"N/A")</f>
        <v>N/A</v>
      </c>
      <c r="U1229" s="1" t="str">
        <f>IFERROR(VLOOKUP($O1229,PerfilUniversitario!$A$2:$Z$427,26),"N/A")</f>
        <v>N/A</v>
      </c>
      <c r="V1229" s="3">
        <v>0.4236111111111111</v>
      </c>
      <c r="W1229" s="4">
        <v>45205</v>
      </c>
    </row>
    <row r="1230" spans="1:23" x14ac:dyDescent="0.3">
      <c r="A1230" t="s">
        <v>745</v>
      </c>
      <c r="B1230" s="1" t="s">
        <v>381</v>
      </c>
      <c r="C1230" t="s">
        <v>746</v>
      </c>
      <c r="D1230" s="7">
        <v>2221316131</v>
      </c>
      <c r="E1230" s="1" t="s">
        <v>206</v>
      </c>
      <c r="F1230" t="s">
        <v>206</v>
      </c>
      <c r="G1230" t="s">
        <v>206</v>
      </c>
      <c r="H1230" t="s">
        <v>206</v>
      </c>
      <c r="I1230" t="str">
        <f>VLOOKUP(J1230,CatalogoEstadoRepublica!$A$1:$B$33,2)</f>
        <v>Puebla</v>
      </c>
      <c r="J1230" s="1">
        <v>21</v>
      </c>
      <c r="K1230" s="1" t="s">
        <v>206</v>
      </c>
      <c r="L1230" s="1" t="e">
        <f>VLOOKUP(M1230,CatalogoPerfil!$A$1:$B$5,2)</f>
        <v>#N/A</v>
      </c>
      <c r="M1230">
        <v>0</v>
      </c>
      <c r="N1230" t="s">
        <v>206</v>
      </c>
      <c r="O1230" s="1">
        <v>0</v>
      </c>
      <c r="P1230" s="1" t="str">
        <f>IFERROR(VLOOKUP($O1230,PerfilUniversitario!$A$2:$Z$427,16),"N/A")</f>
        <v>N/A</v>
      </c>
      <c r="Q1230" s="1" t="str">
        <f>IFERROR(VLOOKUP($O1230,PerfilUniversitario!$A$2:$Z$427,16),"N/A")</f>
        <v>N/A</v>
      </c>
      <c r="R1230" s="1" t="str">
        <f>IFERROR(VLOOKUP($O1230,PerfilUniversitario!$A$2:$Z$427,20),"N/A")</f>
        <v>N/A</v>
      </c>
      <c r="S1230" s="1" t="str">
        <f>IFERROR(VLOOKUP($O1230,PerfilUniversitario!$A$2:$Z$427,22),"N/A")</f>
        <v>N/A</v>
      </c>
      <c r="T1230" s="1" t="str">
        <f>IFERROR(VLOOKUP($O1230,PerfilUniversitario!$A$2:$Z$427,24),"N/A")</f>
        <v>N/A</v>
      </c>
      <c r="U1230" s="1" t="str">
        <f>IFERROR(VLOOKUP($O1230,PerfilUniversitario!$A$2:$Z$427,26),"N/A")</f>
        <v>N/A</v>
      </c>
      <c r="V1230" s="3">
        <v>0.4236111111111111</v>
      </c>
      <c r="W1230" s="4">
        <v>45205</v>
      </c>
    </row>
    <row r="1231" spans="1:23" x14ac:dyDescent="0.3">
      <c r="A1231" t="s">
        <v>1735</v>
      </c>
      <c r="B1231" t="s">
        <v>4814</v>
      </c>
      <c r="C1231" s="1" t="s">
        <v>4815</v>
      </c>
      <c r="D1231" s="6">
        <v>52.221299999999999</v>
      </c>
      <c r="E1231" s="1" t="s">
        <v>206</v>
      </c>
      <c r="F1231" s="1" t="s">
        <v>206</v>
      </c>
      <c r="G1231" s="1" t="s">
        <v>206</v>
      </c>
      <c r="H1231" s="1" t="s">
        <v>206</v>
      </c>
      <c r="I1231" t="str">
        <f>VLOOKUP(J1231,CatalogoEstadoRepublica!$A$1:$B$33,2)</f>
        <v>Puebla</v>
      </c>
      <c r="J1231">
        <v>21</v>
      </c>
      <c r="K1231" t="s">
        <v>206</v>
      </c>
      <c r="L1231" s="1" t="e">
        <f>VLOOKUP(M1231,CatalogoPerfil!$A$1:$B$5,2)</f>
        <v>#N/A</v>
      </c>
      <c r="M1231">
        <v>0</v>
      </c>
      <c r="N1231" t="s">
        <v>206</v>
      </c>
      <c r="O1231" s="1">
        <v>0</v>
      </c>
      <c r="P1231" s="1" t="str">
        <f>IFERROR(VLOOKUP($O1231,PerfilUniversitario!$A$2:$Z$427,16),"N/A")</f>
        <v>N/A</v>
      </c>
      <c r="Q1231" s="1" t="str">
        <f>IFERROR(VLOOKUP($O1231,PerfilUniversitario!$A$2:$Z$427,16),"N/A")</f>
        <v>N/A</v>
      </c>
      <c r="R1231" s="1" t="str">
        <f>IFERROR(VLOOKUP($O1231,PerfilUniversitario!$A$2:$Z$427,20),"N/A")</f>
        <v>N/A</v>
      </c>
      <c r="S1231" s="1" t="str">
        <f>IFERROR(VLOOKUP($O1231,PerfilUniversitario!$A$2:$Z$427,22),"N/A")</f>
        <v>N/A</v>
      </c>
      <c r="T1231" s="1" t="str">
        <f>IFERROR(VLOOKUP($O1231,PerfilUniversitario!$A$2:$Z$427,24),"N/A")</f>
        <v>N/A</v>
      </c>
      <c r="U1231" s="1" t="str">
        <f>IFERROR(VLOOKUP($O1231,PerfilUniversitario!$A$2:$Z$427,26),"N/A")</f>
        <v>N/A</v>
      </c>
      <c r="V1231" s="3">
        <v>0.42499999999999999</v>
      </c>
      <c r="W1231" s="4">
        <v>45205</v>
      </c>
    </row>
    <row r="1232" spans="1:23" x14ac:dyDescent="0.3">
      <c r="A1232" t="s">
        <v>279</v>
      </c>
      <c r="B1232" s="1" t="s">
        <v>428</v>
      </c>
      <c r="C1232" t="s">
        <v>429</v>
      </c>
      <c r="D1232" s="7" t="s">
        <v>430</v>
      </c>
      <c r="E1232" s="1" t="s">
        <v>206</v>
      </c>
      <c r="F1232" t="s">
        <v>206</v>
      </c>
      <c r="G1232" t="s">
        <v>206</v>
      </c>
      <c r="H1232" t="s">
        <v>206</v>
      </c>
      <c r="I1232" t="str">
        <f>VLOOKUP(J1232,CatalogoEstadoRepublica!$A$1:$B$33,2)</f>
        <v>Puebla</v>
      </c>
      <c r="J1232" s="1">
        <v>21</v>
      </c>
      <c r="K1232" s="1" t="s">
        <v>206</v>
      </c>
      <c r="L1232" s="1" t="e">
        <f>VLOOKUP(M1232,CatalogoPerfil!$A$1:$B$5,2)</f>
        <v>#N/A</v>
      </c>
      <c r="M1232">
        <v>0</v>
      </c>
      <c r="N1232" t="s">
        <v>206</v>
      </c>
      <c r="O1232" s="1">
        <v>0</v>
      </c>
      <c r="P1232" s="1" t="str">
        <f>IFERROR(VLOOKUP($O1232,PerfilUniversitario!$A$2:$Z$427,16),"N/A")</f>
        <v>N/A</v>
      </c>
      <c r="Q1232" s="1" t="str">
        <f>IFERROR(VLOOKUP($O1232,PerfilUniversitario!$A$2:$Z$427,16),"N/A")</f>
        <v>N/A</v>
      </c>
      <c r="R1232" s="1" t="str">
        <f>IFERROR(VLOOKUP($O1232,PerfilUniversitario!$A$2:$Z$427,20),"N/A")</f>
        <v>N/A</v>
      </c>
      <c r="S1232" s="1" t="str">
        <f>IFERROR(VLOOKUP($O1232,PerfilUniversitario!$A$2:$Z$427,22),"N/A")</f>
        <v>N/A</v>
      </c>
      <c r="T1232" s="1" t="str">
        <f>IFERROR(VLOOKUP($O1232,PerfilUniversitario!$A$2:$Z$427,24),"N/A")</f>
        <v>N/A</v>
      </c>
      <c r="U1232" s="1" t="str">
        <f>IFERROR(VLOOKUP($O1232,PerfilUniversitario!$A$2:$Z$427,26),"N/A")</f>
        <v>N/A</v>
      </c>
      <c r="V1232" s="3">
        <v>0.42638888888888887</v>
      </c>
      <c r="W1232" s="4">
        <v>45205</v>
      </c>
    </row>
    <row r="1233" spans="1:23" x14ac:dyDescent="0.3">
      <c r="A1233" t="s">
        <v>1242</v>
      </c>
      <c r="B1233" t="s">
        <v>4816</v>
      </c>
      <c r="C1233" s="1" t="s">
        <v>4817</v>
      </c>
      <c r="D1233" s="6">
        <v>2223245035</v>
      </c>
      <c r="E1233" s="1" t="s">
        <v>206</v>
      </c>
      <c r="F1233" s="1" t="s">
        <v>206</v>
      </c>
      <c r="G1233" s="1" t="s">
        <v>206</v>
      </c>
      <c r="H1233" s="1" t="s">
        <v>206</v>
      </c>
      <c r="I1233" t="str">
        <f>VLOOKUP(J1233,CatalogoEstadoRepublica!$A$1:$B$33,2)</f>
        <v>Puebla</v>
      </c>
      <c r="J1233">
        <v>21</v>
      </c>
      <c r="K1233" t="s">
        <v>206</v>
      </c>
      <c r="L1233" s="1" t="e">
        <f>VLOOKUP(M1233,CatalogoPerfil!$A$1:$B$5,2)</f>
        <v>#N/A</v>
      </c>
      <c r="M1233">
        <v>0</v>
      </c>
      <c r="N1233" t="s">
        <v>206</v>
      </c>
      <c r="O1233" s="1">
        <v>0</v>
      </c>
      <c r="P1233" s="1" t="str">
        <f>IFERROR(VLOOKUP($O1233,PerfilUniversitario!$A$2:$Z$427,16),"N/A")</f>
        <v>N/A</v>
      </c>
      <c r="Q1233" s="1" t="str">
        <f>IFERROR(VLOOKUP($O1233,PerfilUniversitario!$A$2:$Z$427,16),"N/A")</f>
        <v>N/A</v>
      </c>
      <c r="R1233" s="1" t="str">
        <f>IFERROR(VLOOKUP($O1233,PerfilUniversitario!$A$2:$Z$427,20),"N/A")</f>
        <v>N/A</v>
      </c>
      <c r="S1233" s="1" t="str">
        <f>IFERROR(VLOOKUP($O1233,PerfilUniversitario!$A$2:$Z$427,22),"N/A")</f>
        <v>N/A</v>
      </c>
      <c r="T1233" s="1" t="str">
        <f>IFERROR(VLOOKUP($O1233,PerfilUniversitario!$A$2:$Z$427,24),"N/A")</f>
        <v>N/A</v>
      </c>
      <c r="U1233" s="1" t="str">
        <f>IFERROR(VLOOKUP($O1233,PerfilUniversitario!$A$2:$Z$427,26),"N/A")</f>
        <v>N/A</v>
      </c>
      <c r="V1233" s="3">
        <v>0.43055555555555558</v>
      </c>
      <c r="W1233" s="4">
        <v>45205</v>
      </c>
    </row>
    <row r="1234" spans="1:23" x14ac:dyDescent="0.3">
      <c r="A1234" t="s">
        <v>1181</v>
      </c>
      <c r="B1234" t="s">
        <v>1182</v>
      </c>
      <c r="C1234" s="1" t="s">
        <v>1183</v>
      </c>
      <c r="D1234" s="6">
        <v>2225214124</v>
      </c>
      <c r="E1234" s="1" t="s">
        <v>206</v>
      </c>
      <c r="F1234" s="1" t="s">
        <v>206</v>
      </c>
      <c r="G1234" s="1" t="s">
        <v>206</v>
      </c>
      <c r="H1234" s="1" t="s">
        <v>206</v>
      </c>
      <c r="I1234" t="str">
        <f>VLOOKUP(J1234,CatalogoEstadoRepublica!$A$1:$B$33,2)</f>
        <v>Puebla</v>
      </c>
      <c r="J1234">
        <v>21</v>
      </c>
      <c r="K1234" t="s">
        <v>206</v>
      </c>
      <c r="L1234" s="1" t="e">
        <f>VLOOKUP(M1234,CatalogoPerfil!$A$1:$B$5,2)</f>
        <v>#N/A</v>
      </c>
      <c r="M1234">
        <v>0</v>
      </c>
      <c r="N1234" t="s">
        <v>206</v>
      </c>
      <c r="O1234" s="1">
        <v>0</v>
      </c>
      <c r="P1234" s="1" t="str">
        <f>IFERROR(VLOOKUP($O1234,PerfilUniversitario!$A$2:$Z$427,16),"N/A")</f>
        <v>N/A</v>
      </c>
      <c r="Q1234" s="1" t="str">
        <f>IFERROR(VLOOKUP($O1234,PerfilUniversitario!$A$2:$Z$427,16),"N/A")</f>
        <v>N/A</v>
      </c>
      <c r="R1234" s="1" t="str">
        <f>IFERROR(VLOOKUP($O1234,PerfilUniversitario!$A$2:$Z$427,20),"N/A")</f>
        <v>N/A</v>
      </c>
      <c r="S1234" s="1" t="str">
        <f>IFERROR(VLOOKUP($O1234,PerfilUniversitario!$A$2:$Z$427,22),"N/A")</f>
        <v>N/A</v>
      </c>
      <c r="T1234" s="1" t="str">
        <f>IFERROR(VLOOKUP($O1234,PerfilUniversitario!$A$2:$Z$427,24),"N/A")</f>
        <v>N/A</v>
      </c>
      <c r="U1234" s="1" t="str">
        <f>IFERROR(VLOOKUP($O1234,PerfilUniversitario!$A$2:$Z$427,26),"N/A")</f>
        <v>N/A</v>
      </c>
      <c r="V1234" s="3">
        <v>0.43402777777777773</v>
      </c>
      <c r="W1234" s="4">
        <v>45205</v>
      </c>
    </row>
    <row r="1235" spans="1:23" x14ac:dyDescent="0.3">
      <c r="A1235" t="s">
        <v>760</v>
      </c>
      <c r="B1235" s="1" t="s">
        <v>761</v>
      </c>
      <c r="C1235" t="s">
        <v>762</v>
      </c>
      <c r="D1235" s="7">
        <v>52.221200000000003</v>
      </c>
      <c r="E1235" s="1" t="s">
        <v>206</v>
      </c>
      <c r="F1235" t="s">
        <v>206</v>
      </c>
      <c r="G1235" t="s">
        <v>206</v>
      </c>
      <c r="H1235" t="s">
        <v>206</v>
      </c>
      <c r="I1235" t="str">
        <f>VLOOKUP(J1235,CatalogoEstadoRepublica!$A$1:$B$33,2)</f>
        <v>Puebla</v>
      </c>
      <c r="J1235" s="1">
        <v>21</v>
      </c>
      <c r="K1235" s="1" t="s">
        <v>206</v>
      </c>
      <c r="L1235" s="1" t="e">
        <f>VLOOKUP(M1235,CatalogoPerfil!$A$1:$B$5,2)</f>
        <v>#N/A</v>
      </c>
      <c r="M1235">
        <v>0</v>
      </c>
      <c r="N1235" t="s">
        <v>206</v>
      </c>
      <c r="O1235" s="1">
        <v>0</v>
      </c>
      <c r="P1235" s="1" t="str">
        <f>IFERROR(VLOOKUP($O1235,PerfilUniversitario!$A$2:$Z$427,16),"N/A")</f>
        <v>N/A</v>
      </c>
      <c r="Q1235" s="1" t="str">
        <f>IFERROR(VLOOKUP($O1235,PerfilUniversitario!$A$2:$Z$427,16),"N/A")</f>
        <v>N/A</v>
      </c>
      <c r="R1235" s="1" t="str">
        <f>IFERROR(VLOOKUP($O1235,PerfilUniversitario!$A$2:$Z$427,20),"N/A")</f>
        <v>N/A</v>
      </c>
      <c r="S1235" s="1" t="str">
        <f>IFERROR(VLOOKUP($O1235,PerfilUniversitario!$A$2:$Z$427,22),"N/A")</f>
        <v>N/A</v>
      </c>
      <c r="T1235" s="1" t="str">
        <f>IFERROR(VLOOKUP($O1235,PerfilUniversitario!$A$2:$Z$427,24),"N/A")</f>
        <v>N/A</v>
      </c>
      <c r="U1235" s="1" t="str">
        <f>IFERROR(VLOOKUP($O1235,PerfilUniversitario!$A$2:$Z$427,26),"N/A")</f>
        <v>N/A</v>
      </c>
      <c r="V1235" s="3">
        <v>0.44097222222222227</v>
      </c>
      <c r="W1235" s="4">
        <v>45205</v>
      </c>
    </row>
    <row r="1236" spans="1:23" x14ac:dyDescent="0.3">
      <c r="A1236" t="s">
        <v>1216</v>
      </c>
      <c r="B1236" t="s">
        <v>986</v>
      </c>
      <c r="C1236" s="1" t="s">
        <v>4778</v>
      </c>
      <c r="D1236" s="6">
        <v>52.222499999999997</v>
      </c>
      <c r="E1236" s="1" t="s">
        <v>206</v>
      </c>
      <c r="F1236" s="1" t="s">
        <v>206</v>
      </c>
      <c r="G1236" s="1" t="s">
        <v>206</v>
      </c>
      <c r="H1236" s="1" t="s">
        <v>206</v>
      </c>
      <c r="I1236" t="str">
        <f>VLOOKUP(J1236,CatalogoEstadoRepublica!$A$1:$B$33,2)</f>
        <v>Puebla</v>
      </c>
      <c r="J1236">
        <v>21</v>
      </c>
      <c r="K1236" t="s">
        <v>206</v>
      </c>
      <c r="L1236" s="1" t="e">
        <f>VLOOKUP(M1236,CatalogoPerfil!$A$1:$B$5,2)</f>
        <v>#N/A</v>
      </c>
      <c r="M1236">
        <v>0</v>
      </c>
      <c r="N1236" t="s">
        <v>206</v>
      </c>
      <c r="O1236" s="1">
        <v>0</v>
      </c>
      <c r="P1236" s="1" t="str">
        <f>IFERROR(VLOOKUP($O1236,PerfilUniversitario!$A$2:$Z$427,16),"N/A")</f>
        <v>N/A</v>
      </c>
      <c r="Q1236" s="1" t="str">
        <f>IFERROR(VLOOKUP($O1236,PerfilUniversitario!$A$2:$Z$427,16),"N/A")</f>
        <v>N/A</v>
      </c>
      <c r="R1236" s="1" t="str">
        <f>IFERROR(VLOOKUP($O1236,PerfilUniversitario!$A$2:$Z$427,20),"N/A")</f>
        <v>N/A</v>
      </c>
      <c r="S1236" s="1" t="str">
        <f>IFERROR(VLOOKUP($O1236,PerfilUniversitario!$A$2:$Z$427,22),"N/A")</f>
        <v>N/A</v>
      </c>
      <c r="T1236" s="1" t="str">
        <f>IFERROR(VLOOKUP($O1236,PerfilUniversitario!$A$2:$Z$427,24),"N/A")</f>
        <v>N/A</v>
      </c>
      <c r="U1236" s="1" t="str">
        <f>IFERROR(VLOOKUP($O1236,PerfilUniversitario!$A$2:$Z$427,26),"N/A")</f>
        <v>N/A</v>
      </c>
      <c r="V1236" s="3">
        <v>0.46249999999999997</v>
      </c>
      <c r="W1236" s="4">
        <v>45205</v>
      </c>
    </row>
    <row r="1237" spans="1:23" x14ac:dyDescent="0.3">
      <c r="A1237" t="s">
        <v>340</v>
      </c>
      <c r="B1237" t="s">
        <v>802</v>
      </c>
      <c r="C1237" s="1" t="s">
        <v>3789</v>
      </c>
      <c r="D1237" s="6">
        <v>2223975331</v>
      </c>
      <c r="E1237" s="1" t="s">
        <v>206</v>
      </c>
      <c r="F1237" s="1" t="s">
        <v>206</v>
      </c>
      <c r="G1237" s="1" t="s">
        <v>206</v>
      </c>
      <c r="H1237" s="1" t="s">
        <v>206</v>
      </c>
      <c r="I1237" t="str">
        <f>VLOOKUP(J1237,CatalogoEstadoRepublica!$A$1:$B$33,2)</f>
        <v>Puebla</v>
      </c>
      <c r="J1237">
        <v>21</v>
      </c>
      <c r="K1237" t="s">
        <v>206</v>
      </c>
      <c r="L1237" s="1" t="e">
        <f>VLOOKUP(M1237,CatalogoPerfil!$A$1:$B$5,2)</f>
        <v>#N/A</v>
      </c>
      <c r="M1237">
        <v>0</v>
      </c>
      <c r="N1237" t="s">
        <v>206</v>
      </c>
      <c r="O1237" s="1">
        <v>0</v>
      </c>
      <c r="P1237" s="1" t="str">
        <f>IFERROR(VLOOKUP($O1237,PerfilUniversitario!$A$2:$Z$427,16),"N/A")</f>
        <v>N/A</v>
      </c>
      <c r="Q1237" s="1" t="str">
        <f>IFERROR(VLOOKUP($O1237,PerfilUniversitario!$A$2:$Z$427,16),"N/A")</f>
        <v>N/A</v>
      </c>
      <c r="R1237" s="1" t="str">
        <f>IFERROR(VLOOKUP($O1237,PerfilUniversitario!$A$2:$Z$427,20),"N/A")</f>
        <v>N/A</v>
      </c>
      <c r="S1237" s="1" t="str">
        <f>IFERROR(VLOOKUP($O1237,PerfilUniversitario!$A$2:$Z$427,22),"N/A")</f>
        <v>N/A</v>
      </c>
      <c r="T1237" s="1" t="str">
        <f>IFERROR(VLOOKUP($O1237,PerfilUniversitario!$A$2:$Z$427,24),"N/A")</f>
        <v>N/A</v>
      </c>
      <c r="U1237" s="1" t="str">
        <f>IFERROR(VLOOKUP($O1237,PerfilUniversitario!$A$2:$Z$427,26),"N/A")</f>
        <v>N/A</v>
      </c>
      <c r="V1237" s="3">
        <v>0.47222222222222227</v>
      </c>
      <c r="W1237" s="4">
        <v>45205</v>
      </c>
    </row>
    <row r="1238" spans="1:23" x14ac:dyDescent="0.3">
      <c r="A1238" t="s">
        <v>1141</v>
      </c>
      <c r="B1238" t="s">
        <v>2588</v>
      </c>
      <c r="C1238" s="1" t="s">
        <v>2589</v>
      </c>
      <c r="D1238" s="6">
        <v>52.241100000000003</v>
      </c>
      <c r="E1238" s="1" t="s">
        <v>206</v>
      </c>
      <c r="F1238" s="1" t="s">
        <v>206</v>
      </c>
      <c r="G1238" s="1" t="s">
        <v>206</v>
      </c>
      <c r="H1238" s="1" t="s">
        <v>206</v>
      </c>
      <c r="I1238" t="str">
        <f>VLOOKUP(J1238,CatalogoEstadoRepublica!$A$1:$B$33,2)</f>
        <v>Tlaxcala</v>
      </c>
      <c r="J1238">
        <v>29</v>
      </c>
      <c r="K1238" t="s">
        <v>206</v>
      </c>
      <c r="L1238" s="1" t="e">
        <f>VLOOKUP(M1238,CatalogoPerfil!$A$1:$B$5,2)</f>
        <v>#N/A</v>
      </c>
      <c r="M1238">
        <v>0</v>
      </c>
      <c r="N1238" t="s">
        <v>206</v>
      </c>
      <c r="O1238" s="1">
        <v>0</v>
      </c>
      <c r="P1238" s="1" t="str">
        <f>IFERROR(VLOOKUP($O1238,PerfilUniversitario!$A$2:$Z$427,16),"N/A")</f>
        <v>N/A</v>
      </c>
      <c r="Q1238" s="1" t="str">
        <f>IFERROR(VLOOKUP($O1238,PerfilUniversitario!$A$2:$Z$427,16),"N/A")</f>
        <v>N/A</v>
      </c>
      <c r="R1238" s="1" t="str">
        <f>IFERROR(VLOOKUP($O1238,PerfilUniversitario!$A$2:$Z$427,20),"N/A")</f>
        <v>N/A</v>
      </c>
      <c r="S1238" s="1" t="str">
        <f>IFERROR(VLOOKUP($O1238,PerfilUniversitario!$A$2:$Z$427,22),"N/A")</f>
        <v>N/A</v>
      </c>
      <c r="T1238" s="1" t="str">
        <f>IFERROR(VLOOKUP($O1238,PerfilUniversitario!$A$2:$Z$427,24),"N/A")</f>
        <v>N/A</v>
      </c>
      <c r="U1238" s="1" t="str">
        <f>IFERROR(VLOOKUP($O1238,PerfilUniversitario!$A$2:$Z$427,26),"N/A")</f>
        <v>N/A</v>
      </c>
      <c r="V1238" s="3">
        <v>0.47291666666666665</v>
      </c>
      <c r="W1238" s="4">
        <v>45205</v>
      </c>
    </row>
    <row r="1239" spans="1:23" x14ac:dyDescent="0.3">
      <c r="A1239" t="s">
        <v>4820</v>
      </c>
      <c r="B1239" t="s">
        <v>4342</v>
      </c>
      <c r="C1239" s="1" t="s">
        <v>4821</v>
      </c>
      <c r="D1239" s="6">
        <v>52.221800000000002</v>
      </c>
      <c r="E1239" s="1" t="s">
        <v>206</v>
      </c>
      <c r="F1239" s="1" t="s">
        <v>206</v>
      </c>
      <c r="G1239" s="1" t="s">
        <v>206</v>
      </c>
      <c r="H1239" s="1" t="s">
        <v>206</v>
      </c>
      <c r="I1239" t="str">
        <f>VLOOKUP(J1239,CatalogoEstadoRepublica!$A$1:$B$33,2)</f>
        <v>Puebla</v>
      </c>
      <c r="J1239">
        <v>21</v>
      </c>
      <c r="K1239" t="s">
        <v>206</v>
      </c>
      <c r="L1239" s="1" t="e">
        <f>VLOOKUP(M1239,CatalogoPerfil!$A$1:$B$5,2)</f>
        <v>#N/A</v>
      </c>
      <c r="M1239">
        <v>0</v>
      </c>
      <c r="N1239" t="s">
        <v>206</v>
      </c>
      <c r="O1239" s="1">
        <v>0</v>
      </c>
      <c r="P1239" s="1" t="str">
        <f>IFERROR(VLOOKUP($O1239,PerfilUniversitario!$A$2:$Z$427,16),"N/A")</f>
        <v>N/A</v>
      </c>
      <c r="Q1239" s="1" t="str">
        <f>IFERROR(VLOOKUP($O1239,PerfilUniversitario!$A$2:$Z$427,16),"N/A")</f>
        <v>N/A</v>
      </c>
      <c r="R1239" s="1" t="str">
        <f>IFERROR(VLOOKUP($O1239,PerfilUniversitario!$A$2:$Z$427,20),"N/A")</f>
        <v>N/A</v>
      </c>
      <c r="S1239" s="1" t="str">
        <f>IFERROR(VLOOKUP($O1239,PerfilUniversitario!$A$2:$Z$427,22),"N/A")</f>
        <v>N/A</v>
      </c>
      <c r="T1239" s="1" t="str">
        <f>IFERROR(VLOOKUP($O1239,PerfilUniversitario!$A$2:$Z$427,24),"N/A")</f>
        <v>N/A</v>
      </c>
      <c r="U1239" s="1" t="str">
        <f>IFERROR(VLOOKUP($O1239,PerfilUniversitario!$A$2:$Z$427,26),"N/A")</f>
        <v>N/A</v>
      </c>
      <c r="V1239" s="3">
        <v>0.47361111111111115</v>
      </c>
      <c r="W1239" s="4">
        <v>45205</v>
      </c>
    </row>
    <row r="1240" spans="1:23" x14ac:dyDescent="0.3">
      <c r="A1240" t="s">
        <v>793</v>
      </c>
      <c r="B1240" s="1" t="s">
        <v>794</v>
      </c>
      <c r="C1240" t="s">
        <v>795</v>
      </c>
      <c r="D1240" s="7">
        <v>52.222900000000003</v>
      </c>
      <c r="E1240" s="1" t="s">
        <v>206</v>
      </c>
      <c r="F1240" t="s">
        <v>206</v>
      </c>
      <c r="G1240" t="s">
        <v>206</v>
      </c>
      <c r="H1240" t="s">
        <v>206</v>
      </c>
      <c r="I1240" t="str">
        <f>VLOOKUP(J1240,CatalogoEstadoRepublica!$A$1:$B$33,2)</f>
        <v>Puebla</v>
      </c>
      <c r="J1240" s="1">
        <v>21</v>
      </c>
      <c r="K1240" s="1" t="s">
        <v>206</v>
      </c>
      <c r="L1240" s="1" t="e">
        <f>VLOOKUP(M1240,CatalogoPerfil!$A$1:$B$5,2)</f>
        <v>#N/A</v>
      </c>
      <c r="M1240">
        <v>0</v>
      </c>
      <c r="N1240" t="s">
        <v>206</v>
      </c>
      <c r="O1240" s="1">
        <v>0</v>
      </c>
      <c r="P1240" s="1" t="str">
        <f>IFERROR(VLOOKUP($O1240,PerfilUniversitario!$A$2:$Z$427,16),"N/A")</f>
        <v>N/A</v>
      </c>
      <c r="Q1240" s="1" t="str">
        <f>IFERROR(VLOOKUP($O1240,PerfilUniversitario!$A$2:$Z$427,16),"N/A")</f>
        <v>N/A</v>
      </c>
      <c r="R1240" s="1" t="str">
        <f>IFERROR(VLOOKUP($O1240,PerfilUniversitario!$A$2:$Z$427,20),"N/A")</f>
        <v>N/A</v>
      </c>
      <c r="S1240" s="1" t="str">
        <f>IFERROR(VLOOKUP($O1240,PerfilUniversitario!$A$2:$Z$427,22),"N/A")</f>
        <v>N/A</v>
      </c>
      <c r="T1240" s="1" t="str">
        <f>IFERROR(VLOOKUP($O1240,PerfilUniversitario!$A$2:$Z$427,24),"N/A")</f>
        <v>N/A</v>
      </c>
      <c r="U1240" s="1" t="str">
        <f>IFERROR(VLOOKUP($O1240,PerfilUniversitario!$A$2:$Z$427,26),"N/A")</f>
        <v>N/A</v>
      </c>
      <c r="V1240" s="3">
        <v>0.4777777777777778</v>
      </c>
      <c r="W1240" s="4">
        <v>45205</v>
      </c>
    </row>
    <row r="1241" spans="1:23" x14ac:dyDescent="0.3">
      <c r="A1241" t="s">
        <v>3538</v>
      </c>
      <c r="B1241" t="s">
        <v>357</v>
      </c>
      <c r="C1241" s="1" t="s">
        <v>3539</v>
      </c>
      <c r="D1241" s="6">
        <v>2222545662</v>
      </c>
      <c r="E1241" s="1" t="s">
        <v>206</v>
      </c>
      <c r="F1241" s="1" t="s">
        <v>206</v>
      </c>
      <c r="G1241" s="1" t="s">
        <v>206</v>
      </c>
      <c r="H1241" s="1" t="s">
        <v>206</v>
      </c>
      <c r="I1241" t="str">
        <f>VLOOKUP(J1241,CatalogoEstadoRepublica!$A$1:$B$33,2)</f>
        <v>Puebla</v>
      </c>
      <c r="J1241">
        <v>21</v>
      </c>
      <c r="K1241" t="s">
        <v>206</v>
      </c>
      <c r="L1241" s="1" t="e">
        <f>VLOOKUP(M1241,CatalogoPerfil!$A$1:$B$5,2)</f>
        <v>#N/A</v>
      </c>
      <c r="M1241">
        <v>0</v>
      </c>
      <c r="N1241" t="s">
        <v>206</v>
      </c>
      <c r="O1241" s="1">
        <v>0</v>
      </c>
      <c r="P1241" s="1" t="str">
        <f>IFERROR(VLOOKUP($O1241,PerfilUniversitario!$A$2:$Z$427,16),"N/A")</f>
        <v>N/A</v>
      </c>
      <c r="Q1241" s="1" t="str">
        <f>IFERROR(VLOOKUP($O1241,PerfilUniversitario!$A$2:$Z$427,16),"N/A")</f>
        <v>N/A</v>
      </c>
      <c r="R1241" s="1" t="str">
        <f>IFERROR(VLOOKUP($O1241,PerfilUniversitario!$A$2:$Z$427,20),"N/A")</f>
        <v>N/A</v>
      </c>
      <c r="S1241" s="1" t="str">
        <f>IFERROR(VLOOKUP($O1241,PerfilUniversitario!$A$2:$Z$427,22),"N/A")</f>
        <v>N/A</v>
      </c>
      <c r="T1241" s="1" t="str">
        <f>IFERROR(VLOOKUP($O1241,PerfilUniversitario!$A$2:$Z$427,24),"N/A")</f>
        <v>N/A</v>
      </c>
      <c r="U1241" s="1" t="str">
        <f>IFERROR(VLOOKUP($O1241,PerfilUniversitario!$A$2:$Z$427,26),"N/A")</f>
        <v>N/A</v>
      </c>
      <c r="V1241" s="3">
        <v>0.47916666666666669</v>
      </c>
      <c r="W1241" s="4">
        <v>45205</v>
      </c>
    </row>
    <row r="1242" spans="1:23" x14ac:dyDescent="0.3">
      <c r="A1242" t="s">
        <v>811</v>
      </c>
      <c r="B1242" s="1" t="s">
        <v>812</v>
      </c>
      <c r="C1242" t="s">
        <v>813</v>
      </c>
      <c r="D1242" s="7">
        <v>2224569850</v>
      </c>
      <c r="E1242" s="1" t="s">
        <v>206</v>
      </c>
      <c r="F1242" t="s">
        <v>206</v>
      </c>
      <c r="G1242" t="s">
        <v>206</v>
      </c>
      <c r="H1242" t="s">
        <v>206</v>
      </c>
      <c r="I1242" t="str">
        <f>VLOOKUP(J1242,CatalogoEstadoRepublica!$A$1:$B$33,2)</f>
        <v>Puebla</v>
      </c>
      <c r="J1242" s="1">
        <v>21</v>
      </c>
      <c r="K1242" s="1" t="s">
        <v>206</v>
      </c>
      <c r="L1242" s="1" t="e">
        <f>VLOOKUP(M1242,CatalogoPerfil!$A$1:$B$5,2)</f>
        <v>#N/A</v>
      </c>
      <c r="M1242">
        <v>0</v>
      </c>
      <c r="N1242" t="s">
        <v>206</v>
      </c>
      <c r="O1242" s="1">
        <v>0</v>
      </c>
      <c r="P1242" s="1" t="str">
        <f>IFERROR(VLOOKUP($O1242,PerfilUniversitario!$A$2:$Z$427,16),"N/A")</f>
        <v>N/A</v>
      </c>
      <c r="Q1242" s="1" t="str">
        <f>IFERROR(VLOOKUP($O1242,PerfilUniversitario!$A$2:$Z$427,16),"N/A")</f>
        <v>N/A</v>
      </c>
      <c r="R1242" s="1" t="str">
        <f>IFERROR(VLOOKUP($O1242,PerfilUniversitario!$A$2:$Z$427,20),"N/A")</f>
        <v>N/A</v>
      </c>
      <c r="S1242" s="1" t="str">
        <f>IFERROR(VLOOKUP($O1242,PerfilUniversitario!$A$2:$Z$427,22),"N/A")</f>
        <v>N/A</v>
      </c>
      <c r="T1242" s="1" t="str">
        <f>IFERROR(VLOOKUP($O1242,PerfilUniversitario!$A$2:$Z$427,24),"N/A")</f>
        <v>N/A</v>
      </c>
      <c r="U1242" s="1" t="str">
        <f>IFERROR(VLOOKUP($O1242,PerfilUniversitario!$A$2:$Z$427,26),"N/A")</f>
        <v>N/A</v>
      </c>
      <c r="V1242" s="3">
        <v>0.48472222222222222</v>
      </c>
      <c r="W1242" s="4">
        <v>45205</v>
      </c>
    </row>
    <row r="1243" spans="1:23" x14ac:dyDescent="0.3">
      <c r="A1243" t="s">
        <v>814</v>
      </c>
      <c r="B1243" s="1" t="s">
        <v>815</v>
      </c>
      <c r="C1243" t="s">
        <v>816</v>
      </c>
      <c r="D1243" s="7">
        <v>52.221200000000003</v>
      </c>
      <c r="E1243" s="1" t="s">
        <v>206</v>
      </c>
      <c r="F1243" t="s">
        <v>206</v>
      </c>
      <c r="G1243" t="s">
        <v>206</v>
      </c>
      <c r="H1243" t="s">
        <v>206</v>
      </c>
      <c r="I1243" t="str">
        <f>VLOOKUP(J1243,CatalogoEstadoRepublica!$A$1:$B$33,2)</f>
        <v>Puebla</v>
      </c>
      <c r="J1243" s="1">
        <v>21</v>
      </c>
      <c r="K1243" s="1" t="s">
        <v>206</v>
      </c>
      <c r="L1243" s="1" t="e">
        <f>VLOOKUP(M1243,CatalogoPerfil!$A$1:$B$5,2)</f>
        <v>#N/A</v>
      </c>
      <c r="M1243">
        <v>0</v>
      </c>
      <c r="N1243" t="s">
        <v>206</v>
      </c>
      <c r="O1243" s="1">
        <v>0</v>
      </c>
      <c r="P1243" s="1" t="str">
        <f>IFERROR(VLOOKUP($O1243,PerfilUniversitario!$A$2:$Z$427,16),"N/A")</f>
        <v>N/A</v>
      </c>
      <c r="Q1243" s="1" t="str">
        <f>IFERROR(VLOOKUP($O1243,PerfilUniversitario!$A$2:$Z$427,16),"N/A")</f>
        <v>N/A</v>
      </c>
      <c r="R1243" s="1" t="str">
        <f>IFERROR(VLOOKUP($O1243,PerfilUniversitario!$A$2:$Z$427,20),"N/A")</f>
        <v>N/A</v>
      </c>
      <c r="S1243" s="1" t="str">
        <f>IFERROR(VLOOKUP($O1243,PerfilUniversitario!$A$2:$Z$427,22),"N/A")</f>
        <v>N/A</v>
      </c>
      <c r="T1243" s="1" t="str">
        <f>IFERROR(VLOOKUP($O1243,PerfilUniversitario!$A$2:$Z$427,24),"N/A")</f>
        <v>N/A</v>
      </c>
      <c r="U1243" s="1" t="str">
        <f>IFERROR(VLOOKUP($O1243,PerfilUniversitario!$A$2:$Z$427,26),"N/A")</f>
        <v>N/A</v>
      </c>
      <c r="V1243" s="3">
        <v>0.48472222222222222</v>
      </c>
      <c r="W1243" s="4">
        <v>45205</v>
      </c>
    </row>
    <row r="1244" spans="1:23" x14ac:dyDescent="0.3">
      <c r="A1244" t="s">
        <v>820</v>
      </c>
      <c r="B1244" t="s">
        <v>4781</v>
      </c>
      <c r="C1244" s="1" t="s">
        <v>4782</v>
      </c>
      <c r="D1244" s="6">
        <v>52.222499999999997</v>
      </c>
      <c r="E1244" s="1" t="s">
        <v>206</v>
      </c>
      <c r="F1244" s="1" t="s">
        <v>206</v>
      </c>
      <c r="G1244" s="1" t="s">
        <v>206</v>
      </c>
      <c r="H1244" s="1" t="s">
        <v>206</v>
      </c>
      <c r="I1244" t="str">
        <f>VLOOKUP(J1244,CatalogoEstadoRepublica!$A$1:$B$33,2)</f>
        <v>Puebla</v>
      </c>
      <c r="J1244">
        <v>21</v>
      </c>
      <c r="K1244" t="s">
        <v>206</v>
      </c>
      <c r="L1244" s="1" t="e">
        <f>VLOOKUP(M1244,CatalogoPerfil!$A$1:$B$5,2)</f>
        <v>#N/A</v>
      </c>
      <c r="M1244">
        <v>0</v>
      </c>
      <c r="N1244" t="s">
        <v>206</v>
      </c>
      <c r="O1244" s="1">
        <v>0</v>
      </c>
      <c r="P1244" s="1" t="str">
        <f>IFERROR(VLOOKUP($O1244,PerfilUniversitario!$A$2:$Z$427,16),"N/A")</f>
        <v>N/A</v>
      </c>
      <c r="Q1244" s="1" t="str">
        <f>IFERROR(VLOOKUP($O1244,PerfilUniversitario!$A$2:$Z$427,16),"N/A")</f>
        <v>N/A</v>
      </c>
      <c r="R1244" s="1" t="str">
        <f>IFERROR(VLOOKUP($O1244,PerfilUniversitario!$A$2:$Z$427,20),"N/A")</f>
        <v>N/A</v>
      </c>
      <c r="S1244" s="1" t="str">
        <f>IFERROR(VLOOKUP($O1244,PerfilUniversitario!$A$2:$Z$427,22),"N/A")</f>
        <v>N/A</v>
      </c>
      <c r="T1244" s="1" t="str">
        <f>IFERROR(VLOOKUP($O1244,PerfilUniversitario!$A$2:$Z$427,24),"N/A")</f>
        <v>N/A</v>
      </c>
      <c r="U1244" s="1" t="str">
        <f>IFERROR(VLOOKUP($O1244,PerfilUniversitario!$A$2:$Z$427,26),"N/A")</f>
        <v>N/A</v>
      </c>
      <c r="V1244" s="3">
        <v>0.48472222222222222</v>
      </c>
      <c r="W1244" s="4">
        <v>45205</v>
      </c>
    </row>
    <row r="1245" spans="1:23" x14ac:dyDescent="0.3">
      <c r="A1245" t="s">
        <v>1020</v>
      </c>
      <c r="B1245" t="s">
        <v>4818</v>
      </c>
      <c r="C1245" s="1" t="s">
        <v>4819</v>
      </c>
      <c r="D1245" s="6">
        <v>2211671481</v>
      </c>
      <c r="E1245" s="1" t="s">
        <v>206</v>
      </c>
      <c r="F1245" s="1" t="s">
        <v>206</v>
      </c>
      <c r="G1245" s="1" t="s">
        <v>206</v>
      </c>
      <c r="H1245" s="1" t="s">
        <v>206</v>
      </c>
      <c r="I1245" t="str">
        <f>VLOOKUP(J1245,CatalogoEstadoRepublica!$A$1:$B$33,2)</f>
        <v>Puebla</v>
      </c>
      <c r="J1245">
        <v>21</v>
      </c>
      <c r="K1245" t="s">
        <v>206</v>
      </c>
      <c r="L1245" s="1" t="e">
        <f>VLOOKUP(M1245,CatalogoPerfil!$A$1:$B$5,2)</f>
        <v>#N/A</v>
      </c>
      <c r="M1245">
        <v>0</v>
      </c>
      <c r="N1245" t="s">
        <v>206</v>
      </c>
      <c r="O1245" s="1">
        <v>0</v>
      </c>
      <c r="P1245" s="1" t="str">
        <f>IFERROR(VLOOKUP($O1245,PerfilUniversitario!$A$2:$Z$427,16),"N/A")</f>
        <v>N/A</v>
      </c>
      <c r="Q1245" s="1" t="str">
        <f>IFERROR(VLOOKUP($O1245,PerfilUniversitario!$A$2:$Z$427,16),"N/A")</f>
        <v>N/A</v>
      </c>
      <c r="R1245" s="1" t="str">
        <f>IFERROR(VLOOKUP($O1245,PerfilUniversitario!$A$2:$Z$427,20),"N/A")</f>
        <v>N/A</v>
      </c>
      <c r="S1245" s="1" t="str">
        <f>IFERROR(VLOOKUP($O1245,PerfilUniversitario!$A$2:$Z$427,22),"N/A")</f>
        <v>N/A</v>
      </c>
      <c r="T1245" s="1" t="str">
        <f>IFERROR(VLOOKUP($O1245,PerfilUniversitario!$A$2:$Z$427,24),"N/A")</f>
        <v>N/A</v>
      </c>
      <c r="U1245" s="1" t="str">
        <f>IFERROR(VLOOKUP($O1245,PerfilUniversitario!$A$2:$Z$427,26),"N/A")</f>
        <v>N/A</v>
      </c>
      <c r="V1245" s="3">
        <v>0.48472222222222222</v>
      </c>
      <c r="W1245" s="4">
        <v>45205</v>
      </c>
    </row>
    <row r="1246" spans="1:23" x14ac:dyDescent="0.3">
      <c r="A1246" t="s">
        <v>210</v>
      </c>
      <c r="B1246" t="s">
        <v>1031</v>
      </c>
      <c r="C1246" s="1" t="s">
        <v>4822</v>
      </c>
      <c r="D1246" s="6">
        <v>522230000000</v>
      </c>
      <c r="E1246" s="1" t="s">
        <v>206</v>
      </c>
      <c r="F1246" s="1" t="s">
        <v>206</v>
      </c>
      <c r="G1246" s="1" t="s">
        <v>206</v>
      </c>
      <c r="H1246" s="1" t="s">
        <v>206</v>
      </c>
      <c r="I1246" t="str">
        <f>VLOOKUP(J1246,CatalogoEstadoRepublica!$A$1:$B$33,2)</f>
        <v>Puebla</v>
      </c>
      <c r="J1246">
        <v>21</v>
      </c>
      <c r="K1246" t="s">
        <v>206</v>
      </c>
      <c r="L1246" s="1" t="e">
        <f>VLOOKUP(M1246,CatalogoPerfil!$A$1:$B$5,2)</f>
        <v>#N/A</v>
      </c>
      <c r="M1246">
        <v>0</v>
      </c>
      <c r="N1246" t="s">
        <v>206</v>
      </c>
      <c r="O1246" s="1">
        <v>0</v>
      </c>
      <c r="P1246" s="1" t="str">
        <f>IFERROR(VLOOKUP($O1246,PerfilUniversitario!$A$2:$Z$427,16),"N/A")</f>
        <v>N/A</v>
      </c>
      <c r="Q1246" s="1" t="str">
        <f>IFERROR(VLOOKUP($O1246,PerfilUniversitario!$A$2:$Z$427,16),"N/A")</f>
        <v>N/A</v>
      </c>
      <c r="R1246" s="1" t="str">
        <f>IFERROR(VLOOKUP($O1246,PerfilUniversitario!$A$2:$Z$427,20),"N/A")</f>
        <v>N/A</v>
      </c>
      <c r="S1246" s="1" t="str">
        <f>IFERROR(VLOOKUP($O1246,PerfilUniversitario!$A$2:$Z$427,22),"N/A")</f>
        <v>N/A</v>
      </c>
      <c r="T1246" s="1" t="str">
        <f>IFERROR(VLOOKUP($O1246,PerfilUniversitario!$A$2:$Z$427,24),"N/A")</f>
        <v>N/A</v>
      </c>
      <c r="U1246" s="1" t="str">
        <f>IFERROR(VLOOKUP($O1246,PerfilUniversitario!$A$2:$Z$427,26),"N/A")</f>
        <v>N/A</v>
      </c>
      <c r="V1246" s="3">
        <v>0.48472222222222222</v>
      </c>
      <c r="W1246" s="4">
        <v>45205</v>
      </c>
    </row>
    <row r="1247" spans="1:23" x14ac:dyDescent="0.3">
      <c r="A1247" t="s">
        <v>634</v>
      </c>
      <c r="B1247" s="1" t="s">
        <v>635</v>
      </c>
      <c r="C1247" t="s">
        <v>636</v>
      </c>
      <c r="D1247" s="7" t="s">
        <v>637</v>
      </c>
      <c r="E1247" s="1" t="s">
        <v>206</v>
      </c>
      <c r="F1247" t="s">
        <v>206</v>
      </c>
      <c r="G1247" t="s">
        <v>206</v>
      </c>
      <c r="H1247" t="s">
        <v>206</v>
      </c>
      <c r="I1247" t="str">
        <f>VLOOKUP(J1247,CatalogoEstadoRepublica!$A$1:$B$33,2)</f>
        <v>Puebla</v>
      </c>
      <c r="J1247" s="1">
        <v>21</v>
      </c>
      <c r="K1247" s="1" t="s">
        <v>206</v>
      </c>
      <c r="L1247" s="1" t="e">
        <f>VLOOKUP(M1247,CatalogoPerfil!$A$1:$B$5,2)</f>
        <v>#N/A</v>
      </c>
      <c r="M1247">
        <v>0</v>
      </c>
      <c r="N1247" t="s">
        <v>206</v>
      </c>
      <c r="O1247" s="1">
        <v>0</v>
      </c>
      <c r="P1247" s="1" t="str">
        <f>IFERROR(VLOOKUP($O1247,PerfilUniversitario!$A$2:$Z$427,16),"N/A")</f>
        <v>N/A</v>
      </c>
      <c r="Q1247" s="1" t="str">
        <f>IFERROR(VLOOKUP($O1247,PerfilUniversitario!$A$2:$Z$427,16),"N/A")</f>
        <v>N/A</v>
      </c>
      <c r="R1247" s="1" t="str">
        <f>IFERROR(VLOOKUP($O1247,PerfilUniversitario!$A$2:$Z$427,20),"N/A")</f>
        <v>N/A</v>
      </c>
      <c r="S1247" s="1" t="str">
        <f>IFERROR(VLOOKUP($O1247,PerfilUniversitario!$A$2:$Z$427,22),"N/A")</f>
        <v>N/A</v>
      </c>
      <c r="T1247" s="1" t="str">
        <f>IFERROR(VLOOKUP($O1247,PerfilUniversitario!$A$2:$Z$427,24),"N/A")</f>
        <v>N/A</v>
      </c>
      <c r="U1247" s="1" t="str">
        <f>IFERROR(VLOOKUP($O1247,PerfilUniversitario!$A$2:$Z$427,26),"N/A")</f>
        <v>N/A</v>
      </c>
      <c r="V1247" s="3">
        <v>0.48541666666666666</v>
      </c>
      <c r="W1247" s="4">
        <v>45205</v>
      </c>
    </row>
    <row r="1248" spans="1:23" x14ac:dyDescent="0.3">
      <c r="A1248" t="s">
        <v>4826</v>
      </c>
      <c r="B1248" t="s">
        <v>4827</v>
      </c>
      <c r="C1248" s="1" t="s">
        <v>4828</v>
      </c>
      <c r="D1248" s="6" t="s">
        <v>4829</v>
      </c>
      <c r="E1248" s="1" t="s">
        <v>206</v>
      </c>
      <c r="F1248" s="1" t="s">
        <v>206</v>
      </c>
      <c r="G1248" s="1" t="s">
        <v>206</v>
      </c>
      <c r="H1248" s="1" t="s">
        <v>206</v>
      </c>
      <c r="I1248" t="str">
        <f>VLOOKUP(J1248,CatalogoEstadoRepublica!$A$1:$B$33,2)</f>
        <v>Puebla</v>
      </c>
      <c r="J1248">
        <v>21</v>
      </c>
      <c r="K1248" t="s">
        <v>206</v>
      </c>
      <c r="L1248" s="1" t="e">
        <f>VLOOKUP(M1248,CatalogoPerfil!$A$1:$B$5,2)</f>
        <v>#N/A</v>
      </c>
      <c r="M1248">
        <v>0</v>
      </c>
      <c r="N1248" t="s">
        <v>206</v>
      </c>
      <c r="O1248" s="1">
        <v>0</v>
      </c>
      <c r="P1248" s="1" t="str">
        <f>IFERROR(VLOOKUP($O1248,PerfilUniversitario!$A$2:$Z$427,16),"N/A")</f>
        <v>N/A</v>
      </c>
      <c r="Q1248" s="1" t="str">
        <f>IFERROR(VLOOKUP($O1248,PerfilUniversitario!$A$2:$Z$427,16),"N/A")</f>
        <v>N/A</v>
      </c>
      <c r="R1248" s="1" t="str">
        <f>IFERROR(VLOOKUP($O1248,PerfilUniversitario!$A$2:$Z$427,20),"N/A")</f>
        <v>N/A</v>
      </c>
      <c r="S1248" s="1" t="str">
        <f>IFERROR(VLOOKUP($O1248,PerfilUniversitario!$A$2:$Z$427,22),"N/A")</f>
        <v>N/A</v>
      </c>
      <c r="T1248" s="1" t="str">
        <f>IFERROR(VLOOKUP($O1248,PerfilUniversitario!$A$2:$Z$427,24),"N/A")</f>
        <v>N/A</v>
      </c>
      <c r="U1248" s="1" t="str">
        <f>IFERROR(VLOOKUP($O1248,PerfilUniversitario!$A$2:$Z$427,26),"N/A")</f>
        <v>N/A</v>
      </c>
      <c r="V1248" s="3">
        <v>0.49236111111111108</v>
      </c>
      <c r="W1248" s="4">
        <v>45205</v>
      </c>
    </row>
    <row r="1249" spans="1:23" x14ac:dyDescent="0.3">
      <c r="A1249" t="s">
        <v>4823</v>
      </c>
      <c r="B1249" t="s">
        <v>4824</v>
      </c>
      <c r="C1249" s="1" t="s">
        <v>4825</v>
      </c>
      <c r="D1249" s="6">
        <v>88.691199999999995</v>
      </c>
      <c r="E1249" s="1" t="s">
        <v>206</v>
      </c>
      <c r="F1249" s="1" t="s">
        <v>206</v>
      </c>
      <c r="G1249" s="1" t="s">
        <v>206</v>
      </c>
      <c r="H1249" s="1" t="s">
        <v>206</v>
      </c>
      <c r="I1249" t="str">
        <f>VLOOKUP(J1249,CatalogoEstadoRepublica!$A$1:$B$33,2)</f>
        <v>Veracruz</v>
      </c>
      <c r="J1249">
        <v>30</v>
      </c>
      <c r="K1249" t="s">
        <v>206</v>
      </c>
      <c r="L1249" s="1" t="e">
        <f>VLOOKUP(M1249,CatalogoPerfil!$A$1:$B$5,2)</f>
        <v>#N/A</v>
      </c>
      <c r="M1249">
        <v>0</v>
      </c>
      <c r="N1249" t="s">
        <v>206</v>
      </c>
      <c r="O1249" s="1">
        <v>0</v>
      </c>
      <c r="P1249" s="1" t="str">
        <f>IFERROR(VLOOKUP($O1249,PerfilUniversitario!$A$2:$Z$427,16),"N/A")</f>
        <v>N/A</v>
      </c>
      <c r="Q1249" s="1" t="str">
        <f>IFERROR(VLOOKUP($O1249,PerfilUniversitario!$A$2:$Z$427,16),"N/A")</f>
        <v>N/A</v>
      </c>
      <c r="R1249" s="1" t="str">
        <f>IFERROR(VLOOKUP($O1249,PerfilUniversitario!$A$2:$Z$427,20),"N/A")</f>
        <v>N/A</v>
      </c>
      <c r="S1249" s="1" t="str">
        <f>IFERROR(VLOOKUP($O1249,PerfilUniversitario!$A$2:$Z$427,22),"N/A")</f>
        <v>N/A</v>
      </c>
      <c r="T1249" s="1" t="str">
        <f>IFERROR(VLOOKUP($O1249,PerfilUniversitario!$A$2:$Z$427,24),"N/A")</f>
        <v>N/A</v>
      </c>
      <c r="U1249" s="1" t="str">
        <f>IFERROR(VLOOKUP($O1249,PerfilUniversitario!$A$2:$Z$427,26),"N/A")</f>
        <v>N/A</v>
      </c>
      <c r="V1249" s="3">
        <v>0.5229166666666667</v>
      </c>
      <c r="W1249" s="4">
        <v>45205</v>
      </c>
    </row>
    <row r="1250" spans="1:23" x14ac:dyDescent="0.3">
      <c r="A1250" t="s">
        <v>537</v>
      </c>
      <c r="B1250" t="s">
        <v>313</v>
      </c>
      <c r="C1250" s="1" t="s">
        <v>4287</v>
      </c>
      <c r="D1250" s="6">
        <v>52.221200000000003</v>
      </c>
      <c r="E1250" s="1" t="s">
        <v>206</v>
      </c>
      <c r="F1250" s="1" t="s">
        <v>206</v>
      </c>
      <c r="G1250" s="1" t="s">
        <v>206</v>
      </c>
      <c r="H1250" s="1" t="s">
        <v>206</v>
      </c>
      <c r="I1250" t="str">
        <f>VLOOKUP(J1250,CatalogoEstadoRepublica!$A$1:$B$33,2)</f>
        <v>Puebla</v>
      </c>
      <c r="J1250">
        <v>21</v>
      </c>
      <c r="K1250" t="s">
        <v>206</v>
      </c>
      <c r="L1250" s="1" t="e">
        <f>VLOOKUP(M1250,CatalogoPerfil!$A$1:$B$5,2)</f>
        <v>#N/A</v>
      </c>
      <c r="M1250">
        <v>0</v>
      </c>
      <c r="N1250" t="s">
        <v>206</v>
      </c>
      <c r="O1250" s="1">
        <v>0</v>
      </c>
      <c r="P1250" s="1" t="str">
        <f>IFERROR(VLOOKUP($O1250,PerfilUniversitario!$A$2:$Z$427,16),"N/A")</f>
        <v>N/A</v>
      </c>
      <c r="Q1250" s="1" t="str">
        <f>IFERROR(VLOOKUP($O1250,PerfilUniversitario!$A$2:$Z$427,16),"N/A")</f>
        <v>N/A</v>
      </c>
      <c r="R1250" s="1" t="str">
        <f>IFERROR(VLOOKUP($O1250,PerfilUniversitario!$A$2:$Z$427,20),"N/A")</f>
        <v>N/A</v>
      </c>
      <c r="S1250" s="1" t="str">
        <f>IFERROR(VLOOKUP($O1250,PerfilUniversitario!$A$2:$Z$427,22),"N/A")</f>
        <v>N/A</v>
      </c>
      <c r="T1250" s="1" t="str">
        <f>IFERROR(VLOOKUP($O1250,PerfilUniversitario!$A$2:$Z$427,24),"N/A")</f>
        <v>N/A</v>
      </c>
      <c r="U1250" s="1" t="str">
        <f>IFERROR(VLOOKUP($O1250,PerfilUniversitario!$A$2:$Z$427,26),"N/A")</f>
        <v>N/A</v>
      </c>
      <c r="V1250" s="1" t="s">
        <v>10094</v>
      </c>
      <c r="W1250" s="4">
        <v>45205</v>
      </c>
    </row>
    <row r="1251" spans="1:23" x14ac:dyDescent="0.3">
      <c r="A1251" t="s">
        <v>4835</v>
      </c>
      <c r="B1251" t="s">
        <v>4836</v>
      </c>
      <c r="C1251" s="1" t="s">
        <v>4837</v>
      </c>
      <c r="D1251" s="6">
        <v>2214328095</v>
      </c>
      <c r="E1251" s="1" t="s">
        <v>206</v>
      </c>
      <c r="F1251" s="1" t="s">
        <v>206</v>
      </c>
      <c r="G1251" s="1" t="s">
        <v>206</v>
      </c>
      <c r="H1251" s="1" t="s">
        <v>206</v>
      </c>
      <c r="I1251" t="str">
        <f>VLOOKUP(J1251,CatalogoEstadoRepublica!$A$1:$B$33,2)</f>
        <v>Puebla</v>
      </c>
      <c r="J1251">
        <v>21</v>
      </c>
      <c r="K1251" t="s">
        <v>206</v>
      </c>
      <c r="L1251" s="1" t="e">
        <f>VLOOKUP(M1251,CatalogoPerfil!$A$1:$B$5,2)</f>
        <v>#N/A</v>
      </c>
      <c r="M1251">
        <v>0</v>
      </c>
      <c r="N1251" t="s">
        <v>206</v>
      </c>
      <c r="O1251" s="1">
        <v>0</v>
      </c>
      <c r="P1251" s="1" t="str">
        <f>IFERROR(VLOOKUP($O1251,PerfilUniversitario!$A$2:$Z$427,16),"N/A")</f>
        <v>N/A</v>
      </c>
      <c r="Q1251" s="1" t="str">
        <f>IFERROR(VLOOKUP($O1251,PerfilUniversitario!$A$2:$Z$427,16),"N/A")</f>
        <v>N/A</v>
      </c>
      <c r="R1251" s="1" t="str">
        <f>IFERROR(VLOOKUP($O1251,PerfilUniversitario!$A$2:$Z$427,20),"N/A")</f>
        <v>N/A</v>
      </c>
      <c r="S1251" s="1" t="str">
        <f>IFERROR(VLOOKUP($O1251,PerfilUniversitario!$A$2:$Z$427,22),"N/A")</f>
        <v>N/A</v>
      </c>
      <c r="T1251" s="1" t="str">
        <f>IFERROR(VLOOKUP($O1251,PerfilUniversitario!$A$2:$Z$427,24),"N/A")</f>
        <v>N/A</v>
      </c>
      <c r="U1251" s="1" t="str">
        <f>IFERROR(VLOOKUP($O1251,PerfilUniversitario!$A$2:$Z$427,26),"N/A")</f>
        <v>N/A</v>
      </c>
      <c r="V1251" s="1" t="s">
        <v>10122</v>
      </c>
      <c r="W1251" s="4">
        <v>45205</v>
      </c>
    </row>
    <row r="1252" spans="1:23" x14ac:dyDescent="0.3">
      <c r="A1252" t="s">
        <v>2007</v>
      </c>
      <c r="B1252" t="s">
        <v>2008</v>
      </c>
      <c r="C1252" s="1" t="s">
        <v>2009</v>
      </c>
      <c r="D1252" s="6">
        <v>2211062868</v>
      </c>
      <c r="E1252" s="1" t="s">
        <v>206</v>
      </c>
      <c r="F1252" s="1" t="s">
        <v>206</v>
      </c>
      <c r="G1252" s="1" t="s">
        <v>206</v>
      </c>
      <c r="H1252" s="1" t="s">
        <v>206</v>
      </c>
      <c r="I1252" t="str">
        <f>VLOOKUP(J1252,CatalogoEstadoRepublica!$A$1:$B$33,2)</f>
        <v>Puebla</v>
      </c>
      <c r="J1252">
        <v>21</v>
      </c>
      <c r="K1252" t="s">
        <v>206</v>
      </c>
      <c r="L1252" s="1" t="e">
        <f>VLOOKUP(M1252,CatalogoPerfil!$A$1:$B$5,2)</f>
        <v>#N/A</v>
      </c>
      <c r="M1252">
        <v>0</v>
      </c>
      <c r="N1252" t="s">
        <v>206</v>
      </c>
      <c r="O1252" s="1">
        <v>0</v>
      </c>
      <c r="P1252" s="1" t="str">
        <f>IFERROR(VLOOKUP($O1252,PerfilUniversitario!$A$2:$Z$427,16),"N/A")</f>
        <v>N/A</v>
      </c>
      <c r="Q1252" s="1" t="str">
        <f>IFERROR(VLOOKUP($O1252,PerfilUniversitario!$A$2:$Z$427,16),"N/A")</f>
        <v>N/A</v>
      </c>
      <c r="R1252" s="1" t="str">
        <f>IFERROR(VLOOKUP($O1252,PerfilUniversitario!$A$2:$Z$427,20),"N/A")</f>
        <v>N/A</v>
      </c>
      <c r="S1252" s="1" t="str">
        <f>IFERROR(VLOOKUP($O1252,PerfilUniversitario!$A$2:$Z$427,22),"N/A")</f>
        <v>N/A</v>
      </c>
      <c r="T1252" s="1" t="str">
        <f>IFERROR(VLOOKUP($O1252,PerfilUniversitario!$A$2:$Z$427,24),"N/A")</f>
        <v>N/A</v>
      </c>
      <c r="U1252" s="1" t="str">
        <f>IFERROR(VLOOKUP($O1252,PerfilUniversitario!$A$2:$Z$427,26),"N/A")</f>
        <v>N/A</v>
      </c>
      <c r="V1252" s="1" t="s">
        <v>9853</v>
      </c>
      <c r="W1252" s="4">
        <v>45205</v>
      </c>
    </row>
    <row r="1253" spans="1:23" x14ac:dyDescent="0.3">
      <c r="A1253" t="s">
        <v>2060</v>
      </c>
      <c r="B1253" t="s">
        <v>283</v>
      </c>
      <c r="C1253" s="1" t="s">
        <v>4838</v>
      </c>
      <c r="D1253" s="6">
        <v>2211748893</v>
      </c>
      <c r="E1253" s="1" t="s">
        <v>206</v>
      </c>
      <c r="F1253" s="1" t="s">
        <v>206</v>
      </c>
      <c r="G1253" s="1" t="s">
        <v>206</v>
      </c>
      <c r="H1253" s="1" t="s">
        <v>206</v>
      </c>
      <c r="I1253" t="str">
        <f>VLOOKUP(J1253,CatalogoEstadoRepublica!$A$1:$B$33,2)</f>
        <v>Puebla</v>
      </c>
      <c r="J1253">
        <v>21</v>
      </c>
      <c r="K1253" t="s">
        <v>206</v>
      </c>
      <c r="L1253" s="1" t="e">
        <f>VLOOKUP(M1253,CatalogoPerfil!$A$1:$B$5,2)</f>
        <v>#N/A</v>
      </c>
      <c r="M1253">
        <v>0</v>
      </c>
      <c r="N1253" t="s">
        <v>206</v>
      </c>
      <c r="O1253" s="1">
        <v>0</v>
      </c>
      <c r="P1253" s="1" t="str">
        <f>IFERROR(VLOOKUP($O1253,PerfilUniversitario!$A$2:$Z$427,16),"N/A")</f>
        <v>N/A</v>
      </c>
      <c r="Q1253" s="1" t="str">
        <f>IFERROR(VLOOKUP($O1253,PerfilUniversitario!$A$2:$Z$427,16),"N/A")</f>
        <v>N/A</v>
      </c>
      <c r="R1253" s="1" t="str">
        <f>IFERROR(VLOOKUP($O1253,PerfilUniversitario!$A$2:$Z$427,20),"N/A")</f>
        <v>N/A</v>
      </c>
      <c r="S1253" s="1" t="str">
        <f>IFERROR(VLOOKUP($O1253,PerfilUniversitario!$A$2:$Z$427,22),"N/A")</f>
        <v>N/A</v>
      </c>
      <c r="T1253" s="1" t="str">
        <f>IFERROR(VLOOKUP($O1253,PerfilUniversitario!$A$2:$Z$427,24),"N/A")</f>
        <v>N/A</v>
      </c>
      <c r="U1253" s="1" t="str">
        <f>IFERROR(VLOOKUP($O1253,PerfilUniversitario!$A$2:$Z$427,26),"N/A")</f>
        <v>N/A</v>
      </c>
      <c r="V1253" s="1" t="s">
        <v>9853</v>
      </c>
      <c r="W1253" s="4">
        <v>45205</v>
      </c>
    </row>
    <row r="1254" spans="1:23" x14ac:dyDescent="0.3">
      <c r="A1254" t="s">
        <v>1571</v>
      </c>
      <c r="B1254" t="s">
        <v>4727</v>
      </c>
      <c r="C1254" s="1" t="s">
        <v>4728</v>
      </c>
      <c r="D1254" s="6">
        <v>52.772199999999998</v>
      </c>
      <c r="E1254" s="1" t="s">
        <v>206</v>
      </c>
      <c r="F1254" s="1" t="s">
        <v>206</v>
      </c>
      <c r="G1254" s="1" t="s">
        <v>206</v>
      </c>
      <c r="H1254" s="1" t="s">
        <v>206</v>
      </c>
      <c r="I1254" t="str">
        <f>VLOOKUP(J1254,CatalogoEstadoRepublica!$A$1:$B$33,2)</f>
        <v>Hidalgo</v>
      </c>
      <c r="J1254">
        <v>13</v>
      </c>
      <c r="K1254" t="s">
        <v>206</v>
      </c>
      <c r="L1254" s="1" t="e">
        <f>VLOOKUP(M1254,CatalogoPerfil!$A$1:$B$5,2)</f>
        <v>#N/A</v>
      </c>
      <c r="M1254">
        <v>0</v>
      </c>
      <c r="N1254" t="s">
        <v>206</v>
      </c>
      <c r="O1254" s="1">
        <v>0</v>
      </c>
      <c r="P1254" s="1" t="str">
        <f>IFERROR(VLOOKUP($O1254,PerfilUniversitario!$A$2:$Z$427,16),"N/A")</f>
        <v>N/A</v>
      </c>
      <c r="Q1254" s="1" t="str">
        <f>IFERROR(VLOOKUP($O1254,PerfilUniversitario!$A$2:$Z$427,16),"N/A")</f>
        <v>N/A</v>
      </c>
      <c r="R1254" s="1" t="str">
        <f>IFERROR(VLOOKUP($O1254,PerfilUniversitario!$A$2:$Z$427,20),"N/A")</f>
        <v>N/A</v>
      </c>
      <c r="S1254" s="1" t="str">
        <f>IFERROR(VLOOKUP($O1254,PerfilUniversitario!$A$2:$Z$427,22),"N/A")</f>
        <v>N/A</v>
      </c>
      <c r="T1254" s="1" t="str">
        <f>IFERROR(VLOOKUP($O1254,PerfilUniversitario!$A$2:$Z$427,24),"N/A")</f>
        <v>N/A</v>
      </c>
      <c r="U1254" s="1" t="str">
        <f>IFERROR(VLOOKUP($O1254,PerfilUniversitario!$A$2:$Z$427,26),"N/A")</f>
        <v>N/A</v>
      </c>
      <c r="V1254" s="1" t="s">
        <v>10099</v>
      </c>
      <c r="W1254" s="4">
        <v>45205</v>
      </c>
    </row>
    <row r="1255" spans="1:23" x14ac:dyDescent="0.3">
      <c r="A1255" t="s">
        <v>676</v>
      </c>
      <c r="B1255" t="s">
        <v>4839</v>
      </c>
      <c r="C1255" s="1" t="s">
        <v>4840</v>
      </c>
      <c r="D1255" s="6">
        <v>2211603080</v>
      </c>
      <c r="E1255" s="1" t="s">
        <v>206</v>
      </c>
      <c r="F1255" s="1" t="s">
        <v>206</v>
      </c>
      <c r="G1255" s="1" t="s">
        <v>206</v>
      </c>
      <c r="H1255" s="1" t="s">
        <v>206</v>
      </c>
      <c r="I1255" t="str">
        <f>VLOOKUP(J1255,CatalogoEstadoRepublica!$A$1:$B$33,2)</f>
        <v>Puebla</v>
      </c>
      <c r="J1255">
        <v>21</v>
      </c>
      <c r="K1255" t="s">
        <v>206</v>
      </c>
      <c r="L1255" s="1" t="e">
        <f>VLOOKUP(M1255,CatalogoPerfil!$A$1:$B$5,2)</f>
        <v>#N/A</v>
      </c>
      <c r="M1255">
        <v>0</v>
      </c>
      <c r="N1255" t="s">
        <v>206</v>
      </c>
      <c r="O1255" s="1">
        <v>0</v>
      </c>
      <c r="P1255" s="1" t="str">
        <f>IFERROR(VLOOKUP($O1255,PerfilUniversitario!$A$2:$Z$427,16),"N/A")</f>
        <v>N/A</v>
      </c>
      <c r="Q1255" s="1" t="str">
        <f>IFERROR(VLOOKUP($O1255,PerfilUniversitario!$A$2:$Z$427,16),"N/A")</f>
        <v>N/A</v>
      </c>
      <c r="R1255" s="1" t="str">
        <f>IFERROR(VLOOKUP($O1255,PerfilUniversitario!$A$2:$Z$427,20),"N/A")</f>
        <v>N/A</v>
      </c>
      <c r="S1255" s="1" t="str">
        <f>IFERROR(VLOOKUP($O1255,PerfilUniversitario!$A$2:$Z$427,22),"N/A")</f>
        <v>N/A</v>
      </c>
      <c r="T1255" s="1" t="str">
        <f>IFERROR(VLOOKUP($O1255,PerfilUniversitario!$A$2:$Z$427,24),"N/A")</f>
        <v>N/A</v>
      </c>
      <c r="U1255" s="1" t="str">
        <f>IFERROR(VLOOKUP($O1255,PerfilUniversitario!$A$2:$Z$427,26),"N/A")</f>
        <v>N/A</v>
      </c>
      <c r="V1255" s="1" t="s">
        <v>9884</v>
      </c>
      <c r="W1255" s="4">
        <v>45205</v>
      </c>
    </row>
    <row r="1256" spans="1:23" x14ac:dyDescent="0.3">
      <c r="A1256" t="s">
        <v>268</v>
      </c>
      <c r="B1256" t="s">
        <v>1681</v>
      </c>
      <c r="C1256" s="1" t="s">
        <v>4841</v>
      </c>
      <c r="D1256" s="6">
        <v>2227942197</v>
      </c>
      <c r="E1256" s="1" t="s">
        <v>206</v>
      </c>
      <c r="F1256" s="1" t="s">
        <v>206</v>
      </c>
      <c r="G1256" s="1" t="s">
        <v>206</v>
      </c>
      <c r="H1256" s="1" t="s">
        <v>206</v>
      </c>
      <c r="I1256" t="str">
        <f>VLOOKUP(J1256,CatalogoEstadoRepublica!$A$1:$B$33,2)</f>
        <v>Puebla</v>
      </c>
      <c r="J1256">
        <v>21</v>
      </c>
      <c r="K1256" t="s">
        <v>206</v>
      </c>
      <c r="L1256" s="1" t="e">
        <f>VLOOKUP(M1256,CatalogoPerfil!$A$1:$B$5,2)</f>
        <v>#N/A</v>
      </c>
      <c r="M1256">
        <v>0</v>
      </c>
      <c r="N1256" t="s">
        <v>206</v>
      </c>
      <c r="O1256" s="1">
        <v>0</v>
      </c>
      <c r="P1256" s="1" t="str">
        <f>IFERROR(VLOOKUP($O1256,PerfilUniversitario!$A$2:$Z$427,16),"N/A")</f>
        <v>N/A</v>
      </c>
      <c r="Q1256" s="1" t="str">
        <f>IFERROR(VLOOKUP($O1256,PerfilUniversitario!$A$2:$Z$427,16),"N/A")</f>
        <v>N/A</v>
      </c>
      <c r="R1256" s="1" t="str">
        <f>IFERROR(VLOOKUP($O1256,PerfilUniversitario!$A$2:$Z$427,20),"N/A")</f>
        <v>N/A</v>
      </c>
      <c r="S1256" s="1" t="str">
        <f>IFERROR(VLOOKUP($O1256,PerfilUniversitario!$A$2:$Z$427,22),"N/A")</f>
        <v>N/A</v>
      </c>
      <c r="T1256" s="1" t="str">
        <f>IFERROR(VLOOKUP($O1256,PerfilUniversitario!$A$2:$Z$427,24),"N/A")</f>
        <v>N/A</v>
      </c>
      <c r="U1256" s="1" t="str">
        <f>IFERROR(VLOOKUP($O1256,PerfilUniversitario!$A$2:$Z$427,26),"N/A")</f>
        <v>N/A</v>
      </c>
      <c r="V1256" s="1" t="s">
        <v>9954</v>
      </c>
      <c r="W1256" s="4">
        <v>45205</v>
      </c>
    </row>
    <row r="1257" spans="1:23" x14ac:dyDescent="0.3">
      <c r="A1257" t="s">
        <v>701</v>
      </c>
      <c r="B1257" t="s">
        <v>4774</v>
      </c>
      <c r="C1257" s="1" t="s">
        <v>4775</v>
      </c>
      <c r="D1257" s="6">
        <v>2211675150</v>
      </c>
      <c r="E1257" s="1" t="s">
        <v>206</v>
      </c>
      <c r="F1257" s="1" t="s">
        <v>206</v>
      </c>
      <c r="G1257" s="1" t="s">
        <v>206</v>
      </c>
      <c r="H1257" s="1" t="s">
        <v>206</v>
      </c>
      <c r="I1257" t="str">
        <f>VLOOKUP(J1257,CatalogoEstadoRepublica!$A$1:$B$33,2)</f>
        <v>Puebla</v>
      </c>
      <c r="J1257">
        <v>21</v>
      </c>
      <c r="K1257" t="s">
        <v>206</v>
      </c>
      <c r="L1257" s="1" t="e">
        <f>VLOOKUP(M1257,CatalogoPerfil!$A$1:$B$5,2)</f>
        <v>#N/A</v>
      </c>
      <c r="M1257">
        <v>0</v>
      </c>
      <c r="N1257" t="s">
        <v>206</v>
      </c>
      <c r="O1257" s="1">
        <v>0</v>
      </c>
      <c r="P1257" s="1" t="str">
        <f>IFERROR(VLOOKUP($O1257,PerfilUniversitario!$A$2:$Z$427,16),"N/A")</f>
        <v>N/A</v>
      </c>
      <c r="Q1257" s="1" t="str">
        <f>IFERROR(VLOOKUP($O1257,PerfilUniversitario!$A$2:$Z$427,16),"N/A")</f>
        <v>N/A</v>
      </c>
      <c r="R1257" s="1" t="str">
        <f>IFERROR(VLOOKUP($O1257,PerfilUniversitario!$A$2:$Z$427,20),"N/A")</f>
        <v>N/A</v>
      </c>
      <c r="S1257" s="1" t="str">
        <f>IFERROR(VLOOKUP($O1257,PerfilUniversitario!$A$2:$Z$427,22),"N/A")</f>
        <v>N/A</v>
      </c>
      <c r="T1257" s="1" t="str">
        <f>IFERROR(VLOOKUP($O1257,PerfilUniversitario!$A$2:$Z$427,24),"N/A")</f>
        <v>N/A</v>
      </c>
      <c r="U1257" s="1" t="str">
        <f>IFERROR(VLOOKUP($O1257,PerfilUniversitario!$A$2:$Z$427,26),"N/A")</f>
        <v>N/A</v>
      </c>
      <c r="V1257" s="1" t="s">
        <v>10121</v>
      </c>
      <c r="W1257" s="4">
        <v>45205</v>
      </c>
    </row>
    <row r="1258" spans="1:23" x14ac:dyDescent="0.3">
      <c r="A1258" t="s">
        <v>968</v>
      </c>
      <c r="B1258" t="s">
        <v>1029</v>
      </c>
      <c r="C1258" s="1" t="s">
        <v>4842</v>
      </c>
      <c r="D1258" s="6">
        <v>2212008058</v>
      </c>
      <c r="E1258" s="1" t="s">
        <v>206</v>
      </c>
      <c r="F1258" s="1" t="s">
        <v>206</v>
      </c>
      <c r="G1258" s="1" t="s">
        <v>206</v>
      </c>
      <c r="H1258" s="1" t="s">
        <v>206</v>
      </c>
      <c r="I1258" t="str">
        <f>VLOOKUP(J1258,CatalogoEstadoRepublica!$A$1:$B$33,2)</f>
        <v>Puebla</v>
      </c>
      <c r="J1258">
        <v>21</v>
      </c>
      <c r="K1258" t="s">
        <v>206</v>
      </c>
      <c r="L1258" s="1" t="e">
        <f>VLOOKUP(M1258,CatalogoPerfil!$A$1:$B$5,2)</f>
        <v>#N/A</v>
      </c>
      <c r="M1258">
        <v>0</v>
      </c>
      <c r="N1258" t="s">
        <v>206</v>
      </c>
      <c r="O1258" s="1">
        <v>0</v>
      </c>
      <c r="P1258" s="1" t="str">
        <f>IFERROR(VLOOKUP($O1258,PerfilUniversitario!$A$2:$Z$427,16),"N/A")</f>
        <v>N/A</v>
      </c>
      <c r="Q1258" s="1" t="str">
        <f>IFERROR(VLOOKUP($O1258,PerfilUniversitario!$A$2:$Z$427,16),"N/A")</f>
        <v>N/A</v>
      </c>
      <c r="R1258" s="1" t="str">
        <f>IFERROR(VLOOKUP($O1258,PerfilUniversitario!$A$2:$Z$427,20),"N/A")</f>
        <v>N/A</v>
      </c>
      <c r="S1258" s="1" t="str">
        <f>IFERROR(VLOOKUP($O1258,PerfilUniversitario!$A$2:$Z$427,22),"N/A")</f>
        <v>N/A</v>
      </c>
      <c r="T1258" s="1" t="str">
        <f>IFERROR(VLOOKUP($O1258,PerfilUniversitario!$A$2:$Z$427,24),"N/A")</f>
        <v>N/A</v>
      </c>
      <c r="U1258" s="1" t="str">
        <f>IFERROR(VLOOKUP($O1258,PerfilUniversitario!$A$2:$Z$427,26),"N/A")</f>
        <v>N/A</v>
      </c>
      <c r="V1258" s="1" t="s">
        <v>9809</v>
      </c>
      <c r="W1258" s="4">
        <v>45205</v>
      </c>
    </row>
    <row r="1259" spans="1:23" x14ac:dyDescent="0.3">
      <c r="A1259" t="s">
        <v>590</v>
      </c>
      <c r="B1259" t="s">
        <v>4710</v>
      </c>
      <c r="C1259" s="1" t="s">
        <v>4711</v>
      </c>
      <c r="D1259" s="6">
        <v>2224424348</v>
      </c>
      <c r="E1259" s="1" t="s">
        <v>206</v>
      </c>
      <c r="F1259" s="1" t="s">
        <v>206</v>
      </c>
      <c r="G1259" s="1" t="s">
        <v>206</v>
      </c>
      <c r="H1259" s="1" t="s">
        <v>206</v>
      </c>
      <c r="I1259" t="str">
        <f>VLOOKUP(J1259,CatalogoEstadoRepublica!$A$1:$B$33,2)</f>
        <v>Puebla</v>
      </c>
      <c r="J1259">
        <v>21</v>
      </c>
      <c r="K1259" t="s">
        <v>206</v>
      </c>
      <c r="L1259" s="1" t="e">
        <f>VLOOKUP(M1259,CatalogoPerfil!$A$1:$B$5,2)</f>
        <v>#N/A</v>
      </c>
      <c r="M1259">
        <v>0</v>
      </c>
      <c r="N1259" t="s">
        <v>206</v>
      </c>
      <c r="O1259" s="1">
        <v>0</v>
      </c>
      <c r="P1259" s="1" t="str">
        <f>IFERROR(VLOOKUP($O1259,PerfilUniversitario!$A$2:$Z$427,16),"N/A")</f>
        <v>N/A</v>
      </c>
      <c r="Q1259" s="1" t="str">
        <f>IFERROR(VLOOKUP($O1259,PerfilUniversitario!$A$2:$Z$427,16),"N/A")</f>
        <v>N/A</v>
      </c>
      <c r="R1259" s="1" t="str">
        <f>IFERROR(VLOOKUP($O1259,PerfilUniversitario!$A$2:$Z$427,20),"N/A")</f>
        <v>N/A</v>
      </c>
      <c r="S1259" s="1" t="str">
        <f>IFERROR(VLOOKUP($O1259,PerfilUniversitario!$A$2:$Z$427,22),"N/A")</f>
        <v>N/A</v>
      </c>
      <c r="T1259" s="1" t="str">
        <f>IFERROR(VLOOKUP($O1259,PerfilUniversitario!$A$2:$Z$427,24),"N/A")</f>
        <v>N/A</v>
      </c>
      <c r="U1259" s="1" t="str">
        <f>IFERROR(VLOOKUP($O1259,PerfilUniversitario!$A$2:$Z$427,26),"N/A")</f>
        <v>N/A</v>
      </c>
      <c r="V1259" s="1" t="s">
        <v>10002</v>
      </c>
      <c r="W1259" s="4">
        <v>45205</v>
      </c>
    </row>
    <row r="1260" spans="1:23" x14ac:dyDescent="0.3">
      <c r="A1260" t="s">
        <v>4702</v>
      </c>
      <c r="B1260" t="s">
        <v>4703</v>
      </c>
      <c r="C1260" s="1" t="s">
        <v>4704</v>
      </c>
      <c r="D1260" s="6">
        <v>52.2226</v>
      </c>
      <c r="E1260" s="1" t="s">
        <v>206</v>
      </c>
      <c r="F1260" s="1" t="s">
        <v>206</v>
      </c>
      <c r="G1260" s="1" t="s">
        <v>206</v>
      </c>
      <c r="H1260" s="1" t="s">
        <v>206</v>
      </c>
      <c r="I1260" t="str">
        <f>VLOOKUP(J1260,CatalogoEstadoRepublica!$A$1:$B$33,2)</f>
        <v>Puebla</v>
      </c>
      <c r="J1260">
        <v>21</v>
      </c>
      <c r="K1260" t="s">
        <v>206</v>
      </c>
      <c r="L1260" s="1" t="e">
        <f>VLOOKUP(M1260,CatalogoPerfil!$A$1:$B$5,2)</f>
        <v>#N/A</v>
      </c>
      <c r="M1260">
        <v>0</v>
      </c>
      <c r="N1260" t="s">
        <v>206</v>
      </c>
      <c r="O1260" s="1">
        <v>0</v>
      </c>
      <c r="P1260" s="1" t="str">
        <f>IFERROR(VLOOKUP($O1260,PerfilUniversitario!$A$2:$Z$427,16),"N/A")</f>
        <v>N/A</v>
      </c>
      <c r="Q1260" s="1" t="str">
        <f>IFERROR(VLOOKUP($O1260,PerfilUniversitario!$A$2:$Z$427,16),"N/A")</f>
        <v>N/A</v>
      </c>
      <c r="R1260" s="1" t="str">
        <f>IFERROR(VLOOKUP($O1260,PerfilUniversitario!$A$2:$Z$427,20),"N/A")</f>
        <v>N/A</v>
      </c>
      <c r="S1260" s="1" t="str">
        <f>IFERROR(VLOOKUP($O1260,PerfilUniversitario!$A$2:$Z$427,22),"N/A")</f>
        <v>N/A</v>
      </c>
      <c r="T1260" s="1" t="str">
        <f>IFERROR(VLOOKUP($O1260,PerfilUniversitario!$A$2:$Z$427,24),"N/A")</f>
        <v>N/A</v>
      </c>
      <c r="U1260" s="1" t="str">
        <f>IFERROR(VLOOKUP($O1260,PerfilUniversitario!$A$2:$Z$427,26),"N/A")</f>
        <v>N/A</v>
      </c>
      <c r="V1260" s="1" t="s">
        <v>10117</v>
      </c>
      <c r="W1260" s="4">
        <v>45205</v>
      </c>
    </row>
    <row r="1261" spans="1:23" x14ac:dyDescent="0.3">
      <c r="A1261" t="s">
        <v>4854</v>
      </c>
      <c r="B1261" t="s">
        <v>4855</v>
      </c>
      <c r="C1261" s="1" t="s">
        <v>4856</v>
      </c>
      <c r="D1261" s="6">
        <v>2471006953</v>
      </c>
      <c r="E1261" s="1" t="s">
        <v>206</v>
      </c>
      <c r="F1261" s="1" t="s">
        <v>206</v>
      </c>
      <c r="G1261" s="1" t="s">
        <v>206</v>
      </c>
      <c r="H1261" s="1" t="s">
        <v>206</v>
      </c>
      <c r="I1261" t="str">
        <f>VLOOKUP(J1261,CatalogoEstadoRepublica!$A$1:$B$33,2)</f>
        <v>Tlaxcala</v>
      </c>
      <c r="J1261">
        <v>29</v>
      </c>
      <c r="K1261" t="s">
        <v>206</v>
      </c>
      <c r="L1261" s="1" t="e">
        <f>VLOOKUP(M1261,CatalogoPerfil!$A$1:$B$5,2)</f>
        <v>#N/A</v>
      </c>
      <c r="M1261">
        <v>0</v>
      </c>
      <c r="N1261" t="s">
        <v>206</v>
      </c>
      <c r="O1261" s="1">
        <v>0</v>
      </c>
      <c r="P1261" s="1" t="str">
        <f>IFERROR(VLOOKUP($O1261,PerfilUniversitario!$A$2:$Z$427,16),"N/A")</f>
        <v>N/A</v>
      </c>
      <c r="Q1261" s="1" t="str">
        <f>IFERROR(VLOOKUP($O1261,PerfilUniversitario!$A$2:$Z$427,16),"N/A")</f>
        <v>N/A</v>
      </c>
      <c r="R1261" s="1" t="str">
        <f>IFERROR(VLOOKUP($O1261,PerfilUniversitario!$A$2:$Z$427,20),"N/A")</f>
        <v>N/A</v>
      </c>
      <c r="S1261" s="1" t="str">
        <f>IFERROR(VLOOKUP($O1261,PerfilUniversitario!$A$2:$Z$427,22),"N/A")</f>
        <v>N/A</v>
      </c>
      <c r="T1261" s="1" t="str">
        <f>IFERROR(VLOOKUP($O1261,PerfilUniversitario!$A$2:$Z$427,24),"N/A")</f>
        <v>N/A</v>
      </c>
      <c r="U1261" s="1" t="str">
        <f>IFERROR(VLOOKUP($O1261,PerfilUniversitario!$A$2:$Z$427,26),"N/A")</f>
        <v>N/A</v>
      </c>
      <c r="V1261" s="1" t="s">
        <v>10068</v>
      </c>
      <c r="W1261" s="4">
        <v>45205</v>
      </c>
    </row>
    <row r="1262" spans="1:23" x14ac:dyDescent="0.3">
      <c r="A1262" t="s">
        <v>874</v>
      </c>
      <c r="B1262" s="1" t="s">
        <v>875</v>
      </c>
      <c r="C1262" t="s">
        <v>876</v>
      </c>
      <c r="D1262" s="7">
        <v>2471316619</v>
      </c>
      <c r="E1262" s="1" t="s">
        <v>206</v>
      </c>
      <c r="F1262" t="s">
        <v>206</v>
      </c>
      <c r="G1262" t="s">
        <v>206</v>
      </c>
      <c r="H1262" t="s">
        <v>206</v>
      </c>
      <c r="I1262" t="str">
        <f>VLOOKUP(J1262,CatalogoEstadoRepublica!$A$1:$B$33,2)</f>
        <v>Tlaxcala</v>
      </c>
      <c r="J1262" s="1">
        <v>29</v>
      </c>
      <c r="K1262" s="1" t="s">
        <v>206</v>
      </c>
      <c r="L1262" s="1" t="e">
        <f>VLOOKUP(M1262,CatalogoPerfil!$A$1:$B$5,2)</f>
        <v>#N/A</v>
      </c>
      <c r="M1262" s="1">
        <v>0</v>
      </c>
      <c r="N1262" s="1" t="s">
        <v>206</v>
      </c>
      <c r="O1262" s="1">
        <v>0</v>
      </c>
      <c r="P1262" s="1" t="str">
        <f>IFERROR(VLOOKUP($O1262,PerfilUniversitario!$A$2:$Z$427,16),"N/A")</f>
        <v>N/A</v>
      </c>
      <c r="Q1262" s="1" t="str">
        <f>IFERROR(VLOOKUP($O1262,PerfilUniversitario!$A$2:$Z$427,16),"N/A")</f>
        <v>N/A</v>
      </c>
      <c r="R1262" s="1" t="str">
        <f>IFERROR(VLOOKUP($O1262,PerfilUniversitario!$A$2:$Z$427,20),"N/A")</f>
        <v>N/A</v>
      </c>
      <c r="S1262" s="1" t="str">
        <f>IFERROR(VLOOKUP($O1262,PerfilUniversitario!$A$2:$Z$427,22),"N/A")</f>
        <v>N/A</v>
      </c>
      <c r="T1262" s="1" t="str">
        <f>IFERROR(VLOOKUP($O1262,PerfilUniversitario!$A$2:$Z$427,24),"N/A")</f>
        <v>N/A</v>
      </c>
      <c r="U1262" s="1" t="str">
        <f>IFERROR(VLOOKUP($O1262,PerfilUniversitario!$A$2:$Z$427,26),"N/A")</f>
        <v>N/A</v>
      </c>
      <c r="V1262" s="1" t="s">
        <v>9750</v>
      </c>
      <c r="W1262" s="4">
        <v>45205</v>
      </c>
    </row>
    <row r="1263" spans="1:23" x14ac:dyDescent="0.3">
      <c r="A1263" t="s">
        <v>340</v>
      </c>
      <c r="B1263" t="s">
        <v>1855</v>
      </c>
      <c r="C1263" s="1" t="s">
        <v>4868</v>
      </c>
      <c r="D1263" s="6">
        <v>2471315047</v>
      </c>
      <c r="E1263" s="1" t="s">
        <v>206</v>
      </c>
      <c r="F1263" s="1" t="s">
        <v>206</v>
      </c>
      <c r="G1263" s="1" t="s">
        <v>206</v>
      </c>
      <c r="H1263" s="1" t="s">
        <v>206</v>
      </c>
      <c r="I1263" t="str">
        <f>VLOOKUP(J1263,CatalogoEstadoRepublica!$A$1:$B$33,2)</f>
        <v>Tlaxcala</v>
      </c>
      <c r="J1263">
        <v>29</v>
      </c>
      <c r="K1263" t="s">
        <v>206</v>
      </c>
      <c r="L1263" s="1" t="e">
        <f>VLOOKUP(M1263,CatalogoPerfil!$A$1:$B$5,2)</f>
        <v>#N/A</v>
      </c>
      <c r="M1263">
        <v>0</v>
      </c>
      <c r="N1263" t="s">
        <v>206</v>
      </c>
      <c r="O1263" s="1">
        <v>0</v>
      </c>
      <c r="P1263" s="1" t="str">
        <f>IFERROR(VLOOKUP($O1263,PerfilUniversitario!$A$2:$Z$427,16),"N/A")</f>
        <v>N/A</v>
      </c>
      <c r="Q1263" s="1" t="str">
        <f>IFERROR(VLOOKUP($O1263,PerfilUniversitario!$A$2:$Z$427,16),"N/A")</f>
        <v>N/A</v>
      </c>
      <c r="R1263" s="1" t="str">
        <f>IFERROR(VLOOKUP($O1263,PerfilUniversitario!$A$2:$Z$427,20),"N/A")</f>
        <v>N/A</v>
      </c>
      <c r="S1263" s="1" t="str">
        <f>IFERROR(VLOOKUP($O1263,PerfilUniversitario!$A$2:$Z$427,22),"N/A")</f>
        <v>N/A</v>
      </c>
      <c r="T1263" s="1" t="str">
        <f>IFERROR(VLOOKUP($O1263,PerfilUniversitario!$A$2:$Z$427,24),"N/A")</f>
        <v>N/A</v>
      </c>
      <c r="U1263" s="1" t="str">
        <f>IFERROR(VLOOKUP($O1263,PerfilUniversitario!$A$2:$Z$427,26),"N/A")</f>
        <v>N/A</v>
      </c>
      <c r="V1263" s="1" t="s">
        <v>10124</v>
      </c>
      <c r="W1263" s="4">
        <v>45205</v>
      </c>
    </row>
    <row r="1264" spans="1:23" x14ac:dyDescent="0.3">
      <c r="A1264" t="s">
        <v>548</v>
      </c>
      <c r="B1264" t="s">
        <v>582</v>
      </c>
      <c r="C1264" s="1" t="s">
        <v>4562</v>
      </c>
      <c r="D1264" s="6">
        <v>2212390403</v>
      </c>
      <c r="E1264" s="1" t="s">
        <v>206</v>
      </c>
      <c r="F1264" s="1" t="s">
        <v>206</v>
      </c>
      <c r="G1264" s="1" t="s">
        <v>206</v>
      </c>
      <c r="H1264" s="1" t="s">
        <v>206</v>
      </c>
      <c r="I1264" t="str">
        <f>VLOOKUP(J1264,CatalogoEstadoRepublica!$A$1:$B$33,2)</f>
        <v>Puebla</v>
      </c>
      <c r="J1264">
        <v>21</v>
      </c>
      <c r="K1264" t="s">
        <v>206</v>
      </c>
      <c r="L1264" s="1" t="e">
        <f>VLOOKUP(M1264,CatalogoPerfil!$A$1:$B$5,2)</f>
        <v>#N/A</v>
      </c>
      <c r="M1264">
        <v>0</v>
      </c>
      <c r="N1264" t="s">
        <v>206</v>
      </c>
      <c r="O1264" s="1">
        <v>0</v>
      </c>
      <c r="P1264" s="1" t="str">
        <f>IFERROR(VLOOKUP($O1264,PerfilUniversitario!$A$2:$Z$427,16),"N/A")</f>
        <v>N/A</v>
      </c>
      <c r="Q1264" s="1" t="str">
        <f>IFERROR(VLOOKUP($O1264,PerfilUniversitario!$A$2:$Z$427,16),"N/A")</f>
        <v>N/A</v>
      </c>
      <c r="R1264" s="1" t="str">
        <f>IFERROR(VLOOKUP($O1264,PerfilUniversitario!$A$2:$Z$427,20),"N/A")</f>
        <v>N/A</v>
      </c>
      <c r="S1264" s="1" t="str">
        <f>IFERROR(VLOOKUP($O1264,PerfilUniversitario!$A$2:$Z$427,22),"N/A")</f>
        <v>N/A</v>
      </c>
      <c r="T1264" s="1" t="str">
        <f>IFERROR(VLOOKUP($O1264,PerfilUniversitario!$A$2:$Z$427,24),"N/A")</f>
        <v>N/A</v>
      </c>
      <c r="U1264" s="1" t="str">
        <f>IFERROR(VLOOKUP($O1264,PerfilUniversitario!$A$2:$Z$427,26),"N/A")</f>
        <v>N/A</v>
      </c>
      <c r="V1264" s="1" t="s">
        <v>9746</v>
      </c>
      <c r="W1264" s="4">
        <v>45205</v>
      </c>
    </row>
    <row r="1265" spans="1:23" x14ac:dyDescent="0.3">
      <c r="A1265" t="s">
        <v>1092</v>
      </c>
      <c r="B1265" t="s">
        <v>283</v>
      </c>
      <c r="C1265" s="1" t="s">
        <v>4768</v>
      </c>
      <c r="D1265" s="6">
        <v>52.221899999999998</v>
      </c>
      <c r="E1265" s="1" t="s">
        <v>206</v>
      </c>
      <c r="F1265" s="1" t="s">
        <v>206</v>
      </c>
      <c r="G1265" s="1" t="s">
        <v>206</v>
      </c>
      <c r="H1265" s="1" t="s">
        <v>206</v>
      </c>
      <c r="I1265" t="str">
        <f>VLOOKUP(J1265,CatalogoEstadoRepublica!$A$1:$B$33,2)</f>
        <v>Puebla</v>
      </c>
      <c r="J1265">
        <v>21</v>
      </c>
      <c r="K1265" t="s">
        <v>206</v>
      </c>
      <c r="L1265" s="1" t="e">
        <f>VLOOKUP(M1265,CatalogoPerfil!$A$1:$B$5,2)</f>
        <v>#N/A</v>
      </c>
      <c r="M1265">
        <v>0</v>
      </c>
      <c r="N1265" t="s">
        <v>206</v>
      </c>
      <c r="O1265" s="1">
        <v>0</v>
      </c>
      <c r="P1265" s="1" t="str">
        <f>IFERROR(VLOOKUP($O1265,PerfilUniversitario!$A$2:$Z$427,16),"N/A")</f>
        <v>N/A</v>
      </c>
      <c r="Q1265" s="1" t="str">
        <f>IFERROR(VLOOKUP($O1265,PerfilUniversitario!$A$2:$Z$427,16),"N/A")</f>
        <v>N/A</v>
      </c>
      <c r="R1265" s="1" t="str">
        <f>IFERROR(VLOOKUP($O1265,PerfilUniversitario!$A$2:$Z$427,20),"N/A")</f>
        <v>N/A</v>
      </c>
      <c r="S1265" s="1" t="str">
        <f>IFERROR(VLOOKUP($O1265,PerfilUniversitario!$A$2:$Z$427,22),"N/A")</f>
        <v>N/A</v>
      </c>
      <c r="T1265" s="1" t="str">
        <f>IFERROR(VLOOKUP($O1265,PerfilUniversitario!$A$2:$Z$427,24),"N/A")</f>
        <v>N/A</v>
      </c>
      <c r="U1265" s="1" t="str">
        <f>IFERROR(VLOOKUP($O1265,PerfilUniversitario!$A$2:$Z$427,26),"N/A")</f>
        <v>N/A</v>
      </c>
      <c r="V1265" s="1" t="s">
        <v>10064</v>
      </c>
      <c r="W1265" s="4">
        <v>45205</v>
      </c>
    </row>
    <row r="1266" spans="1:23" x14ac:dyDescent="0.3">
      <c r="A1266" t="s">
        <v>349</v>
      </c>
      <c r="B1266" t="s">
        <v>103</v>
      </c>
      <c r="C1266" s="1" t="s">
        <v>4871</v>
      </c>
      <c r="D1266" s="6">
        <v>2471109574</v>
      </c>
      <c r="E1266" s="1" t="s">
        <v>206</v>
      </c>
      <c r="F1266" s="1" t="s">
        <v>206</v>
      </c>
      <c r="G1266" s="1" t="s">
        <v>206</v>
      </c>
      <c r="H1266" s="1" t="s">
        <v>206</v>
      </c>
      <c r="I1266" t="str">
        <f>VLOOKUP(J1266,CatalogoEstadoRepublica!$A$1:$B$33,2)</f>
        <v>Tlaxcala</v>
      </c>
      <c r="J1266">
        <v>29</v>
      </c>
      <c r="K1266" t="s">
        <v>206</v>
      </c>
      <c r="L1266" s="1" t="e">
        <f>VLOOKUP(M1266,CatalogoPerfil!$A$1:$B$5,2)</f>
        <v>#N/A</v>
      </c>
      <c r="M1266">
        <v>0</v>
      </c>
      <c r="N1266" t="s">
        <v>206</v>
      </c>
      <c r="O1266" s="1">
        <v>0</v>
      </c>
      <c r="P1266" s="1" t="str">
        <f>IFERROR(VLOOKUP($O1266,PerfilUniversitario!$A$2:$Z$427,16),"N/A")</f>
        <v>N/A</v>
      </c>
      <c r="Q1266" s="1" t="str">
        <f>IFERROR(VLOOKUP($O1266,PerfilUniversitario!$A$2:$Z$427,16),"N/A")</f>
        <v>N/A</v>
      </c>
      <c r="R1266" s="1" t="str">
        <f>IFERROR(VLOOKUP($O1266,PerfilUniversitario!$A$2:$Z$427,20),"N/A")</f>
        <v>N/A</v>
      </c>
      <c r="S1266" s="1" t="str">
        <f>IFERROR(VLOOKUP($O1266,PerfilUniversitario!$A$2:$Z$427,22),"N/A")</f>
        <v>N/A</v>
      </c>
      <c r="T1266" s="1" t="str">
        <f>IFERROR(VLOOKUP($O1266,PerfilUniversitario!$A$2:$Z$427,24),"N/A")</f>
        <v>N/A</v>
      </c>
      <c r="U1266" s="1" t="str">
        <f>IFERROR(VLOOKUP($O1266,PerfilUniversitario!$A$2:$Z$427,26),"N/A")</f>
        <v>N/A</v>
      </c>
      <c r="V1266" s="1" t="s">
        <v>10125</v>
      </c>
      <c r="W1266" s="4">
        <v>45205</v>
      </c>
    </row>
    <row r="1267" spans="1:23" x14ac:dyDescent="0.3">
      <c r="A1267" t="s">
        <v>401</v>
      </c>
      <c r="B1267" t="s">
        <v>1163</v>
      </c>
      <c r="C1267" s="1" t="s">
        <v>1164</v>
      </c>
      <c r="D1267" s="6">
        <v>52.247100000000003</v>
      </c>
      <c r="E1267" s="1" t="s">
        <v>206</v>
      </c>
      <c r="F1267" s="1" t="s">
        <v>206</v>
      </c>
      <c r="G1267" s="1" t="s">
        <v>206</v>
      </c>
      <c r="H1267" s="1" t="s">
        <v>206</v>
      </c>
      <c r="I1267" t="str">
        <f>VLOOKUP(J1267,CatalogoEstadoRepublica!$A$1:$B$33,2)</f>
        <v>Tlaxcala</v>
      </c>
      <c r="J1267">
        <v>29</v>
      </c>
      <c r="K1267" t="s">
        <v>206</v>
      </c>
      <c r="L1267" s="1" t="e">
        <f>VLOOKUP(M1267,CatalogoPerfil!$A$1:$B$5,2)</f>
        <v>#N/A</v>
      </c>
      <c r="M1267">
        <v>0</v>
      </c>
      <c r="N1267" t="s">
        <v>206</v>
      </c>
      <c r="O1267" s="1">
        <v>0</v>
      </c>
      <c r="P1267" s="1" t="str">
        <f>IFERROR(VLOOKUP($O1267,PerfilUniversitario!$A$2:$Z$427,16),"N/A")</f>
        <v>N/A</v>
      </c>
      <c r="Q1267" s="1" t="str">
        <f>IFERROR(VLOOKUP($O1267,PerfilUniversitario!$A$2:$Z$427,16),"N/A")</f>
        <v>N/A</v>
      </c>
      <c r="R1267" s="1" t="str">
        <f>IFERROR(VLOOKUP($O1267,PerfilUniversitario!$A$2:$Z$427,20),"N/A")</f>
        <v>N/A</v>
      </c>
      <c r="S1267" s="1" t="str">
        <f>IFERROR(VLOOKUP($O1267,PerfilUniversitario!$A$2:$Z$427,22),"N/A")</f>
        <v>N/A</v>
      </c>
      <c r="T1267" s="1" t="str">
        <f>IFERROR(VLOOKUP($O1267,PerfilUniversitario!$A$2:$Z$427,24),"N/A")</f>
        <v>N/A</v>
      </c>
      <c r="U1267" s="1" t="str">
        <f>IFERROR(VLOOKUP($O1267,PerfilUniversitario!$A$2:$Z$427,26),"N/A")</f>
        <v>N/A</v>
      </c>
      <c r="V1267" s="1" t="s">
        <v>9669</v>
      </c>
      <c r="W1267" s="4">
        <v>45205</v>
      </c>
    </row>
    <row r="1268" spans="1:23" x14ac:dyDescent="0.3">
      <c r="A1268" t="s">
        <v>4857</v>
      </c>
      <c r="B1268" t="s">
        <v>4858</v>
      </c>
      <c r="C1268" s="1" t="s">
        <v>4859</v>
      </c>
      <c r="D1268" s="6" t="s">
        <v>4860</v>
      </c>
      <c r="E1268" s="1" t="s">
        <v>206</v>
      </c>
      <c r="F1268" s="1" t="s">
        <v>206</v>
      </c>
      <c r="G1268" s="1" t="s">
        <v>206</v>
      </c>
      <c r="H1268" s="1" t="s">
        <v>206</v>
      </c>
      <c r="I1268" t="str">
        <f>VLOOKUP(J1268,CatalogoEstadoRepublica!$A$1:$B$33,2)</f>
        <v>Tlaxcala</v>
      </c>
      <c r="J1268">
        <v>29</v>
      </c>
      <c r="K1268" t="s">
        <v>206</v>
      </c>
      <c r="L1268" s="1" t="e">
        <f>VLOOKUP(M1268,CatalogoPerfil!$A$1:$B$5,2)</f>
        <v>#N/A</v>
      </c>
      <c r="M1268">
        <v>0</v>
      </c>
      <c r="N1268" t="s">
        <v>206</v>
      </c>
      <c r="O1268" s="1">
        <v>0</v>
      </c>
      <c r="P1268" s="1" t="str">
        <f>IFERROR(VLOOKUP($O1268,PerfilUniversitario!$A$2:$Z$427,16),"N/A")</f>
        <v>N/A</v>
      </c>
      <c r="Q1268" s="1" t="str">
        <f>IFERROR(VLOOKUP($O1268,PerfilUniversitario!$A$2:$Z$427,16),"N/A")</f>
        <v>N/A</v>
      </c>
      <c r="R1268" s="1" t="str">
        <f>IFERROR(VLOOKUP($O1268,PerfilUniversitario!$A$2:$Z$427,20),"N/A")</f>
        <v>N/A</v>
      </c>
      <c r="S1268" s="1" t="str">
        <f>IFERROR(VLOOKUP($O1268,PerfilUniversitario!$A$2:$Z$427,22),"N/A")</f>
        <v>N/A</v>
      </c>
      <c r="T1268" s="1" t="str">
        <f>IFERROR(VLOOKUP($O1268,PerfilUniversitario!$A$2:$Z$427,24),"N/A")</f>
        <v>N/A</v>
      </c>
      <c r="U1268" s="1" t="str">
        <f>IFERROR(VLOOKUP($O1268,PerfilUniversitario!$A$2:$Z$427,26),"N/A")</f>
        <v>N/A</v>
      </c>
      <c r="V1268" s="1" t="s">
        <v>9725</v>
      </c>
      <c r="W1268" s="4">
        <v>45205</v>
      </c>
    </row>
    <row r="1269" spans="1:23" x14ac:dyDescent="0.3">
      <c r="A1269" t="s">
        <v>4873</v>
      </c>
      <c r="B1269" t="s">
        <v>4874</v>
      </c>
      <c r="C1269" s="1" t="s">
        <v>4875</v>
      </c>
      <c r="D1269" s="6">
        <v>2228394077</v>
      </c>
      <c r="E1269" s="1" t="s">
        <v>206</v>
      </c>
      <c r="F1269" s="1" t="s">
        <v>206</v>
      </c>
      <c r="G1269" s="1" t="s">
        <v>206</v>
      </c>
      <c r="H1269" s="1" t="s">
        <v>206</v>
      </c>
      <c r="I1269" t="str">
        <f>VLOOKUP(J1269,CatalogoEstadoRepublica!$A$1:$B$33,2)</f>
        <v>Puebla</v>
      </c>
      <c r="J1269">
        <v>21</v>
      </c>
      <c r="K1269" t="s">
        <v>206</v>
      </c>
      <c r="L1269" s="1" t="e">
        <f>VLOOKUP(M1269,CatalogoPerfil!$A$1:$B$5,2)</f>
        <v>#N/A</v>
      </c>
      <c r="M1269">
        <v>0</v>
      </c>
      <c r="N1269" t="s">
        <v>206</v>
      </c>
      <c r="O1269" s="1">
        <v>0</v>
      </c>
      <c r="P1269" s="1" t="str">
        <f>IFERROR(VLOOKUP($O1269,PerfilUniversitario!$A$2:$Z$427,16),"N/A")</f>
        <v>N/A</v>
      </c>
      <c r="Q1269" s="1" t="str">
        <f>IFERROR(VLOOKUP($O1269,PerfilUniversitario!$A$2:$Z$427,16),"N/A")</f>
        <v>N/A</v>
      </c>
      <c r="R1269" s="1" t="str">
        <f>IFERROR(VLOOKUP($O1269,PerfilUniversitario!$A$2:$Z$427,20),"N/A")</f>
        <v>N/A</v>
      </c>
      <c r="S1269" s="1" t="str">
        <f>IFERROR(VLOOKUP($O1269,PerfilUniversitario!$A$2:$Z$427,22),"N/A")</f>
        <v>N/A</v>
      </c>
      <c r="T1269" s="1" t="str">
        <f>IFERROR(VLOOKUP($O1269,PerfilUniversitario!$A$2:$Z$427,24),"N/A")</f>
        <v>N/A</v>
      </c>
      <c r="U1269" s="1" t="str">
        <f>IFERROR(VLOOKUP($O1269,PerfilUniversitario!$A$2:$Z$427,26),"N/A")</f>
        <v>N/A</v>
      </c>
      <c r="V1269" s="1" t="s">
        <v>10126</v>
      </c>
      <c r="W1269" s="4">
        <v>45205</v>
      </c>
    </row>
    <row r="1270" spans="1:23" x14ac:dyDescent="0.3">
      <c r="A1270" t="s">
        <v>882</v>
      </c>
      <c r="B1270" t="s">
        <v>1207</v>
      </c>
      <c r="C1270" s="1" t="s">
        <v>4329</v>
      </c>
      <c r="D1270" s="6">
        <v>2331329316</v>
      </c>
      <c r="E1270" s="1" t="s">
        <v>206</v>
      </c>
      <c r="F1270" s="1" t="s">
        <v>206</v>
      </c>
      <c r="G1270" s="1" t="s">
        <v>206</v>
      </c>
      <c r="H1270" s="1" t="s">
        <v>206</v>
      </c>
      <c r="I1270" t="str">
        <f>VLOOKUP(J1270,CatalogoEstadoRepublica!$A$1:$B$33,2)</f>
        <v>Puebla</v>
      </c>
      <c r="J1270">
        <v>21</v>
      </c>
      <c r="K1270" t="s">
        <v>206</v>
      </c>
      <c r="L1270" s="1" t="e">
        <f>VLOOKUP(M1270,CatalogoPerfil!$A$1:$B$5,2)</f>
        <v>#N/A</v>
      </c>
      <c r="M1270">
        <v>0</v>
      </c>
      <c r="N1270" t="s">
        <v>206</v>
      </c>
      <c r="O1270" s="1">
        <v>0</v>
      </c>
      <c r="P1270" s="1" t="str">
        <f>IFERROR(VLOOKUP($O1270,PerfilUniversitario!$A$2:$Z$427,16),"N/A")</f>
        <v>N/A</v>
      </c>
      <c r="Q1270" s="1" t="str">
        <f>IFERROR(VLOOKUP($O1270,PerfilUniversitario!$A$2:$Z$427,16),"N/A")</f>
        <v>N/A</v>
      </c>
      <c r="R1270" s="1" t="str">
        <f>IFERROR(VLOOKUP($O1270,PerfilUniversitario!$A$2:$Z$427,20),"N/A")</f>
        <v>N/A</v>
      </c>
      <c r="S1270" s="1" t="str">
        <f>IFERROR(VLOOKUP($O1270,PerfilUniversitario!$A$2:$Z$427,22),"N/A")</f>
        <v>N/A</v>
      </c>
      <c r="T1270" s="1" t="str">
        <f>IFERROR(VLOOKUP($O1270,PerfilUniversitario!$A$2:$Z$427,24),"N/A")</f>
        <v>N/A</v>
      </c>
      <c r="U1270" s="1" t="str">
        <f>IFERROR(VLOOKUP($O1270,PerfilUniversitario!$A$2:$Z$427,26),"N/A")</f>
        <v>N/A</v>
      </c>
      <c r="V1270" s="1" t="s">
        <v>10096</v>
      </c>
      <c r="W1270" s="4">
        <v>45205</v>
      </c>
    </row>
    <row r="1271" spans="1:23" x14ac:dyDescent="0.3">
      <c r="A1271" t="s">
        <v>2508</v>
      </c>
      <c r="B1271" t="s">
        <v>2509</v>
      </c>
      <c r="C1271" s="1" t="s">
        <v>2510</v>
      </c>
      <c r="D1271" s="6">
        <v>2228297126</v>
      </c>
      <c r="E1271" s="1" t="s">
        <v>206</v>
      </c>
      <c r="F1271" s="1" t="s">
        <v>206</v>
      </c>
      <c r="G1271" s="1" t="s">
        <v>206</v>
      </c>
      <c r="H1271" s="1" t="s">
        <v>206</v>
      </c>
      <c r="I1271" t="str">
        <f>VLOOKUP(J1271,CatalogoEstadoRepublica!$A$1:$B$33,2)</f>
        <v>Puebla</v>
      </c>
      <c r="J1271">
        <v>21</v>
      </c>
      <c r="K1271" t="s">
        <v>206</v>
      </c>
      <c r="L1271" s="1" t="e">
        <f>VLOOKUP(M1271,CatalogoPerfil!$A$1:$B$5,2)</f>
        <v>#N/A</v>
      </c>
      <c r="M1271">
        <v>0</v>
      </c>
      <c r="N1271" t="s">
        <v>206</v>
      </c>
      <c r="O1271" s="1">
        <v>0</v>
      </c>
      <c r="P1271" s="1" t="str">
        <f>IFERROR(VLOOKUP($O1271,PerfilUniversitario!$A$2:$Z$427,16),"N/A")</f>
        <v>N/A</v>
      </c>
      <c r="Q1271" s="1" t="str">
        <f>IFERROR(VLOOKUP($O1271,PerfilUniversitario!$A$2:$Z$427,16),"N/A")</f>
        <v>N/A</v>
      </c>
      <c r="R1271" s="1" t="str">
        <f>IFERROR(VLOOKUP($O1271,PerfilUniversitario!$A$2:$Z$427,20),"N/A")</f>
        <v>N/A</v>
      </c>
      <c r="S1271" s="1" t="str">
        <f>IFERROR(VLOOKUP($O1271,PerfilUniversitario!$A$2:$Z$427,22),"N/A")</f>
        <v>N/A</v>
      </c>
      <c r="T1271" s="1" t="str">
        <f>IFERROR(VLOOKUP($O1271,PerfilUniversitario!$A$2:$Z$427,24),"N/A")</f>
        <v>N/A</v>
      </c>
      <c r="U1271" s="1" t="str">
        <f>IFERROR(VLOOKUP($O1271,PerfilUniversitario!$A$2:$Z$427,26),"N/A")</f>
        <v>N/A</v>
      </c>
      <c r="V1271" s="1" t="s">
        <v>9880</v>
      </c>
      <c r="W1271" s="4">
        <v>45205</v>
      </c>
    </row>
    <row r="1272" spans="1:23" x14ac:dyDescent="0.3">
      <c r="A1272" t="s">
        <v>318</v>
      </c>
      <c r="B1272" t="s">
        <v>4876</v>
      </c>
      <c r="C1272" s="1" t="s">
        <v>4877</v>
      </c>
      <c r="D1272" s="6" t="s">
        <v>4878</v>
      </c>
      <c r="E1272" s="1" t="s">
        <v>206</v>
      </c>
      <c r="F1272" s="1" t="s">
        <v>206</v>
      </c>
      <c r="G1272" s="1" t="s">
        <v>206</v>
      </c>
      <c r="H1272" s="1" t="s">
        <v>206</v>
      </c>
      <c r="I1272" t="str">
        <f>VLOOKUP(J1272,CatalogoEstadoRepublica!$A$1:$B$33,2)</f>
        <v>Puebla</v>
      </c>
      <c r="J1272">
        <v>21</v>
      </c>
      <c r="K1272" t="s">
        <v>206</v>
      </c>
      <c r="L1272" s="1" t="e">
        <f>VLOOKUP(M1272,CatalogoPerfil!$A$1:$B$5,2)</f>
        <v>#N/A</v>
      </c>
      <c r="M1272">
        <v>0</v>
      </c>
      <c r="N1272" t="s">
        <v>206</v>
      </c>
      <c r="O1272" s="1">
        <v>0</v>
      </c>
      <c r="P1272" s="1" t="str">
        <f>IFERROR(VLOOKUP($O1272,PerfilUniversitario!$A$2:$Z$427,16),"N/A")</f>
        <v>N/A</v>
      </c>
      <c r="Q1272" s="1" t="str">
        <f>IFERROR(VLOOKUP($O1272,PerfilUniversitario!$A$2:$Z$427,16),"N/A")</f>
        <v>N/A</v>
      </c>
      <c r="R1272" s="1" t="str">
        <f>IFERROR(VLOOKUP($O1272,PerfilUniversitario!$A$2:$Z$427,20),"N/A")</f>
        <v>N/A</v>
      </c>
      <c r="S1272" s="1" t="str">
        <f>IFERROR(VLOOKUP($O1272,PerfilUniversitario!$A$2:$Z$427,22),"N/A")</f>
        <v>N/A</v>
      </c>
      <c r="T1272" s="1" t="str">
        <f>IFERROR(VLOOKUP($O1272,PerfilUniversitario!$A$2:$Z$427,24),"N/A")</f>
        <v>N/A</v>
      </c>
      <c r="U1272" s="1" t="str">
        <f>IFERROR(VLOOKUP($O1272,PerfilUniversitario!$A$2:$Z$427,26),"N/A")</f>
        <v>N/A</v>
      </c>
      <c r="V1272" s="1" t="s">
        <v>9763</v>
      </c>
      <c r="W1272" s="4">
        <v>45205</v>
      </c>
    </row>
    <row r="1273" spans="1:23" x14ac:dyDescent="0.3">
      <c r="A1273" t="s">
        <v>537</v>
      </c>
      <c r="B1273" s="1" t="s">
        <v>538</v>
      </c>
      <c r="C1273" t="s">
        <v>539</v>
      </c>
      <c r="D1273" s="7">
        <v>2461624327</v>
      </c>
      <c r="E1273" s="1" t="s">
        <v>206</v>
      </c>
      <c r="F1273" t="s">
        <v>206</v>
      </c>
      <c r="G1273" t="s">
        <v>206</v>
      </c>
      <c r="H1273" t="s">
        <v>206</v>
      </c>
      <c r="I1273" t="str">
        <f>VLOOKUP(J1273,CatalogoEstadoRepublica!$A$1:$B$33,2)</f>
        <v>Tlaxcala</v>
      </c>
      <c r="J1273" s="1">
        <v>29</v>
      </c>
      <c r="K1273" s="1" t="s">
        <v>206</v>
      </c>
      <c r="L1273" s="1" t="e">
        <f>VLOOKUP(M1273,CatalogoPerfil!$A$1:$B$5,2)</f>
        <v>#N/A</v>
      </c>
      <c r="M1273">
        <v>0</v>
      </c>
      <c r="N1273" t="s">
        <v>206</v>
      </c>
      <c r="O1273" s="1">
        <v>0</v>
      </c>
      <c r="P1273" s="1" t="str">
        <f>IFERROR(VLOOKUP($O1273,PerfilUniversitario!$A$2:$Z$427,16),"N/A")</f>
        <v>N/A</v>
      </c>
      <c r="Q1273" s="1" t="str">
        <f>IFERROR(VLOOKUP($O1273,PerfilUniversitario!$A$2:$Z$427,16),"N/A")</f>
        <v>N/A</v>
      </c>
      <c r="R1273" s="1" t="str">
        <f>IFERROR(VLOOKUP($O1273,PerfilUniversitario!$A$2:$Z$427,20),"N/A")</f>
        <v>N/A</v>
      </c>
      <c r="S1273" s="1" t="str">
        <f>IFERROR(VLOOKUP($O1273,PerfilUniversitario!$A$2:$Z$427,22),"N/A")</f>
        <v>N/A</v>
      </c>
      <c r="T1273" s="1" t="str">
        <f>IFERROR(VLOOKUP($O1273,PerfilUniversitario!$A$2:$Z$427,24),"N/A")</f>
        <v>N/A</v>
      </c>
      <c r="U1273" s="1" t="str">
        <f>IFERROR(VLOOKUP($O1273,PerfilUniversitario!$A$2:$Z$427,26),"N/A")</f>
        <v>N/A</v>
      </c>
      <c r="V1273" s="1" t="s">
        <v>9710</v>
      </c>
      <c r="W1273" s="4">
        <v>45205</v>
      </c>
    </row>
    <row r="1274" spans="1:23" x14ac:dyDescent="0.3">
      <c r="A1274" t="s">
        <v>4675</v>
      </c>
      <c r="B1274" t="s">
        <v>4676</v>
      </c>
      <c r="C1274" s="1" t="s">
        <v>4677</v>
      </c>
      <c r="D1274" s="6">
        <v>2212478918</v>
      </c>
      <c r="E1274" s="1" t="s">
        <v>4678</v>
      </c>
      <c r="F1274" s="1" t="s">
        <v>4679</v>
      </c>
      <c r="G1274" s="1" t="s">
        <v>4680</v>
      </c>
      <c r="H1274" s="1">
        <v>2221930549</v>
      </c>
      <c r="I1274" t="str">
        <f>VLOOKUP(J1274,CatalogoEstadoRepublica!$A$1:$B$33,2)</f>
        <v>Puebla</v>
      </c>
      <c r="J1274">
        <v>21</v>
      </c>
      <c r="K1274" t="s">
        <v>4681</v>
      </c>
      <c r="L1274" s="1" t="str">
        <f>VLOOKUP(M1274,CatalogoPerfil!$A$1:$B$5,2)</f>
        <v>Preuniversitario</v>
      </c>
      <c r="M1274">
        <v>1</v>
      </c>
      <c r="O1274" s="1">
        <v>12840</v>
      </c>
      <c r="P1274" s="1" t="str">
        <f>IFERROR(VLOOKUP($O1274,PerfilUniversitario!$A$2:$Z$427,16),"N/A")</f>
        <v>5º - 6º Semestre</v>
      </c>
      <c r="Q1274" s="1" t="str">
        <f>IFERROR(VLOOKUP($O1274,PerfilUniversitario!$A$2:$Z$427,16),"N/A")</f>
        <v>5º - 6º Semestre</v>
      </c>
      <c r="R1274" s="1" t="str">
        <f>IFERROR(VLOOKUP($O1274,PerfilUniversitario!$A$2:$Z$427,20),"N/A")</f>
        <v>Gastronomía</v>
      </c>
      <c r="S1274" s="1" t="str">
        <f>IFERROR(VLOOKUP($O1274,PerfilUniversitario!$A$2:$Z$427,22),"N/A")</f>
        <v>• Ingeniería Civil - Ensayo de tracción para varilla de acero</v>
      </c>
      <c r="T1274" s="1" t="str">
        <f>IFERROR(VLOOKUP($O1274,PerfilUniversitario!$A$2:$Z$427,24),"N/A")</f>
        <v>• Gastronomía - Evaluación sensorial de hierbas aromáticas</v>
      </c>
      <c r="U1274" s="1" t="str">
        <f>IFERROR(VLOOKUP($O1274,PerfilUniversitario!$A$2:$Z$427,26),"N/A")</f>
        <v>• Arquitectura - Arquitectura de interiores con LEGO e Inteligencia artificial.</v>
      </c>
      <c r="V1274" s="1" t="s">
        <v>9989</v>
      </c>
      <c r="W1274" s="4">
        <v>45205</v>
      </c>
    </row>
    <row r="1275" spans="1:23" x14ac:dyDescent="0.3">
      <c r="A1275" t="s">
        <v>1332</v>
      </c>
      <c r="B1275" t="s">
        <v>1333</v>
      </c>
      <c r="C1275" s="1" t="s">
        <v>1334</v>
      </c>
      <c r="D1275" s="6">
        <v>7721799874</v>
      </c>
      <c r="E1275" s="1" t="s">
        <v>206</v>
      </c>
      <c r="F1275" s="1" t="s">
        <v>206</v>
      </c>
      <c r="G1275" s="1" t="s">
        <v>206</v>
      </c>
      <c r="H1275" s="1" t="s">
        <v>206</v>
      </c>
      <c r="I1275" t="str">
        <f>VLOOKUP(J1275,CatalogoEstadoRepublica!$A$1:$B$33,2)</f>
        <v>Durango</v>
      </c>
      <c r="J1275">
        <v>10</v>
      </c>
      <c r="K1275" t="s">
        <v>206</v>
      </c>
      <c r="L1275" s="1" t="e">
        <f>VLOOKUP(M1275,CatalogoPerfil!$A$1:$B$5,2)</f>
        <v>#N/A</v>
      </c>
      <c r="M1275">
        <v>0</v>
      </c>
      <c r="N1275" t="s">
        <v>206</v>
      </c>
      <c r="O1275" s="1">
        <v>0</v>
      </c>
      <c r="P1275" s="1" t="str">
        <f>IFERROR(VLOOKUP($O1275,PerfilUniversitario!$A$2:$Z$427,16),"N/A")</f>
        <v>N/A</v>
      </c>
      <c r="Q1275" s="1" t="str">
        <f>IFERROR(VLOOKUP($O1275,PerfilUniversitario!$A$2:$Z$427,16),"N/A")</f>
        <v>N/A</v>
      </c>
      <c r="R1275" s="1" t="str">
        <f>IFERROR(VLOOKUP($O1275,PerfilUniversitario!$A$2:$Z$427,20),"N/A")</f>
        <v>N/A</v>
      </c>
      <c r="S1275" s="1" t="str">
        <f>IFERROR(VLOOKUP($O1275,PerfilUniversitario!$A$2:$Z$427,22),"N/A")</f>
        <v>N/A</v>
      </c>
      <c r="T1275" s="1" t="str">
        <f>IFERROR(VLOOKUP($O1275,PerfilUniversitario!$A$2:$Z$427,24),"N/A")</f>
        <v>N/A</v>
      </c>
      <c r="U1275" s="1" t="str">
        <f>IFERROR(VLOOKUP($O1275,PerfilUniversitario!$A$2:$Z$427,26),"N/A")</f>
        <v>N/A</v>
      </c>
      <c r="V1275" s="1" t="s">
        <v>9824</v>
      </c>
      <c r="W1275" s="4">
        <v>45205</v>
      </c>
    </row>
    <row r="1276" spans="1:23" x14ac:dyDescent="0.3">
      <c r="A1276" t="s">
        <v>250</v>
      </c>
      <c r="B1276" t="s">
        <v>615</v>
      </c>
      <c r="C1276" s="1" t="s">
        <v>4872</v>
      </c>
      <c r="D1276" s="6">
        <v>2221066217</v>
      </c>
      <c r="E1276" s="1" t="s">
        <v>206</v>
      </c>
      <c r="F1276" s="1" t="s">
        <v>206</v>
      </c>
      <c r="G1276" s="1" t="s">
        <v>206</v>
      </c>
      <c r="H1276" s="1" t="s">
        <v>206</v>
      </c>
      <c r="I1276" t="str">
        <f>VLOOKUP(J1276,CatalogoEstadoRepublica!$A$1:$B$33,2)</f>
        <v>Puebla</v>
      </c>
      <c r="J1276">
        <v>21</v>
      </c>
      <c r="K1276" t="s">
        <v>206</v>
      </c>
      <c r="L1276" s="1" t="e">
        <f>VLOOKUP(M1276,CatalogoPerfil!$A$1:$B$5,2)</f>
        <v>#N/A</v>
      </c>
      <c r="M1276">
        <v>0</v>
      </c>
      <c r="N1276" t="s">
        <v>206</v>
      </c>
      <c r="O1276" s="1">
        <v>0</v>
      </c>
      <c r="P1276" s="1" t="str">
        <f>IFERROR(VLOOKUP($O1276,PerfilUniversitario!$A$2:$Z$427,16),"N/A")</f>
        <v>N/A</v>
      </c>
      <c r="Q1276" s="1" t="str">
        <f>IFERROR(VLOOKUP($O1276,PerfilUniversitario!$A$2:$Z$427,16),"N/A")</f>
        <v>N/A</v>
      </c>
      <c r="R1276" s="1" t="str">
        <f>IFERROR(VLOOKUP($O1276,PerfilUniversitario!$A$2:$Z$427,20),"N/A")</f>
        <v>N/A</v>
      </c>
      <c r="S1276" s="1" t="str">
        <f>IFERROR(VLOOKUP($O1276,PerfilUniversitario!$A$2:$Z$427,22),"N/A")</f>
        <v>N/A</v>
      </c>
      <c r="T1276" s="1" t="str">
        <f>IFERROR(VLOOKUP($O1276,PerfilUniversitario!$A$2:$Z$427,24),"N/A")</f>
        <v>N/A</v>
      </c>
      <c r="U1276" s="1" t="str">
        <f>IFERROR(VLOOKUP($O1276,PerfilUniversitario!$A$2:$Z$427,26),"N/A")</f>
        <v>N/A</v>
      </c>
      <c r="V1276" s="1" t="s">
        <v>9843</v>
      </c>
      <c r="W1276" s="4">
        <v>45205</v>
      </c>
    </row>
    <row r="1277" spans="1:23" x14ac:dyDescent="0.3">
      <c r="A1277" t="s">
        <v>4882</v>
      </c>
      <c r="B1277" t="s">
        <v>4883</v>
      </c>
      <c r="C1277" s="1" t="s">
        <v>4884</v>
      </c>
      <c r="D1277" s="6">
        <v>2471226226</v>
      </c>
      <c r="E1277" s="1" t="s">
        <v>206</v>
      </c>
      <c r="F1277" s="1" t="s">
        <v>206</v>
      </c>
      <c r="G1277" s="1" t="s">
        <v>206</v>
      </c>
      <c r="H1277" s="1" t="s">
        <v>206</v>
      </c>
      <c r="I1277" t="str">
        <f>VLOOKUP(J1277,CatalogoEstadoRepublica!$A$1:$B$33,2)</f>
        <v>Tlaxcala</v>
      </c>
      <c r="J1277">
        <v>29</v>
      </c>
      <c r="K1277" t="s">
        <v>206</v>
      </c>
      <c r="L1277" s="1" t="e">
        <f>VLOOKUP(M1277,CatalogoPerfil!$A$1:$B$5,2)</f>
        <v>#N/A</v>
      </c>
      <c r="M1277">
        <v>0</v>
      </c>
      <c r="N1277" t="s">
        <v>206</v>
      </c>
      <c r="O1277" s="1">
        <v>0</v>
      </c>
      <c r="P1277" s="1" t="str">
        <f>IFERROR(VLOOKUP($O1277,PerfilUniversitario!$A$2:$Z$427,16),"N/A")</f>
        <v>N/A</v>
      </c>
      <c r="Q1277" s="1" t="str">
        <f>IFERROR(VLOOKUP($O1277,PerfilUniversitario!$A$2:$Z$427,16),"N/A")</f>
        <v>N/A</v>
      </c>
      <c r="R1277" s="1" t="str">
        <f>IFERROR(VLOOKUP($O1277,PerfilUniversitario!$A$2:$Z$427,20),"N/A")</f>
        <v>N/A</v>
      </c>
      <c r="S1277" s="1" t="str">
        <f>IFERROR(VLOOKUP($O1277,PerfilUniversitario!$A$2:$Z$427,22),"N/A")</f>
        <v>N/A</v>
      </c>
      <c r="T1277" s="1" t="str">
        <f>IFERROR(VLOOKUP($O1277,PerfilUniversitario!$A$2:$Z$427,24),"N/A")</f>
        <v>N/A</v>
      </c>
      <c r="U1277" s="1" t="str">
        <f>IFERROR(VLOOKUP($O1277,PerfilUniversitario!$A$2:$Z$427,26),"N/A")</f>
        <v>N/A</v>
      </c>
      <c r="V1277" s="1" t="s">
        <v>9871</v>
      </c>
      <c r="W1277" s="4">
        <v>45205</v>
      </c>
    </row>
    <row r="1278" spans="1:23" x14ac:dyDescent="0.3">
      <c r="A1278" t="s">
        <v>2533</v>
      </c>
      <c r="B1278" t="s">
        <v>4885</v>
      </c>
      <c r="C1278" s="1" t="s">
        <v>4886</v>
      </c>
      <c r="D1278" s="6">
        <v>2224866078</v>
      </c>
      <c r="E1278" s="1" t="s">
        <v>206</v>
      </c>
      <c r="F1278" s="1" t="s">
        <v>206</v>
      </c>
      <c r="G1278" s="1" t="s">
        <v>206</v>
      </c>
      <c r="H1278" s="1" t="s">
        <v>206</v>
      </c>
      <c r="I1278" t="str">
        <f>VLOOKUP(J1278,CatalogoEstadoRepublica!$A$1:$B$33,2)</f>
        <v>Puebla</v>
      </c>
      <c r="J1278">
        <v>21</v>
      </c>
      <c r="K1278" t="s">
        <v>206</v>
      </c>
      <c r="L1278" s="1" t="e">
        <f>VLOOKUP(M1278,CatalogoPerfil!$A$1:$B$5,2)</f>
        <v>#N/A</v>
      </c>
      <c r="M1278">
        <v>0</v>
      </c>
      <c r="N1278" t="s">
        <v>206</v>
      </c>
      <c r="O1278" s="1">
        <v>0</v>
      </c>
      <c r="P1278" s="1" t="str">
        <f>IFERROR(VLOOKUP($O1278,PerfilUniversitario!$A$2:$Z$427,16),"N/A")</f>
        <v>N/A</v>
      </c>
      <c r="Q1278" s="1" t="str">
        <f>IFERROR(VLOOKUP($O1278,PerfilUniversitario!$A$2:$Z$427,16),"N/A")</f>
        <v>N/A</v>
      </c>
      <c r="R1278" s="1" t="str">
        <f>IFERROR(VLOOKUP($O1278,PerfilUniversitario!$A$2:$Z$427,20),"N/A")</f>
        <v>N/A</v>
      </c>
      <c r="S1278" s="1" t="str">
        <f>IFERROR(VLOOKUP($O1278,PerfilUniversitario!$A$2:$Z$427,22),"N/A")</f>
        <v>N/A</v>
      </c>
      <c r="T1278" s="1" t="str">
        <f>IFERROR(VLOOKUP($O1278,PerfilUniversitario!$A$2:$Z$427,24),"N/A")</f>
        <v>N/A</v>
      </c>
      <c r="U1278" s="1" t="str">
        <f>IFERROR(VLOOKUP($O1278,PerfilUniversitario!$A$2:$Z$427,26),"N/A")</f>
        <v>N/A</v>
      </c>
      <c r="V1278" s="1" t="s">
        <v>9707</v>
      </c>
      <c r="W1278" s="4">
        <v>45205</v>
      </c>
    </row>
    <row r="1279" spans="1:23" x14ac:dyDescent="0.3">
      <c r="A1279" t="s">
        <v>3120</v>
      </c>
      <c r="B1279" t="s">
        <v>2060</v>
      </c>
      <c r="C1279" s="1" t="s">
        <v>4891</v>
      </c>
      <c r="D1279" s="6">
        <v>2229215958</v>
      </c>
      <c r="E1279" s="1" t="s">
        <v>206</v>
      </c>
      <c r="F1279" s="1" t="s">
        <v>206</v>
      </c>
      <c r="G1279" s="1" t="s">
        <v>206</v>
      </c>
      <c r="H1279" s="1" t="s">
        <v>206</v>
      </c>
      <c r="I1279" t="str">
        <f>VLOOKUP(J1279,CatalogoEstadoRepublica!$A$1:$B$33,2)</f>
        <v>Puebla</v>
      </c>
      <c r="J1279">
        <v>21</v>
      </c>
      <c r="K1279" t="s">
        <v>206</v>
      </c>
      <c r="L1279" s="1" t="e">
        <f>VLOOKUP(M1279,CatalogoPerfil!$A$1:$B$5,2)</f>
        <v>#N/A</v>
      </c>
      <c r="M1279">
        <v>0</v>
      </c>
      <c r="N1279" t="s">
        <v>206</v>
      </c>
      <c r="O1279" s="1">
        <v>0</v>
      </c>
      <c r="P1279" s="1" t="str">
        <f>IFERROR(VLOOKUP($O1279,PerfilUniversitario!$A$2:$Z$427,16),"N/A")</f>
        <v>N/A</v>
      </c>
      <c r="Q1279" s="1" t="str">
        <f>IFERROR(VLOOKUP($O1279,PerfilUniversitario!$A$2:$Z$427,16),"N/A")</f>
        <v>N/A</v>
      </c>
      <c r="R1279" s="1" t="str">
        <f>IFERROR(VLOOKUP($O1279,PerfilUniversitario!$A$2:$Z$427,20),"N/A")</f>
        <v>N/A</v>
      </c>
      <c r="S1279" s="1" t="str">
        <f>IFERROR(VLOOKUP($O1279,PerfilUniversitario!$A$2:$Z$427,22),"N/A")</f>
        <v>N/A</v>
      </c>
      <c r="T1279" s="1" t="str">
        <f>IFERROR(VLOOKUP($O1279,PerfilUniversitario!$A$2:$Z$427,24),"N/A")</f>
        <v>N/A</v>
      </c>
      <c r="U1279" s="1" t="str">
        <f>IFERROR(VLOOKUP($O1279,PerfilUniversitario!$A$2:$Z$427,26),"N/A")</f>
        <v>N/A</v>
      </c>
      <c r="V1279" s="1" t="s">
        <v>10128</v>
      </c>
      <c r="W1279" s="4">
        <v>45205</v>
      </c>
    </row>
    <row r="1280" spans="1:23" x14ac:dyDescent="0.3">
      <c r="A1280" t="s">
        <v>537</v>
      </c>
      <c r="B1280" t="s">
        <v>2586</v>
      </c>
      <c r="C1280" s="1" t="s">
        <v>2587</v>
      </c>
      <c r="D1280" s="6">
        <v>2211730701</v>
      </c>
      <c r="E1280" s="1" t="s">
        <v>206</v>
      </c>
      <c r="F1280" s="1" t="s">
        <v>206</v>
      </c>
      <c r="G1280" s="1" t="s">
        <v>206</v>
      </c>
      <c r="H1280" s="1" t="s">
        <v>206</v>
      </c>
      <c r="I1280" t="str">
        <f>VLOOKUP(J1280,CatalogoEstadoRepublica!$A$1:$B$33,2)</f>
        <v>Puebla</v>
      </c>
      <c r="J1280">
        <v>21</v>
      </c>
      <c r="K1280" t="s">
        <v>206</v>
      </c>
      <c r="L1280" s="1" t="e">
        <f>VLOOKUP(M1280,CatalogoPerfil!$A$1:$B$5,2)</f>
        <v>#N/A</v>
      </c>
      <c r="M1280">
        <v>0</v>
      </c>
      <c r="N1280" t="s">
        <v>206</v>
      </c>
      <c r="O1280" s="1">
        <v>0</v>
      </c>
      <c r="P1280" s="1" t="str">
        <f>IFERROR(VLOOKUP($O1280,PerfilUniversitario!$A$2:$Z$427,16),"N/A")</f>
        <v>N/A</v>
      </c>
      <c r="Q1280" s="1" t="str">
        <f>IFERROR(VLOOKUP($O1280,PerfilUniversitario!$A$2:$Z$427,16),"N/A")</f>
        <v>N/A</v>
      </c>
      <c r="R1280" s="1" t="str">
        <f>IFERROR(VLOOKUP($O1280,PerfilUniversitario!$A$2:$Z$427,20),"N/A")</f>
        <v>N/A</v>
      </c>
      <c r="S1280" s="1" t="str">
        <f>IFERROR(VLOOKUP($O1280,PerfilUniversitario!$A$2:$Z$427,22),"N/A")</f>
        <v>N/A</v>
      </c>
      <c r="T1280" s="1" t="str">
        <f>IFERROR(VLOOKUP($O1280,PerfilUniversitario!$A$2:$Z$427,24),"N/A")</f>
        <v>N/A</v>
      </c>
      <c r="U1280" s="1" t="str">
        <f>IFERROR(VLOOKUP($O1280,PerfilUniversitario!$A$2:$Z$427,26),"N/A")</f>
        <v>N/A</v>
      </c>
      <c r="V1280" s="1" t="s">
        <v>9962</v>
      </c>
      <c r="W1280" s="4">
        <v>45205</v>
      </c>
    </row>
    <row r="1281" spans="1:23" x14ac:dyDescent="0.3">
      <c r="A1281" t="s">
        <v>4682</v>
      </c>
      <c r="B1281" t="s">
        <v>283</v>
      </c>
      <c r="C1281" s="1" t="s">
        <v>4893</v>
      </c>
      <c r="D1281" s="6">
        <v>2411196748</v>
      </c>
      <c r="E1281" s="1" t="s">
        <v>4894</v>
      </c>
      <c r="F1281" s="1" t="s">
        <v>4895</v>
      </c>
      <c r="G1281" s="1" t="s">
        <v>4896</v>
      </c>
      <c r="H1281" s="1">
        <v>7711629482</v>
      </c>
      <c r="I1281" t="str">
        <f>VLOOKUP(J1281,CatalogoEstadoRepublica!$A$1:$B$33,2)</f>
        <v>Tlaxcala</v>
      </c>
      <c r="J1281">
        <v>29</v>
      </c>
      <c r="K1281" t="s">
        <v>3749</v>
      </c>
      <c r="L1281" s="1" t="str">
        <f>VLOOKUP(M1281,CatalogoPerfil!$A$1:$B$5,2)</f>
        <v>Preuniversitario</v>
      </c>
      <c r="M1281">
        <v>1</v>
      </c>
      <c r="N1281" t="s">
        <v>4897</v>
      </c>
      <c r="O1281" s="1">
        <v>12893</v>
      </c>
      <c r="P1281" s="1" t="str">
        <f>IFERROR(VLOOKUP($O1281,PerfilUniversitario!$A$2:$Z$427,16),"N/A")</f>
        <v>5º - 6º Semestre</v>
      </c>
      <c r="Q1281" s="1" t="str">
        <f>IFERROR(VLOOKUP($O1281,PerfilUniversitario!$A$2:$Z$427,16),"N/A")</f>
        <v>5º - 6º Semestre</v>
      </c>
      <c r="R1281" s="1" t="str">
        <f>IFERROR(VLOOKUP($O1281,PerfilUniversitario!$A$2:$Z$427,20),"N/A")</f>
        <v>Derecho</v>
      </c>
      <c r="S1281" s="1" t="str">
        <f>IFERROR(VLOOKUP($O1281,PerfilUniversitario!$A$2:$Z$427,22),"N/A")</f>
        <v>• Derecho - Volando Derecho</v>
      </c>
      <c r="T1281" s="1" t="str">
        <f>IFERROR(VLOOKUP($O1281,PerfilUniversitario!$A$2:$Z$427,24),"N/A")</f>
        <v>• Médico cirujano - Primeros minutos de vida</v>
      </c>
      <c r="U1281" s="1" t="str">
        <f>IFERROR(VLOOKUP($O1281,PerfilUniversitario!$A$2:$Z$427,26),"N/A")</f>
        <v>• Derecho - Eliminación del Racismo, Discriminación racial y otras formas de discriminación</v>
      </c>
      <c r="V1281" s="1" t="s">
        <v>9876</v>
      </c>
      <c r="W1281" s="4">
        <v>45205</v>
      </c>
    </row>
    <row r="1282" spans="1:23" x14ac:dyDescent="0.3">
      <c r="A1282" t="s">
        <v>958</v>
      </c>
      <c r="B1282" s="1" t="s">
        <v>959</v>
      </c>
      <c r="C1282" t="s">
        <v>960</v>
      </c>
      <c r="D1282" s="7">
        <v>2471297759</v>
      </c>
      <c r="E1282" s="1" t="s">
        <v>206</v>
      </c>
      <c r="F1282" t="s">
        <v>206</v>
      </c>
      <c r="G1282" t="s">
        <v>206</v>
      </c>
      <c r="H1282" t="s">
        <v>206</v>
      </c>
      <c r="I1282" t="str">
        <f>VLOOKUP(J1282,CatalogoEstadoRepublica!$A$1:$B$33,2)</f>
        <v>Tlaxcala</v>
      </c>
      <c r="J1282" s="1">
        <v>29</v>
      </c>
      <c r="K1282" s="1" t="s">
        <v>206</v>
      </c>
      <c r="L1282" s="1" t="e">
        <f>VLOOKUP(M1282,CatalogoPerfil!$A$1:$B$5,2)</f>
        <v>#N/A</v>
      </c>
      <c r="M1282" s="1">
        <v>0</v>
      </c>
      <c r="N1282" s="1" t="s">
        <v>206</v>
      </c>
      <c r="O1282" s="1">
        <v>0</v>
      </c>
      <c r="P1282" s="1" t="str">
        <f>IFERROR(VLOOKUP($O1282,PerfilUniversitario!$A$2:$Z$427,16),"N/A")</f>
        <v>N/A</v>
      </c>
      <c r="Q1282" s="1" t="str">
        <f>IFERROR(VLOOKUP($O1282,PerfilUniversitario!$A$2:$Z$427,16),"N/A")</f>
        <v>N/A</v>
      </c>
      <c r="R1282" s="1" t="str">
        <f>IFERROR(VLOOKUP($O1282,PerfilUniversitario!$A$2:$Z$427,20),"N/A")</f>
        <v>N/A</v>
      </c>
      <c r="S1282" s="1" t="str">
        <f>IFERROR(VLOOKUP($O1282,PerfilUniversitario!$A$2:$Z$427,22),"N/A")</f>
        <v>N/A</v>
      </c>
      <c r="T1282" s="1" t="str">
        <f>IFERROR(VLOOKUP($O1282,PerfilUniversitario!$A$2:$Z$427,24),"N/A")</f>
        <v>N/A</v>
      </c>
      <c r="U1282" s="1" t="str">
        <f>IFERROR(VLOOKUP($O1282,PerfilUniversitario!$A$2:$Z$427,26),"N/A")</f>
        <v>N/A</v>
      </c>
      <c r="V1282" s="1" t="s">
        <v>9760</v>
      </c>
      <c r="W1282" s="4">
        <v>45205</v>
      </c>
    </row>
    <row r="1283" spans="1:23" x14ac:dyDescent="0.3">
      <c r="A1283" t="s">
        <v>4903</v>
      </c>
      <c r="B1283" t="s">
        <v>4904</v>
      </c>
      <c r="C1283" s="1" t="s">
        <v>4905</v>
      </c>
      <c r="D1283" s="6">
        <v>2761057755</v>
      </c>
      <c r="E1283" s="1" t="s">
        <v>206</v>
      </c>
      <c r="F1283" s="1" t="s">
        <v>206</v>
      </c>
      <c r="G1283" s="1" t="s">
        <v>206</v>
      </c>
      <c r="H1283" s="1" t="s">
        <v>206</v>
      </c>
      <c r="I1283" t="str">
        <f>VLOOKUP(J1283,CatalogoEstadoRepublica!$A$1:$B$33,2)</f>
        <v>Tlaxcala</v>
      </c>
      <c r="J1283">
        <v>29</v>
      </c>
      <c r="K1283" t="s">
        <v>206</v>
      </c>
      <c r="L1283" s="1" t="e">
        <f>VLOOKUP(M1283,CatalogoPerfil!$A$1:$B$5,2)</f>
        <v>#N/A</v>
      </c>
      <c r="M1283">
        <v>0</v>
      </c>
      <c r="N1283" t="s">
        <v>206</v>
      </c>
      <c r="O1283" s="1">
        <v>0</v>
      </c>
      <c r="P1283" s="1" t="str">
        <f>IFERROR(VLOOKUP($O1283,PerfilUniversitario!$A$2:$Z$427,16),"N/A")</f>
        <v>N/A</v>
      </c>
      <c r="Q1283" s="1" t="str">
        <f>IFERROR(VLOOKUP($O1283,PerfilUniversitario!$A$2:$Z$427,16),"N/A")</f>
        <v>N/A</v>
      </c>
      <c r="R1283" s="1" t="str">
        <f>IFERROR(VLOOKUP($O1283,PerfilUniversitario!$A$2:$Z$427,20),"N/A")</f>
        <v>N/A</v>
      </c>
      <c r="S1283" s="1" t="str">
        <f>IFERROR(VLOOKUP($O1283,PerfilUniversitario!$A$2:$Z$427,22),"N/A")</f>
        <v>N/A</v>
      </c>
      <c r="T1283" s="1" t="str">
        <f>IFERROR(VLOOKUP($O1283,PerfilUniversitario!$A$2:$Z$427,24),"N/A")</f>
        <v>N/A</v>
      </c>
      <c r="U1283" s="1" t="str">
        <f>IFERROR(VLOOKUP($O1283,PerfilUniversitario!$A$2:$Z$427,26),"N/A")</f>
        <v>N/A</v>
      </c>
      <c r="V1283" s="1" t="s">
        <v>10129</v>
      </c>
      <c r="W1283" s="4">
        <v>45205</v>
      </c>
    </row>
    <row r="1284" spans="1:23" x14ac:dyDescent="0.3">
      <c r="A1284" t="s">
        <v>673</v>
      </c>
      <c r="B1284" s="1" t="s">
        <v>978</v>
      </c>
      <c r="C1284" t="s">
        <v>979</v>
      </c>
      <c r="D1284" s="7">
        <v>52.247500000000002</v>
      </c>
      <c r="E1284" s="1" t="s">
        <v>206</v>
      </c>
      <c r="F1284" t="s">
        <v>206</v>
      </c>
      <c r="G1284" t="s">
        <v>206</v>
      </c>
      <c r="H1284" t="s">
        <v>206</v>
      </c>
      <c r="I1284" t="str">
        <f>VLOOKUP(J1284,CatalogoEstadoRepublica!$A$1:$B$33,2)</f>
        <v>Tlaxcala</v>
      </c>
      <c r="J1284" s="1">
        <v>29</v>
      </c>
      <c r="K1284" s="1" t="s">
        <v>206</v>
      </c>
      <c r="L1284" s="1" t="e">
        <f>VLOOKUP(M1284,CatalogoPerfil!$A$1:$B$5,2)</f>
        <v>#N/A</v>
      </c>
      <c r="M1284" s="1">
        <v>0</v>
      </c>
      <c r="N1284" s="1" t="s">
        <v>206</v>
      </c>
      <c r="O1284" s="1">
        <v>0</v>
      </c>
      <c r="P1284" s="1" t="str">
        <f>IFERROR(VLOOKUP($O1284,PerfilUniversitario!$A$2:$Z$427,16),"N/A")</f>
        <v>N/A</v>
      </c>
      <c r="Q1284" s="1" t="str">
        <f>IFERROR(VLOOKUP($O1284,PerfilUniversitario!$A$2:$Z$427,16),"N/A")</f>
        <v>N/A</v>
      </c>
      <c r="R1284" s="1" t="str">
        <f>IFERROR(VLOOKUP($O1284,PerfilUniversitario!$A$2:$Z$427,20),"N/A")</f>
        <v>N/A</v>
      </c>
      <c r="S1284" s="1" t="str">
        <f>IFERROR(VLOOKUP($O1284,PerfilUniversitario!$A$2:$Z$427,22),"N/A")</f>
        <v>N/A</v>
      </c>
      <c r="T1284" s="1" t="str">
        <f>IFERROR(VLOOKUP($O1284,PerfilUniversitario!$A$2:$Z$427,24),"N/A")</f>
        <v>N/A</v>
      </c>
      <c r="U1284" s="1" t="str">
        <f>IFERROR(VLOOKUP($O1284,PerfilUniversitario!$A$2:$Z$427,26),"N/A")</f>
        <v>N/A</v>
      </c>
      <c r="V1284" s="3">
        <v>0.30694444444444441</v>
      </c>
      <c r="W1284" s="4">
        <v>45206</v>
      </c>
    </row>
    <row r="1285" spans="1:23" x14ac:dyDescent="0.3">
      <c r="A1285" t="s">
        <v>4906</v>
      </c>
      <c r="B1285" t="s">
        <v>4907</v>
      </c>
      <c r="C1285" s="1" t="s">
        <v>4908</v>
      </c>
      <c r="D1285" s="6">
        <v>2225053175</v>
      </c>
      <c r="E1285" s="1" t="s">
        <v>206</v>
      </c>
      <c r="F1285" s="1" t="s">
        <v>206</v>
      </c>
      <c r="G1285" s="1" t="s">
        <v>206</v>
      </c>
      <c r="H1285" s="1" t="s">
        <v>206</v>
      </c>
      <c r="I1285" t="str">
        <f>VLOOKUP(J1285,CatalogoEstadoRepublica!$A$1:$B$33,2)</f>
        <v>Puebla</v>
      </c>
      <c r="J1285">
        <v>21</v>
      </c>
      <c r="K1285" t="s">
        <v>206</v>
      </c>
      <c r="L1285" s="1" t="e">
        <f>VLOOKUP(M1285,CatalogoPerfil!$A$1:$B$5,2)</f>
        <v>#N/A</v>
      </c>
      <c r="M1285">
        <v>0</v>
      </c>
      <c r="N1285" t="s">
        <v>206</v>
      </c>
      <c r="O1285" s="1">
        <v>0</v>
      </c>
      <c r="P1285" s="1" t="str">
        <f>IFERROR(VLOOKUP($O1285,PerfilUniversitario!$A$2:$Z$427,16),"N/A")</f>
        <v>N/A</v>
      </c>
      <c r="Q1285" s="1" t="str">
        <f>IFERROR(VLOOKUP($O1285,PerfilUniversitario!$A$2:$Z$427,16),"N/A")</f>
        <v>N/A</v>
      </c>
      <c r="R1285" s="1" t="str">
        <f>IFERROR(VLOOKUP($O1285,PerfilUniversitario!$A$2:$Z$427,20),"N/A")</f>
        <v>N/A</v>
      </c>
      <c r="S1285" s="1" t="str">
        <f>IFERROR(VLOOKUP($O1285,PerfilUniversitario!$A$2:$Z$427,22),"N/A")</f>
        <v>N/A</v>
      </c>
      <c r="T1285" s="1" t="str">
        <f>IFERROR(VLOOKUP($O1285,PerfilUniversitario!$A$2:$Z$427,24),"N/A")</f>
        <v>N/A</v>
      </c>
      <c r="U1285" s="1" t="str">
        <f>IFERROR(VLOOKUP($O1285,PerfilUniversitario!$A$2:$Z$427,26),"N/A")</f>
        <v>N/A</v>
      </c>
      <c r="V1285" s="3">
        <v>0.42291666666666666</v>
      </c>
      <c r="W1285" s="4">
        <v>45206</v>
      </c>
    </row>
    <row r="1286" spans="1:23" x14ac:dyDescent="0.3">
      <c r="A1286" t="s">
        <v>4574</v>
      </c>
      <c r="B1286" t="s">
        <v>4575</v>
      </c>
      <c r="C1286" s="1" t="s">
        <v>4576</v>
      </c>
      <c r="D1286" s="6">
        <v>2216597924</v>
      </c>
      <c r="E1286" s="1" t="s">
        <v>206</v>
      </c>
      <c r="F1286" s="1" t="s">
        <v>206</v>
      </c>
      <c r="G1286" s="1" t="s">
        <v>206</v>
      </c>
      <c r="H1286" s="1" t="s">
        <v>206</v>
      </c>
      <c r="I1286" t="str">
        <f>VLOOKUP(J1286,CatalogoEstadoRepublica!$A$1:$B$33,2)</f>
        <v>Puebla</v>
      </c>
      <c r="J1286">
        <v>21</v>
      </c>
      <c r="K1286" t="s">
        <v>206</v>
      </c>
      <c r="L1286" s="1" t="e">
        <f>VLOOKUP(M1286,CatalogoPerfil!$A$1:$B$5,2)</f>
        <v>#N/A</v>
      </c>
      <c r="M1286">
        <v>0</v>
      </c>
      <c r="N1286" t="s">
        <v>206</v>
      </c>
      <c r="O1286" s="1">
        <v>0</v>
      </c>
      <c r="P1286" s="1" t="str">
        <f>IFERROR(VLOOKUP($O1286,PerfilUniversitario!$A$2:$Z$427,16),"N/A")</f>
        <v>N/A</v>
      </c>
      <c r="Q1286" s="1" t="str">
        <f>IFERROR(VLOOKUP($O1286,PerfilUniversitario!$A$2:$Z$427,16),"N/A")</f>
        <v>N/A</v>
      </c>
      <c r="R1286" s="1" t="str">
        <f>IFERROR(VLOOKUP($O1286,PerfilUniversitario!$A$2:$Z$427,20),"N/A")</f>
        <v>N/A</v>
      </c>
      <c r="S1286" s="1" t="str">
        <f>IFERROR(VLOOKUP($O1286,PerfilUniversitario!$A$2:$Z$427,22),"N/A")</f>
        <v>N/A</v>
      </c>
      <c r="T1286" s="1" t="str">
        <f>IFERROR(VLOOKUP($O1286,PerfilUniversitario!$A$2:$Z$427,24),"N/A")</f>
        <v>N/A</v>
      </c>
      <c r="U1286" s="1" t="str">
        <f>IFERROR(VLOOKUP($O1286,PerfilUniversitario!$A$2:$Z$427,26),"N/A")</f>
        <v>N/A</v>
      </c>
      <c r="V1286" s="3">
        <v>0.42638888888888887</v>
      </c>
      <c r="W1286" s="4">
        <v>45206</v>
      </c>
    </row>
    <row r="1287" spans="1:23" x14ac:dyDescent="0.3">
      <c r="A1287" t="s">
        <v>3704</v>
      </c>
      <c r="B1287" t="s">
        <v>1133</v>
      </c>
      <c r="C1287" s="1" t="s">
        <v>4227</v>
      </c>
      <c r="D1287" s="6">
        <v>2461379511</v>
      </c>
      <c r="E1287" s="1" t="s">
        <v>206</v>
      </c>
      <c r="F1287" s="1" t="s">
        <v>206</v>
      </c>
      <c r="G1287" s="1" t="s">
        <v>206</v>
      </c>
      <c r="H1287" s="1" t="s">
        <v>206</v>
      </c>
      <c r="I1287" t="str">
        <f>VLOOKUP(J1287,CatalogoEstadoRepublica!$A$1:$B$33,2)</f>
        <v>Tlaxcala</v>
      </c>
      <c r="J1287">
        <v>29</v>
      </c>
      <c r="K1287" t="s">
        <v>206</v>
      </c>
      <c r="L1287" s="1" t="e">
        <f>VLOOKUP(M1287,CatalogoPerfil!$A$1:$B$5,2)</f>
        <v>#N/A</v>
      </c>
      <c r="M1287">
        <v>0</v>
      </c>
      <c r="N1287" t="s">
        <v>206</v>
      </c>
      <c r="O1287" s="1">
        <v>0</v>
      </c>
      <c r="P1287" s="1" t="str">
        <f>IFERROR(VLOOKUP($O1287,PerfilUniversitario!$A$2:$Z$427,16),"N/A")</f>
        <v>N/A</v>
      </c>
      <c r="Q1287" s="1" t="str">
        <f>IFERROR(VLOOKUP($O1287,PerfilUniversitario!$A$2:$Z$427,16),"N/A")</f>
        <v>N/A</v>
      </c>
      <c r="R1287" s="1" t="str">
        <f>IFERROR(VLOOKUP($O1287,PerfilUniversitario!$A$2:$Z$427,20),"N/A")</f>
        <v>N/A</v>
      </c>
      <c r="S1287" s="1" t="str">
        <f>IFERROR(VLOOKUP($O1287,PerfilUniversitario!$A$2:$Z$427,22),"N/A")</f>
        <v>N/A</v>
      </c>
      <c r="T1287" s="1" t="str">
        <f>IFERROR(VLOOKUP($O1287,PerfilUniversitario!$A$2:$Z$427,24),"N/A")</f>
        <v>N/A</v>
      </c>
      <c r="U1287" s="1" t="str">
        <f>IFERROR(VLOOKUP($O1287,PerfilUniversitario!$A$2:$Z$427,26),"N/A")</f>
        <v>N/A</v>
      </c>
      <c r="V1287" s="3">
        <v>0.43958333333333338</v>
      </c>
      <c r="W1287" s="4">
        <v>45206</v>
      </c>
    </row>
    <row r="1288" spans="1:23" x14ac:dyDescent="0.3">
      <c r="A1288" t="s">
        <v>587</v>
      </c>
      <c r="B1288" t="s">
        <v>4914</v>
      </c>
      <c r="C1288" s="1" t="s">
        <v>4915</v>
      </c>
      <c r="D1288" s="6">
        <v>2471109083</v>
      </c>
      <c r="E1288" s="1" t="s">
        <v>206</v>
      </c>
      <c r="F1288" s="1" t="s">
        <v>206</v>
      </c>
      <c r="G1288" s="1" t="s">
        <v>206</v>
      </c>
      <c r="H1288" s="1" t="s">
        <v>206</v>
      </c>
      <c r="I1288" t="str">
        <f>VLOOKUP(J1288,CatalogoEstadoRepublica!$A$1:$B$33,2)</f>
        <v>Tlaxcala</v>
      </c>
      <c r="J1288">
        <v>29</v>
      </c>
      <c r="K1288" t="s">
        <v>206</v>
      </c>
      <c r="L1288" s="1" t="e">
        <f>VLOOKUP(M1288,CatalogoPerfil!$A$1:$B$5,2)</f>
        <v>#N/A</v>
      </c>
      <c r="M1288">
        <v>0</v>
      </c>
      <c r="N1288" t="s">
        <v>206</v>
      </c>
      <c r="O1288" s="1">
        <v>0</v>
      </c>
      <c r="P1288" s="1" t="str">
        <f>IFERROR(VLOOKUP($O1288,PerfilUniversitario!$A$2:$Z$427,16),"N/A")</f>
        <v>N/A</v>
      </c>
      <c r="Q1288" s="1" t="str">
        <f>IFERROR(VLOOKUP($O1288,PerfilUniversitario!$A$2:$Z$427,16),"N/A")</f>
        <v>N/A</v>
      </c>
      <c r="R1288" s="1" t="str">
        <f>IFERROR(VLOOKUP($O1288,PerfilUniversitario!$A$2:$Z$427,20),"N/A")</f>
        <v>N/A</v>
      </c>
      <c r="S1288" s="1" t="str">
        <f>IFERROR(VLOOKUP($O1288,PerfilUniversitario!$A$2:$Z$427,22),"N/A")</f>
        <v>N/A</v>
      </c>
      <c r="T1288" s="1" t="str">
        <f>IFERROR(VLOOKUP($O1288,PerfilUniversitario!$A$2:$Z$427,24),"N/A")</f>
        <v>N/A</v>
      </c>
      <c r="U1288" s="1" t="str">
        <f>IFERROR(VLOOKUP($O1288,PerfilUniversitario!$A$2:$Z$427,26),"N/A")</f>
        <v>N/A</v>
      </c>
      <c r="V1288" s="3">
        <v>0.46180555555555558</v>
      </c>
      <c r="W1288" s="4">
        <v>45206</v>
      </c>
    </row>
    <row r="1289" spans="1:23" x14ac:dyDescent="0.3">
      <c r="A1289" t="s">
        <v>360</v>
      </c>
      <c r="B1289" s="1" t="s">
        <v>644</v>
      </c>
      <c r="C1289" t="s">
        <v>645</v>
      </c>
      <c r="D1289" s="7">
        <v>2224329476</v>
      </c>
      <c r="E1289" s="1" t="s">
        <v>206</v>
      </c>
      <c r="F1289" t="s">
        <v>206</v>
      </c>
      <c r="G1289" t="s">
        <v>206</v>
      </c>
      <c r="H1289" t="s">
        <v>206</v>
      </c>
      <c r="I1289" t="str">
        <f>VLOOKUP(J1289,CatalogoEstadoRepublica!$A$1:$B$33,2)</f>
        <v>Puebla</v>
      </c>
      <c r="J1289" s="1">
        <v>21</v>
      </c>
      <c r="K1289" s="1" t="s">
        <v>206</v>
      </c>
      <c r="L1289" s="1" t="e">
        <f>VLOOKUP(M1289,CatalogoPerfil!$A$1:$B$5,2)</f>
        <v>#N/A</v>
      </c>
      <c r="M1289">
        <v>0</v>
      </c>
      <c r="N1289" t="s">
        <v>206</v>
      </c>
      <c r="O1289" s="1">
        <v>0</v>
      </c>
      <c r="P1289" s="1" t="str">
        <f>IFERROR(VLOOKUP($O1289,PerfilUniversitario!$A$2:$Z$427,16),"N/A")</f>
        <v>N/A</v>
      </c>
      <c r="Q1289" s="1" t="str">
        <f>IFERROR(VLOOKUP($O1289,PerfilUniversitario!$A$2:$Z$427,16),"N/A")</f>
        <v>N/A</v>
      </c>
      <c r="R1289" s="1" t="str">
        <f>IFERROR(VLOOKUP($O1289,PerfilUniversitario!$A$2:$Z$427,20),"N/A")</f>
        <v>N/A</v>
      </c>
      <c r="S1289" s="1" t="str">
        <f>IFERROR(VLOOKUP($O1289,PerfilUniversitario!$A$2:$Z$427,22),"N/A")</f>
        <v>N/A</v>
      </c>
      <c r="T1289" s="1" t="str">
        <f>IFERROR(VLOOKUP($O1289,PerfilUniversitario!$A$2:$Z$427,24),"N/A")</f>
        <v>N/A</v>
      </c>
      <c r="U1289" s="1" t="str">
        <f>IFERROR(VLOOKUP($O1289,PerfilUniversitario!$A$2:$Z$427,26),"N/A")</f>
        <v>N/A</v>
      </c>
      <c r="V1289" s="3">
        <v>0.46666666666666662</v>
      </c>
      <c r="W1289" s="4">
        <v>45206</v>
      </c>
    </row>
    <row r="1290" spans="1:23" x14ac:dyDescent="0.3">
      <c r="A1290" t="s">
        <v>2846</v>
      </c>
      <c r="B1290" t="s">
        <v>4869</v>
      </c>
      <c r="C1290" s="1" t="s">
        <v>4870</v>
      </c>
      <c r="D1290" s="6">
        <v>2471185010</v>
      </c>
      <c r="E1290" s="1" t="s">
        <v>206</v>
      </c>
      <c r="F1290" s="1" t="s">
        <v>206</v>
      </c>
      <c r="G1290" s="1" t="s">
        <v>206</v>
      </c>
      <c r="H1290" s="1" t="s">
        <v>206</v>
      </c>
      <c r="I1290" t="str">
        <f>VLOOKUP(J1290,CatalogoEstadoRepublica!$A$1:$B$33,2)</f>
        <v>Tlaxcala</v>
      </c>
      <c r="J1290">
        <v>29</v>
      </c>
      <c r="K1290" t="s">
        <v>206</v>
      </c>
      <c r="L1290" s="1" t="e">
        <f>VLOOKUP(M1290,CatalogoPerfil!$A$1:$B$5,2)</f>
        <v>#N/A</v>
      </c>
      <c r="M1290">
        <v>0</v>
      </c>
      <c r="N1290" t="s">
        <v>206</v>
      </c>
      <c r="O1290" s="1">
        <v>0</v>
      </c>
      <c r="P1290" s="1" t="str">
        <f>IFERROR(VLOOKUP($O1290,PerfilUniversitario!$A$2:$Z$427,16),"N/A")</f>
        <v>N/A</v>
      </c>
      <c r="Q1290" s="1" t="str">
        <f>IFERROR(VLOOKUP($O1290,PerfilUniversitario!$A$2:$Z$427,16),"N/A")</f>
        <v>N/A</v>
      </c>
      <c r="R1290" s="1" t="str">
        <f>IFERROR(VLOOKUP($O1290,PerfilUniversitario!$A$2:$Z$427,20),"N/A")</f>
        <v>N/A</v>
      </c>
      <c r="S1290" s="1" t="str">
        <f>IFERROR(VLOOKUP($O1290,PerfilUniversitario!$A$2:$Z$427,22),"N/A")</f>
        <v>N/A</v>
      </c>
      <c r="T1290" s="1" t="str">
        <f>IFERROR(VLOOKUP($O1290,PerfilUniversitario!$A$2:$Z$427,24),"N/A")</f>
        <v>N/A</v>
      </c>
      <c r="U1290" s="1" t="str">
        <f>IFERROR(VLOOKUP($O1290,PerfilUniversitario!$A$2:$Z$427,26),"N/A")</f>
        <v>N/A</v>
      </c>
      <c r="V1290" s="3">
        <v>0.47152777777777777</v>
      </c>
      <c r="W1290" s="4">
        <v>45206</v>
      </c>
    </row>
    <row r="1291" spans="1:23" x14ac:dyDescent="0.3">
      <c r="A1291" t="s">
        <v>548</v>
      </c>
      <c r="B1291" t="s">
        <v>4919</v>
      </c>
      <c r="C1291" s="1" t="s">
        <v>4920</v>
      </c>
      <c r="D1291" s="6">
        <v>2212610973</v>
      </c>
      <c r="E1291" s="1" t="s">
        <v>206</v>
      </c>
      <c r="F1291" s="1" t="s">
        <v>206</v>
      </c>
      <c r="G1291" s="1" t="s">
        <v>206</v>
      </c>
      <c r="H1291" s="1" t="s">
        <v>206</v>
      </c>
      <c r="I1291" t="str">
        <f>VLOOKUP(J1291,CatalogoEstadoRepublica!$A$1:$B$33,2)</f>
        <v>Puebla</v>
      </c>
      <c r="J1291">
        <v>21</v>
      </c>
      <c r="K1291" t="s">
        <v>206</v>
      </c>
      <c r="L1291" s="1" t="e">
        <f>VLOOKUP(M1291,CatalogoPerfil!$A$1:$B$5,2)</f>
        <v>#N/A</v>
      </c>
      <c r="M1291">
        <v>0</v>
      </c>
      <c r="N1291" t="s">
        <v>206</v>
      </c>
      <c r="O1291" s="1">
        <v>0</v>
      </c>
      <c r="P1291" s="1" t="str">
        <f>IFERROR(VLOOKUP($O1291,PerfilUniversitario!$A$2:$Z$427,16),"N/A")</f>
        <v>N/A</v>
      </c>
      <c r="Q1291" s="1" t="str">
        <f>IFERROR(VLOOKUP($O1291,PerfilUniversitario!$A$2:$Z$427,16),"N/A")</f>
        <v>N/A</v>
      </c>
      <c r="R1291" s="1" t="str">
        <f>IFERROR(VLOOKUP($O1291,PerfilUniversitario!$A$2:$Z$427,20),"N/A")</f>
        <v>N/A</v>
      </c>
      <c r="S1291" s="1" t="str">
        <f>IFERROR(VLOOKUP($O1291,PerfilUniversitario!$A$2:$Z$427,22),"N/A")</f>
        <v>N/A</v>
      </c>
      <c r="T1291" s="1" t="str">
        <f>IFERROR(VLOOKUP($O1291,PerfilUniversitario!$A$2:$Z$427,24),"N/A")</f>
        <v>N/A</v>
      </c>
      <c r="U1291" s="1" t="str">
        <f>IFERROR(VLOOKUP($O1291,PerfilUniversitario!$A$2:$Z$427,26),"N/A")</f>
        <v>N/A</v>
      </c>
      <c r="V1291" s="3">
        <v>0.47916666666666669</v>
      </c>
      <c r="W1291" s="4">
        <v>45206</v>
      </c>
    </row>
    <row r="1292" spans="1:23" x14ac:dyDescent="0.3">
      <c r="A1292" t="s">
        <v>3320</v>
      </c>
      <c r="B1292" t="s">
        <v>3321</v>
      </c>
      <c r="C1292" s="1" t="s">
        <v>3322</v>
      </c>
      <c r="D1292" s="6">
        <v>52.221299999999999</v>
      </c>
      <c r="E1292" s="1" t="s">
        <v>206</v>
      </c>
      <c r="F1292" s="1" t="s">
        <v>206</v>
      </c>
      <c r="G1292" s="1" t="s">
        <v>206</v>
      </c>
      <c r="H1292" s="1" t="s">
        <v>206</v>
      </c>
      <c r="I1292" t="str">
        <f>VLOOKUP(J1292,CatalogoEstadoRepublica!$A$1:$B$33,2)</f>
        <v>Puebla</v>
      </c>
      <c r="J1292">
        <v>21</v>
      </c>
      <c r="K1292" t="s">
        <v>206</v>
      </c>
      <c r="L1292" s="1" t="e">
        <f>VLOOKUP(M1292,CatalogoPerfil!$A$1:$B$5,2)</f>
        <v>#N/A</v>
      </c>
      <c r="M1292">
        <v>0</v>
      </c>
      <c r="N1292" t="s">
        <v>206</v>
      </c>
      <c r="O1292" s="1">
        <v>0</v>
      </c>
      <c r="P1292" s="1" t="str">
        <f>IFERROR(VLOOKUP($O1292,PerfilUniversitario!$A$2:$Z$427,16),"N/A")</f>
        <v>N/A</v>
      </c>
      <c r="Q1292" s="1" t="str">
        <f>IFERROR(VLOOKUP($O1292,PerfilUniversitario!$A$2:$Z$427,16),"N/A")</f>
        <v>N/A</v>
      </c>
      <c r="R1292" s="1" t="str">
        <f>IFERROR(VLOOKUP($O1292,PerfilUniversitario!$A$2:$Z$427,20),"N/A")</f>
        <v>N/A</v>
      </c>
      <c r="S1292" s="1" t="str">
        <f>IFERROR(VLOOKUP($O1292,PerfilUniversitario!$A$2:$Z$427,22),"N/A")</f>
        <v>N/A</v>
      </c>
      <c r="T1292" s="1" t="str">
        <f>IFERROR(VLOOKUP($O1292,PerfilUniversitario!$A$2:$Z$427,24),"N/A")</f>
        <v>N/A</v>
      </c>
      <c r="U1292" s="1" t="str">
        <f>IFERROR(VLOOKUP($O1292,PerfilUniversitario!$A$2:$Z$427,26),"N/A")</f>
        <v>N/A</v>
      </c>
      <c r="V1292" s="3">
        <v>0.4826388888888889</v>
      </c>
      <c r="W1292" s="4">
        <v>45206</v>
      </c>
    </row>
    <row r="1293" spans="1:23" x14ac:dyDescent="0.3">
      <c r="A1293" t="s">
        <v>4921</v>
      </c>
      <c r="B1293" t="s">
        <v>1357</v>
      </c>
      <c r="C1293" s="1" t="s">
        <v>4922</v>
      </c>
      <c r="D1293" s="6">
        <v>2229029508</v>
      </c>
      <c r="E1293" s="1" t="s">
        <v>206</v>
      </c>
      <c r="F1293" s="1" t="s">
        <v>206</v>
      </c>
      <c r="G1293" s="1" t="s">
        <v>206</v>
      </c>
      <c r="H1293" s="1" t="s">
        <v>206</v>
      </c>
      <c r="I1293" t="str">
        <f>VLOOKUP(J1293,CatalogoEstadoRepublica!$A$1:$B$33,2)</f>
        <v>Puebla</v>
      </c>
      <c r="J1293">
        <v>21</v>
      </c>
      <c r="K1293" t="s">
        <v>206</v>
      </c>
      <c r="L1293" s="1" t="e">
        <f>VLOOKUP(M1293,CatalogoPerfil!$A$1:$B$5,2)</f>
        <v>#N/A</v>
      </c>
      <c r="M1293">
        <v>0</v>
      </c>
      <c r="N1293" t="s">
        <v>206</v>
      </c>
      <c r="O1293" s="1">
        <v>0</v>
      </c>
      <c r="P1293" s="1" t="str">
        <f>IFERROR(VLOOKUP($O1293,PerfilUniversitario!$A$2:$Z$427,16),"N/A")</f>
        <v>N/A</v>
      </c>
      <c r="Q1293" s="1" t="str">
        <f>IFERROR(VLOOKUP($O1293,PerfilUniversitario!$A$2:$Z$427,16),"N/A")</f>
        <v>N/A</v>
      </c>
      <c r="R1293" s="1" t="str">
        <f>IFERROR(VLOOKUP($O1293,PerfilUniversitario!$A$2:$Z$427,20),"N/A")</f>
        <v>N/A</v>
      </c>
      <c r="S1293" s="1" t="str">
        <f>IFERROR(VLOOKUP($O1293,PerfilUniversitario!$A$2:$Z$427,22),"N/A")</f>
        <v>N/A</v>
      </c>
      <c r="T1293" s="1" t="str">
        <f>IFERROR(VLOOKUP($O1293,PerfilUniversitario!$A$2:$Z$427,24),"N/A")</f>
        <v>N/A</v>
      </c>
      <c r="U1293" s="1" t="str">
        <f>IFERROR(VLOOKUP($O1293,PerfilUniversitario!$A$2:$Z$427,26),"N/A")</f>
        <v>N/A</v>
      </c>
      <c r="V1293" s="3">
        <v>0.50486111111111109</v>
      </c>
      <c r="W1293" s="4">
        <v>45206</v>
      </c>
    </row>
    <row r="1294" spans="1:23" x14ac:dyDescent="0.3">
      <c r="A1294" t="s">
        <v>590</v>
      </c>
      <c r="B1294" t="s">
        <v>2245</v>
      </c>
      <c r="C1294" s="1" t="s">
        <v>2246</v>
      </c>
      <c r="D1294" s="6">
        <v>2214297030</v>
      </c>
      <c r="E1294" s="1" t="s">
        <v>206</v>
      </c>
      <c r="F1294" s="1" t="s">
        <v>206</v>
      </c>
      <c r="G1294" s="1" t="s">
        <v>206</v>
      </c>
      <c r="H1294" s="1" t="s">
        <v>206</v>
      </c>
      <c r="I1294" t="str">
        <f>VLOOKUP(J1294,CatalogoEstadoRepublica!$A$1:$B$33,2)</f>
        <v>Puebla</v>
      </c>
      <c r="J1294">
        <v>21</v>
      </c>
      <c r="K1294" t="s">
        <v>206</v>
      </c>
      <c r="L1294" s="1" t="e">
        <f>VLOOKUP(M1294,CatalogoPerfil!$A$1:$B$5,2)</f>
        <v>#N/A</v>
      </c>
      <c r="M1294">
        <v>0</v>
      </c>
      <c r="N1294" t="s">
        <v>206</v>
      </c>
      <c r="O1294" s="1">
        <v>0</v>
      </c>
      <c r="P1294" s="1" t="str">
        <f>IFERROR(VLOOKUP($O1294,PerfilUniversitario!$A$2:$Z$427,16),"N/A")</f>
        <v>N/A</v>
      </c>
      <c r="Q1294" s="1" t="str">
        <f>IFERROR(VLOOKUP($O1294,PerfilUniversitario!$A$2:$Z$427,16),"N/A")</f>
        <v>N/A</v>
      </c>
      <c r="R1294" s="1" t="str">
        <f>IFERROR(VLOOKUP($O1294,PerfilUniversitario!$A$2:$Z$427,20),"N/A")</f>
        <v>N/A</v>
      </c>
      <c r="S1294" s="1" t="str">
        <f>IFERROR(VLOOKUP($O1294,PerfilUniversitario!$A$2:$Z$427,22),"N/A")</f>
        <v>N/A</v>
      </c>
      <c r="T1294" s="1" t="str">
        <f>IFERROR(VLOOKUP($O1294,PerfilUniversitario!$A$2:$Z$427,24),"N/A")</f>
        <v>N/A</v>
      </c>
      <c r="U1294" s="1" t="str">
        <f>IFERROR(VLOOKUP($O1294,PerfilUniversitario!$A$2:$Z$427,26),"N/A")</f>
        <v>N/A</v>
      </c>
      <c r="V1294" s="3">
        <v>0.52777777777777779</v>
      </c>
      <c r="W1294" s="4">
        <v>45206</v>
      </c>
    </row>
    <row r="1295" spans="1:23" x14ac:dyDescent="0.3">
      <c r="A1295" t="s">
        <v>4923</v>
      </c>
      <c r="B1295" t="s">
        <v>4924</v>
      </c>
      <c r="C1295" s="1" t="s">
        <v>4925</v>
      </c>
      <c r="D1295" s="6">
        <v>2471062528</v>
      </c>
      <c r="E1295" s="1" t="s">
        <v>206</v>
      </c>
      <c r="F1295" s="1" t="s">
        <v>206</v>
      </c>
      <c r="G1295" s="1" t="s">
        <v>206</v>
      </c>
      <c r="H1295" s="1" t="s">
        <v>206</v>
      </c>
      <c r="I1295" t="str">
        <f>VLOOKUP(J1295,CatalogoEstadoRepublica!$A$1:$B$33,2)</f>
        <v>Tlaxcala</v>
      </c>
      <c r="J1295">
        <v>29</v>
      </c>
      <c r="K1295" t="s">
        <v>206</v>
      </c>
      <c r="L1295" s="1" t="e">
        <f>VLOOKUP(M1295,CatalogoPerfil!$A$1:$B$5,2)</f>
        <v>#N/A</v>
      </c>
      <c r="M1295">
        <v>0</v>
      </c>
      <c r="N1295" t="s">
        <v>206</v>
      </c>
      <c r="O1295" s="1">
        <v>0</v>
      </c>
      <c r="P1295" s="1" t="str">
        <f>IFERROR(VLOOKUP($O1295,PerfilUniversitario!$A$2:$Z$427,16),"N/A")</f>
        <v>N/A</v>
      </c>
      <c r="Q1295" s="1" t="str">
        <f>IFERROR(VLOOKUP($O1295,PerfilUniversitario!$A$2:$Z$427,16),"N/A")</f>
        <v>N/A</v>
      </c>
      <c r="R1295" s="1" t="str">
        <f>IFERROR(VLOOKUP($O1295,PerfilUniversitario!$A$2:$Z$427,20),"N/A")</f>
        <v>N/A</v>
      </c>
      <c r="S1295" s="1" t="str">
        <f>IFERROR(VLOOKUP($O1295,PerfilUniversitario!$A$2:$Z$427,22),"N/A")</f>
        <v>N/A</v>
      </c>
      <c r="T1295" s="1" t="str">
        <f>IFERROR(VLOOKUP($O1295,PerfilUniversitario!$A$2:$Z$427,24),"N/A")</f>
        <v>N/A</v>
      </c>
      <c r="U1295" s="1" t="str">
        <f>IFERROR(VLOOKUP($O1295,PerfilUniversitario!$A$2:$Z$427,26),"N/A")</f>
        <v>N/A</v>
      </c>
      <c r="V1295" s="3">
        <v>0.53263888888888888</v>
      </c>
      <c r="W1295" s="4">
        <v>45206</v>
      </c>
    </row>
    <row r="1296" spans="1:23" x14ac:dyDescent="0.3">
      <c r="A1296" t="s">
        <v>3978</v>
      </c>
      <c r="B1296" t="s">
        <v>3979</v>
      </c>
      <c r="C1296" s="1" t="s">
        <v>3980</v>
      </c>
      <c r="D1296" s="6">
        <v>2311431547</v>
      </c>
      <c r="E1296" s="1" t="s">
        <v>206</v>
      </c>
      <c r="F1296" s="1" t="s">
        <v>206</v>
      </c>
      <c r="G1296" s="1" t="s">
        <v>206</v>
      </c>
      <c r="H1296" s="1" t="s">
        <v>206</v>
      </c>
      <c r="I1296" t="str">
        <f>VLOOKUP(J1296,CatalogoEstadoRepublica!$A$1:$B$33,2)</f>
        <v>Puebla</v>
      </c>
      <c r="J1296">
        <v>21</v>
      </c>
      <c r="K1296" t="s">
        <v>206</v>
      </c>
      <c r="L1296" s="1" t="e">
        <f>VLOOKUP(M1296,CatalogoPerfil!$A$1:$B$5,2)</f>
        <v>#N/A</v>
      </c>
      <c r="M1296">
        <v>0</v>
      </c>
      <c r="N1296" t="s">
        <v>206</v>
      </c>
      <c r="O1296" s="1">
        <v>0</v>
      </c>
      <c r="P1296" s="1" t="str">
        <f>IFERROR(VLOOKUP($O1296,PerfilUniversitario!$A$2:$Z$427,16),"N/A")</f>
        <v>N/A</v>
      </c>
      <c r="Q1296" s="1" t="str">
        <f>IFERROR(VLOOKUP($O1296,PerfilUniversitario!$A$2:$Z$427,16),"N/A")</f>
        <v>N/A</v>
      </c>
      <c r="R1296" s="1" t="str">
        <f>IFERROR(VLOOKUP($O1296,PerfilUniversitario!$A$2:$Z$427,20),"N/A")</f>
        <v>N/A</v>
      </c>
      <c r="S1296" s="1" t="str">
        <f>IFERROR(VLOOKUP($O1296,PerfilUniversitario!$A$2:$Z$427,22),"N/A")</f>
        <v>N/A</v>
      </c>
      <c r="T1296" s="1" t="str">
        <f>IFERROR(VLOOKUP($O1296,PerfilUniversitario!$A$2:$Z$427,24),"N/A")</f>
        <v>N/A</v>
      </c>
      <c r="U1296" s="1" t="str">
        <f>IFERROR(VLOOKUP($O1296,PerfilUniversitario!$A$2:$Z$427,26),"N/A")</f>
        <v>N/A</v>
      </c>
      <c r="V1296" s="1" t="s">
        <v>10078</v>
      </c>
      <c r="W1296" s="4">
        <v>45206</v>
      </c>
    </row>
    <row r="1297" spans="1:23" x14ac:dyDescent="0.3">
      <c r="A1297" t="s">
        <v>4926</v>
      </c>
      <c r="B1297" t="s">
        <v>4927</v>
      </c>
      <c r="C1297" s="1" t="s">
        <v>4928</v>
      </c>
      <c r="D1297" s="6">
        <v>2471339868</v>
      </c>
      <c r="E1297" s="1" t="s">
        <v>206</v>
      </c>
      <c r="F1297" s="1" t="s">
        <v>206</v>
      </c>
      <c r="G1297" s="1" t="s">
        <v>206</v>
      </c>
      <c r="H1297" s="1" t="s">
        <v>206</v>
      </c>
      <c r="I1297" t="str">
        <f>VLOOKUP(J1297,CatalogoEstadoRepublica!$A$1:$B$33,2)</f>
        <v>Tlaxcala</v>
      </c>
      <c r="J1297">
        <v>29</v>
      </c>
      <c r="K1297" t="s">
        <v>206</v>
      </c>
      <c r="L1297" s="1" t="e">
        <f>VLOOKUP(M1297,CatalogoPerfil!$A$1:$B$5,2)</f>
        <v>#N/A</v>
      </c>
      <c r="M1297">
        <v>0</v>
      </c>
      <c r="N1297" t="s">
        <v>206</v>
      </c>
      <c r="O1297" s="1">
        <v>0</v>
      </c>
      <c r="P1297" s="1" t="str">
        <f>IFERROR(VLOOKUP($O1297,PerfilUniversitario!$A$2:$Z$427,16),"N/A")</f>
        <v>N/A</v>
      </c>
      <c r="Q1297" s="1" t="str">
        <f>IFERROR(VLOOKUP($O1297,PerfilUniversitario!$A$2:$Z$427,16),"N/A")</f>
        <v>N/A</v>
      </c>
      <c r="R1297" s="1" t="str">
        <f>IFERROR(VLOOKUP($O1297,PerfilUniversitario!$A$2:$Z$427,20),"N/A")</f>
        <v>N/A</v>
      </c>
      <c r="S1297" s="1" t="str">
        <f>IFERROR(VLOOKUP($O1297,PerfilUniversitario!$A$2:$Z$427,22),"N/A")</f>
        <v>N/A</v>
      </c>
      <c r="T1297" s="1" t="str">
        <f>IFERROR(VLOOKUP($O1297,PerfilUniversitario!$A$2:$Z$427,24),"N/A")</f>
        <v>N/A</v>
      </c>
      <c r="U1297" s="1" t="str">
        <f>IFERROR(VLOOKUP($O1297,PerfilUniversitario!$A$2:$Z$427,26),"N/A")</f>
        <v>N/A</v>
      </c>
      <c r="V1297" s="1" t="s">
        <v>10100</v>
      </c>
      <c r="W1297" s="4">
        <v>45206</v>
      </c>
    </row>
    <row r="1298" spans="1:23" x14ac:dyDescent="0.3">
      <c r="A1298" t="s">
        <v>2755</v>
      </c>
      <c r="B1298" t="s">
        <v>2679</v>
      </c>
      <c r="C1298" s="1" t="s">
        <v>4929</v>
      </c>
      <c r="D1298" s="6">
        <v>2224879999</v>
      </c>
      <c r="E1298" s="1" t="s">
        <v>206</v>
      </c>
      <c r="F1298" s="1" t="s">
        <v>206</v>
      </c>
      <c r="G1298" s="1" t="s">
        <v>206</v>
      </c>
      <c r="H1298" s="1" t="s">
        <v>206</v>
      </c>
      <c r="I1298" t="str">
        <f>VLOOKUP(J1298,CatalogoEstadoRepublica!$A$1:$B$33,2)</f>
        <v>Puebla</v>
      </c>
      <c r="J1298">
        <v>21</v>
      </c>
      <c r="K1298" t="s">
        <v>206</v>
      </c>
      <c r="L1298" s="1" t="e">
        <f>VLOOKUP(M1298,CatalogoPerfil!$A$1:$B$5,2)</f>
        <v>#N/A</v>
      </c>
      <c r="M1298">
        <v>0</v>
      </c>
      <c r="N1298" t="s">
        <v>206</v>
      </c>
      <c r="O1298" s="1">
        <v>0</v>
      </c>
      <c r="P1298" s="1" t="str">
        <f>IFERROR(VLOOKUP($O1298,PerfilUniversitario!$A$2:$Z$427,16),"N/A")</f>
        <v>N/A</v>
      </c>
      <c r="Q1298" s="1" t="str">
        <f>IFERROR(VLOOKUP($O1298,PerfilUniversitario!$A$2:$Z$427,16),"N/A")</f>
        <v>N/A</v>
      </c>
      <c r="R1298" s="1" t="str">
        <f>IFERROR(VLOOKUP($O1298,PerfilUniversitario!$A$2:$Z$427,20),"N/A")</f>
        <v>N/A</v>
      </c>
      <c r="S1298" s="1" t="str">
        <f>IFERROR(VLOOKUP($O1298,PerfilUniversitario!$A$2:$Z$427,22),"N/A")</f>
        <v>N/A</v>
      </c>
      <c r="T1298" s="1" t="str">
        <f>IFERROR(VLOOKUP($O1298,PerfilUniversitario!$A$2:$Z$427,24),"N/A")</f>
        <v>N/A</v>
      </c>
      <c r="U1298" s="1" t="str">
        <f>IFERROR(VLOOKUP($O1298,PerfilUniversitario!$A$2:$Z$427,26),"N/A")</f>
        <v>N/A</v>
      </c>
      <c r="V1298" s="1" t="s">
        <v>9687</v>
      </c>
      <c r="W1298" s="4">
        <v>45206</v>
      </c>
    </row>
    <row r="1299" spans="1:23" x14ac:dyDescent="0.3">
      <c r="A1299" t="s">
        <v>531</v>
      </c>
      <c r="B1299" t="s">
        <v>986</v>
      </c>
      <c r="C1299" s="1" t="s">
        <v>4930</v>
      </c>
      <c r="D1299" s="6">
        <v>2491140846</v>
      </c>
      <c r="E1299" s="1" t="s">
        <v>206</v>
      </c>
      <c r="F1299" s="1" t="s">
        <v>206</v>
      </c>
      <c r="G1299" s="1" t="s">
        <v>206</v>
      </c>
      <c r="H1299" s="1" t="s">
        <v>206</v>
      </c>
      <c r="I1299" t="str">
        <f>VLOOKUP(J1299,CatalogoEstadoRepublica!$A$1:$B$33,2)</f>
        <v>Puebla</v>
      </c>
      <c r="J1299">
        <v>21</v>
      </c>
      <c r="K1299" t="s">
        <v>206</v>
      </c>
      <c r="L1299" s="1" t="e">
        <f>VLOOKUP(M1299,CatalogoPerfil!$A$1:$B$5,2)</f>
        <v>#N/A</v>
      </c>
      <c r="M1299">
        <v>0</v>
      </c>
      <c r="N1299" t="s">
        <v>206</v>
      </c>
      <c r="O1299" s="1">
        <v>0</v>
      </c>
      <c r="P1299" s="1" t="str">
        <f>IFERROR(VLOOKUP($O1299,PerfilUniversitario!$A$2:$Z$427,16),"N/A")</f>
        <v>N/A</v>
      </c>
      <c r="Q1299" s="1" t="str">
        <f>IFERROR(VLOOKUP($O1299,PerfilUniversitario!$A$2:$Z$427,16),"N/A")</f>
        <v>N/A</v>
      </c>
      <c r="R1299" s="1" t="str">
        <f>IFERROR(VLOOKUP($O1299,PerfilUniversitario!$A$2:$Z$427,20),"N/A")</f>
        <v>N/A</v>
      </c>
      <c r="S1299" s="1" t="str">
        <f>IFERROR(VLOOKUP($O1299,PerfilUniversitario!$A$2:$Z$427,22),"N/A")</f>
        <v>N/A</v>
      </c>
      <c r="T1299" s="1" t="str">
        <f>IFERROR(VLOOKUP($O1299,PerfilUniversitario!$A$2:$Z$427,24),"N/A")</f>
        <v>N/A</v>
      </c>
      <c r="U1299" s="1" t="str">
        <f>IFERROR(VLOOKUP($O1299,PerfilUniversitario!$A$2:$Z$427,26),"N/A")</f>
        <v>N/A</v>
      </c>
      <c r="V1299" s="1" t="s">
        <v>9923</v>
      </c>
      <c r="W1299" s="4">
        <v>45206</v>
      </c>
    </row>
    <row r="1300" spans="1:23" x14ac:dyDescent="0.3">
      <c r="A1300" t="s">
        <v>4935</v>
      </c>
      <c r="B1300" t="s">
        <v>4936</v>
      </c>
      <c r="C1300" s="1" t="s">
        <v>4937</v>
      </c>
      <c r="D1300" s="6">
        <v>2231149789</v>
      </c>
      <c r="E1300" s="1" t="s">
        <v>206</v>
      </c>
      <c r="F1300" s="1" t="s">
        <v>206</v>
      </c>
      <c r="G1300" s="1" t="s">
        <v>206</v>
      </c>
      <c r="H1300" s="1" t="s">
        <v>206</v>
      </c>
      <c r="I1300" t="str">
        <f>VLOOKUP(J1300,CatalogoEstadoRepublica!$A$1:$B$33,2)</f>
        <v>Puebla</v>
      </c>
      <c r="J1300">
        <v>21</v>
      </c>
      <c r="K1300" t="s">
        <v>206</v>
      </c>
      <c r="L1300" s="1" t="e">
        <f>VLOOKUP(M1300,CatalogoPerfil!$A$1:$B$5,2)</f>
        <v>#N/A</v>
      </c>
      <c r="M1300">
        <v>0</v>
      </c>
      <c r="N1300" t="s">
        <v>206</v>
      </c>
      <c r="O1300" s="1">
        <v>0</v>
      </c>
      <c r="P1300" s="1" t="str">
        <f>IFERROR(VLOOKUP($O1300,PerfilUniversitario!$A$2:$Z$427,16),"N/A")</f>
        <v>N/A</v>
      </c>
      <c r="Q1300" s="1" t="str">
        <f>IFERROR(VLOOKUP($O1300,PerfilUniversitario!$A$2:$Z$427,16),"N/A")</f>
        <v>N/A</v>
      </c>
      <c r="R1300" s="1" t="str">
        <f>IFERROR(VLOOKUP($O1300,PerfilUniversitario!$A$2:$Z$427,20),"N/A")</f>
        <v>N/A</v>
      </c>
      <c r="S1300" s="1" t="str">
        <f>IFERROR(VLOOKUP($O1300,PerfilUniversitario!$A$2:$Z$427,22),"N/A")</f>
        <v>N/A</v>
      </c>
      <c r="T1300" s="1" t="str">
        <f>IFERROR(VLOOKUP($O1300,PerfilUniversitario!$A$2:$Z$427,24),"N/A")</f>
        <v>N/A</v>
      </c>
      <c r="U1300" s="1" t="str">
        <f>IFERROR(VLOOKUP($O1300,PerfilUniversitario!$A$2:$Z$427,26),"N/A")</f>
        <v>N/A</v>
      </c>
      <c r="V1300" s="1" t="s">
        <v>10131</v>
      </c>
      <c r="W1300" s="4">
        <v>45206</v>
      </c>
    </row>
    <row r="1301" spans="1:23" x14ac:dyDescent="0.3">
      <c r="A1301" t="s">
        <v>976</v>
      </c>
      <c r="B1301" t="s">
        <v>4938</v>
      </c>
      <c r="C1301" s="1" t="s">
        <v>4939</v>
      </c>
      <c r="D1301" s="6">
        <v>52.222799999999999</v>
      </c>
      <c r="E1301" s="1" t="s">
        <v>206</v>
      </c>
      <c r="F1301" s="1" t="s">
        <v>206</v>
      </c>
      <c r="G1301" s="1" t="s">
        <v>206</v>
      </c>
      <c r="H1301" s="1" t="s">
        <v>206</v>
      </c>
      <c r="I1301" t="str">
        <f>VLOOKUP(J1301,CatalogoEstadoRepublica!$A$1:$B$33,2)</f>
        <v>Puebla</v>
      </c>
      <c r="J1301">
        <v>21</v>
      </c>
      <c r="K1301" t="s">
        <v>206</v>
      </c>
      <c r="L1301" s="1" t="e">
        <f>VLOOKUP(M1301,CatalogoPerfil!$A$1:$B$5,2)</f>
        <v>#N/A</v>
      </c>
      <c r="M1301">
        <v>0</v>
      </c>
      <c r="N1301" t="s">
        <v>206</v>
      </c>
      <c r="O1301" s="1">
        <v>0</v>
      </c>
      <c r="P1301" s="1" t="str">
        <f>IFERROR(VLOOKUP($O1301,PerfilUniversitario!$A$2:$Z$427,16),"N/A")</f>
        <v>N/A</v>
      </c>
      <c r="Q1301" s="1" t="str">
        <f>IFERROR(VLOOKUP($O1301,PerfilUniversitario!$A$2:$Z$427,16),"N/A")</f>
        <v>N/A</v>
      </c>
      <c r="R1301" s="1" t="str">
        <f>IFERROR(VLOOKUP($O1301,PerfilUniversitario!$A$2:$Z$427,20),"N/A")</f>
        <v>N/A</v>
      </c>
      <c r="S1301" s="1" t="str">
        <f>IFERROR(VLOOKUP($O1301,PerfilUniversitario!$A$2:$Z$427,22),"N/A")</f>
        <v>N/A</v>
      </c>
      <c r="T1301" s="1" t="str">
        <f>IFERROR(VLOOKUP($O1301,PerfilUniversitario!$A$2:$Z$427,24),"N/A")</f>
        <v>N/A</v>
      </c>
      <c r="U1301" s="1" t="str">
        <f>IFERROR(VLOOKUP($O1301,PerfilUniversitario!$A$2:$Z$427,26),"N/A")</f>
        <v>N/A</v>
      </c>
      <c r="V1301" s="1" t="s">
        <v>10132</v>
      </c>
      <c r="W1301" s="4">
        <v>45206</v>
      </c>
    </row>
    <row r="1302" spans="1:23" x14ac:dyDescent="0.3">
      <c r="A1302" t="s">
        <v>590</v>
      </c>
      <c r="B1302" t="s">
        <v>4943</v>
      </c>
      <c r="C1302" s="1" t="s">
        <v>4944</v>
      </c>
      <c r="D1302" s="6">
        <v>52.222700000000003</v>
      </c>
      <c r="E1302" s="1" t="s">
        <v>206</v>
      </c>
      <c r="F1302" s="1" t="s">
        <v>206</v>
      </c>
      <c r="G1302" s="1" t="s">
        <v>206</v>
      </c>
      <c r="H1302" s="1" t="s">
        <v>206</v>
      </c>
      <c r="I1302" t="str">
        <f>VLOOKUP(J1302,CatalogoEstadoRepublica!$A$1:$B$33,2)</f>
        <v>Puebla</v>
      </c>
      <c r="J1302">
        <v>21</v>
      </c>
      <c r="K1302" t="s">
        <v>206</v>
      </c>
      <c r="L1302" s="1" t="e">
        <f>VLOOKUP(M1302,CatalogoPerfil!$A$1:$B$5,2)</f>
        <v>#N/A</v>
      </c>
      <c r="M1302">
        <v>0</v>
      </c>
      <c r="N1302" t="s">
        <v>206</v>
      </c>
      <c r="O1302" s="1">
        <v>0</v>
      </c>
      <c r="P1302" s="1" t="str">
        <f>IFERROR(VLOOKUP($O1302,PerfilUniversitario!$A$2:$Z$427,16),"N/A")</f>
        <v>N/A</v>
      </c>
      <c r="Q1302" s="1" t="str">
        <f>IFERROR(VLOOKUP($O1302,PerfilUniversitario!$A$2:$Z$427,16),"N/A")</f>
        <v>N/A</v>
      </c>
      <c r="R1302" s="1" t="str">
        <f>IFERROR(VLOOKUP($O1302,PerfilUniversitario!$A$2:$Z$427,20),"N/A")</f>
        <v>N/A</v>
      </c>
      <c r="S1302" s="1" t="str">
        <f>IFERROR(VLOOKUP($O1302,PerfilUniversitario!$A$2:$Z$427,22),"N/A")</f>
        <v>N/A</v>
      </c>
      <c r="T1302" s="1" t="str">
        <f>IFERROR(VLOOKUP($O1302,PerfilUniversitario!$A$2:$Z$427,24),"N/A")</f>
        <v>N/A</v>
      </c>
      <c r="U1302" s="1" t="str">
        <f>IFERROR(VLOOKUP($O1302,PerfilUniversitario!$A$2:$Z$427,26),"N/A")</f>
        <v>N/A</v>
      </c>
      <c r="V1302" s="1" t="s">
        <v>10106</v>
      </c>
      <c r="W1302" s="4">
        <v>45206</v>
      </c>
    </row>
    <row r="1303" spans="1:23" x14ac:dyDescent="0.3">
      <c r="A1303" t="s">
        <v>531</v>
      </c>
      <c r="B1303" s="1" t="s">
        <v>836</v>
      </c>
      <c r="C1303" t="s">
        <v>837</v>
      </c>
      <c r="D1303" s="7">
        <v>2471107483</v>
      </c>
      <c r="E1303" s="1" t="s">
        <v>206</v>
      </c>
      <c r="F1303" t="s">
        <v>206</v>
      </c>
      <c r="G1303" t="s">
        <v>206</v>
      </c>
      <c r="H1303" t="s">
        <v>206</v>
      </c>
      <c r="I1303" t="str">
        <f>VLOOKUP(J1303,CatalogoEstadoRepublica!$A$1:$B$33,2)</f>
        <v>Tlaxcala</v>
      </c>
      <c r="J1303" s="1">
        <v>29</v>
      </c>
      <c r="K1303" s="1" t="s">
        <v>206</v>
      </c>
      <c r="L1303" s="1" t="e">
        <f>VLOOKUP(M1303,CatalogoPerfil!$A$1:$B$5,2)</f>
        <v>#N/A</v>
      </c>
      <c r="M1303">
        <v>0</v>
      </c>
      <c r="N1303" t="s">
        <v>206</v>
      </c>
      <c r="O1303" s="1">
        <v>0</v>
      </c>
      <c r="P1303" s="1" t="str">
        <f>IFERROR(VLOOKUP($O1303,PerfilUniversitario!$A$2:$Z$427,16),"N/A")</f>
        <v>N/A</v>
      </c>
      <c r="Q1303" s="1" t="str">
        <f>IFERROR(VLOOKUP($O1303,PerfilUniversitario!$A$2:$Z$427,16),"N/A")</f>
        <v>N/A</v>
      </c>
      <c r="R1303" s="1" t="str">
        <f>IFERROR(VLOOKUP($O1303,PerfilUniversitario!$A$2:$Z$427,20),"N/A")</f>
        <v>N/A</v>
      </c>
      <c r="S1303" s="1" t="str">
        <f>IFERROR(VLOOKUP($O1303,PerfilUniversitario!$A$2:$Z$427,22),"N/A")</f>
        <v>N/A</v>
      </c>
      <c r="T1303" s="1" t="str">
        <f>IFERROR(VLOOKUP($O1303,PerfilUniversitario!$A$2:$Z$427,24),"N/A")</f>
        <v>N/A</v>
      </c>
      <c r="U1303" s="1" t="str">
        <f>IFERROR(VLOOKUP($O1303,PerfilUniversitario!$A$2:$Z$427,26),"N/A")</f>
        <v>N/A</v>
      </c>
      <c r="V1303" s="1" t="s">
        <v>9741</v>
      </c>
      <c r="W1303" s="4">
        <v>45206</v>
      </c>
    </row>
    <row r="1304" spans="1:23" x14ac:dyDescent="0.3">
      <c r="A1304" t="s">
        <v>4940</v>
      </c>
      <c r="B1304" t="s">
        <v>4941</v>
      </c>
      <c r="C1304" s="1" t="s">
        <v>4942</v>
      </c>
      <c r="D1304" s="6">
        <v>52.844900000000003</v>
      </c>
      <c r="E1304" s="1" t="s">
        <v>206</v>
      </c>
      <c r="F1304" s="1" t="s">
        <v>206</v>
      </c>
      <c r="G1304" s="1" t="s">
        <v>206</v>
      </c>
      <c r="H1304" s="1" t="s">
        <v>206</v>
      </c>
      <c r="I1304" t="str">
        <f>VLOOKUP(J1304,CatalogoEstadoRepublica!$A$1:$B$33,2)</f>
        <v>Hidalgo</v>
      </c>
      <c r="J1304">
        <v>13</v>
      </c>
      <c r="K1304" t="s">
        <v>206</v>
      </c>
      <c r="L1304" s="1" t="e">
        <f>VLOOKUP(M1304,CatalogoPerfil!$A$1:$B$5,2)</f>
        <v>#N/A</v>
      </c>
      <c r="M1304">
        <v>0</v>
      </c>
      <c r="N1304" t="s">
        <v>206</v>
      </c>
      <c r="O1304" s="1">
        <v>0</v>
      </c>
      <c r="P1304" s="1" t="str">
        <f>IFERROR(VLOOKUP($O1304,PerfilUniversitario!$A$2:$Z$427,16),"N/A")</f>
        <v>N/A</v>
      </c>
      <c r="Q1304" s="1" t="str">
        <f>IFERROR(VLOOKUP($O1304,PerfilUniversitario!$A$2:$Z$427,16),"N/A")</f>
        <v>N/A</v>
      </c>
      <c r="R1304" s="1" t="str">
        <f>IFERROR(VLOOKUP($O1304,PerfilUniversitario!$A$2:$Z$427,20),"N/A")</f>
        <v>N/A</v>
      </c>
      <c r="S1304" s="1" t="str">
        <f>IFERROR(VLOOKUP($O1304,PerfilUniversitario!$A$2:$Z$427,22),"N/A")</f>
        <v>N/A</v>
      </c>
      <c r="T1304" s="1" t="str">
        <f>IFERROR(VLOOKUP($O1304,PerfilUniversitario!$A$2:$Z$427,24),"N/A")</f>
        <v>N/A</v>
      </c>
      <c r="U1304" s="1" t="str">
        <f>IFERROR(VLOOKUP($O1304,PerfilUniversitario!$A$2:$Z$427,26),"N/A")</f>
        <v>N/A</v>
      </c>
      <c r="V1304" s="1" t="s">
        <v>9741</v>
      </c>
      <c r="W1304" s="4">
        <v>45206</v>
      </c>
    </row>
    <row r="1305" spans="1:23" x14ac:dyDescent="0.3">
      <c r="A1305" t="s">
        <v>210</v>
      </c>
      <c r="B1305" t="s">
        <v>1076</v>
      </c>
      <c r="C1305" s="1" t="s">
        <v>1422</v>
      </c>
      <c r="D1305" s="6">
        <v>2225087422</v>
      </c>
      <c r="E1305" s="1" t="s">
        <v>206</v>
      </c>
      <c r="F1305" s="1" t="s">
        <v>206</v>
      </c>
      <c r="G1305" s="1" t="s">
        <v>206</v>
      </c>
      <c r="H1305" s="1" t="s">
        <v>206</v>
      </c>
      <c r="I1305" t="str">
        <f>VLOOKUP(J1305,CatalogoEstadoRepublica!$A$1:$B$33,2)</f>
        <v>Puebla</v>
      </c>
      <c r="J1305">
        <v>21</v>
      </c>
      <c r="K1305" t="s">
        <v>206</v>
      </c>
      <c r="L1305" s="1" t="e">
        <f>VLOOKUP(M1305,CatalogoPerfil!$A$1:$B$5,2)</f>
        <v>#N/A</v>
      </c>
      <c r="M1305">
        <v>0</v>
      </c>
      <c r="N1305" t="s">
        <v>206</v>
      </c>
      <c r="O1305" s="1">
        <v>0</v>
      </c>
      <c r="P1305" s="1" t="str">
        <f>IFERROR(VLOOKUP($O1305,PerfilUniversitario!$A$2:$Z$427,16),"N/A")</f>
        <v>N/A</v>
      </c>
      <c r="Q1305" s="1" t="str">
        <f>IFERROR(VLOOKUP($O1305,PerfilUniversitario!$A$2:$Z$427,16),"N/A")</f>
        <v>N/A</v>
      </c>
      <c r="R1305" s="1" t="str">
        <f>IFERROR(VLOOKUP($O1305,PerfilUniversitario!$A$2:$Z$427,20),"N/A")</f>
        <v>N/A</v>
      </c>
      <c r="S1305" s="1" t="str">
        <f>IFERROR(VLOOKUP($O1305,PerfilUniversitario!$A$2:$Z$427,22),"N/A")</f>
        <v>N/A</v>
      </c>
      <c r="T1305" s="1" t="str">
        <f>IFERROR(VLOOKUP($O1305,PerfilUniversitario!$A$2:$Z$427,24),"N/A")</f>
        <v>N/A</v>
      </c>
      <c r="U1305" s="1" t="str">
        <f>IFERROR(VLOOKUP($O1305,PerfilUniversitario!$A$2:$Z$427,26),"N/A")</f>
        <v>N/A</v>
      </c>
      <c r="V1305" s="1" t="s">
        <v>9716</v>
      </c>
      <c r="W1305" s="4">
        <v>45206</v>
      </c>
    </row>
    <row r="1306" spans="1:23" x14ac:dyDescent="0.3">
      <c r="A1306" t="s">
        <v>4945</v>
      </c>
      <c r="B1306" t="s">
        <v>4946</v>
      </c>
      <c r="C1306" s="1" t="s">
        <v>4947</v>
      </c>
      <c r="D1306" s="6">
        <v>2222074847</v>
      </c>
      <c r="E1306" s="1" t="s">
        <v>206</v>
      </c>
      <c r="F1306" s="1" t="s">
        <v>206</v>
      </c>
      <c r="G1306" s="1" t="s">
        <v>206</v>
      </c>
      <c r="H1306" s="1" t="s">
        <v>206</v>
      </c>
      <c r="I1306" t="str">
        <f>VLOOKUP(J1306,CatalogoEstadoRepublica!$A$1:$B$33,2)</f>
        <v>Puebla</v>
      </c>
      <c r="J1306">
        <v>21</v>
      </c>
      <c r="K1306" t="s">
        <v>206</v>
      </c>
      <c r="L1306" s="1" t="e">
        <f>VLOOKUP(M1306,CatalogoPerfil!$A$1:$B$5,2)</f>
        <v>#N/A</v>
      </c>
      <c r="M1306">
        <v>0</v>
      </c>
      <c r="N1306" t="s">
        <v>206</v>
      </c>
      <c r="O1306" s="1">
        <v>0</v>
      </c>
      <c r="P1306" s="1" t="str">
        <f>IFERROR(VLOOKUP($O1306,PerfilUniversitario!$A$2:$Z$427,16),"N/A")</f>
        <v>N/A</v>
      </c>
      <c r="Q1306" s="1" t="str">
        <f>IFERROR(VLOOKUP($O1306,PerfilUniversitario!$A$2:$Z$427,16),"N/A")</f>
        <v>N/A</v>
      </c>
      <c r="R1306" s="1" t="str">
        <f>IFERROR(VLOOKUP($O1306,PerfilUniversitario!$A$2:$Z$427,20),"N/A")</f>
        <v>N/A</v>
      </c>
      <c r="S1306" s="1" t="str">
        <f>IFERROR(VLOOKUP($O1306,PerfilUniversitario!$A$2:$Z$427,22),"N/A")</f>
        <v>N/A</v>
      </c>
      <c r="T1306" s="1" t="str">
        <f>IFERROR(VLOOKUP($O1306,PerfilUniversitario!$A$2:$Z$427,24),"N/A")</f>
        <v>N/A</v>
      </c>
      <c r="U1306" s="1" t="str">
        <f>IFERROR(VLOOKUP($O1306,PerfilUniversitario!$A$2:$Z$427,26),"N/A")</f>
        <v>N/A</v>
      </c>
      <c r="V1306" s="1" t="s">
        <v>9812</v>
      </c>
      <c r="W1306" s="4">
        <v>45206</v>
      </c>
    </row>
    <row r="1307" spans="1:23" x14ac:dyDescent="0.3">
      <c r="A1307" t="s">
        <v>321</v>
      </c>
      <c r="B1307" t="s">
        <v>4948</v>
      </c>
      <c r="C1307" s="1" t="s">
        <v>4949</v>
      </c>
      <c r="D1307" s="6">
        <v>2213622880</v>
      </c>
      <c r="E1307" s="1" t="s">
        <v>206</v>
      </c>
      <c r="F1307" s="1" t="s">
        <v>206</v>
      </c>
      <c r="G1307" s="1" t="s">
        <v>206</v>
      </c>
      <c r="H1307" s="1" t="s">
        <v>206</v>
      </c>
      <c r="I1307" t="str">
        <f>VLOOKUP(J1307,CatalogoEstadoRepublica!$A$1:$B$33,2)</f>
        <v>Puebla</v>
      </c>
      <c r="J1307">
        <v>21</v>
      </c>
      <c r="K1307" t="s">
        <v>206</v>
      </c>
      <c r="L1307" s="1" t="e">
        <f>VLOOKUP(M1307,CatalogoPerfil!$A$1:$B$5,2)</f>
        <v>#N/A</v>
      </c>
      <c r="M1307">
        <v>0</v>
      </c>
      <c r="N1307" t="s">
        <v>206</v>
      </c>
      <c r="O1307" s="1">
        <v>0</v>
      </c>
      <c r="P1307" s="1" t="str">
        <f>IFERROR(VLOOKUP($O1307,PerfilUniversitario!$A$2:$Z$427,16),"N/A")</f>
        <v>N/A</v>
      </c>
      <c r="Q1307" s="1" t="str">
        <f>IFERROR(VLOOKUP($O1307,PerfilUniversitario!$A$2:$Z$427,16),"N/A")</f>
        <v>N/A</v>
      </c>
      <c r="R1307" s="1" t="str">
        <f>IFERROR(VLOOKUP($O1307,PerfilUniversitario!$A$2:$Z$427,20),"N/A")</f>
        <v>N/A</v>
      </c>
      <c r="S1307" s="1" t="str">
        <f>IFERROR(VLOOKUP($O1307,PerfilUniversitario!$A$2:$Z$427,22),"N/A")</f>
        <v>N/A</v>
      </c>
      <c r="T1307" s="1" t="str">
        <f>IFERROR(VLOOKUP($O1307,PerfilUniversitario!$A$2:$Z$427,24),"N/A")</f>
        <v>N/A</v>
      </c>
      <c r="U1307" s="1" t="str">
        <f>IFERROR(VLOOKUP($O1307,PerfilUniversitario!$A$2:$Z$427,26),"N/A")</f>
        <v>N/A</v>
      </c>
      <c r="V1307" s="1" t="s">
        <v>10133</v>
      </c>
      <c r="W1307" s="4">
        <v>45206</v>
      </c>
    </row>
    <row r="1308" spans="1:23" x14ac:dyDescent="0.3">
      <c r="A1308" t="s">
        <v>1434</v>
      </c>
      <c r="B1308" t="s">
        <v>1435</v>
      </c>
      <c r="C1308" s="1" t="s">
        <v>1436</v>
      </c>
      <c r="D1308" s="6">
        <v>2562604576</v>
      </c>
      <c r="E1308" s="1" t="s">
        <v>206</v>
      </c>
      <c r="F1308" s="1" t="s">
        <v>206</v>
      </c>
      <c r="G1308" s="1" t="s">
        <v>206</v>
      </c>
      <c r="H1308" s="1" t="s">
        <v>206</v>
      </c>
      <c r="I1308" t="str">
        <f>VLOOKUP(J1308,CatalogoEstadoRepublica!$A$1:$B$33,2)</f>
        <v>Tlaxcala</v>
      </c>
      <c r="J1308">
        <v>29</v>
      </c>
      <c r="K1308" t="s">
        <v>206</v>
      </c>
      <c r="L1308" s="1" t="e">
        <f>VLOOKUP(M1308,CatalogoPerfil!$A$1:$B$5,2)</f>
        <v>#N/A</v>
      </c>
      <c r="M1308">
        <v>0</v>
      </c>
      <c r="N1308" t="s">
        <v>206</v>
      </c>
      <c r="O1308" s="1">
        <v>0</v>
      </c>
      <c r="P1308" s="1" t="str">
        <f>IFERROR(VLOOKUP($O1308,PerfilUniversitario!$A$2:$Z$427,16),"N/A")</f>
        <v>N/A</v>
      </c>
      <c r="Q1308" s="1" t="str">
        <f>IFERROR(VLOOKUP($O1308,PerfilUniversitario!$A$2:$Z$427,16),"N/A")</f>
        <v>N/A</v>
      </c>
      <c r="R1308" s="1" t="str">
        <f>IFERROR(VLOOKUP($O1308,PerfilUniversitario!$A$2:$Z$427,20),"N/A")</f>
        <v>N/A</v>
      </c>
      <c r="S1308" s="1" t="str">
        <f>IFERROR(VLOOKUP($O1308,PerfilUniversitario!$A$2:$Z$427,22),"N/A")</f>
        <v>N/A</v>
      </c>
      <c r="T1308" s="1" t="str">
        <f>IFERROR(VLOOKUP($O1308,PerfilUniversitario!$A$2:$Z$427,24),"N/A")</f>
        <v>N/A</v>
      </c>
      <c r="U1308" s="1" t="str">
        <f>IFERROR(VLOOKUP($O1308,PerfilUniversitario!$A$2:$Z$427,26),"N/A")</f>
        <v>N/A</v>
      </c>
      <c r="V1308" s="1" t="s">
        <v>9839</v>
      </c>
      <c r="W1308" s="4">
        <v>45206</v>
      </c>
    </row>
    <row r="1309" spans="1:23" x14ac:dyDescent="0.3">
      <c r="A1309" t="s">
        <v>2466</v>
      </c>
      <c r="B1309" t="s">
        <v>399</v>
      </c>
      <c r="C1309" s="1" t="s">
        <v>4950</v>
      </c>
      <c r="D1309" s="6">
        <v>52.563200000000002</v>
      </c>
      <c r="E1309" s="1" t="s">
        <v>206</v>
      </c>
      <c r="F1309" s="1" t="s">
        <v>206</v>
      </c>
      <c r="G1309" s="1" t="s">
        <v>206</v>
      </c>
      <c r="H1309" s="1" t="s">
        <v>206</v>
      </c>
      <c r="I1309" t="str">
        <f>VLOOKUP(J1309,CatalogoEstadoRepublica!$A$1:$B$33,2)</f>
        <v>Puebla</v>
      </c>
      <c r="J1309">
        <v>21</v>
      </c>
      <c r="K1309" t="s">
        <v>206</v>
      </c>
      <c r="L1309" s="1" t="e">
        <f>VLOOKUP(M1309,CatalogoPerfil!$A$1:$B$5,2)</f>
        <v>#N/A</v>
      </c>
      <c r="M1309">
        <v>0</v>
      </c>
      <c r="N1309" t="s">
        <v>206</v>
      </c>
      <c r="O1309" s="1">
        <v>0</v>
      </c>
      <c r="P1309" s="1" t="str">
        <f>IFERROR(VLOOKUP($O1309,PerfilUniversitario!$A$2:$Z$427,16),"N/A")</f>
        <v>N/A</v>
      </c>
      <c r="Q1309" s="1" t="str">
        <f>IFERROR(VLOOKUP($O1309,PerfilUniversitario!$A$2:$Z$427,16),"N/A")</f>
        <v>N/A</v>
      </c>
      <c r="R1309" s="1" t="str">
        <f>IFERROR(VLOOKUP($O1309,PerfilUniversitario!$A$2:$Z$427,20),"N/A")</f>
        <v>N/A</v>
      </c>
      <c r="S1309" s="1" t="str">
        <f>IFERROR(VLOOKUP($O1309,PerfilUniversitario!$A$2:$Z$427,22),"N/A")</f>
        <v>N/A</v>
      </c>
      <c r="T1309" s="1" t="str">
        <f>IFERROR(VLOOKUP($O1309,PerfilUniversitario!$A$2:$Z$427,24),"N/A")</f>
        <v>N/A</v>
      </c>
      <c r="U1309" s="1" t="str">
        <f>IFERROR(VLOOKUP($O1309,PerfilUniversitario!$A$2:$Z$427,26),"N/A")</f>
        <v>N/A</v>
      </c>
      <c r="V1309" s="1" t="s">
        <v>9696</v>
      </c>
      <c r="W1309" s="4">
        <v>45206</v>
      </c>
    </row>
    <row r="1310" spans="1:23" x14ac:dyDescent="0.3">
      <c r="A1310" t="s">
        <v>268</v>
      </c>
      <c r="B1310" t="s">
        <v>4951</v>
      </c>
      <c r="C1310" s="1" t="s">
        <v>4952</v>
      </c>
      <c r="D1310" s="6">
        <v>2462328696</v>
      </c>
      <c r="E1310" s="1" t="s">
        <v>206</v>
      </c>
      <c r="F1310" s="1" t="s">
        <v>206</v>
      </c>
      <c r="G1310" s="1" t="s">
        <v>206</v>
      </c>
      <c r="H1310" s="1" t="s">
        <v>206</v>
      </c>
      <c r="I1310" t="str">
        <f>VLOOKUP(J1310,CatalogoEstadoRepublica!$A$1:$B$33,2)</f>
        <v>Puebla</v>
      </c>
      <c r="J1310">
        <v>21</v>
      </c>
      <c r="K1310" t="s">
        <v>206</v>
      </c>
      <c r="L1310" s="1" t="e">
        <f>VLOOKUP(M1310,CatalogoPerfil!$A$1:$B$5,2)</f>
        <v>#N/A</v>
      </c>
      <c r="M1310">
        <v>0</v>
      </c>
      <c r="N1310" t="s">
        <v>206</v>
      </c>
      <c r="O1310" s="1">
        <v>0</v>
      </c>
      <c r="P1310" s="1" t="str">
        <f>IFERROR(VLOOKUP($O1310,PerfilUniversitario!$A$2:$Z$427,16),"N/A")</f>
        <v>N/A</v>
      </c>
      <c r="Q1310" s="1" t="str">
        <f>IFERROR(VLOOKUP($O1310,PerfilUniversitario!$A$2:$Z$427,16),"N/A")</f>
        <v>N/A</v>
      </c>
      <c r="R1310" s="1" t="str">
        <f>IFERROR(VLOOKUP($O1310,PerfilUniversitario!$A$2:$Z$427,20),"N/A")</f>
        <v>N/A</v>
      </c>
      <c r="S1310" s="1" t="str">
        <f>IFERROR(VLOOKUP($O1310,PerfilUniversitario!$A$2:$Z$427,22),"N/A")</f>
        <v>N/A</v>
      </c>
      <c r="T1310" s="1" t="str">
        <f>IFERROR(VLOOKUP($O1310,PerfilUniversitario!$A$2:$Z$427,24),"N/A")</f>
        <v>N/A</v>
      </c>
      <c r="U1310" s="1" t="str">
        <f>IFERROR(VLOOKUP($O1310,PerfilUniversitario!$A$2:$Z$427,26),"N/A")</f>
        <v>N/A</v>
      </c>
      <c r="V1310" s="1" t="s">
        <v>9830</v>
      </c>
      <c r="W1310" s="4">
        <v>45206</v>
      </c>
    </row>
    <row r="1311" spans="1:23" x14ac:dyDescent="0.3">
      <c r="A1311" t="s">
        <v>4865</v>
      </c>
      <c r="B1311" t="s">
        <v>4866</v>
      </c>
      <c r="C1311" s="1" t="s">
        <v>4867</v>
      </c>
      <c r="D1311" s="6">
        <v>2411101678</v>
      </c>
      <c r="E1311" s="1" t="s">
        <v>206</v>
      </c>
      <c r="F1311" s="1" t="s">
        <v>206</v>
      </c>
      <c r="G1311" s="1" t="s">
        <v>206</v>
      </c>
      <c r="H1311" s="1" t="s">
        <v>206</v>
      </c>
      <c r="I1311" t="str">
        <f>VLOOKUP(J1311,CatalogoEstadoRepublica!$A$1:$B$33,2)</f>
        <v>Tlaxcala</v>
      </c>
      <c r="J1311">
        <v>29</v>
      </c>
      <c r="K1311" t="s">
        <v>206</v>
      </c>
      <c r="L1311" s="1" t="e">
        <f>VLOOKUP(M1311,CatalogoPerfil!$A$1:$B$5,2)</f>
        <v>#N/A</v>
      </c>
      <c r="M1311">
        <v>0</v>
      </c>
      <c r="N1311" t="s">
        <v>206</v>
      </c>
      <c r="O1311" s="1">
        <v>0</v>
      </c>
      <c r="P1311" s="1" t="str">
        <f>IFERROR(VLOOKUP($O1311,PerfilUniversitario!$A$2:$Z$427,16),"N/A")</f>
        <v>N/A</v>
      </c>
      <c r="Q1311" s="1" t="str">
        <f>IFERROR(VLOOKUP($O1311,PerfilUniversitario!$A$2:$Z$427,16),"N/A")</f>
        <v>N/A</v>
      </c>
      <c r="R1311" s="1" t="str">
        <f>IFERROR(VLOOKUP($O1311,PerfilUniversitario!$A$2:$Z$427,20),"N/A")</f>
        <v>N/A</v>
      </c>
      <c r="S1311" s="1" t="str">
        <f>IFERROR(VLOOKUP($O1311,PerfilUniversitario!$A$2:$Z$427,22),"N/A")</f>
        <v>N/A</v>
      </c>
      <c r="T1311" s="1" t="str">
        <f>IFERROR(VLOOKUP($O1311,PerfilUniversitario!$A$2:$Z$427,24),"N/A")</f>
        <v>N/A</v>
      </c>
      <c r="U1311" s="1" t="str">
        <f>IFERROR(VLOOKUP($O1311,PerfilUniversitario!$A$2:$Z$427,26),"N/A")</f>
        <v>N/A</v>
      </c>
      <c r="V1311" s="1" t="s">
        <v>9670</v>
      </c>
      <c r="W1311" s="4">
        <v>45206</v>
      </c>
    </row>
    <row r="1312" spans="1:23" x14ac:dyDescent="0.3">
      <c r="A1312" t="s">
        <v>584</v>
      </c>
      <c r="B1312" t="s">
        <v>4830</v>
      </c>
      <c r="C1312" s="1" t="s">
        <v>4831</v>
      </c>
      <c r="D1312" s="6">
        <v>2225855466</v>
      </c>
      <c r="E1312" s="1" t="s">
        <v>206</v>
      </c>
      <c r="F1312" s="1" t="s">
        <v>206</v>
      </c>
      <c r="G1312" s="1" t="s">
        <v>206</v>
      </c>
      <c r="H1312" s="1" t="s">
        <v>206</v>
      </c>
      <c r="I1312" t="str">
        <f>VLOOKUP(J1312,CatalogoEstadoRepublica!$A$1:$B$33,2)</f>
        <v>Puebla</v>
      </c>
      <c r="J1312">
        <v>21</v>
      </c>
      <c r="K1312" t="s">
        <v>206</v>
      </c>
      <c r="L1312" s="1" t="e">
        <f>VLOOKUP(M1312,CatalogoPerfil!$A$1:$B$5,2)</f>
        <v>#N/A</v>
      </c>
      <c r="M1312">
        <v>0</v>
      </c>
      <c r="N1312" t="s">
        <v>206</v>
      </c>
      <c r="O1312" s="1">
        <v>0</v>
      </c>
      <c r="P1312" s="1" t="str">
        <f>IFERROR(VLOOKUP($O1312,PerfilUniversitario!$A$2:$Z$427,16),"N/A")</f>
        <v>N/A</v>
      </c>
      <c r="Q1312" s="1" t="str">
        <f>IFERROR(VLOOKUP($O1312,PerfilUniversitario!$A$2:$Z$427,16),"N/A")</f>
        <v>N/A</v>
      </c>
      <c r="R1312" s="1" t="str">
        <f>IFERROR(VLOOKUP($O1312,PerfilUniversitario!$A$2:$Z$427,20),"N/A")</f>
        <v>N/A</v>
      </c>
      <c r="S1312" s="1" t="str">
        <f>IFERROR(VLOOKUP($O1312,PerfilUniversitario!$A$2:$Z$427,22),"N/A")</f>
        <v>N/A</v>
      </c>
      <c r="T1312" s="1" t="str">
        <f>IFERROR(VLOOKUP($O1312,PerfilUniversitario!$A$2:$Z$427,24),"N/A")</f>
        <v>N/A</v>
      </c>
      <c r="U1312" s="1" t="str">
        <f>IFERROR(VLOOKUP($O1312,PerfilUniversitario!$A$2:$Z$427,26),"N/A")</f>
        <v>N/A</v>
      </c>
      <c r="V1312" s="1" t="s">
        <v>9929</v>
      </c>
      <c r="W1312" s="4">
        <v>45206</v>
      </c>
    </row>
    <row r="1313" spans="1:23" x14ac:dyDescent="0.3">
      <c r="A1313" t="s">
        <v>733</v>
      </c>
      <c r="B1313" t="s">
        <v>4955</v>
      </c>
      <c r="C1313" s="1" t="s">
        <v>4956</v>
      </c>
      <c r="D1313" s="6">
        <v>2228364260</v>
      </c>
      <c r="E1313" s="1" t="s">
        <v>206</v>
      </c>
      <c r="F1313" s="1" t="s">
        <v>206</v>
      </c>
      <c r="G1313" s="1" t="s">
        <v>206</v>
      </c>
      <c r="H1313" s="1" t="s">
        <v>206</v>
      </c>
      <c r="I1313" t="str">
        <f>VLOOKUP(J1313,CatalogoEstadoRepublica!$A$1:$B$33,2)</f>
        <v>Puebla</v>
      </c>
      <c r="J1313">
        <v>21</v>
      </c>
      <c r="K1313" t="s">
        <v>206</v>
      </c>
      <c r="L1313" s="1" t="e">
        <f>VLOOKUP(M1313,CatalogoPerfil!$A$1:$B$5,2)</f>
        <v>#N/A</v>
      </c>
      <c r="M1313">
        <v>0</v>
      </c>
      <c r="N1313" t="s">
        <v>206</v>
      </c>
      <c r="O1313" s="1">
        <v>0</v>
      </c>
      <c r="P1313" s="1" t="str">
        <f>IFERROR(VLOOKUP($O1313,PerfilUniversitario!$A$2:$Z$427,16),"N/A")</f>
        <v>N/A</v>
      </c>
      <c r="Q1313" s="1" t="str">
        <f>IFERROR(VLOOKUP($O1313,PerfilUniversitario!$A$2:$Z$427,16),"N/A")</f>
        <v>N/A</v>
      </c>
      <c r="R1313" s="1" t="str">
        <f>IFERROR(VLOOKUP($O1313,PerfilUniversitario!$A$2:$Z$427,20),"N/A")</f>
        <v>N/A</v>
      </c>
      <c r="S1313" s="1" t="str">
        <f>IFERROR(VLOOKUP($O1313,PerfilUniversitario!$A$2:$Z$427,22),"N/A")</f>
        <v>N/A</v>
      </c>
      <c r="T1313" s="1" t="str">
        <f>IFERROR(VLOOKUP($O1313,PerfilUniversitario!$A$2:$Z$427,24),"N/A")</f>
        <v>N/A</v>
      </c>
      <c r="U1313" s="1" t="str">
        <f>IFERROR(VLOOKUP($O1313,PerfilUniversitario!$A$2:$Z$427,26),"N/A")</f>
        <v>N/A</v>
      </c>
      <c r="V1313" s="1" t="s">
        <v>9929</v>
      </c>
      <c r="W1313" s="4">
        <v>45206</v>
      </c>
    </row>
    <row r="1314" spans="1:23" x14ac:dyDescent="0.3">
      <c r="A1314" t="s">
        <v>4957</v>
      </c>
      <c r="B1314" t="s">
        <v>959</v>
      </c>
      <c r="C1314" s="1" t="s">
        <v>4958</v>
      </c>
      <c r="D1314" s="6" t="s">
        <v>4959</v>
      </c>
      <c r="E1314" s="1" t="s">
        <v>206</v>
      </c>
      <c r="F1314" s="1" t="s">
        <v>206</v>
      </c>
      <c r="G1314" s="1" t="s">
        <v>206</v>
      </c>
      <c r="H1314" s="1" t="s">
        <v>206</v>
      </c>
      <c r="I1314" t="str">
        <f>VLOOKUP(J1314,CatalogoEstadoRepublica!$A$1:$B$33,2)</f>
        <v>Tlaxcala</v>
      </c>
      <c r="J1314">
        <v>29</v>
      </c>
      <c r="K1314" t="s">
        <v>206</v>
      </c>
      <c r="L1314" s="1" t="e">
        <f>VLOOKUP(M1314,CatalogoPerfil!$A$1:$B$5,2)</f>
        <v>#N/A</v>
      </c>
      <c r="M1314">
        <v>0</v>
      </c>
      <c r="N1314" t="s">
        <v>206</v>
      </c>
      <c r="O1314" s="1">
        <v>0</v>
      </c>
      <c r="P1314" s="1" t="str">
        <f>IFERROR(VLOOKUP($O1314,PerfilUniversitario!$A$2:$Z$427,16),"N/A")</f>
        <v>N/A</v>
      </c>
      <c r="Q1314" s="1" t="str">
        <f>IFERROR(VLOOKUP($O1314,PerfilUniversitario!$A$2:$Z$427,16),"N/A")</f>
        <v>N/A</v>
      </c>
      <c r="R1314" s="1" t="str">
        <f>IFERROR(VLOOKUP($O1314,PerfilUniversitario!$A$2:$Z$427,20),"N/A")</f>
        <v>N/A</v>
      </c>
      <c r="S1314" s="1" t="str">
        <f>IFERROR(VLOOKUP($O1314,PerfilUniversitario!$A$2:$Z$427,22),"N/A")</f>
        <v>N/A</v>
      </c>
      <c r="T1314" s="1" t="str">
        <f>IFERROR(VLOOKUP($O1314,PerfilUniversitario!$A$2:$Z$427,24),"N/A")</f>
        <v>N/A</v>
      </c>
      <c r="U1314" s="1" t="str">
        <f>IFERROR(VLOOKUP($O1314,PerfilUniversitario!$A$2:$Z$427,26),"N/A")</f>
        <v>N/A</v>
      </c>
      <c r="V1314" s="1" t="s">
        <v>9683</v>
      </c>
      <c r="W1314" s="4">
        <v>45206</v>
      </c>
    </row>
    <row r="1315" spans="1:23" x14ac:dyDescent="0.3">
      <c r="A1315" t="s">
        <v>4960</v>
      </c>
      <c r="B1315" t="s">
        <v>4961</v>
      </c>
      <c r="C1315" s="1" t="s">
        <v>4962</v>
      </c>
      <c r="D1315" s="6">
        <v>7731461184</v>
      </c>
      <c r="E1315" s="1" t="s">
        <v>206</v>
      </c>
      <c r="F1315" s="1" t="s">
        <v>206</v>
      </c>
      <c r="G1315" s="1" t="s">
        <v>206</v>
      </c>
      <c r="H1315" s="1" t="s">
        <v>206</v>
      </c>
      <c r="I1315" t="str">
        <f>VLOOKUP(J1315,CatalogoEstadoRepublica!$A$1:$B$33,2)</f>
        <v>Hidalgo</v>
      </c>
      <c r="J1315">
        <v>13</v>
      </c>
      <c r="K1315" t="s">
        <v>206</v>
      </c>
      <c r="L1315" s="1" t="e">
        <f>VLOOKUP(M1315,CatalogoPerfil!$A$1:$B$5,2)</f>
        <v>#N/A</v>
      </c>
      <c r="M1315">
        <v>0</v>
      </c>
      <c r="N1315" t="s">
        <v>206</v>
      </c>
      <c r="O1315" s="1">
        <v>0</v>
      </c>
      <c r="P1315" s="1" t="str">
        <f>IFERROR(VLOOKUP($O1315,PerfilUniversitario!$A$2:$Z$427,16),"N/A")</f>
        <v>N/A</v>
      </c>
      <c r="Q1315" s="1" t="str">
        <f>IFERROR(VLOOKUP($O1315,PerfilUniversitario!$A$2:$Z$427,16),"N/A")</f>
        <v>N/A</v>
      </c>
      <c r="R1315" s="1" t="str">
        <f>IFERROR(VLOOKUP($O1315,PerfilUniversitario!$A$2:$Z$427,20),"N/A")</f>
        <v>N/A</v>
      </c>
      <c r="S1315" s="1" t="str">
        <f>IFERROR(VLOOKUP($O1315,PerfilUniversitario!$A$2:$Z$427,22),"N/A")</f>
        <v>N/A</v>
      </c>
      <c r="T1315" s="1" t="str">
        <f>IFERROR(VLOOKUP($O1315,PerfilUniversitario!$A$2:$Z$427,24),"N/A")</f>
        <v>N/A</v>
      </c>
      <c r="U1315" s="1" t="str">
        <f>IFERROR(VLOOKUP($O1315,PerfilUniversitario!$A$2:$Z$427,26),"N/A")</f>
        <v>N/A</v>
      </c>
      <c r="V1315" s="1" t="s">
        <v>10119</v>
      </c>
      <c r="W1315" s="4">
        <v>45206</v>
      </c>
    </row>
    <row r="1316" spans="1:23" x14ac:dyDescent="0.3">
      <c r="A1316" t="s">
        <v>268</v>
      </c>
      <c r="B1316" t="s">
        <v>4966</v>
      </c>
      <c r="C1316" s="1" t="s">
        <v>4967</v>
      </c>
      <c r="D1316" s="6">
        <v>2224568540</v>
      </c>
      <c r="E1316" s="1" t="s">
        <v>206</v>
      </c>
      <c r="F1316" s="1" t="s">
        <v>206</v>
      </c>
      <c r="G1316" s="1" t="s">
        <v>206</v>
      </c>
      <c r="H1316" s="1" t="s">
        <v>206</v>
      </c>
      <c r="I1316" t="str">
        <f>VLOOKUP(J1316,CatalogoEstadoRepublica!$A$1:$B$33,2)</f>
        <v>Puebla</v>
      </c>
      <c r="J1316">
        <v>21</v>
      </c>
      <c r="K1316" t="s">
        <v>206</v>
      </c>
      <c r="L1316" s="1" t="e">
        <f>VLOOKUP(M1316,CatalogoPerfil!$A$1:$B$5,2)</f>
        <v>#N/A</v>
      </c>
      <c r="M1316">
        <v>0</v>
      </c>
      <c r="N1316" t="s">
        <v>206</v>
      </c>
      <c r="O1316" s="1">
        <v>0</v>
      </c>
      <c r="P1316" s="1" t="str">
        <f>IFERROR(VLOOKUP($O1316,PerfilUniversitario!$A$2:$Z$427,16),"N/A")</f>
        <v>N/A</v>
      </c>
      <c r="Q1316" s="1" t="str">
        <f>IFERROR(VLOOKUP($O1316,PerfilUniversitario!$A$2:$Z$427,16),"N/A")</f>
        <v>N/A</v>
      </c>
      <c r="R1316" s="1" t="str">
        <f>IFERROR(VLOOKUP($O1316,PerfilUniversitario!$A$2:$Z$427,20),"N/A")</f>
        <v>N/A</v>
      </c>
      <c r="S1316" s="1" t="str">
        <f>IFERROR(VLOOKUP($O1316,PerfilUniversitario!$A$2:$Z$427,22),"N/A")</f>
        <v>N/A</v>
      </c>
      <c r="T1316" s="1" t="str">
        <f>IFERROR(VLOOKUP($O1316,PerfilUniversitario!$A$2:$Z$427,24),"N/A")</f>
        <v>N/A</v>
      </c>
      <c r="U1316" s="1" t="str">
        <f>IFERROR(VLOOKUP($O1316,PerfilUniversitario!$A$2:$Z$427,26),"N/A")</f>
        <v>N/A</v>
      </c>
      <c r="V1316" s="1" t="s">
        <v>10134</v>
      </c>
      <c r="W1316" s="4">
        <v>45206</v>
      </c>
    </row>
    <row r="1317" spans="1:23" x14ac:dyDescent="0.3">
      <c r="A1317" t="s">
        <v>4963</v>
      </c>
      <c r="B1317" t="s">
        <v>4964</v>
      </c>
      <c r="C1317" s="1" t="s">
        <v>4965</v>
      </c>
      <c r="D1317" s="6">
        <v>2474712452</v>
      </c>
      <c r="E1317" s="1" t="s">
        <v>206</v>
      </c>
      <c r="F1317" s="1" t="s">
        <v>206</v>
      </c>
      <c r="G1317" s="1" t="s">
        <v>206</v>
      </c>
      <c r="H1317" s="1" t="s">
        <v>206</v>
      </c>
      <c r="I1317" t="str">
        <f>VLOOKUP(J1317,CatalogoEstadoRepublica!$A$1:$B$33,2)</f>
        <v>Tlaxcala</v>
      </c>
      <c r="J1317">
        <v>29</v>
      </c>
      <c r="K1317" t="s">
        <v>206</v>
      </c>
      <c r="L1317" s="1" t="e">
        <f>VLOOKUP(M1317,CatalogoPerfil!$A$1:$B$5,2)</f>
        <v>#N/A</v>
      </c>
      <c r="M1317">
        <v>0</v>
      </c>
      <c r="N1317" t="s">
        <v>206</v>
      </c>
      <c r="O1317" s="1">
        <v>0</v>
      </c>
      <c r="P1317" s="1" t="str">
        <f>IFERROR(VLOOKUP($O1317,PerfilUniversitario!$A$2:$Z$427,16),"N/A")</f>
        <v>N/A</v>
      </c>
      <c r="Q1317" s="1" t="str">
        <f>IFERROR(VLOOKUP($O1317,PerfilUniversitario!$A$2:$Z$427,16),"N/A")</f>
        <v>N/A</v>
      </c>
      <c r="R1317" s="1" t="str">
        <f>IFERROR(VLOOKUP($O1317,PerfilUniversitario!$A$2:$Z$427,20),"N/A")</f>
        <v>N/A</v>
      </c>
      <c r="S1317" s="1" t="str">
        <f>IFERROR(VLOOKUP($O1317,PerfilUniversitario!$A$2:$Z$427,22),"N/A")</f>
        <v>N/A</v>
      </c>
      <c r="T1317" s="1" t="str">
        <f>IFERROR(VLOOKUP($O1317,PerfilUniversitario!$A$2:$Z$427,24),"N/A")</f>
        <v>N/A</v>
      </c>
      <c r="U1317" s="1" t="str">
        <f>IFERROR(VLOOKUP($O1317,PerfilUniversitario!$A$2:$Z$427,26),"N/A")</f>
        <v>N/A</v>
      </c>
      <c r="V1317" s="1" t="s">
        <v>9844</v>
      </c>
      <c r="W1317" s="4">
        <v>45206</v>
      </c>
    </row>
    <row r="1318" spans="1:23" x14ac:dyDescent="0.3">
      <c r="A1318" t="s">
        <v>952</v>
      </c>
      <c r="B1318" s="1" t="s">
        <v>953</v>
      </c>
      <c r="C1318" t="s">
        <v>954</v>
      </c>
      <c r="D1318" s="7">
        <v>52.247100000000003</v>
      </c>
      <c r="E1318" s="1" t="s">
        <v>206</v>
      </c>
      <c r="F1318" t="s">
        <v>206</v>
      </c>
      <c r="G1318" t="s">
        <v>206</v>
      </c>
      <c r="H1318" t="s">
        <v>206</v>
      </c>
      <c r="I1318" t="str">
        <f>VLOOKUP(J1318,CatalogoEstadoRepublica!$A$1:$B$33,2)</f>
        <v>Tlaxcala</v>
      </c>
      <c r="J1318" s="1">
        <v>29</v>
      </c>
      <c r="K1318" s="1" t="s">
        <v>206</v>
      </c>
      <c r="L1318" s="1" t="e">
        <f>VLOOKUP(M1318,CatalogoPerfil!$A$1:$B$5,2)</f>
        <v>#N/A</v>
      </c>
      <c r="M1318" s="1">
        <v>0</v>
      </c>
      <c r="N1318" s="1" t="s">
        <v>206</v>
      </c>
      <c r="O1318" s="1">
        <v>0</v>
      </c>
      <c r="P1318" s="1" t="str">
        <f>IFERROR(VLOOKUP($O1318,PerfilUniversitario!$A$2:$Z$427,16),"N/A")</f>
        <v>N/A</v>
      </c>
      <c r="Q1318" s="1" t="str">
        <f>IFERROR(VLOOKUP($O1318,PerfilUniversitario!$A$2:$Z$427,16),"N/A")</f>
        <v>N/A</v>
      </c>
      <c r="R1318" s="1" t="str">
        <f>IFERROR(VLOOKUP($O1318,PerfilUniversitario!$A$2:$Z$427,20),"N/A")</f>
        <v>N/A</v>
      </c>
      <c r="S1318" s="1" t="str">
        <f>IFERROR(VLOOKUP($O1318,PerfilUniversitario!$A$2:$Z$427,22),"N/A")</f>
        <v>N/A</v>
      </c>
      <c r="T1318" s="1" t="str">
        <f>IFERROR(VLOOKUP($O1318,PerfilUniversitario!$A$2:$Z$427,24),"N/A")</f>
        <v>N/A</v>
      </c>
      <c r="U1318" s="1" t="str">
        <f>IFERROR(VLOOKUP($O1318,PerfilUniversitario!$A$2:$Z$427,26),"N/A")</f>
        <v>N/A</v>
      </c>
      <c r="V1318" s="1" t="s">
        <v>9759</v>
      </c>
      <c r="W1318" s="4">
        <v>45206</v>
      </c>
    </row>
    <row r="1319" spans="1:23" x14ac:dyDescent="0.3">
      <c r="A1319" t="s">
        <v>942</v>
      </c>
      <c r="B1319" s="1" t="s">
        <v>943</v>
      </c>
      <c r="C1319" t="s">
        <v>944</v>
      </c>
      <c r="D1319" s="7" t="s">
        <v>945</v>
      </c>
      <c r="E1319" s="1" t="s">
        <v>206</v>
      </c>
      <c r="F1319" t="s">
        <v>206</v>
      </c>
      <c r="G1319" t="s">
        <v>206</v>
      </c>
      <c r="H1319" t="s">
        <v>206</v>
      </c>
      <c r="I1319" t="str">
        <f>VLOOKUP(J1319,CatalogoEstadoRepublica!$A$1:$B$33,2)</f>
        <v>Tlaxcala</v>
      </c>
      <c r="J1319" s="1">
        <v>29</v>
      </c>
      <c r="K1319" s="1" t="s">
        <v>206</v>
      </c>
      <c r="L1319" s="1" t="e">
        <f>VLOOKUP(M1319,CatalogoPerfil!$A$1:$B$5,2)</f>
        <v>#N/A</v>
      </c>
      <c r="M1319" s="1">
        <v>0</v>
      </c>
      <c r="N1319" s="1" t="s">
        <v>206</v>
      </c>
      <c r="O1319" s="1">
        <v>0</v>
      </c>
      <c r="P1319" s="1" t="str">
        <f>IFERROR(VLOOKUP($O1319,PerfilUniversitario!$A$2:$Z$427,16),"N/A")</f>
        <v>N/A</v>
      </c>
      <c r="Q1319" s="1" t="str">
        <f>IFERROR(VLOOKUP($O1319,PerfilUniversitario!$A$2:$Z$427,16),"N/A")</f>
        <v>N/A</v>
      </c>
      <c r="R1319" s="1" t="str">
        <f>IFERROR(VLOOKUP($O1319,PerfilUniversitario!$A$2:$Z$427,20),"N/A")</f>
        <v>N/A</v>
      </c>
      <c r="S1319" s="1" t="str">
        <f>IFERROR(VLOOKUP($O1319,PerfilUniversitario!$A$2:$Z$427,22),"N/A")</f>
        <v>N/A</v>
      </c>
      <c r="T1319" s="1" t="str">
        <f>IFERROR(VLOOKUP($O1319,PerfilUniversitario!$A$2:$Z$427,24),"N/A")</f>
        <v>N/A</v>
      </c>
      <c r="U1319" s="1" t="str">
        <f>IFERROR(VLOOKUP($O1319,PerfilUniversitario!$A$2:$Z$427,26),"N/A")</f>
        <v>N/A</v>
      </c>
      <c r="V1319" s="1" t="s">
        <v>9758</v>
      </c>
      <c r="W1319" s="4">
        <v>45206</v>
      </c>
    </row>
    <row r="1320" spans="1:23" x14ac:dyDescent="0.3">
      <c r="A1320" t="s">
        <v>1818</v>
      </c>
      <c r="B1320" t="s">
        <v>2593</v>
      </c>
      <c r="C1320" s="1" t="s">
        <v>2594</v>
      </c>
      <c r="D1320" s="6">
        <v>7471302032</v>
      </c>
      <c r="E1320" s="1" t="s">
        <v>206</v>
      </c>
      <c r="F1320" s="1" t="s">
        <v>206</v>
      </c>
      <c r="G1320" s="1" t="s">
        <v>206</v>
      </c>
      <c r="H1320" s="1" t="s">
        <v>206</v>
      </c>
      <c r="I1320" t="str">
        <f>VLOOKUP(J1320,CatalogoEstadoRepublica!$A$1:$B$33,2)</f>
        <v>Puebla</v>
      </c>
      <c r="J1320">
        <v>21</v>
      </c>
      <c r="K1320" t="s">
        <v>206</v>
      </c>
      <c r="L1320" s="1" t="e">
        <f>VLOOKUP(M1320,CatalogoPerfil!$A$1:$B$5,2)</f>
        <v>#N/A</v>
      </c>
      <c r="M1320">
        <v>0</v>
      </c>
      <c r="N1320" t="s">
        <v>206</v>
      </c>
      <c r="O1320" s="1">
        <v>0</v>
      </c>
      <c r="P1320" s="1" t="str">
        <f>IFERROR(VLOOKUP($O1320,PerfilUniversitario!$A$2:$Z$427,16),"N/A")</f>
        <v>N/A</v>
      </c>
      <c r="Q1320" s="1" t="str">
        <f>IFERROR(VLOOKUP($O1320,PerfilUniversitario!$A$2:$Z$427,16),"N/A")</f>
        <v>N/A</v>
      </c>
      <c r="R1320" s="1" t="str">
        <f>IFERROR(VLOOKUP($O1320,PerfilUniversitario!$A$2:$Z$427,20),"N/A")</f>
        <v>N/A</v>
      </c>
      <c r="S1320" s="1" t="str">
        <f>IFERROR(VLOOKUP($O1320,PerfilUniversitario!$A$2:$Z$427,22),"N/A")</f>
        <v>N/A</v>
      </c>
      <c r="T1320" s="1" t="str">
        <f>IFERROR(VLOOKUP($O1320,PerfilUniversitario!$A$2:$Z$427,24),"N/A")</f>
        <v>N/A</v>
      </c>
      <c r="U1320" s="1" t="str">
        <f>IFERROR(VLOOKUP($O1320,PerfilUniversitario!$A$2:$Z$427,26),"N/A")</f>
        <v>N/A</v>
      </c>
      <c r="V1320" s="1" t="s">
        <v>9963</v>
      </c>
      <c r="W1320" s="4">
        <v>45206</v>
      </c>
    </row>
    <row r="1321" spans="1:23" x14ac:dyDescent="0.3">
      <c r="A1321" t="s">
        <v>4863</v>
      </c>
      <c r="B1321" t="s">
        <v>526</v>
      </c>
      <c r="C1321" s="1" t="s">
        <v>4864</v>
      </c>
      <c r="D1321" s="6">
        <v>2471066982</v>
      </c>
      <c r="E1321" s="1" t="s">
        <v>206</v>
      </c>
      <c r="F1321" s="1" t="s">
        <v>206</v>
      </c>
      <c r="G1321" s="1" t="s">
        <v>206</v>
      </c>
      <c r="H1321" s="1" t="s">
        <v>206</v>
      </c>
      <c r="I1321" t="str">
        <f>VLOOKUP(J1321,CatalogoEstadoRepublica!$A$1:$B$33,2)</f>
        <v>Tlaxcala</v>
      </c>
      <c r="J1321">
        <v>29</v>
      </c>
      <c r="K1321" t="s">
        <v>206</v>
      </c>
      <c r="L1321" s="1" t="e">
        <f>VLOOKUP(M1321,CatalogoPerfil!$A$1:$B$5,2)</f>
        <v>#N/A</v>
      </c>
      <c r="M1321">
        <v>0</v>
      </c>
      <c r="N1321" t="s">
        <v>206</v>
      </c>
      <c r="O1321" s="1">
        <v>0</v>
      </c>
      <c r="P1321" s="1" t="str">
        <f>IFERROR(VLOOKUP($O1321,PerfilUniversitario!$A$2:$Z$427,16),"N/A")</f>
        <v>N/A</v>
      </c>
      <c r="Q1321" s="1" t="str">
        <f>IFERROR(VLOOKUP($O1321,PerfilUniversitario!$A$2:$Z$427,16),"N/A")</f>
        <v>N/A</v>
      </c>
      <c r="R1321" s="1" t="str">
        <f>IFERROR(VLOOKUP($O1321,PerfilUniversitario!$A$2:$Z$427,20),"N/A")</f>
        <v>N/A</v>
      </c>
      <c r="S1321" s="1" t="str">
        <f>IFERROR(VLOOKUP($O1321,PerfilUniversitario!$A$2:$Z$427,22),"N/A")</f>
        <v>N/A</v>
      </c>
      <c r="T1321" s="1" t="str">
        <f>IFERROR(VLOOKUP($O1321,PerfilUniversitario!$A$2:$Z$427,24),"N/A")</f>
        <v>N/A</v>
      </c>
      <c r="U1321" s="1" t="str">
        <f>IFERROR(VLOOKUP($O1321,PerfilUniversitario!$A$2:$Z$427,26),"N/A")</f>
        <v>N/A</v>
      </c>
      <c r="V1321" s="1" t="s">
        <v>9760</v>
      </c>
      <c r="W1321" s="4">
        <v>45206</v>
      </c>
    </row>
    <row r="1322" spans="1:23" x14ac:dyDescent="0.3">
      <c r="A1322" t="s">
        <v>2270</v>
      </c>
      <c r="B1322" t="s">
        <v>4968</v>
      </c>
      <c r="C1322" s="1" t="s">
        <v>4969</v>
      </c>
      <c r="D1322" s="6">
        <v>2229232307</v>
      </c>
      <c r="E1322" s="1" t="s">
        <v>206</v>
      </c>
      <c r="F1322" s="1" t="s">
        <v>206</v>
      </c>
      <c r="G1322" s="1" t="s">
        <v>206</v>
      </c>
      <c r="H1322" s="1" t="s">
        <v>206</v>
      </c>
      <c r="I1322" t="str">
        <f>VLOOKUP(J1322,CatalogoEstadoRepublica!$A$1:$B$33,2)</f>
        <v>Puebla</v>
      </c>
      <c r="J1322">
        <v>21</v>
      </c>
      <c r="K1322" t="s">
        <v>206</v>
      </c>
      <c r="L1322" s="1" t="e">
        <f>VLOOKUP(M1322,CatalogoPerfil!$A$1:$B$5,2)</f>
        <v>#N/A</v>
      </c>
      <c r="M1322">
        <v>0</v>
      </c>
      <c r="N1322" t="s">
        <v>206</v>
      </c>
      <c r="O1322" s="1">
        <v>0</v>
      </c>
      <c r="P1322" s="1" t="str">
        <f>IFERROR(VLOOKUP($O1322,PerfilUniversitario!$A$2:$Z$427,16),"N/A")</f>
        <v>N/A</v>
      </c>
      <c r="Q1322" s="1" t="str">
        <f>IFERROR(VLOOKUP($O1322,PerfilUniversitario!$A$2:$Z$427,16),"N/A")</f>
        <v>N/A</v>
      </c>
      <c r="R1322" s="1" t="str">
        <f>IFERROR(VLOOKUP($O1322,PerfilUniversitario!$A$2:$Z$427,20),"N/A")</f>
        <v>N/A</v>
      </c>
      <c r="S1322" s="1" t="str">
        <f>IFERROR(VLOOKUP($O1322,PerfilUniversitario!$A$2:$Z$427,22),"N/A")</f>
        <v>N/A</v>
      </c>
      <c r="T1322" s="1" t="str">
        <f>IFERROR(VLOOKUP($O1322,PerfilUniversitario!$A$2:$Z$427,24),"N/A")</f>
        <v>N/A</v>
      </c>
      <c r="U1322" s="1" t="str">
        <f>IFERROR(VLOOKUP($O1322,PerfilUniversitario!$A$2:$Z$427,26),"N/A")</f>
        <v>N/A</v>
      </c>
      <c r="V1322" s="1" t="s">
        <v>10135</v>
      </c>
      <c r="W1322" s="4">
        <v>45206</v>
      </c>
    </row>
    <row r="1323" spans="1:23" x14ac:dyDescent="0.3">
      <c r="A1323" t="s">
        <v>318</v>
      </c>
      <c r="B1323" t="s">
        <v>4970</v>
      </c>
      <c r="C1323" s="1" t="s">
        <v>4971</v>
      </c>
      <c r="D1323" s="6" t="s">
        <v>4972</v>
      </c>
      <c r="E1323" s="1" t="s">
        <v>206</v>
      </c>
      <c r="F1323" s="1" t="s">
        <v>206</v>
      </c>
      <c r="G1323" s="1" t="s">
        <v>206</v>
      </c>
      <c r="H1323" s="1" t="s">
        <v>206</v>
      </c>
      <c r="I1323" t="str">
        <f>VLOOKUP(J1323,CatalogoEstadoRepublica!$A$1:$B$33,2)</f>
        <v>Puebla</v>
      </c>
      <c r="J1323">
        <v>21</v>
      </c>
      <c r="K1323" t="s">
        <v>206</v>
      </c>
      <c r="L1323" s="1" t="e">
        <f>VLOOKUP(M1323,CatalogoPerfil!$A$1:$B$5,2)</f>
        <v>#N/A</v>
      </c>
      <c r="M1323">
        <v>0</v>
      </c>
      <c r="N1323" t="s">
        <v>206</v>
      </c>
      <c r="O1323" s="1">
        <v>0</v>
      </c>
      <c r="P1323" s="1" t="str">
        <f>IFERROR(VLOOKUP($O1323,PerfilUniversitario!$A$2:$Z$427,16),"N/A")</f>
        <v>N/A</v>
      </c>
      <c r="Q1323" s="1" t="str">
        <f>IFERROR(VLOOKUP($O1323,PerfilUniversitario!$A$2:$Z$427,16),"N/A")</f>
        <v>N/A</v>
      </c>
      <c r="R1323" s="1" t="str">
        <f>IFERROR(VLOOKUP($O1323,PerfilUniversitario!$A$2:$Z$427,20),"N/A")</f>
        <v>N/A</v>
      </c>
      <c r="S1323" s="1" t="str">
        <f>IFERROR(VLOOKUP($O1323,PerfilUniversitario!$A$2:$Z$427,22),"N/A")</f>
        <v>N/A</v>
      </c>
      <c r="T1323" s="1" t="str">
        <f>IFERROR(VLOOKUP($O1323,PerfilUniversitario!$A$2:$Z$427,24),"N/A")</f>
        <v>N/A</v>
      </c>
      <c r="U1323" s="1" t="str">
        <f>IFERROR(VLOOKUP($O1323,PerfilUniversitario!$A$2:$Z$427,26),"N/A")</f>
        <v>N/A</v>
      </c>
      <c r="V1323" s="3">
        <v>0.28888888888888892</v>
      </c>
      <c r="W1323" s="4">
        <v>45207</v>
      </c>
    </row>
    <row r="1324" spans="1:23" x14ac:dyDescent="0.3">
      <c r="A1324" t="s">
        <v>1104</v>
      </c>
      <c r="B1324" t="s">
        <v>1105</v>
      </c>
      <c r="C1324" s="1" t="s">
        <v>1106</v>
      </c>
      <c r="D1324" s="6">
        <v>52.247100000000003</v>
      </c>
      <c r="E1324" s="1" t="s">
        <v>206</v>
      </c>
      <c r="F1324" s="1" t="s">
        <v>206</v>
      </c>
      <c r="G1324" s="1" t="s">
        <v>206</v>
      </c>
      <c r="H1324" s="1" t="s">
        <v>206</v>
      </c>
      <c r="I1324" t="str">
        <f>VLOOKUP(J1324,CatalogoEstadoRepublica!$A$1:$B$33,2)</f>
        <v>Tlaxcala</v>
      </c>
      <c r="J1324">
        <v>29</v>
      </c>
      <c r="K1324" t="s">
        <v>206</v>
      </c>
      <c r="L1324" s="1" t="e">
        <f>VLOOKUP(M1324,CatalogoPerfil!$A$1:$B$5,2)</f>
        <v>#N/A</v>
      </c>
      <c r="M1324">
        <v>0</v>
      </c>
      <c r="N1324" t="s">
        <v>206</v>
      </c>
      <c r="O1324" s="1">
        <v>0</v>
      </c>
      <c r="P1324" s="1" t="str">
        <f>IFERROR(VLOOKUP($O1324,PerfilUniversitario!$A$2:$Z$427,16),"N/A")</f>
        <v>N/A</v>
      </c>
      <c r="Q1324" s="1" t="str">
        <f>IFERROR(VLOOKUP($O1324,PerfilUniversitario!$A$2:$Z$427,16),"N/A")</f>
        <v>N/A</v>
      </c>
      <c r="R1324" s="1" t="str">
        <f>IFERROR(VLOOKUP($O1324,PerfilUniversitario!$A$2:$Z$427,20),"N/A")</f>
        <v>N/A</v>
      </c>
      <c r="S1324" s="1" t="str">
        <f>IFERROR(VLOOKUP($O1324,PerfilUniversitario!$A$2:$Z$427,22),"N/A")</f>
        <v>N/A</v>
      </c>
      <c r="T1324" s="1" t="str">
        <f>IFERROR(VLOOKUP($O1324,PerfilUniversitario!$A$2:$Z$427,24),"N/A")</f>
        <v>N/A</v>
      </c>
      <c r="U1324" s="1" t="str">
        <f>IFERROR(VLOOKUP($O1324,PerfilUniversitario!$A$2:$Z$427,26),"N/A")</f>
        <v>N/A</v>
      </c>
      <c r="V1324" s="3">
        <v>0.31944444444444448</v>
      </c>
      <c r="W1324" s="4">
        <v>45207</v>
      </c>
    </row>
    <row r="1325" spans="1:23" x14ac:dyDescent="0.3">
      <c r="A1325" t="s">
        <v>4483</v>
      </c>
      <c r="B1325" t="s">
        <v>70</v>
      </c>
      <c r="C1325" s="1" t="s">
        <v>4556</v>
      </c>
      <c r="D1325" s="6">
        <v>2411144157</v>
      </c>
      <c r="E1325" s="1" t="s">
        <v>206</v>
      </c>
      <c r="F1325" s="1" t="s">
        <v>206</v>
      </c>
      <c r="G1325" s="1" t="s">
        <v>206</v>
      </c>
      <c r="H1325" s="1" t="s">
        <v>206</v>
      </c>
      <c r="I1325" t="str">
        <f>VLOOKUP(J1325,CatalogoEstadoRepublica!$A$1:$B$33,2)</f>
        <v>Tlaxcala</v>
      </c>
      <c r="J1325">
        <v>29</v>
      </c>
      <c r="K1325" t="s">
        <v>206</v>
      </c>
      <c r="L1325" s="1" t="e">
        <f>VLOOKUP(M1325,CatalogoPerfil!$A$1:$B$5,2)</f>
        <v>#N/A</v>
      </c>
      <c r="M1325">
        <v>0</v>
      </c>
      <c r="N1325" t="s">
        <v>206</v>
      </c>
      <c r="O1325" s="1">
        <v>0</v>
      </c>
      <c r="P1325" s="1" t="str">
        <f>IFERROR(VLOOKUP($O1325,PerfilUniversitario!$A$2:$Z$427,16),"N/A")</f>
        <v>N/A</v>
      </c>
      <c r="Q1325" s="1" t="str">
        <f>IFERROR(VLOOKUP($O1325,PerfilUniversitario!$A$2:$Z$427,16),"N/A")</f>
        <v>N/A</v>
      </c>
      <c r="R1325" s="1" t="str">
        <f>IFERROR(VLOOKUP($O1325,PerfilUniversitario!$A$2:$Z$427,20),"N/A")</f>
        <v>N/A</v>
      </c>
      <c r="S1325" s="1" t="str">
        <f>IFERROR(VLOOKUP($O1325,PerfilUniversitario!$A$2:$Z$427,22),"N/A")</f>
        <v>N/A</v>
      </c>
      <c r="T1325" s="1" t="str">
        <f>IFERROR(VLOOKUP($O1325,PerfilUniversitario!$A$2:$Z$427,24),"N/A")</f>
        <v>N/A</v>
      </c>
      <c r="U1325" s="1" t="str">
        <f>IFERROR(VLOOKUP($O1325,PerfilUniversitario!$A$2:$Z$427,26),"N/A")</f>
        <v>N/A</v>
      </c>
      <c r="V1325" s="3">
        <v>0.3354166666666667</v>
      </c>
      <c r="W1325" s="4">
        <v>45207</v>
      </c>
    </row>
    <row r="1326" spans="1:23" x14ac:dyDescent="0.3">
      <c r="A1326" t="s">
        <v>609</v>
      </c>
      <c r="B1326" s="1" t="s">
        <v>610</v>
      </c>
      <c r="C1326" t="s">
        <v>611</v>
      </c>
      <c r="D1326" s="7">
        <v>2223237206</v>
      </c>
      <c r="E1326" s="1" t="s">
        <v>206</v>
      </c>
      <c r="F1326" t="s">
        <v>206</v>
      </c>
      <c r="G1326" t="s">
        <v>206</v>
      </c>
      <c r="H1326" t="s">
        <v>206</v>
      </c>
      <c r="I1326" t="str">
        <f>VLOOKUP(J1326,CatalogoEstadoRepublica!$A$1:$B$33,2)</f>
        <v>Puebla</v>
      </c>
      <c r="J1326" s="1">
        <v>21</v>
      </c>
      <c r="K1326" s="1" t="s">
        <v>206</v>
      </c>
      <c r="L1326" s="1" t="e">
        <f>VLOOKUP(M1326,CatalogoPerfil!$A$1:$B$5,2)</f>
        <v>#N/A</v>
      </c>
      <c r="M1326">
        <v>0</v>
      </c>
      <c r="N1326" t="s">
        <v>206</v>
      </c>
      <c r="O1326" s="1">
        <v>0</v>
      </c>
      <c r="P1326" s="1" t="str">
        <f>IFERROR(VLOOKUP($O1326,PerfilUniversitario!$A$2:$Z$427,16),"N/A")</f>
        <v>N/A</v>
      </c>
      <c r="Q1326" s="1" t="str">
        <f>IFERROR(VLOOKUP($O1326,PerfilUniversitario!$A$2:$Z$427,16),"N/A")</f>
        <v>N/A</v>
      </c>
      <c r="R1326" s="1" t="str">
        <f>IFERROR(VLOOKUP($O1326,PerfilUniversitario!$A$2:$Z$427,20),"N/A")</f>
        <v>N/A</v>
      </c>
      <c r="S1326" s="1" t="str">
        <f>IFERROR(VLOOKUP($O1326,PerfilUniversitario!$A$2:$Z$427,22),"N/A")</f>
        <v>N/A</v>
      </c>
      <c r="T1326" s="1" t="str">
        <f>IFERROR(VLOOKUP($O1326,PerfilUniversitario!$A$2:$Z$427,24),"N/A")</f>
        <v>N/A</v>
      </c>
      <c r="U1326" s="1" t="str">
        <f>IFERROR(VLOOKUP($O1326,PerfilUniversitario!$A$2:$Z$427,26),"N/A")</f>
        <v>N/A</v>
      </c>
      <c r="V1326" s="3">
        <v>0.51597222222222217</v>
      </c>
      <c r="W1326" s="4">
        <v>45207</v>
      </c>
    </row>
    <row r="1327" spans="1:23" x14ac:dyDescent="0.3">
      <c r="A1327" t="s">
        <v>1092</v>
      </c>
      <c r="B1327" t="s">
        <v>3483</v>
      </c>
      <c r="C1327" s="1" t="s">
        <v>4975</v>
      </c>
      <c r="D1327" s="6" t="s">
        <v>4976</v>
      </c>
      <c r="E1327" s="1" t="s">
        <v>206</v>
      </c>
      <c r="F1327" s="1" t="s">
        <v>206</v>
      </c>
      <c r="G1327" s="1" t="s">
        <v>206</v>
      </c>
      <c r="H1327" s="1" t="s">
        <v>206</v>
      </c>
      <c r="I1327" t="str">
        <f>VLOOKUP(J1327,CatalogoEstadoRepublica!$A$1:$B$33,2)</f>
        <v>Puebla</v>
      </c>
      <c r="J1327">
        <v>21</v>
      </c>
      <c r="K1327" t="s">
        <v>206</v>
      </c>
      <c r="L1327" s="1" t="e">
        <f>VLOOKUP(M1327,CatalogoPerfil!$A$1:$B$5,2)</f>
        <v>#N/A</v>
      </c>
      <c r="M1327">
        <v>0</v>
      </c>
      <c r="N1327" t="s">
        <v>206</v>
      </c>
      <c r="O1327" s="1">
        <v>0</v>
      </c>
      <c r="P1327" s="1" t="str">
        <f>IFERROR(VLOOKUP($O1327,PerfilUniversitario!$A$2:$Z$427,16),"N/A")</f>
        <v>N/A</v>
      </c>
      <c r="Q1327" s="1" t="str">
        <f>IFERROR(VLOOKUP($O1327,PerfilUniversitario!$A$2:$Z$427,16),"N/A")</f>
        <v>N/A</v>
      </c>
      <c r="R1327" s="1" t="str">
        <f>IFERROR(VLOOKUP($O1327,PerfilUniversitario!$A$2:$Z$427,20),"N/A")</f>
        <v>N/A</v>
      </c>
      <c r="S1327" s="1" t="str">
        <f>IFERROR(VLOOKUP($O1327,PerfilUniversitario!$A$2:$Z$427,22),"N/A")</f>
        <v>N/A</v>
      </c>
      <c r="T1327" s="1" t="str">
        <f>IFERROR(VLOOKUP($O1327,PerfilUniversitario!$A$2:$Z$427,24),"N/A")</f>
        <v>N/A</v>
      </c>
      <c r="U1327" s="1" t="str">
        <f>IFERROR(VLOOKUP($O1327,PerfilUniversitario!$A$2:$Z$427,26),"N/A")</f>
        <v>N/A</v>
      </c>
      <c r="V1327" s="1" t="s">
        <v>9791</v>
      </c>
      <c r="W1327" s="4">
        <v>45207</v>
      </c>
    </row>
    <row r="1328" spans="1:23" x14ac:dyDescent="0.3">
      <c r="A1328" t="s">
        <v>4980</v>
      </c>
      <c r="B1328" t="s">
        <v>4981</v>
      </c>
      <c r="C1328" s="1" t="s">
        <v>4982</v>
      </c>
      <c r="D1328" s="6">
        <v>2221326528</v>
      </c>
      <c r="E1328" s="1" t="s">
        <v>206</v>
      </c>
      <c r="F1328" s="1" t="s">
        <v>206</v>
      </c>
      <c r="G1328" s="1" t="s">
        <v>206</v>
      </c>
      <c r="H1328" s="1" t="s">
        <v>206</v>
      </c>
      <c r="I1328" t="str">
        <f>VLOOKUP(J1328,CatalogoEstadoRepublica!$A$1:$B$33,2)</f>
        <v>Puebla</v>
      </c>
      <c r="J1328">
        <v>21</v>
      </c>
      <c r="K1328" t="s">
        <v>206</v>
      </c>
      <c r="L1328" s="1" t="e">
        <f>VLOOKUP(M1328,CatalogoPerfil!$A$1:$B$5,2)</f>
        <v>#N/A</v>
      </c>
      <c r="M1328">
        <v>0</v>
      </c>
      <c r="N1328" t="s">
        <v>206</v>
      </c>
      <c r="O1328" s="1">
        <v>0</v>
      </c>
      <c r="P1328" s="1" t="str">
        <f>IFERROR(VLOOKUP($O1328,PerfilUniversitario!$A$2:$Z$427,16),"N/A")</f>
        <v>N/A</v>
      </c>
      <c r="Q1328" s="1" t="str">
        <f>IFERROR(VLOOKUP($O1328,PerfilUniversitario!$A$2:$Z$427,16),"N/A")</f>
        <v>N/A</v>
      </c>
      <c r="R1328" s="1" t="str">
        <f>IFERROR(VLOOKUP($O1328,PerfilUniversitario!$A$2:$Z$427,20),"N/A")</f>
        <v>N/A</v>
      </c>
      <c r="S1328" s="1" t="str">
        <f>IFERROR(VLOOKUP($O1328,PerfilUniversitario!$A$2:$Z$427,22),"N/A")</f>
        <v>N/A</v>
      </c>
      <c r="T1328" s="1" t="str">
        <f>IFERROR(VLOOKUP($O1328,PerfilUniversitario!$A$2:$Z$427,24),"N/A")</f>
        <v>N/A</v>
      </c>
      <c r="U1328" s="1" t="str">
        <f>IFERROR(VLOOKUP($O1328,PerfilUniversitario!$A$2:$Z$427,26),"N/A")</f>
        <v>N/A</v>
      </c>
      <c r="V1328" s="1" t="s">
        <v>9681</v>
      </c>
      <c r="W1328" s="4">
        <v>45207</v>
      </c>
    </row>
    <row r="1329" spans="1:23" x14ac:dyDescent="0.3">
      <c r="A1329" t="s">
        <v>1371</v>
      </c>
      <c r="B1329" t="s">
        <v>538</v>
      </c>
      <c r="C1329" s="1" t="s">
        <v>1372</v>
      </c>
      <c r="D1329" s="6">
        <v>52.238100000000003</v>
      </c>
      <c r="E1329" s="1" t="s">
        <v>206</v>
      </c>
      <c r="F1329" s="1" t="s">
        <v>206</v>
      </c>
      <c r="G1329" s="1" t="s">
        <v>206</v>
      </c>
      <c r="H1329" s="1" t="s">
        <v>206</v>
      </c>
      <c r="I1329" t="str">
        <f>VLOOKUP(J1329,CatalogoEstadoRepublica!$A$1:$B$33,2)</f>
        <v>Puebla</v>
      </c>
      <c r="J1329">
        <v>21</v>
      </c>
      <c r="K1329" t="s">
        <v>206</v>
      </c>
      <c r="L1329" s="1" t="e">
        <f>VLOOKUP(M1329,CatalogoPerfil!$A$1:$B$5,2)</f>
        <v>#N/A</v>
      </c>
      <c r="M1329">
        <v>0</v>
      </c>
      <c r="N1329" t="s">
        <v>206</v>
      </c>
      <c r="O1329" s="1">
        <v>0</v>
      </c>
      <c r="P1329" s="1" t="str">
        <f>IFERROR(VLOOKUP($O1329,PerfilUniversitario!$A$2:$Z$427,16),"N/A")</f>
        <v>N/A</v>
      </c>
      <c r="Q1329" s="1" t="str">
        <f>IFERROR(VLOOKUP($O1329,PerfilUniversitario!$A$2:$Z$427,16),"N/A")</f>
        <v>N/A</v>
      </c>
      <c r="R1329" s="1" t="str">
        <f>IFERROR(VLOOKUP($O1329,PerfilUniversitario!$A$2:$Z$427,20),"N/A")</f>
        <v>N/A</v>
      </c>
      <c r="S1329" s="1" t="str">
        <f>IFERROR(VLOOKUP($O1329,PerfilUniversitario!$A$2:$Z$427,22),"N/A")</f>
        <v>N/A</v>
      </c>
      <c r="T1329" s="1" t="str">
        <f>IFERROR(VLOOKUP($O1329,PerfilUniversitario!$A$2:$Z$427,24),"N/A")</f>
        <v>N/A</v>
      </c>
      <c r="U1329" s="1" t="str">
        <f>IFERROR(VLOOKUP($O1329,PerfilUniversitario!$A$2:$Z$427,26),"N/A")</f>
        <v>N/A</v>
      </c>
      <c r="V1329" s="1" t="s">
        <v>9833</v>
      </c>
      <c r="W1329" s="4">
        <v>45207</v>
      </c>
    </row>
    <row r="1330" spans="1:23" x14ac:dyDescent="0.3">
      <c r="A1330" t="s">
        <v>360</v>
      </c>
      <c r="B1330" t="s">
        <v>2344</v>
      </c>
      <c r="C1330" s="1" t="s">
        <v>2345</v>
      </c>
      <c r="D1330" s="6">
        <v>52.222499999999997</v>
      </c>
      <c r="E1330" s="1" t="s">
        <v>206</v>
      </c>
      <c r="F1330" s="1" t="s">
        <v>206</v>
      </c>
      <c r="G1330" s="1" t="s">
        <v>206</v>
      </c>
      <c r="H1330" s="1" t="s">
        <v>206</v>
      </c>
      <c r="I1330" t="str">
        <f>VLOOKUP(J1330,CatalogoEstadoRepublica!$A$1:$B$33,2)</f>
        <v>Puebla</v>
      </c>
      <c r="J1330">
        <v>21</v>
      </c>
      <c r="K1330" t="s">
        <v>206</v>
      </c>
      <c r="L1330" s="1" t="e">
        <f>VLOOKUP(M1330,CatalogoPerfil!$A$1:$B$5,2)</f>
        <v>#N/A</v>
      </c>
      <c r="M1330">
        <v>0</v>
      </c>
      <c r="N1330" t="s">
        <v>206</v>
      </c>
      <c r="O1330" s="1">
        <v>0</v>
      </c>
      <c r="P1330" s="1" t="str">
        <f>IFERROR(VLOOKUP($O1330,PerfilUniversitario!$A$2:$Z$427,16),"N/A")</f>
        <v>N/A</v>
      </c>
      <c r="Q1330" s="1" t="str">
        <f>IFERROR(VLOOKUP($O1330,PerfilUniversitario!$A$2:$Z$427,16),"N/A")</f>
        <v>N/A</v>
      </c>
      <c r="R1330" s="1" t="str">
        <f>IFERROR(VLOOKUP($O1330,PerfilUniversitario!$A$2:$Z$427,20),"N/A")</f>
        <v>N/A</v>
      </c>
      <c r="S1330" s="1" t="str">
        <f>IFERROR(VLOOKUP($O1330,PerfilUniversitario!$A$2:$Z$427,22),"N/A")</f>
        <v>N/A</v>
      </c>
      <c r="T1330" s="1" t="str">
        <f>IFERROR(VLOOKUP($O1330,PerfilUniversitario!$A$2:$Z$427,24),"N/A")</f>
        <v>N/A</v>
      </c>
      <c r="U1330" s="1" t="str">
        <f>IFERROR(VLOOKUP($O1330,PerfilUniversitario!$A$2:$Z$427,26),"N/A")</f>
        <v>N/A</v>
      </c>
      <c r="V1330" s="1" t="s">
        <v>9690</v>
      </c>
      <c r="W1330" s="4">
        <v>45207</v>
      </c>
    </row>
    <row r="1331" spans="1:23" x14ac:dyDescent="0.3">
      <c r="A1331" t="s">
        <v>3349</v>
      </c>
      <c r="B1331" t="s">
        <v>4983</v>
      </c>
      <c r="C1331" s="1" t="s">
        <v>4984</v>
      </c>
      <c r="D1331" s="6">
        <v>2211357916</v>
      </c>
      <c r="E1331" s="1" t="s">
        <v>206</v>
      </c>
      <c r="F1331" s="1" t="s">
        <v>206</v>
      </c>
      <c r="G1331" s="1" t="s">
        <v>206</v>
      </c>
      <c r="H1331" s="1" t="s">
        <v>206</v>
      </c>
      <c r="I1331" t="str">
        <f>VLOOKUP(J1331,CatalogoEstadoRepublica!$A$1:$B$33,2)</f>
        <v>Puebla</v>
      </c>
      <c r="J1331">
        <v>21</v>
      </c>
      <c r="K1331" t="s">
        <v>206</v>
      </c>
      <c r="L1331" s="1" t="e">
        <f>VLOOKUP(M1331,CatalogoPerfil!$A$1:$B$5,2)</f>
        <v>#N/A</v>
      </c>
      <c r="M1331">
        <v>0</v>
      </c>
      <c r="N1331" t="s">
        <v>206</v>
      </c>
      <c r="O1331" s="1">
        <v>0</v>
      </c>
      <c r="P1331" s="1" t="str">
        <f>IFERROR(VLOOKUP($O1331,PerfilUniversitario!$A$2:$Z$427,16),"N/A")</f>
        <v>N/A</v>
      </c>
      <c r="Q1331" s="1" t="str">
        <f>IFERROR(VLOOKUP($O1331,PerfilUniversitario!$A$2:$Z$427,16),"N/A")</f>
        <v>N/A</v>
      </c>
      <c r="R1331" s="1" t="str">
        <f>IFERROR(VLOOKUP($O1331,PerfilUniversitario!$A$2:$Z$427,20),"N/A")</f>
        <v>N/A</v>
      </c>
      <c r="S1331" s="1" t="str">
        <f>IFERROR(VLOOKUP($O1331,PerfilUniversitario!$A$2:$Z$427,22),"N/A")</f>
        <v>N/A</v>
      </c>
      <c r="T1331" s="1" t="str">
        <f>IFERROR(VLOOKUP($O1331,PerfilUniversitario!$A$2:$Z$427,24),"N/A")</f>
        <v>N/A</v>
      </c>
      <c r="U1331" s="1" t="str">
        <f>IFERROR(VLOOKUP($O1331,PerfilUniversitario!$A$2:$Z$427,26),"N/A")</f>
        <v>N/A</v>
      </c>
      <c r="V1331" s="1" t="s">
        <v>9837</v>
      </c>
      <c r="W1331" s="4">
        <v>45207</v>
      </c>
    </row>
    <row r="1332" spans="1:23" x14ac:dyDescent="0.3">
      <c r="A1332" t="s">
        <v>367</v>
      </c>
      <c r="B1332" t="s">
        <v>4843</v>
      </c>
      <c r="C1332" s="1" t="s">
        <v>4844</v>
      </c>
      <c r="D1332" s="6" t="s">
        <v>4845</v>
      </c>
      <c r="E1332" s="1" t="s">
        <v>206</v>
      </c>
      <c r="F1332" s="1" t="s">
        <v>206</v>
      </c>
      <c r="G1332" s="1" t="s">
        <v>206</v>
      </c>
      <c r="H1332" s="1" t="s">
        <v>206</v>
      </c>
      <c r="I1332" t="str">
        <f>VLOOKUP(J1332,CatalogoEstadoRepublica!$A$1:$B$33,2)</f>
        <v>Puebla</v>
      </c>
      <c r="J1332">
        <v>21</v>
      </c>
      <c r="K1332" t="s">
        <v>206</v>
      </c>
      <c r="L1332" s="1" t="e">
        <f>VLOOKUP(M1332,CatalogoPerfil!$A$1:$B$5,2)</f>
        <v>#N/A</v>
      </c>
      <c r="M1332">
        <v>0</v>
      </c>
      <c r="N1332" t="s">
        <v>206</v>
      </c>
      <c r="O1332" s="1">
        <v>0</v>
      </c>
      <c r="P1332" s="1" t="str">
        <f>IFERROR(VLOOKUP($O1332,PerfilUniversitario!$A$2:$Z$427,16),"N/A")</f>
        <v>N/A</v>
      </c>
      <c r="Q1332" s="1" t="str">
        <f>IFERROR(VLOOKUP($O1332,PerfilUniversitario!$A$2:$Z$427,16),"N/A")</f>
        <v>N/A</v>
      </c>
      <c r="R1332" s="1" t="str">
        <f>IFERROR(VLOOKUP($O1332,PerfilUniversitario!$A$2:$Z$427,20),"N/A")</f>
        <v>N/A</v>
      </c>
      <c r="S1332" s="1" t="str">
        <f>IFERROR(VLOOKUP($O1332,PerfilUniversitario!$A$2:$Z$427,22),"N/A")</f>
        <v>N/A</v>
      </c>
      <c r="T1332" s="1" t="str">
        <f>IFERROR(VLOOKUP($O1332,PerfilUniversitario!$A$2:$Z$427,24),"N/A")</f>
        <v>N/A</v>
      </c>
      <c r="U1332" s="1" t="str">
        <f>IFERROR(VLOOKUP($O1332,PerfilUniversitario!$A$2:$Z$427,26),"N/A")</f>
        <v>N/A</v>
      </c>
      <c r="V1332" s="1" t="s">
        <v>9781</v>
      </c>
      <c r="W1332" s="4">
        <v>45207</v>
      </c>
    </row>
    <row r="1333" spans="1:23" x14ac:dyDescent="0.3">
      <c r="A1333" t="s">
        <v>1446</v>
      </c>
      <c r="B1333" t="s">
        <v>1447</v>
      </c>
      <c r="C1333" s="1" t="s">
        <v>1448</v>
      </c>
      <c r="D1333" s="6">
        <v>2216421540</v>
      </c>
      <c r="E1333" s="1" t="s">
        <v>206</v>
      </c>
      <c r="F1333" s="1" t="s">
        <v>206</v>
      </c>
      <c r="G1333" s="1" t="s">
        <v>206</v>
      </c>
      <c r="H1333" s="1" t="s">
        <v>206</v>
      </c>
      <c r="I1333" t="str">
        <f>VLOOKUP(J1333,CatalogoEstadoRepublica!$A$1:$B$33,2)</f>
        <v>Puebla</v>
      </c>
      <c r="J1333">
        <v>21</v>
      </c>
      <c r="K1333" t="s">
        <v>206</v>
      </c>
      <c r="L1333" s="1" t="e">
        <f>VLOOKUP(M1333,CatalogoPerfil!$A$1:$B$5,2)</f>
        <v>#N/A</v>
      </c>
      <c r="M1333">
        <v>0</v>
      </c>
      <c r="N1333" t="s">
        <v>206</v>
      </c>
      <c r="O1333" s="1">
        <v>0</v>
      </c>
      <c r="P1333" s="1" t="str">
        <f>IFERROR(VLOOKUP($O1333,PerfilUniversitario!$A$2:$Z$427,16),"N/A")</f>
        <v>N/A</v>
      </c>
      <c r="Q1333" s="1" t="str">
        <f>IFERROR(VLOOKUP($O1333,PerfilUniversitario!$A$2:$Z$427,16),"N/A")</f>
        <v>N/A</v>
      </c>
      <c r="R1333" s="1" t="str">
        <f>IFERROR(VLOOKUP($O1333,PerfilUniversitario!$A$2:$Z$427,20),"N/A")</f>
        <v>N/A</v>
      </c>
      <c r="S1333" s="1" t="str">
        <f>IFERROR(VLOOKUP($O1333,PerfilUniversitario!$A$2:$Z$427,22),"N/A")</f>
        <v>N/A</v>
      </c>
      <c r="T1333" s="1" t="str">
        <f>IFERROR(VLOOKUP($O1333,PerfilUniversitario!$A$2:$Z$427,24),"N/A")</f>
        <v>N/A</v>
      </c>
      <c r="U1333" s="1" t="str">
        <f>IFERROR(VLOOKUP($O1333,PerfilUniversitario!$A$2:$Z$427,26),"N/A")</f>
        <v>N/A</v>
      </c>
      <c r="V1333" s="1" t="s">
        <v>9694</v>
      </c>
      <c r="W1333" s="4">
        <v>45207</v>
      </c>
    </row>
    <row r="1334" spans="1:23" x14ac:dyDescent="0.3">
      <c r="A1334" t="s">
        <v>439</v>
      </c>
      <c r="B1334" t="s">
        <v>254</v>
      </c>
      <c r="C1334" s="1" t="s">
        <v>4987</v>
      </c>
      <c r="D1334" s="6">
        <v>2213492851</v>
      </c>
      <c r="E1334" s="1" t="s">
        <v>206</v>
      </c>
      <c r="F1334" s="1" t="s">
        <v>206</v>
      </c>
      <c r="G1334" s="1" t="s">
        <v>206</v>
      </c>
      <c r="H1334" s="1" t="s">
        <v>206</v>
      </c>
      <c r="I1334" t="str">
        <f>VLOOKUP(J1334,CatalogoEstadoRepublica!$A$1:$B$33,2)</f>
        <v>Puebla</v>
      </c>
      <c r="J1334">
        <v>21</v>
      </c>
      <c r="K1334" t="s">
        <v>206</v>
      </c>
      <c r="L1334" s="1" t="e">
        <f>VLOOKUP(M1334,CatalogoPerfil!$A$1:$B$5,2)</f>
        <v>#N/A</v>
      </c>
      <c r="M1334">
        <v>0</v>
      </c>
      <c r="N1334" t="s">
        <v>206</v>
      </c>
      <c r="O1334" s="1">
        <v>0</v>
      </c>
      <c r="P1334" s="1" t="str">
        <f>IFERROR(VLOOKUP($O1334,PerfilUniversitario!$A$2:$Z$427,16),"N/A")</f>
        <v>N/A</v>
      </c>
      <c r="Q1334" s="1" t="str">
        <f>IFERROR(VLOOKUP($O1334,PerfilUniversitario!$A$2:$Z$427,16),"N/A")</f>
        <v>N/A</v>
      </c>
      <c r="R1334" s="1" t="str">
        <f>IFERROR(VLOOKUP($O1334,PerfilUniversitario!$A$2:$Z$427,20),"N/A")</f>
        <v>N/A</v>
      </c>
      <c r="S1334" s="1" t="str">
        <f>IFERROR(VLOOKUP($O1334,PerfilUniversitario!$A$2:$Z$427,22),"N/A")</f>
        <v>N/A</v>
      </c>
      <c r="T1334" s="1" t="str">
        <f>IFERROR(VLOOKUP($O1334,PerfilUniversitario!$A$2:$Z$427,24),"N/A")</f>
        <v>N/A</v>
      </c>
      <c r="U1334" s="1" t="str">
        <f>IFERROR(VLOOKUP($O1334,PerfilUniversitario!$A$2:$Z$427,26),"N/A")</f>
        <v>N/A</v>
      </c>
      <c r="V1334" s="1" t="s">
        <v>9748</v>
      </c>
      <c r="W1334" s="4">
        <v>45207</v>
      </c>
    </row>
    <row r="1335" spans="1:23" x14ac:dyDescent="0.3">
      <c r="A1335" t="s">
        <v>4988</v>
      </c>
      <c r="B1335" t="s">
        <v>254</v>
      </c>
      <c r="C1335" s="1" t="s">
        <v>4989</v>
      </c>
      <c r="D1335" s="6">
        <v>2223602486</v>
      </c>
      <c r="E1335" s="1" t="s">
        <v>206</v>
      </c>
      <c r="F1335" s="1" t="s">
        <v>206</v>
      </c>
      <c r="G1335" s="1" t="s">
        <v>206</v>
      </c>
      <c r="H1335" s="1" t="s">
        <v>206</v>
      </c>
      <c r="I1335" t="str">
        <f>VLOOKUP(J1335,CatalogoEstadoRepublica!$A$1:$B$33,2)</f>
        <v>Puebla</v>
      </c>
      <c r="J1335">
        <v>21</v>
      </c>
      <c r="K1335" t="s">
        <v>206</v>
      </c>
      <c r="L1335" s="1" t="e">
        <f>VLOOKUP(M1335,CatalogoPerfil!$A$1:$B$5,2)</f>
        <v>#N/A</v>
      </c>
      <c r="M1335">
        <v>0</v>
      </c>
      <c r="N1335" t="s">
        <v>206</v>
      </c>
      <c r="O1335" s="1">
        <v>0</v>
      </c>
      <c r="P1335" s="1" t="str">
        <f>IFERROR(VLOOKUP($O1335,PerfilUniversitario!$A$2:$Z$427,16),"N/A")</f>
        <v>N/A</v>
      </c>
      <c r="Q1335" s="1" t="str">
        <f>IFERROR(VLOOKUP($O1335,PerfilUniversitario!$A$2:$Z$427,16),"N/A")</f>
        <v>N/A</v>
      </c>
      <c r="R1335" s="1" t="str">
        <f>IFERROR(VLOOKUP($O1335,PerfilUniversitario!$A$2:$Z$427,20),"N/A")</f>
        <v>N/A</v>
      </c>
      <c r="S1335" s="1" t="str">
        <f>IFERROR(VLOOKUP($O1335,PerfilUniversitario!$A$2:$Z$427,22),"N/A")</f>
        <v>N/A</v>
      </c>
      <c r="T1335" s="1" t="str">
        <f>IFERROR(VLOOKUP($O1335,PerfilUniversitario!$A$2:$Z$427,24),"N/A")</f>
        <v>N/A</v>
      </c>
      <c r="U1335" s="1" t="str">
        <f>IFERROR(VLOOKUP($O1335,PerfilUniversitario!$A$2:$Z$427,26),"N/A")</f>
        <v>N/A</v>
      </c>
      <c r="V1335" s="1" t="s">
        <v>9726</v>
      </c>
      <c r="W1335" s="4">
        <v>45207</v>
      </c>
    </row>
    <row r="1336" spans="1:23" x14ac:dyDescent="0.3">
      <c r="A1336" t="s">
        <v>4993</v>
      </c>
      <c r="B1336" t="s">
        <v>4994</v>
      </c>
      <c r="C1336" s="1" t="s">
        <v>4995</v>
      </c>
      <c r="D1336" s="6">
        <v>52.246099999999998</v>
      </c>
      <c r="E1336" s="1" t="s">
        <v>206</v>
      </c>
      <c r="F1336" s="1" t="s">
        <v>206</v>
      </c>
      <c r="G1336" s="1" t="s">
        <v>206</v>
      </c>
      <c r="H1336" s="1" t="s">
        <v>206</v>
      </c>
      <c r="I1336" t="str">
        <f>VLOOKUP(J1336,CatalogoEstadoRepublica!$A$1:$B$33,2)</f>
        <v>Tlaxcala</v>
      </c>
      <c r="J1336">
        <v>29</v>
      </c>
      <c r="K1336" t="s">
        <v>206</v>
      </c>
      <c r="L1336" s="1" t="e">
        <f>VLOOKUP(M1336,CatalogoPerfil!$A$1:$B$5,2)</f>
        <v>#N/A</v>
      </c>
      <c r="M1336">
        <v>0</v>
      </c>
      <c r="N1336" t="s">
        <v>206</v>
      </c>
      <c r="O1336" s="1">
        <v>0</v>
      </c>
      <c r="P1336" s="1" t="str">
        <f>IFERROR(VLOOKUP($O1336,PerfilUniversitario!$A$2:$Z$427,16),"N/A")</f>
        <v>N/A</v>
      </c>
      <c r="Q1336" s="1" t="str">
        <f>IFERROR(VLOOKUP($O1336,PerfilUniversitario!$A$2:$Z$427,16),"N/A")</f>
        <v>N/A</v>
      </c>
      <c r="R1336" s="1" t="str">
        <f>IFERROR(VLOOKUP($O1336,PerfilUniversitario!$A$2:$Z$427,20),"N/A")</f>
        <v>N/A</v>
      </c>
      <c r="S1336" s="1" t="str">
        <f>IFERROR(VLOOKUP($O1336,PerfilUniversitario!$A$2:$Z$427,22),"N/A")</f>
        <v>N/A</v>
      </c>
      <c r="T1336" s="1" t="str">
        <f>IFERROR(VLOOKUP($O1336,PerfilUniversitario!$A$2:$Z$427,24),"N/A")</f>
        <v>N/A</v>
      </c>
      <c r="U1336" s="1" t="str">
        <f>IFERROR(VLOOKUP($O1336,PerfilUniversitario!$A$2:$Z$427,26),"N/A")</f>
        <v>N/A</v>
      </c>
      <c r="V1336" s="1" t="s">
        <v>10091</v>
      </c>
      <c r="W1336" s="4">
        <v>45207</v>
      </c>
    </row>
    <row r="1337" spans="1:23" x14ac:dyDescent="0.3">
      <c r="A1337" t="s">
        <v>4990</v>
      </c>
      <c r="B1337" t="s">
        <v>4991</v>
      </c>
      <c r="C1337" s="1" t="s">
        <v>4992</v>
      </c>
      <c r="D1337" s="6">
        <v>2215167528</v>
      </c>
      <c r="E1337" s="1" t="s">
        <v>206</v>
      </c>
      <c r="F1337" s="1" t="s">
        <v>206</v>
      </c>
      <c r="G1337" s="1" t="s">
        <v>206</v>
      </c>
      <c r="H1337" s="1" t="s">
        <v>206</v>
      </c>
      <c r="I1337" t="str">
        <f>VLOOKUP(J1337,CatalogoEstadoRepublica!$A$1:$B$33,2)</f>
        <v>Puebla</v>
      </c>
      <c r="J1337">
        <v>21</v>
      </c>
      <c r="K1337" t="s">
        <v>206</v>
      </c>
      <c r="L1337" s="1" t="e">
        <f>VLOOKUP(M1337,CatalogoPerfil!$A$1:$B$5,2)</f>
        <v>#N/A</v>
      </c>
      <c r="M1337">
        <v>0</v>
      </c>
      <c r="N1337" t="s">
        <v>206</v>
      </c>
      <c r="O1337" s="1">
        <v>0</v>
      </c>
      <c r="P1337" s="1" t="str">
        <f>IFERROR(VLOOKUP($O1337,PerfilUniversitario!$A$2:$Z$427,16),"N/A")</f>
        <v>N/A</v>
      </c>
      <c r="Q1337" s="1" t="str">
        <f>IFERROR(VLOOKUP($O1337,PerfilUniversitario!$A$2:$Z$427,16),"N/A")</f>
        <v>N/A</v>
      </c>
      <c r="R1337" s="1" t="str">
        <f>IFERROR(VLOOKUP($O1337,PerfilUniversitario!$A$2:$Z$427,20),"N/A")</f>
        <v>N/A</v>
      </c>
      <c r="S1337" s="1" t="str">
        <f>IFERROR(VLOOKUP($O1337,PerfilUniversitario!$A$2:$Z$427,22),"N/A")</f>
        <v>N/A</v>
      </c>
      <c r="T1337" s="1" t="str">
        <f>IFERROR(VLOOKUP($O1337,PerfilUniversitario!$A$2:$Z$427,24),"N/A")</f>
        <v>N/A</v>
      </c>
      <c r="U1337" s="1" t="str">
        <f>IFERROR(VLOOKUP($O1337,PerfilUniversitario!$A$2:$Z$427,26),"N/A")</f>
        <v>N/A</v>
      </c>
      <c r="V1337" s="1" t="s">
        <v>9774</v>
      </c>
      <c r="W1337" s="4">
        <v>45207</v>
      </c>
    </row>
    <row r="1338" spans="1:23" x14ac:dyDescent="0.3">
      <c r="A1338" t="s">
        <v>2930</v>
      </c>
      <c r="B1338" t="s">
        <v>2931</v>
      </c>
      <c r="C1338" s="1" t="s">
        <v>2932</v>
      </c>
      <c r="D1338" s="6">
        <v>52.221299999999999</v>
      </c>
      <c r="E1338" s="1" t="s">
        <v>206</v>
      </c>
      <c r="F1338" s="1" t="s">
        <v>206</v>
      </c>
      <c r="G1338" s="1" t="s">
        <v>206</v>
      </c>
      <c r="H1338" s="1" t="s">
        <v>206</v>
      </c>
      <c r="I1338" t="str">
        <f>VLOOKUP(J1338,CatalogoEstadoRepublica!$A$1:$B$33,2)</f>
        <v>Puebla</v>
      </c>
      <c r="J1338">
        <v>21</v>
      </c>
      <c r="K1338" t="s">
        <v>206</v>
      </c>
      <c r="L1338" s="1" t="e">
        <f>VLOOKUP(M1338,CatalogoPerfil!$A$1:$B$5,2)</f>
        <v>#N/A</v>
      </c>
      <c r="M1338">
        <v>0</v>
      </c>
      <c r="N1338" t="s">
        <v>206</v>
      </c>
      <c r="O1338" s="1">
        <v>0</v>
      </c>
      <c r="P1338" s="1" t="str">
        <f>IFERROR(VLOOKUP($O1338,PerfilUniversitario!$A$2:$Z$427,16),"N/A")</f>
        <v>N/A</v>
      </c>
      <c r="Q1338" s="1" t="str">
        <f>IFERROR(VLOOKUP($O1338,PerfilUniversitario!$A$2:$Z$427,16),"N/A")</f>
        <v>N/A</v>
      </c>
      <c r="R1338" s="1" t="str">
        <f>IFERROR(VLOOKUP($O1338,PerfilUniversitario!$A$2:$Z$427,20),"N/A")</f>
        <v>N/A</v>
      </c>
      <c r="S1338" s="1" t="str">
        <f>IFERROR(VLOOKUP($O1338,PerfilUniversitario!$A$2:$Z$427,22),"N/A")</f>
        <v>N/A</v>
      </c>
      <c r="T1338" s="1" t="str">
        <f>IFERROR(VLOOKUP($O1338,PerfilUniversitario!$A$2:$Z$427,24),"N/A")</f>
        <v>N/A</v>
      </c>
      <c r="U1338" s="1" t="str">
        <f>IFERROR(VLOOKUP($O1338,PerfilUniversitario!$A$2:$Z$427,26),"N/A")</f>
        <v>N/A</v>
      </c>
      <c r="V1338" s="3">
        <v>0.2722222222222222</v>
      </c>
      <c r="W1338" s="4">
        <v>45208</v>
      </c>
    </row>
    <row r="1339" spans="1:23" x14ac:dyDescent="0.3">
      <c r="A1339" t="s">
        <v>393</v>
      </c>
      <c r="B1339" t="s">
        <v>621</v>
      </c>
      <c r="C1339" s="1" t="s">
        <v>4998</v>
      </c>
      <c r="D1339" s="6">
        <v>2223500270</v>
      </c>
      <c r="E1339" s="1" t="s">
        <v>206</v>
      </c>
      <c r="F1339" s="1" t="s">
        <v>206</v>
      </c>
      <c r="G1339" s="1" t="s">
        <v>206</v>
      </c>
      <c r="H1339" s="1" t="s">
        <v>206</v>
      </c>
      <c r="I1339" t="str">
        <f>VLOOKUP(J1339,CatalogoEstadoRepublica!$A$1:$B$33,2)</f>
        <v>Puebla</v>
      </c>
      <c r="J1339">
        <v>21</v>
      </c>
      <c r="K1339" t="s">
        <v>206</v>
      </c>
      <c r="L1339" s="1" t="e">
        <f>VLOOKUP(M1339,CatalogoPerfil!$A$1:$B$5,2)</f>
        <v>#N/A</v>
      </c>
      <c r="M1339">
        <v>0</v>
      </c>
      <c r="N1339" t="s">
        <v>206</v>
      </c>
      <c r="O1339" s="1">
        <v>0</v>
      </c>
      <c r="P1339" s="1" t="str">
        <f>IFERROR(VLOOKUP($O1339,PerfilUniversitario!$A$2:$Z$427,16),"N/A")</f>
        <v>N/A</v>
      </c>
      <c r="Q1339" s="1" t="str">
        <f>IFERROR(VLOOKUP($O1339,PerfilUniversitario!$A$2:$Z$427,16),"N/A")</f>
        <v>N/A</v>
      </c>
      <c r="R1339" s="1" t="str">
        <f>IFERROR(VLOOKUP($O1339,PerfilUniversitario!$A$2:$Z$427,20),"N/A")</f>
        <v>N/A</v>
      </c>
      <c r="S1339" s="1" t="str">
        <f>IFERROR(VLOOKUP($O1339,PerfilUniversitario!$A$2:$Z$427,22),"N/A")</f>
        <v>N/A</v>
      </c>
      <c r="T1339" s="1" t="str">
        <f>IFERROR(VLOOKUP($O1339,PerfilUniversitario!$A$2:$Z$427,24),"N/A")</f>
        <v>N/A</v>
      </c>
      <c r="U1339" s="1" t="str">
        <f>IFERROR(VLOOKUP($O1339,PerfilUniversitario!$A$2:$Z$427,26),"N/A")</f>
        <v>N/A</v>
      </c>
      <c r="V1339" s="3">
        <v>0.27638888888888885</v>
      </c>
      <c r="W1339" s="4">
        <v>45208</v>
      </c>
    </row>
    <row r="1340" spans="1:23" x14ac:dyDescent="0.3">
      <c r="A1340" t="s">
        <v>1035</v>
      </c>
      <c r="B1340" t="s">
        <v>1209</v>
      </c>
      <c r="C1340" s="1" t="s">
        <v>1210</v>
      </c>
      <c r="D1340" s="6">
        <v>2212547425</v>
      </c>
      <c r="E1340" s="1" t="s">
        <v>206</v>
      </c>
      <c r="F1340" s="1" t="s">
        <v>206</v>
      </c>
      <c r="G1340" s="1" t="s">
        <v>206</v>
      </c>
      <c r="H1340" s="1" t="s">
        <v>206</v>
      </c>
      <c r="I1340" t="str">
        <f>VLOOKUP(J1340,CatalogoEstadoRepublica!$A$1:$B$33,2)</f>
        <v>Puebla</v>
      </c>
      <c r="J1340">
        <v>21</v>
      </c>
      <c r="K1340" t="s">
        <v>206</v>
      </c>
      <c r="L1340" s="1" t="e">
        <f>VLOOKUP(M1340,CatalogoPerfil!$A$1:$B$5,2)</f>
        <v>#N/A</v>
      </c>
      <c r="M1340">
        <v>0</v>
      </c>
      <c r="N1340" t="s">
        <v>206</v>
      </c>
      <c r="O1340" s="1">
        <v>0</v>
      </c>
      <c r="P1340" s="1" t="str">
        <f>IFERROR(VLOOKUP($O1340,PerfilUniversitario!$A$2:$Z$427,16),"N/A")</f>
        <v>N/A</v>
      </c>
      <c r="Q1340" s="1" t="str">
        <f>IFERROR(VLOOKUP($O1340,PerfilUniversitario!$A$2:$Z$427,16),"N/A")</f>
        <v>N/A</v>
      </c>
      <c r="R1340" s="1" t="str">
        <f>IFERROR(VLOOKUP($O1340,PerfilUniversitario!$A$2:$Z$427,20),"N/A")</f>
        <v>N/A</v>
      </c>
      <c r="S1340" s="1" t="str">
        <f>IFERROR(VLOOKUP($O1340,PerfilUniversitario!$A$2:$Z$427,22),"N/A")</f>
        <v>N/A</v>
      </c>
      <c r="T1340" s="1" t="str">
        <f>IFERROR(VLOOKUP($O1340,PerfilUniversitario!$A$2:$Z$427,24),"N/A")</f>
        <v>N/A</v>
      </c>
      <c r="U1340" s="1" t="str">
        <f>IFERROR(VLOOKUP($O1340,PerfilUniversitario!$A$2:$Z$427,26),"N/A")</f>
        <v>N/A</v>
      </c>
      <c r="V1340" s="3">
        <v>0.28611111111111115</v>
      </c>
      <c r="W1340" s="4">
        <v>45208</v>
      </c>
    </row>
    <row r="1341" spans="1:23" x14ac:dyDescent="0.3">
      <c r="A1341" t="s">
        <v>240</v>
      </c>
      <c r="B1341" s="1" t="s">
        <v>241</v>
      </c>
      <c r="C1341" t="s">
        <v>242</v>
      </c>
      <c r="D1341" s="7">
        <v>2222392913</v>
      </c>
      <c r="E1341" s="1" t="s">
        <v>206</v>
      </c>
      <c r="F1341" t="s">
        <v>206</v>
      </c>
      <c r="G1341" t="s">
        <v>206</v>
      </c>
      <c r="H1341" t="s">
        <v>206</v>
      </c>
      <c r="I1341" t="str">
        <f>VLOOKUP(J1341,CatalogoEstadoRepublica!$A$1:$B$33,2)</f>
        <v>Puebla</v>
      </c>
      <c r="J1341" s="1">
        <v>21</v>
      </c>
      <c r="K1341" s="1" t="s">
        <v>206</v>
      </c>
      <c r="L1341" s="1" t="e">
        <f>VLOOKUP(M1341,CatalogoPerfil!$A$1:$B$5,2)</f>
        <v>#N/A</v>
      </c>
      <c r="M1341">
        <v>0</v>
      </c>
      <c r="N1341" t="s">
        <v>206</v>
      </c>
      <c r="O1341" s="1">
        <v>0</v>
      </c>
      <c r="P1341" s="1" t="str">
        <f>IFERROR(VLOOKUP($O1341,PerfilUniversitario!$A$2:$Z$427,16),"N/A")</f>
        <v>N/A</v>
      </c>
      <c r="Q1341" s="1" t="str">
        <f>IFERROR(VLOOKUP($O1341,PerfilUniversitario!$A$2:$Z$427,16),"N/A")</f>
        <v>N/A</v>
      </c>
      <c r="R1341" s="1" t="str">
        <f>IFERROR(VLOOKUP($O1341,PerfilUniversitario!$A$2:$Z$427,20),"N/A")</f>
        <v>N/A</v>
      </c>
      <c r="S1341" s="1" t="str">
        <f>IFERROR(VLOOKUP($O1341,PerfilUniversitario!$A$2:$Z$427,22),"N/A")</f>
        <v>N/A</v>
      </c>
      <c r="T1341" s="1" t="str">
        <f>IFERROR(VLOOKUP($O1341,PerfilUniversitario!$A$2:$Z$427,24),"N/A")</f>
        <v>N/A</v>
      </c>
      <c r="U1341" s="1" t="str">
        <f>IFERROR(VLOOKUP($O1341,PerfilUniversitario!$A$2:$Z$427,26),"N/A")</f>
        <v>N/A</v>
      </c>
      <c r="V1341" s="3">
        <v>0.29097222222222224</v>
      </c>
      <c r="W1341" s="4">
        <v>45208</v>
      </c>
    </row>
    <row r="1342" spans="1:23" x14ac:dyDescent="0.3">
      <c r="A1342" t="s">
        <v>590</v>
      </c>
      <c r="B1342" t="s">
        <v>1538</v>
      </c>
      <c r="C1342" s="1" t="s">
        <v>1539</v>
      </c>
      <c r="D1342" s="6">
        <v>2481825199</v>
      </c>
      <c r="E1342" s="1" t="s">
        <v>206</v>
      </c>
      <c r="F1342" s="1" t="s">
        <v>206</v>
      </c>
      <c r="G1342" s="1" t="s">
        <v>206</v>
      </c>
      <c r="H1342" s="1" t="s">
        <v>206</v>
      </c>
      <c r="I1342" t="str">
        <f>VLOOKUP(J1342,CatalogoEstadoRepublica!$A$1:$B$33,2)</f>
        <v>Puebla</v>
      </c>
      <c r="J1342">
        <v>21</v>
      </c>
      <c r="K1342" t="s">
        <v>206</v>
      </c>
      <c r="L1342" s="1" t="e">
        <f>VLOOKUP(M1342,CatalogoPerfil!$A$1:$B$5,2)</f>
        <v>#N/A</v>
      </c>
      <c r="M1342">
        <v>0</v>
      </c>
      <c r="N1342" t="s">
        <v>206</v>
      </c>
      <c r="O1342" s="1">
        <v>0</v>
      </c>
      <c r="P1342" s="1" t="str">
        <f>IFERROR(VLOOKUP($O1342,PerfilUniversitario!$A$2:$Z$427,16),"N/A")</f>
        <v>N/A</v>
      </c>
      <c r="Q1342" s="1" t="str">
        <f>IFERROR(VLOOKUP($O1342,PerfilUniversitario!$A$2:$Z$427,16),"N/A")</f>
        <v>N/A</v>
      </c>
      <c r="R1342" s="1" t="str">
        <f>IFERROR(VLOOKUP($O1342,PerfilUniversitario!$A$2:$Z$427,20),"N/A")</f>
        <v>N/A</v>
      </c>
      <c r="S1342" s="1" t="str">
        <f>IFERROR(VLOOKUP($O1342,PerfilUniversitario!$A$2:$Z$427,22),"N/A")</f>
        <v>N/A</v>
      </c>
      <c r="T1342" s="1" t="str">
        <f>IFERROR(VLOOKUP($O1342,PerfilUniversitario!$A$2:$Z$427,24),"N/A")</f>
        <v>N/A</v>
      </c>
      <c r="U1342" s="1" t="str">
        <f>IFERROR(VLOOKUP($O1342,PerfilUniversitario!$A$2:$Z$427,26),"N/A")</f>
        <v>N/A</v>
      </c>
      <c r="V1342" s="3">
        <v>0.29236111111111113</v>
      </c>
      <c r="W1342" s="4">
        <v>45208</v>
      </c>
    </row>
    <row r="1343" spans="1:23" x14ac:dyDescent="0.3">
      <c r="A1343" t="s">
        <v>5002</v>
      </c>
      <c r="B1343" t="s">
        <v>5003</v>
      </c>
      <c r="C1343" s="1" t="s">
        <v>5004</v>
      </c>
      <c r="D1343" s="6">
        <v>2214416824</v>
      </c>
      <c r="E1343" s="1" t="s">
        <v>206</v>
      </c>
      <c r="F1343" s="1" t="s">
        <v>206</v>
      </c>
      <c r="G1343" s="1" t="s">
        <v>206</v>
      </c>
      <c r="H1343" s="1" t="s">
        <v>206</v>
      </c>
      <c r="I1343" t="str">
        <f>VLOOKUP(J1343,CatalogoEstadoRepublica!$A$1:$B$33,2)</f>
        <v>Puebla</v>
      </c>
      <c r="J1343">
        <v>21</v>
      </c>
      <c r="K1343" t="s">
        <v>206</v>
      </c>
      <c r="L1343" s="1" t="e">
        <f>VLOOKUP(M1343,CatalogoPerfil!$A$1:$B$5,2)</f>
        <v>#N/A</v>
      </c>
      <c r="M1343">
        <v>0</v>
      </c>
      <c r="N1343" t="s">
        <v>206</v>
      </c>
      <c r="O1343" s="1">
        <v>0</v>
      </c>
      <c r="P1343" s="1" t="str">
        <f>IFERROR(VLOOKUP($O1343,PerfilUniversitario!$A$2:$Z$427,16),"N/A")</f>
        <v>N/A</v>
      </c>
      <c r="Q1343" s="1" t="str">
        <f>IFERROR(VLOOKUP($O1343,PerfilUniversitario!$A$2:$Z$427,16),"N/A")</f>
        <v>N/A</v>
      </c>
      <c r="R1343" s="1" t="str">
        <f>IFERROR(VLOOKUP($O1343,PerfilUniversitario!$A$2:$Z$427,20),"N/A")</f>
        <v>N/A</v>
      </c>
      <c r="S1343" s="1" t="str">
        <f>IFERROR(VLOOKUP($O1343,PerfilUniversitario!$A$2:$Z$427,22),"N/A")</f>
        <v>N/A</v>
      </c>
      <c r="T1343" s="1" t="str">
        <f>IFERROR(VLOOKUP($O1343,PerfilUniversitario!$A$2:$Z$427,24),"N/A")</f>
        <v>N/A</v>
      </c>
      <c r="U1343" s="1" t="str">
        <f>IFERROR(VLOOKUP($O1343,PerfilUniversitario!$A$2:$Z$427,26),"N/A")</f>
        <v>N/A</v>
      </c>
      <c r="V1343" s="3">
        <v>0.29236111111111113</v>
      </c>
      <c r="W1343" s="4">
        <v>45208</v>
      </c>
    </row>
    <row r="1344" spans="1:23" x14ac:dyDescent="0.3">
      <c r="A1344" t="s">
        <v>5015</v>
      </c>
      <c r="B1344" t="s">
        <v>5016</v>
      </c>
      <c r="C1344" s="1" t="s">
        <v>5017</v>
      </c>
      <c r="D1344" s="6">
        <v>52.241199999999999</v>
      </c>
      <c r="E1344" s="1" t="s">
        <v>206</v>
      </c>
      <c r="F1344" s="1" t="s">
        <v>206</v>
      </c>
      <c r="G1344" s="1" t="s">
        <v>206</v>
      </c>
      <c r="H1344" s="1" t="s">
        <v>206</v>
      </c>
      <c r="I1344" t="str">
        <f>VLOOKUP(J1344,CatalogoEstadoRepublica!$A$1:$B$33,2)</f>
        <v>Puebla</v>
      </c>
      <c r="J1344">
        <v>21</v>
      </c>
      <c r="K1344" t="s">
        <v>206</v>
      </c>
      <c r="L1344" s="1" t="e">
        <f>VLOOKUP(M1344,CatalogoPerfil!$A$1:$B$5,2)</f>
        <v>#N/A</v>
      </c>
      <c r="M1344">
        <v>0</v>
      </c>
      <c r="N1344" t="s">
        <v>206</v>
      </c>
      <c r="O1344" s="1">
        <v>0</v>
      </c>
      <c r="P1344" s="1" t="str">
        <f>IFERROR(VLOOKUP($O1344,PerfilUniversitario!$A$2:$Z$427,16),"N/A")</f>
        <v>N/A</v>
      </c>
      <c r="Q1344" s="1" t="str">
        <f>IFERROR(VLOOKUP($O1344,PerfilUniversitario!$A$2:$Z$427,16),"N/A")</f>
        <v>N/A</v>
      </c>
      <c r="R1344" s="1" t="str">
        <f>IFERROR(VLOOKUP($O1344,PerfilUniversitario!$A$2:$Z$427,20),"N/A")</f>
        <v>N/A</v>
      </c>
      <c r="S1344" s="1" t="str">
        <f>IFERROR(VLOOKUP($O1344,PerfilUniversitario!$A$2:$Z$427,22),"N/A")</f>
        <v>N/A</v>
      </c>
      <c r="T1344" s="1" t="str">
        <f>IFERROR(VLOOKUP($O1344,PerfilUniversitario!$A$2:$Z$427,24),"N/A")</f>
        <v>N/A</v>
      </c>
      <c r="U1344" s="1" t="str">
        <f>IFERROR(VLOOKUP($O1344,PerfilUniversitario!$A$2:$Z$427,26),"N/A")</f>
        <v>N/A</v>
      </c>
      <c r="V1344" s="3">
        <v>0.29375000000000001</v>
      </c>
      <c r="W1344" s="4">
        <v>45208</v>
      </c>
    </row>
    <row r="1345" spans="1:23" x14ac:dyDescent="0.3">
      <c r="A1345" t="s">
        <v>5005</v>
      </c>
      <c r="B1345" t="s">
        <v>5006</v>
      </c>
      <c r="C1345" s="1" t="s">
        <v>5007</v>
      </c>
      <c r="D1345" s="6">
        <v>2224352212</v>
      </c>
      <c r="E1345" s="1" t="s">
        <v>206</v>
      </c>
      <c r="F1345" s="1" t="s">
        <v>206</v>
      </c>
      <c r="G1345" s="1" t="s">
        <v>206</v>
      </c>
      <c r="H1345" s="1" t="s">
        <v>206</v>
      </c>
      <c r="I1345" t="str">
        <f>VLOOKUP(J1345,CatalogoEstadoRepublica!$A$1:$B$33,2)</f>
        <v>Puebla</v>
      </c>
      <c r="J1345">
        <v>21</v>
      </c>
      <c r="K1345" t="s">
        <v>206</v>
      </c>
      <c r="L1345" s="1" t="e">
        <f>VLOOKUP(M1345,CatalogoPerfil!$A$1:$B$5,2)</f>
        <v>#N/A</v>
      </c>
      <c r="M1345">
        <v>0</v>
      </c>
      <c r="N1345" t="s">
        <v>206</v>
      </c>
      <c r="O1345" s="1">
        <v>0</v>
      </c>
      <c r="P1345" s="1" t="str">
        <f>IFERROR(VLOOKUP($O1345,PerfilUniversitario!$A$2:$Z$427,16),"N/A")</f>
        <v>N/A</v>
      </c>
      <c r="Q1345" s="1" t="str">
        <f>IFERROR(VLOOKUP($O1345,PerfilUniversitario!$A$2:$Z$427,16),"N/A")</f>
        <v>N/A</v>
      </c>
      <c r="R1345" s="1" t="str">
        <f>IFERROR(VLOOKUP($O1345,PerfilUniversitario!$A$2:$Z$427,20),"N/A")</f>
        <v>N/A</v>
      </c>
      <c r="S1345" s="1" t="str">
        <f>IFERROR(VLOOKUP($O1345,PerfilUniversitario!$A$2:$Z$427,22),"N/A")</f>
        <v>N/A</v>
      </c>
      <c r="T1345" s="1" t="str">
        <f>IFERROR(VLOOKUP($O1345,PerfilUniversitario!$A$2:$Z$427,24),"N/A")</f>
        <v>N/A</v>
      </c>
      <c r="U1345" s="1" t="str">
        <f>IFERROR(VLOOKUP($O1345,PerfilUniversitario!$A$2:$Z$427,26),"N/A")</f>
        <v>N/A</v>
      </c>
      <c r="V1345" s="3">
        <v>0.2951388888888889</v>
      </c>
      <c r="W1345" s="4">
        <v>45208</v>
      </c>
    </row>
    <row r="1346" spans="1:23" x14ac:dyDescent="0.3">
      <c r="A1346" t="s">
        <v>349</v>
      </c>
      <c r="B1346" t="s">
        <v>5008</v>
      </c>
      <c r="C1346" s="1" t="s">
        <v>5009</v>
      </c>
      <c r="D1346" s="6" t="s">
        <v>5010</v>
      </c>
      <c r="E1346" s="1" t="s">
        <v>206</v>
      </c>
      <c r="F1346" s="1" t="s">
        <v>206</v>
      </c>
      <c r="G1346" s="1" t="s">
        <v>206</v>
      </c>
      <c r="H1346" s="1" t="s">
        <v>206</v>
      </c>
      <c r="I1346" t="str">
        <f>VLOOKUP(J1346,CatalogoEstadoRepublica!$A$1:$B$33,2)</f>
        <v>Puebla</v>
      </c>
      <c r="J1346">
        <v>21</v>
      </c>
      <c r="K1346" t="s">
        <v>206</v>
      </c>
      <c r="L1346" s="1" t="e">
        <f>VLOOKUP(M1346,CatalogoPerfil!$A$1:$B$5,2)</f>
        <v>#N/A</v>
      </c>
      <c r="M1346">
        <v>0</v>
      </c>
      <c r="N1346" t="s">
        <v>206</v>
      </c>
      <c r="O1346" s="1">
        <v>0</v>
      </c>
      <c r="P1346" s="1" t="str">
        <f>IFERROR(VLOOKUP($O1346,PerfilUniversitario!$A$2:$Z$427,16),"N/A")</f>
        <v>N/A</v>
      </c>
      <c r="Q1346" s="1" t="str">
        <f>IFERROR(VLOOKUP($O1346,PerfilUniversitario!$A$2:$Z$427,16),"N/A")</f>
        <v>N/A</v>
      </c>
      <c r="R1346" s="1" t="str">
        <f>IFERROR(VLOOKUP($O1346,PerfilUniversitario!$A$2:$Z$427,20),"N/A")</f>
        <v>N/A</v>
      </c>
      <c r="S1346" s="1" t="str">
        <f>IFERROR(VLOOKUP($O1346,PerfilUniversitario!$A$2:$Z$427,22),"N/A")</f>
        <v>N/A</v>
      </c>
      <c r="T1346" s="1" t="str">
        <f>IFERROR(VLOOKUP($O1346,PerfilUniversitario!$A$2:$Z$427,24),"N/A")</f>
        <v>N/A</v>
      </c>
      <c r="U1346" s="1" t="str">
        <f>IFERROR(VLOOKUP($O1346,PerfilUniversitario!$A$2:$Z$427,26),"N/A")</f>
        <v>N/A</v>
      </c>
      <c r="V1346" s="3">
        <v>0.2951388888888889</v>
      </c>
      <c r="W1346" s="4">
        <v>45208</v>
      </c>
    </row>
    <row r="1347" spans="1:23" x14ac:dyDescent="0.3">
      <c r="A1347" t="s">
        <v>5018</v>
      </c>
      <c r="B1347" t="s">
        <v>5019</v>
      </c>
      <c r="C1347" s="1" t="s">
        <v>5020</v>
      </c>
      <c r="D1347" s="6">
        <v>52.222499999999997</v>
      </c>
      <c r="E1347" s="1" t="s">
        <v>206</v>
      </c>
      <c r="F1347" s="1" t="s">
        <v>206</v>
      </c>
      <c r="G1347" s="1" t="s">
        <v>206</v>
      </c>
      <c r="H1347" s="1" t="s">
        <v>206</v>
      </c>
      <c r="I1347" t="str">
        <f>VLOOKUP(J1347,CatalogoEstadoRepublica!$A$1:$B$33,2)</f>
        <v>Puebla</v>
      </c>
      <c r="J1347">
        <v>21</v>
      </c>
      <c r="K1347" t="s">
        <v>206</v>
      </c>
      <c r="L1347" s="1" t="e">
        <f>VLOOKUP(M1347,CatalogoPerfil!$A$1:$B$5,2)</f>
        <v>#N/A</v>
      </c>
      <c r="M1347">
        <v>0</v>
      </c>
      <c r="N1347" t="s">
        <v>206</v>
      </c>
      <c r="O1347" s="1">
        <v>0</v>
      </c>
      <c r="P1347" s="1" t="str">
        <f>IFERROR(VLOOKUP($O1347,PerfilUniversitario!$A$2:$Z$427,16),"N/A")</f>
        <v>N/A</v>
      </c>
      <c r="Q1347" s="1" t="str">
        <f>IFERROR(VLOOKUP($O1347,PerfilUniversitario!$A$2:$Z$427,16),"N/A")</f>
        <v>N/A</v>
      </c>
      <c r="R1347" s="1" t="str">
        <f>IFERROR(VLOOKUP($O1347,PerfilUniversitario!$A$2:$Z$427,20),"N/A")</f>
        <v>N/A</v>
      </c>
      <c r="S1347" s="1" t="str">
        <f>IFERROR(VLOOKUP($O1347,PerfilUniversitario!$A$2:$Z$427,22),"N/A")</f>
        <v>N/A</v>
      </c>
      <c r="T1347" s="1" t="str">
        <f>IFERROR(VLOOKUP($O1347,PerfilUniversitario!$A$2:$Z$427,24),"N/A")</f>
        <v>N/A</v>
      </c>
      <c r="U1347" s="1" t="str">
        <f>IFERROR(VLOOKUP($O1347,PerfilUniversitario!$A$2:$Z$427,26),"N/A")</f>
        <v>N/A</v>
      </c>
      <c r="V1347" s="3">
        <v>0.30208333333333331</v>
      </c>
      <c r="W1347" s="4">
        <v>45208</v>
      </c>
    </row>
    <row r="1348" spans="1:23" x14ac:dyDescent="0.3">
      <c r="A1348" t="s">
        <v>343</v>
      </c>
      <c r="B1348" t="s">
        <v>1558</v>
      </c>
      <c r="C1348" s="1" t="s">
        <v>1559</v>
      </c>
      <c r="D1348" s="6">
        <v>2295518585</v>
      </c>
      <c r="E1348" s="1" t="s">
        <v>206</v>
      </c>
      <c r="F1348" s="1" t="s">
        <v>206</v>
      </c>
      <c r="G1348" s="1" t="s">
        <v>206</v>
      </c>
      <c r="H1348" s="1" t="s">
        <v>206</v>
      </c>
      <c r="I1348" t="str">
        <f>VLOOKUP(J1348,CatalogoEstadoRepublica!$A$1:$B$33,2)</f>
        <v>Veracruz</v>
      </c>
      <c r="J1348">
        <v>30</v>
      </c>
      <c r="K1348" t="s">
        <v>206</v>
      </c>
      <c r="L1348" s="1" t="e">
        <f>VLOOKUP(M1348,CatalogoPerfil!$A$1:$B$5,2)</f>
        <v>#N/A</v>
      </c>
      <c r="M1348">
        <v>0</v>
      </c>
      <c r="N1348" t="s">
        <v>206</v>
      </c>
      <c r="O1348" s="1">
        <v>0</v>
      </c>
      <c r="P1348" s="1" t="str">
        <f>IFERROR(VLOOKUP($O1348,PerfilUniversitario!$A$2:$Z$427,16),"N/A")</f>
        <v>N/A</v>
      </c>
      <c r="Q1348" s="1" t="str">
        <f>IFERROR(VLOOKUP($O1348,PerfilUniversitario!$A$2:$Z$427,16),"N/A")</f>
        <v>N/A</v>
      </c>
      <c r="R1348" s="1" t="str">
        <f>IFERROR(VLOOKUP($O1348,PerfilUniversitario!$A$2:$Z$427,20),"N/A")</f>
        <v>N/A</v>
      </c>
      <c r="S1348" s="1" t="str">
        <f>IFERROR(VLOOKUP($O1348,PerfilUniversitario!$A$2:$Z$427,22),"N/A")</f>
        <v>N/A</v>
      </c>
      <c r="T1348" s="1" t="str">
        <f>IFERROR(VLOOKUP($O1348,PerfilUniversitario!$A$2:$Z$427,24),"N/A")</f>
        <v>N/A</v>
      </c>
      <c r="U1348" s="1" t="str">
        <f>IFERROR(VLOOKUP($O1348,PerfilUniversitario!$A$2:$Z$427,26),"N/A")</f>
        <v>N/A</v>
      </c>
      <c r="V1348" s="3">
        <v>0.30555555555555552</v>
      </c>
      <c r="W1348" s="4">
        <v>45208</v>
      </c>
    </row>
    <row r="1349" spans="1:23" x14ac:dyDescent="0.3">
      <c r="A1349" t="s">
        <v>1462</v>
      </c>
      <c r="B1349" t="s">
        <v>1463</v>
      </c>
      <c r="C1349" s="1" t="s">
        <v>1464</v>
      </c>
      <c r="D1349" s="6">
        <v>2471337112</v>
      </c>
      <c r="E1349" s="1" t="s">
        <v>206</v>
      </c>
      <c r="F1349" s="1" t="s">
        <v>206</v>
      </c>
      <c r="G1349" s="1" t="s">
        <v>206</v>
      </c>
      <c r="H1349" s="1" t="s">
        <v>206</v>
      </c>
      <c r="I1349" t="str">
        <f>VLOOKUP(J1349,CatalogoEstadoRepublica!$A$1:$B$33,2)</f>
        <v>Tlaxcala</v>
      </c>
      <c r="J1349">
        <v>29</v>
      </c>
      <c r="K1349" t="s">
        <v>206</v>
      </c>
      <c r="L1349" s="1" t="e">
        <f>VLOOKUP(M1349,CatalogoPerfil!$A$1:$B$5,2)</f>
        <v>#N/A</v>
      </c>
      <c r="M1349">
        <v>0</v>
      </c>
      <c r="N1349" t="s">
        <v>206</v>
      </c>
      <c r="O1349" s="1">
        <v>0</v>
      </c>
      <c r="P1349" s="1" t="str">
        <f>IFERROR(VLOOKUP($O1349,PerfilUniversitario!$A$2:$Z$427,16),"N/A")</f>
        <v>N/A</v>
      </c>
      <c r="Q1349" s="1" t="str">
        <f>IFERROR(VLOOKUP($O1349,PerfilUniversitario!$A$2:$Z$427,16),"N/A")</f>
        <v>N/A</v>
      </c>
      <c r="R1349" s="1" t="str">
        <f>IFERROR(VLOOKUP($O1349,PerfilUniversitario!$A$2:$Z$427,20),"N/A")</f>
        <v>N/A</v>
      </c>
      <c r="S1349" s="1" t="str">
        <f>IFERROR(VLOOKUP($O1349,PerfilUniversitario!$A$2:$Z$427,22),"N/A")</f>
        <v>N/A</v>
      </c>
      <c r="T1349" s="1" t="str">
        <f>IFERROR(VLOOKUP($O1349,PerfilUniversitario!$A$2:$Z$427,24),"N/A")</f>
        <v>N/A</v>
      </c>
      <c r="U1349" s="1" t="str">
        <f>IFERROR(VLOOKUP($O1349,PerfilUniversitario!$A$2:$Z$427,26),"N/A")</f>
        <v>N/A</v>
      </c>
      <c r="V1349" s="3">
        <v>0.31111111111111112</v>
      </c>
      <c r="W1349" s="4">
        <v>45208</v>
      </c>
    </row>
    <row r="1350" spans="1:23" x14ac:dyDescent="0.3">
      <c r="A1350" t="s">
        <v>893</v>
      </c>
      <c r="B1350" s="1" t="s">
        <v>894</v>
      </c>
      <c r="C1350" t="s">
        <v>895</v>
      </c>
      <c r="D1350" s="7">
        <v>2471741909</v>
      </c>
      <c r="E1350" s="1" t="s">
        <v>206</v>
      </c>
      <c r="F1350" t="s">
        <v>206</v>
      </c>
      <c r="G1350" t="s">
        <v>206</v>
      </c>
      <c r="H1350" t="s">
        <v>206</v>
      </c>
      <c r="I1350" t="str">
        <f>VLOOKUP(J1350,CatalogoEstadoRepublica!$A$1:$B$33,2)</f>
        <v>Tlaxcala</v>
      </c>
      <c r="J1350" s="1">
        <v>29</v>
      </c>
      <c r="K1350" s="1" t="s">
        <v>206</v>
      </c>
      <c r="L1350" s="1" t="e">
        <f>VLOOKUP(M1350,CatalogoPerfil!$A$1:$B$5,2)</f>
        <v>#N/A</v>
      </c>
      <c r="M1350" s="1">
        <v>0</v>
      </c>
      <c r="N1350" s="1" t="s">
        <v>206</v>
      </c>
      <c r="O1350" s="1">
        <v>0</v>
      </c>
      <c r="P1350" s="1" t="str">
        <f>IFERROR(VLOOKUP($O1350,PerfilUniversitario!$A$2:$Z$427,16),"N/A")</f>
        <v>N/A</v>
      </c>
      <c r="Q1350" s="1" t="str">
        <f>IFERROR(VLOOKUP($O1350,PerfilUniversitario!$A$2:$Z$427,16),"N/A")</f>
        <v>N/A</v>
      </c>
      <c r="R1350" s="1" t="str">
        <f>IFERROR(VLOOKUP($O1350,PerfilUniversitario!$A$2:$Z$427,20),"N/A")</f>
        <v>N/A</v>
      </c>
      <c r="S1350" s="1" t="str">
        <f>IFERROR(VLOOKUP($O1350,PerfilUniversitario!$A$2:$Z$427,22),"N/A")</f>
        <v>N/A</v>
      </c>
      <c r="T1350" s="1" t="str">
        <f>IFERROR(VLOOKUP($O1350,PerfilUniversitario!$A$2:$Z$427,24),"N/A")</f>
        <v>N/A</v>
      </c>
      <c r="U1350" s="1" t="str">
        <f>IFERROR(VLOOKUP($O1350,PerfilUniversitario!$A$2:$Z$427,26),"N/A")</f>
        <v>N/A</v>
      </c>
      <c r="V1350" s="3">
        <v>0.31180555555555556</v>
      </c>
      <c r="W1350" s="4">
        <v>45208</v>
      </c>
    </row>
    <row r="1351" spans="1:23" x14ac:dyDescent="0.3">
      <c r="A1351" t="s">
        <v>360</v>
      </c>
      <c r="B1351" s="1" t="s">
        <v>898</v>
      </c>
      <c r="C1351" t="s">
        <v>899</v>
      </c>
      <c r="D1351" s="7">
        <v>2471277764</v>
      </c>
      <c r="E1351" s="1" t="s">
        <v>206</v>
      </c>
      <c r="F1351" t="s">
        <v>206</v>
      </c>
      <c r="G1351" t="s">
        <v>206</v>
      </c>
      <c r="H1351" t="s">
        <v>206</v>
      </c>
      <c r="I1351" t="str">
        <f>VLOOKUP(J1351,CatalogoEstadoRepublica!$A$1:$B$33,2)</f>
        <v>Tlaxcala</v>
      </c>
      <c r="J1351" s="1">
        <v>29</v>
      </c>
      <c r="K1351" s="1" t="s">
        <v>206</v>
      </c>
      <c r="L1351" s="1" t="e">
        <f>VLOOKUP(M1351,CatalogoPerfil!$A$1:$B$5,2)</f>
        <v>#N/A</v>
      </c>
      <c r="M1351" s="1">
        <v>0</v>
      </c>
      <c r="N1351" s="1" t="s">
        <v>206</v>
      </c>
      <c r="O1351" s="1">
        <v>0</v>
      </c>
      <c r="P1351" s="1" t="str">
        <f>IFERROR(VLOOKUP($O1351,PerfilUniversitario!$A$2:$Z$427,16),"N/A")</f>
        <v>N/A</v>
      </c>
      <c r="Q1351" s="1" t="str">
        <f>IFERROR(VLOOKUP($O1351,PerfilUniversitario!$A$2:$Z$427,16),"N/A")</f>
        <v>N/A</v>
      </c>
      <c r="R1351" s="1" t="str">
        <f>IFERROR(VLOOKUP($O1351,PerfilUniversitario!$A$2:$Z$427,20),"N/A")</f>
        <v>N/A</v>
      </c>
      <c r="S1351" s="1" t="str">
        <f>IFERROR(VLOOKUP($O1351,PerfilUniversitario!$A$2:$Z$427,22),"N/A")</f>
        <v>N/A</v>
      </c>
      <c r="T1351" s="1" t="str">
        <f>IFERROR(VLOOKUP($O1351,PerfilUniversitario!$A$2:$Z$427,24),"N/A")</f>
        <v>N/A</v>
      </c>
      <c r="U1351" s="1" t="str">
        <f>IFERROR(VLOOKUP($O1351,PerfilUniversitario!$A$2:$Z$427,26),"N/A")</f>
        <v>N/A</v>
      </c>
      <c r="V1351" s="3">
        <v>0.31180555555555556</v>
      </c>
      <c r="W1351" s="4">
        <v>45208</v>
      </c>
    </row>
    <row r="1352" spans="1:23" x14ac:dyDescent="0.3">
      <c r="A1352" t="s">
        <v>5011</v>
      </c>
      <c r="B1352" t="s">
        <v>5012</v>
      </c>
      <c r="C1352" s="1" t="s">
        <v>5013</v>
      </c>
      <c r="D1352" s="6" t="s">
        <v>5014</v>
      </c>
      <c r="E1352" s="1" t="s">
        <v>206</v>
      </c>
      <c r="F1352" s="1" t="s">
        <v>206</v>
      </c>
      <c r="G1352" s="1" t="s">
        <v>206</v>
      </c>
      <c r="H1352" s="1" t="s">
        <v>206</v>
      </c>
      <c r="I1352" t="str">
        <f>VLOOKUP(J1352,CatalogoEstadoRepublica!$A$1:$B$33,2)</f>
        <v>Puebla</v>
      </c>
      <c r="J1352">
        <v>21</v>
      </c>
      <c r="K1352" t="s">
        <v>206</v>
      </c>
      <c r="L1352" s="1" t="e">
        <f>VLOOKUP(M1352,CatalogoPerfil!$A$1:$B$5,2)</f>
        <v>#N/A</v>
      </c>
      <c r="M1352">
        <v>0</v>
      </c>
      <c r="N1352" t="s">
        <v>206</v>
      </c>
      <c r="O1352" s="1">
        <v>0</v>
      </c>
      <c r="P1352" s="1" t="str">
        <f>IFERROR(VLOOKUP($O1352,PerfilUniversitario!$A$2:$Z$427,16),"N/A")</f>
        <v>N/A</v>
      </c>
      <c r="Q1352" s="1" t="str">
        <f>IFERROR(VLOOKUP($O1352,PerfilUniversitario!$A$2:$Z$427,16),"N/A")</f>
        <v>N/A</v>
      </c>
      <c r="R1352" s="1" t="str">
        <f>IFERROR(VLOOKUP($O1352,PerfilUniversitario!$A$2:$Z$427,20),"N/A")</f>
        <v>N/A</v>
      </c>
      <c r="S1352" s="1" t="str">
        <f>IFERROR(VLOOKUP($O1352,PerfilUniversitario!$A$2:$Z$427,22),"N/A")</f>
        <v>N/A</v>
      </c>
      <c r="T1352" s="1" t="str">
        <f>IFERROR(VLOOKUP($O1352,PerfilUniversitario!$A$2:$Z$427,24),"N/A")</f>
        <v>N/A</v>
      </c>
      <c r="U1352" s="1" t="str">
        <f>IFERROR(VLOOKUP($O1352,PerfilUniversitario!$A$2:$Z$427,26),"N/A")</f>
        <v>N/A</v>
      </c>
      <c r="V1352" s="3">
        <v>0.31666666666666665</v>
      </c>
      <c r="W1352" s="4">
        <v>45208</v>
      </c>
    </row>
    <row r="1353" spans="1:23" x14ac:dyDescent="0.3">
      <c r="A1353" t="s">
        <v>5025</v>
      </c>
      <c r="B1353" t="s">
        <v>621</v>
      </c>
      <c r="C1353" s="1" t="s">
        <v>5026</v>
      </c>
      <c r="D1353" s="6">
        <v>2212864157</v>
      </c>
      <c r="E1353" s="1" t="s">
        <v>206</v>
      </c>
      <c r="F1353" s="1" t="s">
        <v>206</v>
      </c>
      <c r="G1353" s="1" t="s">
        <v>206</v>
      </c>
      <c r="H1353" s="1" t="s">
        <v>206</v>
      </c>
      <c r="I1353" t="str">
        <f>VLOOKUP(J1353,CatalogoEstadoRepublica!$A$1:$B$33,2)</f>
        <v>Puebla</v>
      </c>
      <c r="J1353">
        <v>21</v>
      </c>
      <c r="K1353" t="s">
        <v>206</v>
      </c>
      <c r="L1353" s="1" t="e">
        <f>VLOOKUP(M1353,CatalogoPerfil!$A$1:$B$5,2)</f>
        <v>#N/A</v>
      </c>
      <c r="M1353">
        <v>0</v>
      </c>
      <c r="N1353" t="s">
        <v>206</v>
      </c>
      <c r="O1353" s="1">
        <v>0</v>
      </c>
      <c r="P1353" s="1" t="str">
        <f>IFERROR(VLOOKUP($O1353,PerfilUniversitario!$A$2:$Z$427,16),"N/A")</f>
        <v>N/A</v>
      </c>
      <c r="Q1353" s="1" t="str">
        <f>IFERROR(VLOOKUP($O1353,PerfilUniversitario!$A$2:$Z$427,16),"N/A")</f>
        <v>N/A</v>
      </c>
      <c r="R1353" s="1" t="str">
        <f>IFERROR(VLOOKUP($O1353,PerfilUniversitario!$A$2:$Z$427,20),"N/A")</f>
        <v>N/A</v>
      </c>
      <c r="S1353" s="1" t="str">
        <f>IFERROR(VLOOKUP($O1353,PerfilUniversitario!$A$2:$Z$427,22),"N/A")</f>
        <v>N/A</v>
      </c>
      <c r="T1353" s="1" t="str">
        <f>IFERROR(VLOOKUP($O1353,PerfilUniversitario!$A$2:$Z$427,24),"N/A")</f>
        <v>N/A</v>
      </c>
      <c r="U1353" s="1" t="str">
        <f>IFERROR(VLOOKUP($O1353,PerfilUniversitario!$A$2:$Z$427,26),"N/A")</f>
        <v>N/A</v>
      </c>
      <c r="V1353" s="3">
        <v>0.33680555555555558</v>
      </c>
      <c r="W1353" s="4">
        <v>45208</v>
      </c>
    </row>
    <row r="1354" spans="1:23" x14ac:dyDescent="0.3">
      <c r="A1354" t="s">
        <v>1449</v>
      </c>
      <c r="B1354" t="s">
        <v>5027</v>
      </c>
      <c r="C1354" s="1" t="s">
        <v>5028</v>
      </c>
      <c r="D1354" s="6">
        <v>2225358400</v>
      </c>
      <c r="E1354" s="1" t="s">
        <v>206</v>
      </c>
      <c r="F1354" s="1" t="s">
        <v>206</v>
      </c>
      <c r="G1354" s="1" t="s">
        <v>206</v>
      </c>
      <c r="H1354" s="1" t="s">
        <v>206</v>
      </c>
      <c r="I1354" t="str">
        <f>VLOOKUP(J1354,CatalogoEstadoRepublica!$A$1:$B$33,2)</f>
        <v>Puebla</v>
      </c>
      <c r="J1354">
        <v>21</v>
      </c>
      <c r="K1354" t="s">
        <v>206</v>
      </c>
      <c r="L1354" s="1" t="e">
        <f>VLOOKUP(M1354,CatalogoPerfil!$A$1:$B$5,2)</f>
        <v>#N/A</v>
      </c>
      <c r="M1354">
        <v>0</v>
      </c>
      <c r="N1354" t="s">
        <v>206</v>
      </c>
      <c r="O1354" s="1">
        <v>0</v>
      </c>
      <c r="P1354" s="1" t="str">
        <f>IFERROR(VLOOKUP($O1354,PerfilUniversitario!$A$2:$Z$427,16),"N/A")</f>
        <v>N/A</v>
      </c>
      <c r="Q1354" s="1" t="str">
        <f>IFERROR(VLOOKUP($O1354,PerfilUniversitario!$A$2:$Z$427,16),"N/A")</f>
        <v>N/A</v>
      </c>
      <c r="R1354" s="1" t="str">
        <f>IFERROR(VLOOKUP($O1354,PerfilUniversitario!$A$2:$Z$427,20),"N/A")</f>
        <v>N/A</v>
      </c>
      <c r="S1354" s="1" t="str">
        <f>IFERROR(VLOOKUP($O1354,PerfilUniversitario!$A$2:$Z$427,22),"N/A")</f>
        <v>N/A</v>
      </c>
      <c r="T1354" s="1" t="str">
        <f>IFERROR(VLOOKUP($O1354,PerfilUniversitario!$A$2:$Z$427,24),"N/A")</f>
        <v>N/A</v>
      </c>
      <c r="U1354" s="1" t="str">
        <f>IFERROR(VLOOKUP($O1354,PerfilUniversitario!$A$2:$Z$427,26),"N/A")</f>
        <v>N/A</v>
      </c>
      <c r="V1354" s="3">
        <v>0.34375</v>
      </c>
      <c r="W1354" s="4">
        <v>45208</v>
      </c>
    </row>
    <row r="1355" spans="1:23" x14ac:dyDescent="0.3">
      <c r="A1355" t="s">
        <v>629</v>
      </c>
      <c r="B1355" t="s">
        <v>2361</v>
      </c>
      <c r="C1355" s="1" t="s">
        <v>2362</v>
      </c>
      <c r="D1355" s="6">
        <v>2223199345</v>
      </c>
      <c r="E1355" s="1" t="s">
        <v>206</v>
      </c>
      <c r="F1355" s="1" t="s">
        <v>206</v>
      </c>
      <c r="G1355" s="1" t="s">
        <v>206</v>
      </c>
      <c r="H1355" s="1" t="s">
        <v>206</v>
      </c>
      <c r="I1355" t="str">
        <f>VLOOKUP(J1355,CatalogoEstadoRepublica!$A$1:$B$33,2)</f>
        <v>Puebla</v>
      </c>
      <c r="J1355">
        <v>21</v>
      </c>
      <c r="K1355" t="s">
        <v>206</v>
      </c>
      <c r="L1355" s="1" t="e">
        <f>VLOOKUP(M1355,CatalogoPerfil!$A$1:$B$5,2)</f>
        <v>#N/A</v>
      </c>
      <c r="M1355">
        <v>0</v>
      </c>
      <c r="N1355" t="s">
        <v>206</v>
      </c>
      <c r="O1355" s="1">
        <v>0</v>
      </c>
      <c r="P1355" s="1" t="str">
        <f>IFERROR(VLOOKUP($O1355,PerfilUniversitario!$A$2:$Z$427,16),"N/A")</f>
        <v>N/A</v>
      </c>
      <c r="Q1355" s="1" t="str">
        <f>IFERROR(VLOOKUP($O1355,PerfilUniversitario!$A$2:$Z$427,16),"N/A")</f>
        <v>N/A</v>
      </c>
      <c r="R1355" s="1" t="str">
        <f>IFERROR(VLOOKUP($O1355,PerfilUniversitario!$A$2:$Z$427,20),"N/A")</f>
        <v>N/A</v>
      </c>
      <c r="S1355" s="1" t="str">
        <f>IFERROR(VLOOKUP($O1355,PerfilUniversitario!$A$2:$Z$427,22),"N/A")</f>
        <v>N/A</v>
      </c>
      <c r="T1355" s="1" t="str">
        <f>IFERROR(VLOOKUP($O1355,PerfilUniversitario!$A$2:$Z$427,24),"N/A")</f>
        <v>N/A</v>
      </c>
      <c r="U1355" s="1" t="str">
        <f>IFERROR(VLOOKUP($O1355,PerfilUniversitario!$A$2:$Z$427,26),"N/A")</f>
        <v>N/A</v>
      </c>
      <c r="V1355" s="3">
        <v>0.35555555555555557</v>
      </c>
      <c r="W1355" s="4">
        <v>45208</v>
      </c>
    </row>
    <row r="1356" spans="1:23" x14ac:dyDescent="0.3">
      <c r="A1356" t="s">
        <v>1075</v>
      </c>
      <c r="B1356" t="s">
        <v>950</v>
      </c>
      <c r="C1356" s="1" t="s">
        <v>1639</v>
      </c>
      <c r="D1356" s="6">
        <v>5544816022</v>
      </c>
      <c r="E1356" s="1" t="s">
        <v>206</v>
      </c>
      <c r="F1356" s="1" t="s">
        <v>206</v>
      </c>
      <c r="G1356" s="1" t="s">
        <v>206</v>
      </c>
      <c r="H1356" s="1" t="s">
        <v>206</v>
      </c>
      <c r="I1356" t="str">
        <f>VLOOKUP(J1356,CatalogoEstadoRepublica!$A$1:$B$33,2)</f>
        <v>Hidalgo</v>
      </c>
      <c r="J1356">
        <v>13</v>
      </c>
      <c r="K1356" t="s">
        <v>206</v>
      </c>
      <c r="L1356" s="1" t="e">
        <f>VLOOKUP(M1356,CatalogoPerfil!$A$1:$B$5,2)</f>
        <v>#N/A</v>
      </c>
      <c r="M1356">
        <v>0</v>
      </c>
      <c r="N1356" t="s">
        <v>206</v>
      </c>
      <c r="O1356" s="1">
        <v>0</v>
      </c>
      <c r="P1356" s="1" t="str">
        <f>IFERROR(VLOOKUP($O1356,PerfilUniversitario!$A$2:$Z$427,16),"N/A")</f>
        <v>N/A</v>
      </c>
      <c r="Q1356" s="1" t="str">
        <f>IFERROR(VLOOKUP($O1356,PerfilUniversitario!$A$2:$Z$427,16),"N/A")</f>
        <v>N/A</v>
      </c>
      <c r="R1356" s="1" t="str">
        <f>IFERROR(VLOOKUP($O1356,PerfilUniversitario!$A$2:$Z$427,20),"N/A")</f>
        <v>N/A</v>
      </c>
      <c r="S1356" s="1" t="str">
        <f>IFERROR(VLOOKUP($O1356,PerfilUniversitario!$A$2:$Z$427,22),"N/A")</f>
        <v>N/A</v>
      </c>
      <c r="T1356" s="1" t="str">
        <f>IFERROR(VLOOKUP($O1356,PerfilUniversitario!$A$2:$Z$427,24),"N/A")</f>
        <v>N/A</v>
      </c>
      <c r="U1356" s="1" t="str">
        <f>IFERROR(VLOOKUP($O1356,PerfilUniversitario!$A$2:$Z$427,26),"N/A")</f>
        <v>N/A</v>
      </c>
      <c r="V1356" s="3">
        <v>0.3576388888888889</v>
      </c>
      <c r="W1356" s="4">
        <v>45208</v>
      </c>
    </row>
    <row r="1357" spans="1:23" x14ac:dyDescent="0.3">
      <c r="A1357" t="s">
        <v>349</v>
      </c>
      <c r="B1357" t="s">
        <v>1646</v>
      </c>
      <c r="C1357" s="1" t="s">
        <v>1647</v>
      </c>
      <c r="D1357" s="6">
        <v>7713587359</v>
      </c>
      <c r="E1357" s="1" t="s">
        <v>206</v>
      </c>
      <c r="F1357" s="1" t="s">
        <v>206</v>
      </c>
      <c r="G1357" s="1" t="s">
        <v>206</v>
      </c>
      <c r="H1357" s="1" t="s">
        <v>206</v>
      </c>
      <c r="I1357" t="str">
        <f>VLOOKUP(J1357,CatalogoEstadoRepublica!$A$1:$B$33,2)</f>
        <v>Hidalgo</v>
      </c>
      <c r="J1357">
        <v>13</v>
      </c>
      <c r="K1357" t="s">
        <v>206</v>
      </c>
      <c r="L1357" s="1" t="e">
        <f>VLOOKUP(M1357,CatalogoPerfil!$A$1:$B$5,2)</f>
        <v>#N/A</v>
      </c>
      <c r="M1357">
        <v>0</v>
      </c>
      <c r="N1357" t="s">
        <v>206</v>
      </c>
      <c r="O1357" s="1">
        <v>0</v>
      </c>
      <c r="P1357" s="1" t="str">
        <f>IFERROR(VLOOKUP($O1357,PerfilUniversitario!$A$2:$Z$427,16),"N/A")</f>
        <v>N/A</v>
      </c>
      <c r="Q1357" s="1" t="str">
        <f>IFERROR(VLOOKUP($O1357,PerfilUniversitario!$A$2:$Z$427,16),"N/A")</f>
        <v>N/A</v>
      </c>
      <c r="R1357" s="1" t="str">
        <f>IFERROR(VLOOKUP($O1357,PerfilUniversitario!$A$2:$Z$427,20),"N/A")</f>
        <v>N/A</v>
      </c>
      <c r="S1357" s="1" t="str">
        <f>IFERROR(VLOOKUP($O1357,PerfilUniversitario!$A$2:$Z$427,22),"N/A")</f>
        <v>N/A</v>
      </c>
      <c r="T1357" s="1" t="str">
        <f>IFERROR(VLOOKUP($O1357,PerfilUniversitario!$A$2:$Z$427,24),"N/A")</f>
        <v>N/A</v>
      </c>
      <c r="U1357" s="1" t="str">
        <f>IFERROR(VLOOKUP($O1357,PerfilUniversitario!$A$2:$Z$427,26),"N/A")</f>
        <v>N/A</v>
      </c>
      <c r="V1357" s="3">
        <v>0.36458333333333331</v>
      </c>
      <c r="W1357" s="4">
        <v>45208</v>
      </c>
    </row>
    <row r="1358" spans="1:23" x14ac:dyDescent="0.3">
      <c r="A1358" t="s">
        <v>3342</v>
      </c>
      <c r="B1358" t="s">
        <v>3343</v>
      </c>
      <c r="C1358" s="1" t="s">
        <v>3344</v>
      </c>
      <c r="D1358" s="6" t="s">
        <v>3345</v>
      </c>
      <c r="E1358" s="1" t="s">
        <v>206</v>
      </c>
      <c r="F1358" s="1" t="s">
        <v>206</v>
      </c>
      <c r="G1358" s="1" t="s">
        <v>206</v>
      </c>
      <c r="H1358" s="1" t="s">
        <v>206</v>
      </c>
      <c r="I1358" t="str">
        <f>VLOOKUP(J1358,CatalogoEstadoRepublica!$A$1:$B$33,2)</f>
        <v>Puebla</v>
      </c>
      <c r="J1358">
        <v>21</v>
      </c>
      <c r="K1358" t="s">
        <v>206</v>
      </c>
      <c r="L1358" s="1" t="e">
        <f>VLOOKUP(M1358,CatalogoPerfil!$A$1:$B$5,2)</f>
        <v>#N/A</v>
      </c>
      <c r="M1358">
        <v>0</v>
      </c>
      <c r="N1358" t="s">
        <v>206</v>
      </c>
      <c r="O1358" s="1">
        <v>0</v>
      </c>
      <c r="P1358" s="1" t="str">
        <f>IFERROR(VLOOKUP($O1358,PerfilUniversitario!$A$2:$Z$427,16),"N/A")</f>
        <v>N/A</v>
      </c>
      <c r="Q1358" s="1" t="str">
        <f>IFERROR(VLOOKUP($O1358,PerfilUniversitario!$A$2:$Z$427,16),"N/A")</f>
        <v>N/A</v>
      </c>
      <c r="R1358" s="1" t="str">
        <f>IFERROR(VLOOKUP($O1358,PerfilUniversitario!$A$2:$Z$427,20),"N/A")</f>
        <v>N/A</v>
      </c>
      <c r="S1358" s="1" t="str">
        <f>IFERROR(VLOOKUP($O1358,PerfilUniversitario!$A$2:$Z$427,22),"N/A")</f>
        <v>N/A</v>
      </c>
      <c r="T1358" s="1" t="str">
        <f>IFERROR(VLOOKUP($O1358,PerfilUniversitario!$A$2:$Z$427,24),"N/A")</f>
        <v>N/A</v>
      </c>
      <c r="U1358" s="1" t="str">
        <f>IFERROR(VLOOKUP($O1358,PerfilUniversitario!$A$2:$Z$427,26),"N/A")</f>
        <v>N/A</v>
      </c>
      <c r="V1358" s="3">
        <v>0.36527777777777781</v>
      </c>
      <c r="W1358" s="4">
        <v>45208</v>
      </c>
    </row>
    <row r="1359" spans="1:23" x14ac:dyDescent="0.3">
      <c r="A1359" t="s">
        <v>1020</v>
      </c>
      <c r="B1359" t="s">
        <v>5033</v>
      </c>
      <c r="C1359" s="1" t="s">
        <v>5034</v>
      </c>
      <c r="D1359" s="6">
        <v>7712287964</v>
      </c>
      <c r="E1359" s="1" t="s">
        <v>206</v>
      </c>
      <c r="F1359" s="1" t="s">
        <v>206</v>
      </c>
      <c r="G1359" s="1" t="s">
        <v>206</v>
      </c>
      <c r="H1359" s="1" t="s">
        <v>206</v>
      </c>
      <c r="I1359" t="str">
        <f>VLOOKUP(J1359,CatalogoEstadoRepublica!$A$1:$B$33,2)</f>
        <v>Hidalgo</v>
      </c>
      <c r="J1359">
        <v>13</v>
      </c>
      <c r="K1359" t="s">
        <v>206</v>
      </c>
      <c r="L1359" s="1" t="e">
        <f>VLOOKUP(M1359,CatalogoPerfil!$A$1:$B$5,2)</f>
        <v>#N/A</v>
      </c>
      <c r="M1359">
        <v>0</v>
      </c>
      <c r="N1359" t="s">
        <v>206</v>
      </c>
      <c r="O1359" s="1">
        <v>0</v>
      </c>
      <c r="P1359" s="1" t="str">
        <f>IFERROR(VLOOKUP($O1359,PerfilUniversitario!$A$2:$Z$427,16),"N/A")</f>
        <v>N/A</v>
      </c>
      <c r="Q1359" s="1" t="str">
        <f>IFERROR(VLOOKUP($O1359,PerfilUniversitario!$A$2:$Z$427,16),"N/A")</f>
        <v>N/A</v>
      </c>
      <c r="R1359" s="1" t="str">
        <f>IFERROR(VLOOKUP($O1359,PerfilUniversitario!$A$2:$Z$427,20),"N/A")</f>
        <v>N/A</v>
      </c>
      <c r="S1359" s="1" t="str">
        <f>IFERROR(VLOOKUP($O1359,PerfilUniversitario!$A$2:$Z$427,22),"N/A")</f>
        <v>N/A</v>
      </c>
      <c r="T1359" s="1" t="str">
        <f>IFERROR(VLOOKUP($O1359,PerfilUniversitario!$A$2:$Z$427,24),"N/A")</f>
        <v>N/A</v>
      </c>
      <c r="U1359" s="1" t="str">
        <f>IFERROR(VLOOKUP($O1359,PerfilUniversitario!$A$2:$Z$427,26),"N/A")</f>
        <v>N/A</v>
      </c>
      <c r="V1359" s="3">
        <v>0.3659722222222222</v>
      </c>
      <c r="W1359" s="4">
        <v>45208</v>
      </c>
    </row>
    <row r="1360" spans="1:23" x14ac:dyDescent="0.3">
      <c r="A1360" t="s">
        <v>2036</v>
      </c>
      <c r="B1360" t="s">
        <v>2037</v>
      </c>
      <c r="C1360" s="1" t="s">
        <v>2038</v>
      </c>
      <c r="D1360" s="6">
        <v>7711064148</v>
      </c>
      <c r="E1360" s="1" t="s">
        <v>206</v>
      </c>
      <c r="F1360" s="1" t="s">
        <v>206</v>
      </c>
      <c r="G1360" s="1" t="s">
        <v>206</v>
      </c>
      <c r="H1360" s="1" t="s">
        <v>206</v>
      </c>
      <c r="I1360" t="str">
        <f>VLOOKUP(J1360,CatalogoEstadoRepublica!$A$1:$B$33,2)</f>
        <v>Hidalgo</v>
      </c>
      <c r="J1360">
        <v>13</v>
      </c>
      <c r="K1360" t="s">
        <v>206</v>
      </c>
      <c r="L1360" s="1" t="e">
        <f>VLOOKUP(M1360,CatalogoPerfil!$A$1:$B$5,2)</f>
        <v>#N/A</v>
      </c>
      <c r="M1360">
        <v>0</v>
      </c>
      <c r="N1360" t="s">
        <v>206</v>
      </c>
      <c r="O1360" s="1">
        <v>0</v>
      </c>
      <c r="P1360" s="1" t="str">
        <f>IFERROR(VLOOKUP($O1360,PerfilUniversitario!$A$2:$Z$427,16),"N/A")</f>
        <v>N/A</v>
      </c>
      <c r="Q1360" s="1" t="str">
        <f>IFERROR(VLOOKUP($O1360,PerfilUniversitario!$A$2:$Z$427,16),"N/A")</f>
        <v>N/A</v>
      </c>
      <c r="R1360" s="1" t="str">
        <f>IFERROR(VLOOKUP($O1360,PerfilUniversitario!$A$2:$Z$427,20),"N/A")</f>
        <v>N/A</v>
      </c>
      <c r="S1360" s="1" t="str">
        <f>IFERROR(VLOOKUP($O1360,PerfilUniversitario!$A$2:$Z$427,22),"N/A")</f>
        <v>N/A</v>
      </c>
      <c r="T1360" s="1" t="str">
        <f>IFERROR(VLOOKUP($O1360,PerfilUniversitario!$A$2:$Z$427,24),"N/A")</f>
        <v>N/A</v>
      </c>
      <c r="U1360" s="1" t="str">
        <f>IFERROR(VLOOKUP($O1360,PerfilUniversitario!$A$2:$Z$427,26),"N/A")</f>
        <v>N/A</v>
      </c>
      <c r="V1360" s="3">
        <v>0.36805555555555558</v>
      </c>
      <c r="W1360" s="4">
        <v>45208</v>
      </c>
    </row>
    <row r="1361" spans="1:23" x14ac:dyDescent="0.3">
      <c r="A1361" t="s">
        <v>487</v>
      </c>
      <c r="B1361" t="s">
        <v>1644</v>
      </c>
      <c r="C1361" s="1" t="s">
        <v>1645</v>
      </c>
      <c r="D1361" s="6">
        <v>5274268400</v>
      </c>
      <c r="E1361" s="1" t="s">
        <v>206</v>
      </c>
      <c r="F1361" s="1" t="s">
        <v>206</v>
      </c>
      <c r="G1361" s="1" t="s">
        <v>206</v>
      </c>
      <c r="H1361" s="1" t="s">
        <v>206</v>
      </c>
      <c r="I1361" t="str">
        <f>VLOOKUP(J1361,CatalogoEstadoRepublica!$A$1:$B$33,2)</f>
        <v>Hidalgo</v>
      </c>
      <c r="J1361">
        <v>13</v>
      </c>
      <c r="K1361" t="s">
        <v>206</v>
      </c>
      <c r="L1361" s="1" t="e">
        <f>VLOOKUP(M1361,CatalogoPerfil!$A$1:$B$5,2)</f>
        <v>#N/A</v>
      </c>
      <c r="M1361">
        <v>0</v>
      </c>
      <c r="N1361" t="s">
        <v>206</v>
      </c>
      <c r="O1361" s="1">
        <v>0</v>
      </c>
      <c r="P1361" s="1" t="str">
        <f>IFERROR(VLOOKUP($O1361,PerfilUniversitario!$A$2:$Z$427,16),"N/A")</f>
        <v>N/A</v>
      </c>
      <c r="Q1361" s="1" t="str">
        <f>IFERROR(VLOOKUP($O1361,PerfilUniversitario!$A$2:$Z$427,16),"N/A")</f>
        <v>N/A</v>
      </c>
      <c r="R1361" s="1" t="str">
        <f>IFERROR(VLOOKUP($O1361,PerfilUniversitario!$A$2:$Z$427,20),"N/A")</f>
        <v>N/A</v>
      </c>
      <c r="S1361" s="1" t="str">
        <f>IFERROR(VLOOKUP($O1361,PerfilUniversitario!$A$2:$Z$427,22),"N/A")</f>
        <v>N/A</v>
      </c>
      <c r="T1361" s="1" t="str">
        <f>IFERROR(VLOOKUP($O1361,PerfilUniversitario!$A$2:$Z$427,24),"N/A")</f>
        <v>N/A</v>
      </c>
      <c r="U1361" s="1" t="str">
        <f>IFERROR(VLOOKUP($O1361,PerfilUniversitario!$A$2:$Z$427,26),"N/A")</f>
        <v>N/A</v>
      </c>
      <c r="V1361" s="3">
        <v>0.37222222222222223</v>
      </c>
      <c r="W1361" s="4">
        <v>45208</v>
      </c>
    </row>
    <row r="1362" spans="1:23" x14ac:dyDescent="0.3">
      <c r="A1362" t="s">
        <v>655</v>
      </c>
      <c r="B1362" t="s">
        <v>5050</v>
      </c>
      <c r="C1362" s="1" t="s">
        <v>5051</v>
      </c>
      <c r="D1362" s="6" t="s">
        <v>5052</v>
      </c>
      <c r="E1362" s="1" t="s">
        <v>206</v>
      </c>
      <c r="F1362" s="1" t="s">
        <v>206</v>
      </c>
      <c r="G1362" s="1" t="s">
        <v>206</v>
      </c>
      <c r="H1362" s="1" t="s">
        <v>206</v>
      </c>
      <c r="I1362" t="str">
        <f>VLOOKUP(J1362,CatalogoEstadoRepublica!$A$1:$B$33,2)</f>
        <v>Puebla</v>
      </c>
      <c r="J1362">
        <v>21</v>
      </c>
      <c r="K1362" t="s">
        <v>206</v>
      </c>
      <c r="L1362" s="1" t="e">
        <f>VLOOKUP(M1362,CatalogoPerfil!$A$1:$B$5,2)</f>
        <v>#N/A</v>
      </c>
      <c r="M1362">
        <v>0</v>
      </c>
      <c r="N1362" t="s">
        <v>206</v>
      </c>
      <c r="O1362" s="1">
        <v>0</v>
      </c>
      <c r="P1362" s="1" t="str">
        <f>IFERROR(VLOOKUP($O1362,PerfilUniversitario!$A$2:$Z$427,16),"N/A")</f>
        <v>N/A</v>
      </c>
      <c r="Q1362" s="1" t="str">
        <f>IFERROR(VLOOKUP($O1362,PerfilUniversitario!$A$2:$Z$427,16),"N/A")</f>
        <v>N/A</v>
      </c>
      <c r="R1362" s="1" t="str">
        <f>IFERROR(VLOOKUP($O1362,PerfilUniversitario!$A$2:$Z$427,20),"N/A")</f>
        <v>N/A</v>
      </c>
      <c r="S1362" s="1" t="str">
        <f>IFERROR(VLOOKUP($O1362,PerfilUniversitario!$A$2:$Z$427,22),"N/A")</f>
        <v>N/A</v>
      </c>
      <c r="T1362" s="1" t="str">
        <f>IFERROR(VLOOKUP($O1362,PerfilUniversitario!$A$2:$Z$427,24),"N/A")</f>
        <v>N/A</v>
      </c>
      <c r="U1362" s="1" t="str">
        <f>IFERROR(VLOOKUP($O1362,PerfilUniversitario!$A$2:$Z$427,26),"N/A")</f>
        <v>N/A</v>
      </c>
      <c r="V1362" s="3">
        <v>0.3743055555555555</v>
      </c>
      <c r="W1362" s="4">
        <v>45208</v>
      </c>
    </row>
    <row r="1363" spans="1:23" x14ac:dyDescent="0.3">
      <c r="A1363" t="s">
        <v>4712</v>
      </c>
      <c r="B1363" t="s">
        <v>1204</v>
      </c>
      <c r="C1363" s="1" t="s">
        <v>5049</v>
      </c>
      <c r="D1363" s="6">
        <v>5513627988</v>
      </c>
      <c r="E1363" s="1" t="s">
        <v>206</v>
      </c>
      <c r="F1363" s="1" t="s">
        <v>206</v>
      </c>
      <c r="G1363" s="1" t="s">
        <v>206</v>
      </c>
      <c r="H1363" s="1" t="s">
        <v>206</v>
      </c>
      <c r="I1363" t="str">
        <f>VLOOKUP(J1363,CatalogoEstadoRepublica!$A$1:$B$33,2)</f>
        <v>Hidalgo</v>
      </c>
      <c r="J1363">
        <v>13</v>
      </c>
      <c r="K1363" t="s">
        <v>206</v>
      </c>
      <c r="L1363" s="1" t="e">
        <f>VLOOKUP(M1363,CatalogoPerfil!$A$1:$B$5,2)</f>
        <v>#N/A</v>
      </c>
      <c r="M1363">
        <v>0</v>
      </c>
      <c r="N1363" t="s">
        <v>206</v>
      </c>
      <c r="O1363" s="1">
        <v>0</v>
      </c>
      <c r="P1363" s="1" t="str">
        <f>IFERROR(VLOOKUP($O1363,PerfilUniversitario!$A$2:$Z$427,16),"N/A")</f>
        <v>N/A</v>
      </c>
      <c r="Q1363" s="1" t="str">
        <f>IFERROR(VLOOKUP($O1363,PerfilUniversitario!$A$2:$Z$427,16),"N/A")</f>
        <v>N/A</v>
      </c>
      <c r="R1363" s="1" t="str">
        <f>IFERROR(VLOOKUP($O1363,PerfilUniversitario!$A$2:$Z$427,20),"N/A")</f>
        <v>N/A</v>
      </c>
      <c r="S1363" s="1" t="str">
        <f>IFERROR(VLOOKUP($O1363,PerfilUniversitario!$A$2:$Z$427,22),"N/A")</f>
        <v>N/A</v>
      </c>
      <c r="T1363" s="1" t="str">
        <f>IFERROR(VLOOKUP($O1363,PerfilUniversitario!$A$2:$Z$427,24),"N/A")</f>
        <v>N/A</v>
      </c>
      <c r="U1363" s="1" t="str">
        <f>IFERROR(VLOOKUP($O1363,PerfilUniversitario!$A$2:$Z$427,26),"N/A")</f>
        <v>N/A</v>
      </c>
      <c r="V1363" s="3">
        <v>0.3756944444444445</v>
      </c>
      <c r="W1363" s="4">
        <v>45208</v>
      </c>
    </row>
    <row r="1364" spans="1:23" x14ac:dyDescent="0.3">
      <c r="A1364" t="s">
        <v>1706</v>
      </c>
      <c r="B1364" t="s">
        <v>1707</v>
      </c>
      <c r="C1364" s="1" t="s">
        <v>1708</v>
      </c>
      <c r="D1364" s="6">
        <v>7716832863</v>
      </c>
      <c r="E1364" s="1" t="s">
        <v>206</v>
      </c>
      <c r="F1364" s="1" t="s">
        <v>206</v>
      </c>
      <c r="G1364" s="1" t="s">
        <v>206</v>
      </c>
      <c r="H1364" s="1" t="s">
        <v>206</v>
      </c>
      <c r="I1364" t="str">
        <f>VLOOKUP(J1364,CatalogoEstadoRepublica!$A$1:$B$33,2)</f>
        <v>Hidalgo</v>
      </c>
      <c r="J1364">
        <v>13</v>
      </c>
      <c r="K1364" t="s">
        <v>206</v>
      </c>
      <c r="L1364" s="1" t="e">
        <f>VLOOKUP(M1364,CatalogoPerfil!$A$1:$B$5,2)</f>
        <v>#N/A</v>
      </c>
      <c r="M1364">
        <v>0</v>
      </c>
      <c r="N1364" t="s">
        <v>206</v>
      </c>
      <c r="O1364" s="1">
        <v>0</v>
      </c>
      <c r="P1364" s="1" t="str">
        <f>IFERROR(VLOOKUP($O1364,PerfilUniversitario!$A$2:$Z$427,16),"N/A")</f>
        <v>N/A</v>
      </c>
      <c r="Q1364" s="1" t="str">
        <f>IFERROR(VLOOKUP($O1364,PerfilUniversitario!$A$2:$Z$427,16),"N/A")</f>
        <v>N/A</v>
      </c>
      <c r="R1364" s="1" t="str">
        <f>IFERROR(VLOOKUP($O1364,PerfilUniversitario!$A$2:$Z$427,20),"N/A")</f>
        <v>N/A</v>
      </c>
      <c r="S1364" s="1" t="str">
        <f>IFERROR(VLOOKUP($O1364,PerfilUniversitario!$A$2:$Z$427,22),"N/A")</f>
        <v>N/A</v>
      </c>
      <c r="T1364" s="1" t="str">
        <f>IFERROR(VLOOKUP($O1364,PerfilUniversitario!$A$2:$Z$427,24),"N/A")</f>
        <v>N/A</v>
      </c>
      <c r="U1364" s="1" t="str">
        <f>IFERROR(VLOOKUP($O1364,PerfilUniversitario!$A$2:$Z$427,26),"N/A")</f>
        <v>N/A</v>
      </c>
      <c r="V1364" s="3">
        <v>0.37986111111111115</v>
      </c>
      <c r="W1364" s="4">
        <v>45208</v>
      </c>
    </row>
    <row r="1365" spans="1:23" x14ac:dyDescent="0.3">
      <c r="A1365" t="s">
        <v>1634</v>
      </c>
      <c r="B1365" t="s">
        <v>1635</v>
      </c>
      <c r="C1365" s="1" t="s">
        <v>1636</v>
      </c>
      <c r="D1365" s="6">
        <v>5580354875</v>
      </c>
      <c r="E1365" s="1" t="s">
        <v>206</v>
      </c>
      <c r="F1365" s="1" t="s">
        <v>206</v>
      </c>
      <c r="G1365" s="1" t="s">
        <v>206</v>
      </c>
      <c r="H1365" s="1" t="s">
        <v>206</v>
      </c>
      <c r="I1365" t="str">
        <f>VLOOKUP(J1365,CatalogoEstadoRepublica!$A$1:$B$33,2)</f>
        <v>Hidalgo</v>
      </c>
      <c r="J1365">
        <v>13</v>
      </c>
      <c r="K1365" t="s">
        <v>206</v>
      </c>
      <c r="L1365" s="1" t="e">
        <f>VLOOKUP(M1365,CatalogoPerfil!$A$1:$B$5,2)</f>
        <v>#N/A</v>
      </c>
      <c r="M1365">
        <v>0</v>
      </c>
      <c r="N1365" t="s">
        <v>206</v>
      </c>
      <c r="O1365" s="1">
        <v>0</v>
      </c>
      <c r="P1365" s="1" t="str">
        <f>IFERROR(VLOOKUP($O1365,PerfilUniversitario!$A$2:$Z$427,16),"N/A")</f>
        <v>N/A</v>
      </c>
      <c r="Q1365" s="1" t="str">
        <f>IFERROR(VLOOKUP($O1365,PerfilUniversitario!$A$2:$Z$427,16),"N/A")</f>
        <v>N/A</v>
      </c>
      <c r="R1365" s="1" t="str">
        <f>IFERROR(VLOOKUP($O1365,PerfilUniversitario!$A$2:$Z$427,20),"N/A")</f>
        <v>N/A</v>
      </c>
      <c r="S1365" s="1" t="str">
        <f>IFERROR(VLOOKUP($O1365,PerfilUniversitario!$A$2:$Z$427,22),"N/A")</f>
        <v>N/A</v>
      </c>
      <c r="T1365" s="1" t="str">
        <f>IFERROR(VLOOKUP($O1365,PerfilUniversitario!$A$2:$Z$427,24),"N/A")</f>
        <v>N/A</v>
      </c>
      <c r="U1365" s="1" t="str">
        <f>IFERROR(VLOOKUP($O1365,PerfilUniversitario!$A$2:$Z$427,26),"N/A")</f>
        <v>N/A</v>
      </c>
      <c r="V1365" s="3">
        <v>0.38194444444444442</v>
      </c>
      <c r="W1365" s="4">
        <v>45208</v>
      </c>
    </row>
    <row r="1366" spans="1:23" x14ac:dyDescent="0.3">
      <c r="A1366" t="s">
        <v>5070</v>
      </c>
      <c r="B1366" t="s">
        <v>5071</v>
      </c>
      <c r="C1366" s="1" t="s">
        <v>5072</v>
      </c>
      <c r="D1366" s="6">
        <v>5624451994</v>
      </c>
      <c r="E1366" s="1" t="s">
        <v>206</v>
      </c>
      <c r="F1366" s="1" t="s">
        <v>206</v>
      </c>
      <c r="G1366" s="1" t="s">
        <v>206</v>
      </c>
      <c r="H1366" s="1" t="s">
        <v>206</v>
      </c>
      <c r="I1366" t="str">
        <f>VLOOKUP(J1366,CatalogoEstadoRepublica!$A$1:$B$33,2)</f>
        <v>Hidalgo</v>
      </c>
      <c r="J1366">
        <v>13</v>
      </c>
      <c r="K1366" t="s">
        <v>206</v>
      </c>
      <c r="L1366" s="1" t="e">
        <f>VLOOKUP(M1366,CatalogoPerfil!$A$1:$B$5,2)</f>
        <v>#N/A</v>
      </c>
      <c r="M1366">
        <v>0</v>
      </c>
      <c r="N1366" t="s">
        <v>206</v>
      </c>
      <c r="O1366" s="1">
        <v>0</v>
      </c>
      <c r="P1366" s="1" t="str">
        <f>IFERROR(VLOOKUP($O1366,PerfilUniversitario!$A$2:$Z$427,16),"N/A")</f>
        <v>N/A</v>
      </c>
      <c r="Q1366" s="1" t="str">
        <f>IFERROR(VLOOKUP($O1366,PerfilUniversitario!$A$2:$Z$427,16),"N/A")</f>
        <v>N/A</v>
      </c>
      <c r="R1366" s="1" t="str">
        <f>IFERROR(VLOOKUP($O1366,PerfilUniversitario!$A$2:$Z$427,20),"N/A")</f>
        <v>N/A</v>
      </c>
      <c r="S1366" s="1" t="str">
        <f>IFERROR(VLOOKUP($O1366,PerfilUniversitario!$A$2:$Z$427,22),"N/A")</f>
        <v>N/A</v>
      </c>
      <c r="T1366" s="1" t="str">
        <f>IFERROR(VLOOKUP($O1366,PerfilUniversitario!$A$2:$Z$427,24),"N/A")</f>
        <v>N/A</v>
      </c>
      <c r="U1366" s="1" t="str">
        <f>IFERROR(VLOOKUP($O1366,PerfilUniversitario!$A$2:$Z$427,26),"N/A")</f>
        <v>N/A</v>
      </c>
      <c r="V1366" s="3">
        <v>0.3833333333333333</v>
      </c>
      <c r="W1366" s="4">
        <v>45208</v>
      </c>
    </row>
    <row r="1367" spans="1:23" x14ac:dyDescent="0.3">
      <c r="A1367" t="s">
        <v>340</v>
      </c>
      <c r="B1367" t="s">
        <v>399</v>
      </c>
      <c r="C1367" s="1" t="s">
        <v>4022</v>
      </c>
      <c r="D1367" s="6">
        <v>2221399665</v>
      </c>
      <c r="E1367" s="1" t="s">
        <v>206</v>
      </c>
      <c r="F1367" s="1" t="s">
        <v>206</v>
      </c>
      <c r="G1367" s="1" t="s">
        <v>206</v>
      </c>
      <c r="H1367" s="1" t="s">
        <v>206</v>
      </c>
      <c r="I1367" t="str">
        <f>VLOOKUP(J1367,CatalogoEstadoRepublica!$A$1:$B$33,2)</f>
        <v>Puebla</v>
      </c>
      <c r="J1367">
        <v>21</v>
      </c>
      <c r="K1367" t="s">
        <v>206</v>
      </c>
      <c r="L1367" s="1" t="e">
        <f>VLOOKUP(M1367,CatalogoPerfil!$A$1:$B$5,2)</f>
        <v>#N/A</v>
      </c>
      <c r="M1367">
        <v>0</v>
      </c>
      <c r="N1367" t="s">
        <v>206</v>
      </c>
      <c r="O1367" s="1">
        <v>0</v>
      </c>
      <c r="P1367" s="1" t="str">
        <f>IFERROR(VLOOKUP($O1367,PerfilUniversitario!$A$2:$Z$427,16),"N/A")</f>
        <v>N/A</v>
      </c>
      <c r="Q1367" s="1" t="str">
        <f>IFERROR(VLOOKUP($O1367,PerfilUniversitario!$A$2:$Z$427,16),"N/A")</f>
        <v>N/A</v>
      </c>
      <c r="R1367" s="1" t="str">
        <f>IFERROR(VLOOKUP($O1367,PerfilUniversitario!$A$2:$Z$427,20),"N/A")</f>
        <v>N/A</v>
      </c>
      <c r="S1367" s="1" t="str">
        <f>IFERROR(VLOOKUP($O1367,PerfilUniversitario!$A$2:$Z$427,22),"N/A")</f>
        <v>N/A</v>
      </c>
      <c r="T1367" s="1" t="str">
        <f>IFERROR(VLOOKUP($O1367,PerfilUniversitario!$A$2:$Z$427,24),"N/A")</f>
        <v>N/A</v>
      </c>
      <c r="U1367" s="1" t="str">
        <f>IFERROR(VLOOKUP($O1367,PerfilUniversitario!$A$2:$Z$427,26),"N/A")</f>
        <v>N/A</v>
      </c>
      <c r="V1367" s="3">
        <v>0.38472222222222219</v>
      </c>
      <c r="W1367" s="4">
        <v>45208</v>
      </c>
    </row>
    <row r="1368" spans="1:23" x14ac:dyDescent="0.3">
      <c r="A1368" t="s">
        <v>5061</v>
      </c>
      <c r="B1368" t="s">
        <v>5062</v>
      </c>
      <c r="C1368" s="1" t="s">
        <v>5063</v>
      </c>
      <c r="D1368" s="6">
        <v>2291333925</v>
      </c>
      <c r="E1368" s="1" t="s">
        <v>206</v>
      </c>
      <c r="F1368" s="1" t="s">
        <v>206</v>
      </c>
      <c r="G1368" s="1" t="s">
        <v>206</v>
      </c>
      <c r="H1368" s="1" t="s">
        <v>206</v>
      </c>
      <c r="I1368" t="str">
        <f>VLOOKUP(J1368,CatalogoEstadoRepublica!$A$1:$B$33,2)</f>
        <v>Veracruz</v>
      </c>
      <c r="J1368">
        <v>30</v>
      </c>
      <c r="K1368" t="s">
        <v>206</v>
      </c>
      <c r="L1368" s="1" t="e">
        <f>VLOOKUP(M1368,CatalogoPerfil!$A$1:$B$5,2)</f>
        <v>#N/A</v>
      </c>
      <c r="M1368">
        <v>0</v>
      </c>
      <c r="N1368" t="s">
        <v>206</v>
      </c>
      <c r="O1368" s="1">
        <v>0</v>
      </c>
      <c r="P1368" s="1" t="str">
        <f>IFERROR(VLOOKUP($O1368,PerfilUniversitario!$A$2:$Z$427,16),"N/A")</f>
        <v>N/A</v>
      </c>
      <c r="Q1368" s="1" t="str">
        <f>IFERROR(VLOOKUP($O1368,PerfilUniversitario!$A$2:$Z$427,16),"N/A")</f>
        <v>N/A</v>
      </c>
      <c r="R1368" s="1" t="str">
        <f>IFERROR(VLOOKUP($O1368,PerfilUniversitario!$A$2:$Z$427,20),"N/A")</f>
        <v>N/A</v>
      </c>
      <c r="S1368" s="1" t="str">
        <f>IFERROR(VLOOKUP($O1368,PerfilUniversitario!$A$2:$Z$427,22),"N/A")</f>
        <v>N/A</v>
      </c>
      <c r="T1368" s="1" t="str">
        <f>IFERROR(VLOOKUP($O1368,PerfilUniversitario!$A$2:$Z$427,24),"N/A")</f>
        <v>N/A</v>
      </c>
      <c r="U1368" s="1" t="str">
        <f>IFERROR(VLOOKUP($O1368,PerfilUniversitario!$A$2:$Z$427,26),"N/A")</f>
        <v>N/A</v>
      </c>
      <c r="V1368" s="3">
        <v>0.38472222222222219</v>
      </c>
      <c r="W1368" s="4">
        <v>45208</v>
      </c>
    </row>
    <row r="1369" spans="1:23" x14ac:dyDescent="0.3">
      <c r="A1369" t="s">
        <v>1640</v>
      </c>
      <c r="B1369" t="s">
        <v>1150</v>
      </c>
      <c r="C1369" s="1" t="s">
        <v>1641</v>
      </c>
      <c r="D1369" s="6">
        <v>7712182648</v>
      </c>
      <c r="E1369" s="1" t="s">
        <v>206</v>
      </c>
      <c r="F1369" s="1" t="s">
        <v>206</v>
      </c>
      <c r="G1369" s="1" t="s">
        <v>206</v>
      </c>
      <c r="H1369" s="1" t="s">
        <v>206</v>
      </c>
      <c r="I1369" t="str">
        <f>VLOOKUP(J1369,CatalogoEstadoRepublica!$A$1:$B$33,2)</f>
        <v>Hidalgo</v>
      </c>
      <c r="J1369">
        <v>13</v>
      </c>
      <c r="K1369" t="s">
        <v>206</v>
      </c>
      <c r="L1369" s="1" t="e">
        <f>VLOOKUP(M1369,CatalogoPerfil!$A$1:$B$5,2)</f>
        <v>#N/A</v>
      </c>
      <c r="M1369">
        <v>0</v>
      </c>
      <c r="N1369" t="s">
        <v>206</v>
      </c>
      <c r="O1369" s="1">
        <v>0</v>
      </c>
      <c r="P1369" s="1" t="str">
        <f>IFERROR(VLOOKUP($O1369,PerfilUniversitario!$A$2:$Z$427,16),"N/A")</f>
        <v>N/A</v>
      </c>
      <c r="Q1369" s="1" t="str">
        <f>IFERROR(VLOOKUP($O1369,PerfilUniversitario!$A$2:$Z$427,16),"N/A")</f>
        <v>N/A</v>
      </c>
      <c r="R1369" s="1" t="str">
        <f>IFERROR(VLOOKUP($O1369,PerfilUniversitario!$A$2:$Z$427,20),"N/A")</f>
        <v>N/A</v>
      </c>
      <c r="S1369" s="1" t="str">
        <f>IFERROR(VLOOKUP($O1369,PerfilUniversitario!$A$2:$Z$427,22),"N/A")</f>
        <v>N/A</v>
      </c>
      <c r="T1369" s="1" t="str">
        <f>IFERROR(VLOOKUP($O1369,PerfilUniversitario!$A$2:$Z$427,24),"N/A")</f>
        <v>N/A</v>
      </c>
      <c r="U1369" s="1" t="str">
        <f>IFERROR(VLOOKUP($O1369,PerfilUniversitario!$A$2:$Z$427,26),"N/A")</f>
        <v>N/A</v>
      </c>
      <c r="V1369" s="3">
        <v>0.38541666666666669</v>
      </c>
      <c r="W1369" s="4">
        <v>45208</v>
      </c>
    </row>
    <row r="1370" spans="1:23" x14ac:dyDescent="0.3">
      <c r="A1370" t="s">
        <v>5089</v>
      </c>
      <c r="B1370" t="s">
        <v>5090</v>
      </c>
      <c r="C1370" s="1" t="s">
        <v>5091</v>
      </c>
      <c r="D1370" s="6">
        <v>7712632328</v>
      </c>
      <c r="E1370" s="1" t="s">
        <v>206</v>
      </c>
      <c r="F1370" s="1" t="s">
        <v>206</v>
      </c>
      <c r="G1370" s="1" t="s">
        <v>206</v>
      </c>
      <c r="H1370" s="1" t="s">
        <v>206</v>
      </c>
      <c r="I1370" t="str">
        <f>VLOOKUP(J1370,CatalogoEstadoRepublica!$A$1:$B$33,2)</f>
        <v>Hidalgo</v>
      </c>
      <c r="J1370">
        <v>13</v>
      </c>
      <c r="K1370" t="s">
        <v>206</v>
      </c>
      <c r="L1370" s="1" t="e">
        <f>VLOOKUP(M1370,CatalogoPerfil!$A$1:$B$5,2)</f>
        <v>#N/A</v>
      </c>
      <c r="M1370">
        <v>0</v>
      </c>
      <c r="N1370" t="s">
        <v>206</v>
      </c>
      <c r="O1370" s="1">
        <v>0</v>
      </c>
      <c r="P1370" s="1" t="str">
        <f>IFERROR(VLOOKUP($O1370,PerfilUniversitario!$A$2:$Z$427,16),"N/A")</f>
        <v>N/A</v>
      </c>
      <c r="Q1370" s="1" t="str">
        <f>IFERROR(VLOOKUP($O1370,PerfilUniversitario!$A$2:$Z$427,16),"N/A")</f>
        <v>N/A</v>
      </c>
      <c r="R1370" s="1" t="str">
        <f>IFERROR(VLOOKUP($O1370,PerfilUniversitario!$A$2:$Z$427,20),"N/A")</f>
        <v>N/A</v>
      </c>
      <c r="S1370" s="1" t="str">
        <f>IFERROR(VLOOKUP($O1370,PerfilUniversitario!$A$2:$Z$427,22),"N/A")</f>
        <v>N/A</v>
      </c>
      <c r="T1370" s="1" t="str">
        <f>IFERROR(VLOOKUP($O1370,PerfilUniversitario!$A$2:$Z$427,24),"N/A")</f>
        <v>N/A</v>
      </c>
      <c r="U1370" s="1" t="str">
        <f>IFERROR(VLOOKUP($O1370,PerfilUniversitario!$A$2:$Z$427,26),"N/A")</f>
        <v>N/A</v>
      </c>
      <c r="V1370" s="3">
        <v>0.38541666666666669</v>
      </c>
      <c r="W1370" s="4">
        <v>45208</v>
      </c>
    </row>
    <row r="1371" spans="1:23" x14ac:dyDescent="0.3">
      <c r="A1371" t="s">
        <v>1227</v>
      </c>
      <c r="B1371" t="s">
        <v>1228</v>
      </c>
      <c r="C1371" s="1" t="s">
        <v>1229</v>
      </c>
      <c r="D1371" s="6">
        <v>2225363348</v>
      </c>
      <c r="E1371" s="1" t="s">
        <v>206</v>
      </c>
      <c r="F1371" s="1" t="s">
        <v>206</v>
      </c>
      <c r="G1371" s="1" t="s">
        <v>206</v>
      </c>
      <c r="H1371" s="1" t="s">
        <v>206</v>
      </c>
      <c r="I1371" t="str">
        <f>VLOOKUP(J1371,CatalogoEstadoRepublica!$A$1:$B$33,2)</f>
        <v>Puebla</v>
      </c>
      <c r="J1371">
        <v>21</v>
      </c>
      <c r="K1371" t="s">
        <v>206</v>
      </c>
      <c r="L1371" s="1" t="e">
        <f>VLOOKUP(M1371,CatalogoPerfil!$A$1:$B$5,2)</f>
        <v>#N/A</v>
      </c>
      <c r="M1371">
        <v>0</v>
      </c>
      <c r="N1371" t="s">
        <v>206</v>
      </c>
      <c r="O1371" s="1">
        <v>0</v>
      </c>
      <c r="P1371" s="1" t="str">
        <f>IFERROR(VLOOKUP($O1371,PerfilUniversitario!$A$2:$Z$427,16),"N/A")</f>
        <v>N/A</v>
      </c>
      <c r="Q1371" s="1" t="str">
        <f>IFERROR(VLOOKUP($O1371,PerfilUniversitario!$A$2:$Z$427,16),"N/A")</f>
        <v>N/A</v>
      </c>
      <c r="R1371" s="1" t="str">
        <f>IFERROR(VLOOKUP($O1371,PerfilUniversitario!$A$2:$Z$427,20),"N/A")</f>
        <v>N/A</v>
      </c>
      <c r="S1371" s="1" t="str">
        <f>IFERROR(VLOOKUP($O1371,PerfilUniversitario!$A$2:$Z$427,22),"N/A")</f>
        <v>N/A</v>
      </c>
      <c r="T1371" s="1" t="str">
        <f>IFERROR(VLOOKUP($O1371,PerfilUniversitario!$A$2:$Z$427,24),"N/A")</f>
        <v>N/A</v>
      </c>
      <c r="U1371" s="1" t="str">
        <f>IFERROR(VLOOKUP($O1371,PerfilUniversitario!$A$2:$Z$427,26),"N/A")</f>
        <v>N/A</v>
      </c>
      <c r="V1371" s="3">
        <v>0.38611111111111113</v>
      </c>
      <c r="W1371" s="4">
        <v>45208</v>
      </c>
    </row>
    <row r="1372" spans="1:23" x14ac:dyDescent="0.3">
      <c r="A1372" t="s">
        <v>367</v>
      </c>
      <c r="B1372" t="s">
        <v>1611</v>
      </c>
      <c r="C1372" s="1" t="s">
        <v>1612</v>
      </c>
      <c r="D1372" s="6">
        <v>7712081923</v>
      </c>
      <c r="E1372" s="1" t="s">
        <v>206</v>
      </c>
      <c r="F1372" s="1" t="s">
        <v>206</v>
      </c>
      <c r="G1372" s="1" t="s">
        <v>206</v>
      </c>
      <c r="H1372" s="1" t="s">
        <v>206</v>
      </c>
      <c r="I1372" t="str">
        <f>VLOOKUP(J1372,CatalogoEstadoRepublica!$A$1:$B$33,2)</f>
        <v>Hidalgo</v>
      </c>
      <c r="J1372">
        <v>13</v>
      </c>
      <c r="K1372" t="s">
        <v>206</v>
      </c>
      <c r="L1372" s="1" t="e">
        <f>VLOOKUP(M1372,CatalogoPerfil!$A$1:$B$5,2)</f>
        <v>#N/A</v>
      </c>
      <c r="M1372">
        <v>0</v>
      </c>
      <c r="N1372" t="s">
        <v>206</v>
      </c>
      <c r="O1372" s="1">
        <v>0</v>
      </c>
      <c r="P1372" s="1" t="str">
        <f>IFERROR(VLOOKUP($O1372,PerfilUniversitario!$A$2:$Z$427,16),"N/A")</f>
        <v>N/A</v>
      </c>
      <c r="Q1372" s="1" t="str">
        <f>IFERROR(VLOOKUP($O1372,PerfilUniversitario!$A$2:$Z$427,16),"N/A")</f>
        <v>N/A</v>
      </c>
      <c r="R1372" s="1" t="str">
        <f>IFERROR(VLOOKUP($O1372,PerfilUniversitario!$A$2:$Z$427,20),"N/A")</f>
        <v>N/A</v>
      </c>
      <c r="S1372" s="1" t="str">
        <f>IFERROR(VLOOKUP($O1372,PerfilUniversitario!$A$2:$Z$427,22),"N/A")</f>
        <v>N/A</v>
      </c>
      <c r="T1372" s="1" t="str">
        <f>IFERROR(VLOOKUP($O1372,PerfilUniversitario!$A$2:$Z$427,24),"N/A")</f>
        <v>N/A</v>
      </c>
      <c r="U1372" s="1" t="str">
        <f>IFERROR(VLOOKUP($O1372,PerfilUniversitario!$A$2:$Z$427,26),"N/A")</f>
        <v>N/A</v>
      </c>
      <c r="V1372" s="3">
        <v>0.38680555555555557</v>
      </c>
      <c r="W1372" s="4">
        <v>45208</v>
      </c>
    </row>
    <row r="1373" spans="1:23" x14ac:dyDescent="0.3">
      <c r="A1373" t="s">
        <v>3878</v>
      </c>
      <c r="B1373" t="s">
        <v>5035</v>
      </c>
      <c r="C1373" s="1" t="s">
        <v>5036</v>
      </c>
      <c r="D1373" s="6">
        <v>7712959573</v>
      </c>
      <c r="E1373" s="1" t="s">
        <v>206</v>
      </c>
      <c r="F1373" s="1" t="s">
        <v>206</v>
      </c>
      <c r="G1373" s="1" t="s">
        <v>206</v>
      </c>
      <c r="H1373" s="1" t="s">
        <v>206</v>
      </c>
      <c r="I1373" t="str">
        <f>VLOOKUP(J1373,CatalogoEstadoRepublica!$A$1:$B$33,2)</f>
        <v>Hidalgo</v>
      </c>
      <c r="J1373">
        <v>13</v>
      </c>
      <c r="K1373" t="s">
        <v>206</v>
      </c>
      <c r="L1373" s="1" t="e">
        <f>VLOOKUP(M1373,CatalogoPerfil!$A$1:$B$5,2)</f>
        <v>#N/A</v>
      </c>
      <c r="M1373">
        <v>0</v>
      </c>
      <c r="N1373" t="s">
        <v>206</v>
      </c>
      <c r="O1373" s="1">
        <v>0</v>
      </c>
      <c r="P1373" s="1" t="str">
        <f>IFERROR(VLOOKUP($O1373,PerfilUniversitario!$A$2:$Z$427,16),"N/A")</f>
        <v>N/A</v>
      </c>
      <c r="Q1373" s="1" t="str">
        <f>IFERROR(VLOOKUP($O1373,PerfilUniversitario!$A$2:$Z$427,16),"N/A")</f>
        <v>N/A</v>
      </c>
      <c r="R1373" s="1" t="str">
        <f>IFERROR(VLOOKUP($O1373,PerfilUniversitario!$A$2:$Z$427,20),"N/A")</f>
        <v>N/A</v>
      </c>
      <c r="S1373" s="1" t="str">
        <f>IFERROR(VLOOKUP($O1373,PerfilUniversitario!$A$2:$Z$427,22),"N/A")</f>
        <v>N/A</v>
      </c>
      <c r="T1373" s="1" t="str">
        <f>IFERROR(VLOOKUP($O1373,PerfilUniversitario!$A$2:$Z$427,24),"N/A")</f>
        <v>N/A</v>
      </c>
      <c r="U1373" s="1" t="str">
        <f>IFERROR(VLOOKUP($O1373,PerfilUniversitario!$A$2:$Z$427,26),"N/A")</f>
        <v>N/A</v>
      </c>
      <c r="V1373" s="3">
        <v>0.38680555555555557</v>
      </c>
      <c r="W1373" s="4">
        <v>45208</v>
      </c>
    </row>
    <row r="1374" spans="1:23" x14ac:dyDescent="0.3">
      <c r="A1374" t="s">
        <v>5078</v>
      </c>
      <c r="B1374" t="s">
        <v>5079</v>
      </c>
      <c r="C1374" s="1" t="s">
        <v>5080</v>
      </c>
      <c r="D1374" s="6">
        <v>5545643449</v>
      </c>
      <c r="E1374" s="1" t="s">
        <v>5081</v>
      </c>
      <c r="F1374" s="1" t="s">
        <v>5082</v>
      </c>
      <c r="G1374" s="1" t="s">
        <v>5083</v>
      </c>
      <c r="H1374" s="1">
        <v>5549580380</v>
      </c>
      <c r="I1374" t="str">
        <f>VLOOKUP(J1374,CatalogoEstadoRepublica!$A$1:$B$33,2)</f>
        <v>Hidalgo</v>
      </c>
      <c r="J1374">
        <v>13</v>
      </c>
      <c r="K1374" t="s">
        <v>5084</v>
      </c>
      <c r="L1374" s="1" t="str">
        <f>VLOOKUP(M1374,CatalogoPerfil!$A$1:$B$5,2)</f>
        <v>Preuniversitario</v>
      </c>
      <c r="M1374">
        <v>1</v>
      </c>
      <c r="O1374" s="1">
        <v>13100</v>
      </c>
      <c r="P1374" s="1" t="str">
        <f>IFERROR(VLOOKUP($O1374,PerfilUniversitario!$A$2:$Z$427,16),"N/A")</f>
        <v>3º - 4º Semestre</v>
      </c>
      <c r="Q1374" s="1" t="str">
        <f>IFERROR(VLOOKUP($O1374,PerfilUniversitario!$A$2:$Z$427,16),"N/A")</f>
        <v>3º - 4º Semestre</v>
      </c>
      <c r="R1374" s="1" t="str">
        <f>IFERROR(VLOOKUP($O1374,PerfilUniversitario!$A$2:$Z$427,20),"N/A")</f>
        <v>Derecho</v>
      </c>
      <c r="S1374" s="1" t="str">
        <f>IFERROR(VLOOKUP($O1374,PerfilUniversitario!$A$2:$Z$427,22),"N/A")</f>
        <v>• Arquitectura - Arquitectura de interiores con LEGO e Inteligencia artificial.</v>
      </c>
      <c r="T1374" s="1" t="str">
        <f>IFERROR(VLOOKUP($O1374,PerfilUniversitario!$A$2:$Z$427,24),"N/A")</f>
        <v>• Médico cirujano - Salva una vida</v>
      </c>
      <c r="U1374" s="1" t="str">
        <f>IFERROR(VLOOKUP($O1374,PerfilUniversitario!$A$2:$Z$427,26),"N/A")</f>
        <v>• Psicología - Interpretación de sueños</v>
      </c>
      <c r="V1374" s="3">
        <v>0.38680555555555557</v>
      </c>
      <c r="W1374" s="4">
        <v>45208</v>
      </c>
    </row>
    <row r="1375" spans="1:23" x14ac:dyDescent="0.3">
      <c r="A1375" t="s">
        <v>5045</v>
      </c>
      <c r="B1375" t="s">
        <v>626</v>
      </c>
      <c r="C1375" s="1" t="s">
        <v>5046</v>
      </c>
      <c r="D1375" s="6">
        <v>7712343664</v>
      </c>
      <c r="E1375" s="1" t="s">
        <v>206</v>
      </c>
      <c r="F1375" s="1" t="s">
        <v>206</v>
      </c>
      <c r="G1375" s="1" t="s">
        <v>206</v>
      </c>
      <c r="H1375" s="1" t="s">
        <v>206</v>
      </c>
      <c r="I1375" t="str">
        <f>VLOOKUP(J1375,CatalogoEstadoRepublica!$A$1:$B$33,2)</f>
        <v>Hidalgo</v>
      </c>
      <c r="J1375">
        <v>13</v>
      </c>
      <c r="K1375" t="s">
        <v>206</v>
      </c>
      <c r="L1375" s="1" t="e">
        <f>VLOOKUP(M1375,CatalogoPerfil!$A$1:$B$5,2)</f>
        <v>#N/A</v>
      </c>
      <c r="M1375">
        <v>0</v>
      </c>
      <c r="N1375" t="s">
        <v>206</v>
      </c>
      <c r="O1375" s="1">
        <v>0</v>
      </c>
      <c r="P1375" s="1" t="str">
        <f>IFERROR(VLOOKUP($O1375,PerfilUniversitario!$A$2:$Z$427,16),"N/A")</f>
        <v>N/A</v>
      </c>
      <c r="Q1375" s="1" t="str">
        <f>IFERROR(VLOOKUP($O1375,PerfilUniversitario!$A$2:$Z$427,16),"N/A")</f>
        <v>N/A</v>
      </c>
      <c r="R1375" s="1" t="str">
        <f>IFERROR(VLOOKUP($O1375,PerfilUniversitario!$A$2:$Z$427,20),"N/A")</f>
        <v>N/A</v>
      </c>
      <c r="S1375" s="1" t="str">
        <f>IFERROR(VLOOKUP($O1375,PerfilUniversitario!$A$2:$Z$427,22),"N/A")</f>
        <v>N/A</v>
      </c>
      <c r="T1375" s="1" t="str">
        <f>IFERROR(VLOOKUP($O1375,PerfilUniversitario!$A$2:$Z$427,24),"N/A")</f>
        <v>N/A</v>
      </c>
      <c r="U1375" s="1" t="str">
        <f>IFERROR(VLOOKUP($O1375,PerfilUniversitario!$A$2:$Z$427,26),"N/A")</f>
        <v>N/A</v>
      </c>
      <c r="V1375" s="3">
        <v>0.38750000000000001</v>
      </c>
      <c r="W1375" s="4">
        <v>45208</v>
      </c>
    </row>
    <row r="1376" spans="1:23" x14ac:dyDescent="0.3">
      <c r="A1376" t="s">
        <v>315</v>
      </c>
      <c r="B1376" t="s">
        <v>5053</v>
      </c>
      <c r="C1376" s="1" t="s">
        <v>5054</v>
      </c>
      <c r="D1376" s="6">
        <v>5583369549</v>
      </c>
      <c r="E1376" s="1" t="s">
        <v>206</v>
      </c>
      <c r="F1376" s="1" t="s">
        <v>206</v>
      </c>
      <c r="G1376" s="1" t="s">
        <v>206</v>
      </c>
      <c r="H1376" s="1" t="s">
        <v>206</v>
      </c>
      <c r="I1376" t="str">
        <f>VLOOKUP(J1376,CatalogoEstadoRepublica!$A$1:$B$33,2)</f>
        <v>Hidalgo</v>
      </c>
      <c r="J1376">
        <v>13</v>
      </c>
      <c r="K1376" t="s">
        <v>206</v>
      </c>
      <c r="L1376" s="1" t="e">
        <f>VLOOKUP(M1376,CatalogoPerfil!$A$1:$B$5,2)</f>
        <v>#N/A</v>
      </c>
      <c r="M1376">
        <v>0</v>
      </c>
      <c r="N1376" t="s">
        <v>206</v>
      </c>
      <c r="O1376" s="1">
        <v>0</v>
      </c>
      <c r="P1376" s="1" t="str">
        <f>IFERROR(VLOOKUP($O1376,PerfilUniversitario!$A$2:$Z$427,16),"N/A")</f>
        <v>N/A</v>
      </c>
      <c r="Q1376" s="1" t="str">
        <f>IFERROR(VLOOKUP($O1376,PerfilUniversitario!$A$2:$Z$427,16),"N/A")</f>
        <v>N/A</v>
      </c>
      <c r="R1376" s="1" t="str">
        <f>IFERROR(VLOOKUP($O1376,PerfilUniversitario!$A$2:$Z$427,20),"N/A")</f>
        <v>N/A</v>
      </c>
      <c r="S1376" s="1" t="str">
        <f>IFERROR(VLOOKUP($O1376,PerfilUniversitario!$A$2:$Z$427,22),"N/A")</f>
        <v>N/A</v>
      </c>
      <c r="T1376" s="1" t="str">
        <f>IFERROR(VLOOKUP($O1376,PerfilUniversitario!$A$2:$Z$427,24),"N/A")</f>
        <v>N/A</v>
      </c>
      <c r="U1376" s="1" t="str">
        <f>IFERROR(VLOOKUP($O1376,PerfilUniversitario!$A$2:$Z$427,26),"N/A")</f>
        <v>N/A</v>
      </c>
      <c r="V1376" s="3">
        <v>0.38750000000000001</v>
      </c>
      <c r="W1376" s="4">
        <v>45208</v>
      </c>
    </row>
    <row r="1377" spans="1:23" x14ac:dyDescent="0.3">
      <c r="A1377" t="s">
        <v>516</v>
      </c>
      <c r="B1377" t="s">
        <v>621</v>
      </c>
      <c r="C1377" s="1" t="s">
        <v>5058</v>
      </c>
      <c r="D1377" s="6">
        <v>7712294933</v>
      </c>
      <c r="E1377" s="1" t="s">
        <v>206</v>
      </c>
      <c r="F1377" s="1" t="s">
        <v>206</v>
      </c>
      <c r="G1377" s="1" t="s">
        <v>206</v>
      </c>
      <c r="H1377" s="1" t="s">
        <v>206</v>
      </c>
      <c r="I1377" t="str">
        <f>VLOOKUP(J1377,CatalogoEstadoRepublica!$A$1:$B$33,2)</f>
        <v>Hidalgo</v>
      </c>
      <c r="J1377">
        <v>13</v>
      </c>
      <c r="K1377" t="s">
        <v>206</v>
      </c>
      <c r="L1377" s="1" t="e">
        <f>VLOOKUP(M1377,CatalogoPerfil!$A$1:$B$5,2)</f>
        <v>#N/A</v>
      </c>
      <c r="M1377">
        <v>0</v>
      </c>
      <c r="N1377" t="s">
        <v>206</v>
      </c>
      <c r="O1377" s="1">
        <v>0</v>
      </c>
      <c r="P1377" s="1" t="str">
        <f>IFERROR(VLOOKUP($O1377,PerfilUniversitario!$A$2:$Z$427,16),"N/A")</f>
        <v>N/A</v>
      </c>
      <c r="Q1377" s="1" t="str">
        <f>IFERROR(VLOOKUP($O1377,PerfilUniversitario!$A$2:$Z$427,16),"N/A")</f>
        <v>N/A</v>
      </c>
      <c r="R1377" s="1" t="str">
        <f>IFERROR(VLOOKUP($O1377,PerfilUniversitario!$A$2:$Z$427,20),"N/A")</f>
        <v>N/A</v>
      </c>
      <c r="S1377" s="1" t="str">
        <f>IFERROR(VLOOKUP($O1377,PerfilUniversitario!$A$2:$Z$427,22),"N/A")</f>
        <v>N/A</v>
      </c>
      <c r="T1377" s="1" t="str">
        <f>IFERROR(VLOOKUP($O1377,PerfilUniversitario!$A$2:$Z$427,24),"N/A")</f>
        <v>N/A</v>
      </c>
      <c r="U1377" s="1" t="str">
        <f>IFERROR(VLOOKUP($O1377,PerfilUniversitario!$A$2:$Z$427,26),"N/A")</f>
        <v>N/A</v>
      </c>
      <c r="V1377" s="3">
        <v>0.38750000000000001</v>
      </c>
      <c r="W1377" s="4">
        <v>45208</v>
      </c>
    </row>
    <row r="1378" spans="1:23" x14ac:dyDescent="0.3">
      <c r="A1378" t="s">
        <v>5067</v>
      </c>
      <c r="B1378" t="s">
        <v>5068</v>
      </c>
      <c r="C1378" s="1" t="s">
        <v>5069</v>
      </c>
      <c r="D1378" s="6">
        <v>7711315549</v>
      </c>
      <c r="E1378" s="1" t="s">
        <v>206</v>
      </c>
      <c r="F1378" s="1" t="s">
        <v>206</v>
      </c>
      <c r="G1378" s="1" t="s">
        <v>206</v>
      </c>
      <c r="H1378" s="1" t="s">
        <v>206</v>
      </c>
      <c r="I1378" t="str">
        <f>VLOOKUP(J1378,CatalogoEstadoRepublica!$A$1:$B$33,2)</f>
        <v>Hidalgo</v>
      </c>
      <c r="J1378">
        <v>13</v>
      </c>
      <c r="K1378" t="s">
        <v>206</v>
      </c>
      <c r="L1378" s="1" t="e">
        <f>VLOOKUP(M1378,CatalogoPerfil!$A$1:$B$5,2)</f>
        <v>#N/A</v>
      </c>
      <c r="M1378">
        <v>0</v>
      </c>
      <c r="N1378" t="s">
        <v>206</v>
      </c>
      <c r="O1378" s="1">
        <v>0</v>
      </c>
      <c r="P1378" s="1" t="str">
        <f>IFERROR(VLOOKUP($O1378,PerfilUniversitario!$A$2:$Z$427,16),"N/A")</f>
        <v>N/A</v>
      </c>
      <c r="Q1378" s="1" t="str">
        <f>IFERROR(VLOOKUP($O1378,PerfilUniversitario!$A$2:$Z$427,16),"N/A")</f>
        <v>N/A</v>
      </c>
      <c r="R1378" s="1" t="str">
        <f>IFERROR(VLOOKUP($O1378,PerfilUniversitario!$A$2:$Z$427,20),"N/A")</f>
        <v>N/A</v>
      </c>
      <c r="S1378" s="1" t="str">
        <f>IFERROR(VLOOKUP($O1378,PerfilUniversitario!$A$2:$Z$427,22),"N/A")</f>
        <v>N/A</v>
      </c>
      <c r="T1378" s="1" t="str">
        <f>IFERROR(VLOOKUP($O1378,PerfilUniversitario!$A$2:$Z$427,24),"N/A")</f>
        <v>N/A</v>
      </c>
      <c r="U1378" s="1" t="str">
        <f>IFERROR(VLOOKUP($O1378,PerfilUniversitario!$A$2:$Z$427,26),"N/A")</f>
        <v>N/A</v>
      </c>
      <c r="V1378" s="3">
        <v>0.38750000000000001</v>
      </c>
      <c r="W1378" s="4">
        <v>45208</v>
      </c>
    </row>
    <row r="1379" spans="1:23" x14ac:dyDescent="0.3">
      <c r="A1379" t="s">
        <v>1642</v>
      </c>
      <c r="B1379" t="s">
        <v>283</v>
      </c>
      <c r="C1379" s="1" t="s">
        <v>1643</v>
      </c>
      <c r="D1379" s="6">
        <v>7711050366</v>
      </c>
      <c r="E1379" s="1" t="s">
        <v>206</v>
      </c>
      <c r="F1379" s="1" t="s">
        <v>206</v>
      </c>
      <c r="G1379" s="1" t="s">
        <v>206</v>
      </c>
      <c r="H1379" s="1" t="s">
        <v>206</v>
      </c>
      <c r="I1379" t="str">
        <f>VLOOKUP(J1379,CatalogoEstadoRepublica!$A$1:$B$33,2)</f>
        <v>Hidalgo</v>
      </c>
      <c r="J1379">
        <v>13</v>
      </c>
      <c r="K1379" t="s">
        <v>206</v>
      </c>
      <c r="L1379" s="1" t="e">
        <f>VLOOKUP(M1379,CatalogoPerfil!$A$1:$B$5,2)</f>
        <v>#N/A</v>
      </c>
      <c r="M1379">
        <v>0</v>
      </c>
      <c r="N1379" t="s">
        <v>206</v>
      </c>
      <c r="O1379" s="1">
        <v>0</v>
      </c>
      <c r="P1379" s="1" t="str">
        <f>IFERROR(VLOOKUP($O1379,PerfilUniversitario!$A$2:$Z$427,16),"N/A")</f>
        <v>N/A</v>
      </c>
      <c r="Q1379" s="1" t="str">
        <f>IFERROR(VLOOKUP($O1379,PerfilUniversitario!$A$2:$Z$427,16),"N/A")</f>
        <v>N/A</v>
      </c>
      <c r="R1379" s="1" t="str">
        <f>IFERROR(VLOOKUP($O1379,PerfilUniversitario!$A$2:$Z$427,20),"N/A")</f>
        <v>N/A</v>
      </c>
      <c r="S1379" s="1" t="str">
        <f>IFERROR(VLOOKUP($O1379,PerfilUniversitario!$A$2:$Z$427,22),"N/A")</f>
        <v>N/A</v>
      </c>
      <c r="T1379" s="1" t="str">
        <f>IFERROR(VLOOKUP($O1379,PerfilUniversitario!$A$2:$Z$427,24),"N/A")</f>
        <v>N/A</v>
      </c>
      <c r="U1379" s="1" t="str">
        <f>IFERROR(VLOOKUP($O1379,PerfilUniversitario!$A$2:$Z$427,26),"N/A")</f>
        <v>N/A</v>
      </c>
      <c r="V1379" s="3">
        <v>0.38819444444444445</v>
      </c>
      <c r="W1379" s="4">
        <v>45208</v>
      </c>
    </row>
    <row r="1380" spans="1:23" x14ac:dyDescent="0.3">
      <c r="A1380" t="s">
        <v>1703</v>
      </c>
      <c r="B1380" t="s">
        <v>1704</v>
      </c>
      <c r="C1380" s="1" t="s">
        <v>1705</v>
      </c>
      <c r="D1380" s="6">
        <v>7713595205</v>
      </c>
      <c r="E1380" s="1" t="s">
        <v>206</v>
      </c>
      <c r="F1380" s="1" t="s">
        <v>206</v>
      </c>
      <c r="G1380" s="1" t="s">
        <v>206</v>
      </c>
      <c r="H1380" s="1" t="s">
        <v>206</v>
      </c>
      <c r="I1380" t="str">
        <f>VLOOKUP(J1380,CatalogoEstadoRepublica!$A$1:$B$33,2)</f>
        <v>Hidalgo</v>
      </c>
      <c r="J1380">
        <v>13</v>
      </c>
      <c r="K1380" t="s">
        <v>206</v>
      </c>
      <c r="L1380" s="1" t="e">
        <f>VLOOKUP(M1380,CatalogoPerfil!$A$1:$B$5,2)</f>
        <v>#N/A</v>
      </c>
      <c r="M1380">
        <v>0</v>
      </c>
      <c r="N1380" t="s">
        <v>206</v>
      </c>
      <c r="O1380" s="1">
        <v>0</v>
      </c>
      <c r="P1380" s="1" t="str">
        <f>IFERROR(VLOOKUP($O1380,PerfilUniversitario!$A$2:$Z$427,16),"N/A")</f>
        <v>N/A</v>
      </c>
      <c r="Q1380" s="1" t="str">
        <f>IFERROR(VLOOKUP($O1380,PerfilUniversitario!$A$2:$Z$427,16),"N/A")</f>
        <v>N/A</v>
      </c>
      <c r="R1380" s="1" t="str">
        <f>IFERROR(VLOOKUP($O1380,PerfilUniversitario!$A$2:$Z$427,20),"N/A")</f>
        <v>N/A</v>
      </c>
      <c r="S1380" s="1" t="str">
        <f>IFERROR(VLOOKUP($O1380,PerfilUniversitario!$A$2:$Z$427,22),"N/A")</f>
        <v>N/A</v>
      </c>
      <c r="T1380" s="1" t="str">
        <f>IFERROR(VLOOKUP($O1380,PerfilUniversitario!$A$2:$Z$427,24),"N/A")</f>
        <v>N/A</v>
      </c>
      <c r="U1380" s="1" t="str">
        <f>IFERROR(VLOOKUP($O1380,PerfilUniversitario!$A$2:$Z$427,26),"N/A")</f>
        <v>N/A</v>
      </c>
      <c r="V1380" s="3">
        <v>0.38819444444444445</v>
      </c>
      <c r="W1380" s="4">
        <v>45208</v>
      </c>
    </row>
    <row r="1381" spans="1:23" x14ac:dyDescent="0.3">
      <c r="A1381" t="s">
        <v>548</v>
      </c>
      <c r="B1381" t="s">
        <v>5059</v>
      </c>
      <c r="C1381" s="1" t="s">
        <v>5060</v>
      </c>
      <c r="D1381" s="6">
        <v>7714176389</v>
      </c>
      <c r="E1381" s="1" t="s">
        <v>206</v>
      </c>
      <c r="F1381" s="1" t="s">
        <v>206</v>
      </c>
      <c r="G1381" s="1" t="s">
        <v>206</v>
      </c>
      <c r="H1381" s="1" t="s">
        <v>206</v>
      </c>
      <c r="I1381" t="str">
        <f>VLOOKUP(J1381,CatalogoEstadoRepublica!$A$1:$B$33,2)</f>
        <v>Hidalgo</v>
      </c>
      <c r="J1381">
        <v>13</v>
      </c>
      <c r="K1381" t="s">
        <v>206</v>
      </c>
      <c r="L1381" s="1" t="e">
        <f>VLOOKUP(M1381,CatalogoPerfil!$A$1:$B$5,2)</f>
        <v>#N/A</v>
      </c>
      <c r="M1381">
        <v>0</v>
      </c>
      <c r="N1381" t="s">
        <v>206</v>
      </c>
      <c r="O1381" s="1">
        <v>0</v>
      </c>
      <c r="P1381" s="1" t="str">
        <f>IFERROR(VLOOKUP($O1381,PerfilUniversitario!$A$2:$Z$427,16),"N/A")</f>
        <v>N/A</v>
      </c>
      <c r="Q1381" s="1" t="str">
        <f>IFERROR(VLOOKUP($O1381,PerfilUniversitario!$A$2:$Z$427,16),"N/A")</f>
        <v>N/A</v>
      </c>
      <c r="R1381" s="1" t="str">
        <f>IFERROR(VLOOKUP($O1381,PerfilUniversitario!$A$2:$Z$427,20),"N/A")</f>
        <v>N/A</v>
      </c>
      <c r="S1381" s="1" t="str">
        <f>IFERROR(VLOOKUP($O1381,PerfilUniversitario!$A$2:$Z$427,22),"N/A")</f>
        <v>N/A</v>
      </c>
      <c r="T1381" s="1" t="str">
        <f>IFERROR(VLOOKUP($O1381,PerfilUniversitario!$A$2:$Z$427,24),"N/A")</f>
        <v>N/A</v>
      </c>
      <c r="U1381" s="1" t="str">
        <f>IFERROR(VLOOKUP($O1381,PerfilUniversitario!$A$2:$Z$427,26),"N/A")</f>
        <v>N/A</v>
      </c>
      <c r="V1381" s="3">
        <v>0.38819444444444445</v>
      </c>
      <c r="W1381" s="4">
        <v>45208</v>
      </c>
    </row>
    <row r="1382" spans="1:23" x14ac:dyDescent="0.3">
      <c r="A1382" t="s">
        <v>548</v>
      </c>
      <c r="B1382" t="s">
        <v>677</v>
      </c>
      <c r="C1382" s="1" t="s">
        <v>5066</v>
      </c>
      <c r="D1382" s="6">
        <v>7713550712</v>
      </c>
      <c r="E1382" s="1" t="s">
        <v>206</v>
      </c>
      <c r="F1382" s="1" t="s">
        <v>206</v>
      </c>
      <c r="G1382" s="1" t="s">
        <v>206</v>
      </c>
      <c r="H1382" s="1" t="s">
        <v>206</v>
      </c>
      <c r="I1382" t="str">
        <f>VLOOKUP(J1382,CatalogoEstadoRepublica!$A$1:$B$33,2)</f>
        <v>Hidalgo</v>
      </c>
      <c r="J1382">
        <v>13</v>
      </c>
      <c r="K1382" t="s">
        <v>206</v>
      </c>
      <c r="L1382" s="1" t="e">
        <f>VLOOKUP(M1382,CatalogoPerfil!$A$1:$B$5,2)</f>
        <v>#N/A</v>
      </c>
      <c r="M1382">
        <v>0</v>
      </c>
      <c r="N1382" t="s">
        <v>206</v>
      </c>
      <c r="O1382" s="1">
        <v>0</v>
      </c>
      <c r="P1382" s="1" t="str">
        <f>IFERROR(VLOOKUP($O1382,PerfilUniversitario!$A$2:$Z$427,16),"N/A")</f>
        <v>N/A</v>
      </c>
      <c r="Q1382" s="1" t="str">
        <f>IFERROR(VLOOKUP($O1382,PerfilUniversitario!$A$2:$Z$427,16),"N/A")</f>
        <v>N/A</v>
      </c>
      <c r="R1382" s="1" t="str">
        <f>IFERROR(VLOOKUP($O1382,PerfilUniversitario!$A$2:$Z$427,20),"N/A")</f>
        <v>N/A</v>
      </c>
      <c r="S1382" s="1" t="str">
        <f>IFERROR(VLOOKUP($O1382,PerfilUniversitario!$A$2:$Z$427,22),"N/A")</f>
        <v>N/A</v>
      </c>
      <c r="T1382" s="1" t="str">
        <f>IFERROR(VLOOKUP($O1382,PerfilUniversitario!$A$2:$Z$427,24),"N/A")</f>
        <v>N/A</v>
      </c>
      <c r="U1382" s="1" t="str">
        <f>IFERROR(VLOOKUP($O1382,PerfilUniversitario!$A$2:$Z$427,26),"N/A")</f>
        <v>N/A</v>
      </c>
      <c r="V1382" s="3">
        <v>0.3888888888888889</v>
      </c>
      <c r="W1382" s="4">
        <v>45208</v>
      </c>
    </row>
    <row r="1383" spans="1:23" x14ac:dyDescent="0.3">
      <c r="A1383" t="s">
        <v>5029</v>
      </c>
      <c r="B1383" t="s">
        <v>950</v>
      </c>
      <c r="C1383" s="1" t="s">
        <v>5030</v>
      </c>
      <c r="D1383" s="6">
        <v>7715268893</v>
      </c>
      <c r="E1383" s="1" t="s">
        <v>206</v>
      </c>
      <c r="F1383" s="1" t="s">
        <v>206</v>
      </c>
      <c r="G1383" s="1" t="s">
        <v>206</v>
      </c>
      <c r="H1383" s="1" t="s">
        <v>206</v>
      </c>
      <c r="I1383" t="str">
        <f>VLOOKUP(J1383,CatalogoEstadoRepublica!$A$1:$B$33,2)</f>
        <v>Hidalgo</v>
      </c>
      <c r="J1383">
        <v>13</v>
      </c>
      <c r="K1383" t="s">
        <v>206</v>
      </c>
      <c r="L1383" s="1" t="e">
        <f>VLOOKUP(M1383,CatalogoPerfil!$A$1:$B$5,2)</f>
        <v>#N/A</v>
      </c>
      <c r="M1383">
        <v>0</v>
      </c>
      <c r="N1383" t="s">
        <v>206</v>
      </c>
      <c r="O1383" s="1">
        <v>0</v>
      </c>
      <c r="P1383" s="1" t="str">
        <f>IFERROR(VLOOKUP($O1383,PerfilUniversitario!$A$2:$Z$427,16),"N/A")</f>
        <v>N/A</v>
      </c>
      <c r="Q1383" s="1" t="str">
        <f>IFERROR(VLOOKUP($O1383,PerfilUniversitario!$A$2:$Z$427,16),"N/A")</f>
        <v>N/A</v>
      </c>
      <c r="R1383" s="1" t="str">
        <f>IFERROR(VLOOKUP($O1383,PerfilUniversitario!$A$2:$Z$427,20),"N/A")</f>
        <v>N/A</v>
      </c>
      <c r="S1383" s="1" t="str">
        <f>IFERROR(VLOOKUP($O1383,PerfilUniversitario!$A$2:$Z$427,22),"N/A")</f>
        <v>N/A</v>
      </c>
      <c r="T1383" s="1" t="str">
        <f>IFERROR(VLOOKUP($O1383,PerfilUniversitario!$A$2:$Z$427,24),"N/A")</f>
        <v>N/A</v>
      </c>
      <c r="U1383" s="1" t="str">
        <f>IFERROR(VLOOKUP($O1383,PerfilUniversitario!$A$2:$Z$427,26),"N/A")</f>
        <v>N/A</v>
      </c>
      <c r="V1383" s="3">
        <v>0.38958333333333334</v>
      </c>
      <c r="W1383" s="4">
        <v>45208</v>
      </c>
    </row>
    <row r="1384" spans="1:23" x14ac:dyDescent="0.3">
      <c r="A1384" t="s">
        <v>5040</v>
      </c>
      <c r="B1384" t="s">
        <v>5041</v>
      </c>
      <c r="C1384" s="1" t="s">
        <v>5042</v>
      </c>
      <c r="D1384" s="6">
        <v>7714097793</v>
      </c>
      <c r="E1384" s="1" t="s">
        <v>206</v>
      </c>
      <c r="F1384" s="1" t="s">
        <v>206</v>
      </c>
      <c r="G1384" s="1" t="s">
        <v>206</v>
      </c>
      <c r="H1384" s="1" t="s">
        <v>206</v>
      </c>
      <c r="I1384" t="str">
        <f>VLOOKUP(J1384,CatalogoEstadoRepublica!$A$1:$B$33,2)</f>
        <v>Hidalgo</v>
      </c>
      <c r="J1384">
        <v>13</v>
      </c>
      <c r="K1384" t="s">
        <v>206</v>
      </c>
      <c r="L1384" s="1" t="e">
        <f>VLOOKUP(M1384,CatalogoPerfil!$A$1:$B$5,2)</f>
        <v>#N/A</v>
      </c>
      <c r="M1384">
        <v>0</v>
      </c>
      <c r="N1384" t="s">
        <v>206</v>
      </c>
      <c r="O1384" s="1">
        <v>0</v>
      </c>
      <c r="P1384" s="1" t="str">
        <f>IFERROR(VLOOKUP($O1384,PerfilUniversitario!$A$2:$Z$427,16),"N/A")</f>
        <v>N/A</v>
      </c>
      <c r="Q1384" s="1" t="str">
        <f>IFERROR(VLOOKUP($O1384,PerfilUniversitario!$A$2:$Z$427,16),"N/A")</f>
        <v>N/A</v>
      </c>
      <c r="R1384" s="1" t="str">
        <f>IFERROR(VLOOKUP($O1384,PerfilUniversitario!$A$2:$Z$427,20),"N/A")</f>
        <v>N/A</v>
      </c>
      <c r="S1384" s="1" t="str">
        <f>IFERROR(VLOOKUP($O1384,PerfilUniversitario!$A$2:$Z$427,22),"N/A")</f>
        <v>N/A</v>
      </c>
      <c r="T1384" s="1" t="str">
        <f>IFERROR(VLOOKUP($O1384,PerfilUniversitario!$A$2:$Z$427,24),"N/A")</f>
        <v>N/A</v>
      </c>
      <c r="U1384" s="1" t="str">
        <f>IFERROR(VLOOKUP($O1384,PerfilUniversitario!$A$2:$Z$427,26),"N/A")</f>
        <v>N/A</v>
      </c>
      <c r="V1384" s="3">
        <v>0.38958333333333334</v>
      </c>
      <c r="W1384" s="4">
        <v>45208</v>
      </c>
    </row>
    <row r="1385" spans="1:23" x14ac:dyDescent="0.3">
      <c r="A1385" t="s">
        <v>5055</v>
      </c>
      <c r="B1385" t="s">
        <v>5056</v>
      </c>
      <c r="C1385" s="1" t="s">
        <v>5057</v>
      </c>
      <c r="D1385" s="6">
        <v>7712688003</v>
      </c>
      <c r="E1385" s="1" t="s">
        <v>206</v>
      </c>
      <c r="F1385" s="1" t="s">
        <v>206</v>
      </c>
      <c r="G1385" s="1" t="s">
        <v>206</v>
      </c>
      <c r="H1385" s="1" t="s">
        <v>206</v>
      </c>
      <c r="I1385" t="str">
        <f>VLOOKUP(J1385,CatalogoEstadoRepublica!$A$1:$B$33,2)</f>
        <v>Hidalgo</v>
      </c>
      <c r="J1385">
        <v>13</v>
      </c>
      <c r="K1385" t="s">
        <v>206</v>
      </c>
      <c r="L1385" s="1" t="e">
        <f>VLOOKUP(M1385,CatalogoPerfil!$A$1:$B$5,2)</f>
        <v>#N/A</v>
      </c>
      <c r="M1385">
        <v>0</v>
      </c>
      <c r="N1385" t="s">
        <v>206</v>
      </c>
      <c r="O1385" s="1">
        <v>0</v>
      </c>
      <c r="P1385" s="1" t="str">
        <f>IFERROR(VLOOKUP($O1385,PerfilUniversitario!$A$2:$Z$427,16),"N/A")</f>
        <v>N/A</v>
      </c>
      <c r="Q1385" s="1" t="str">
        <f>IFERROR(VLOOKUP($O1385,PerfilUniversitario!$A$2:$Z$427,16),"N/A")</f>
        <v>N/A</v>
      </c>
      <c r="R1385" s="1" t="str">
        <f>IFERROR(VLOOKUP($O1385,PerfilUniversitario!$A$2:$Z$427,20),"N/A")</f>
        <v>N/A</v>
      </c>
      <c r="S1385" s="1" t="str">
        <f>IFERROR(VLOOKUP($O1385,PerfilUniversitario!$A$2:$Z$427,22),"N/A")</f>
        <v>N/A</v>
      </c>
      <c r="T1385" s="1" t="str">
        <f>IFERROR(VLOOKUP($O1385,PerfilUniversitario!$A$2:$Z$427,24),"N/A")</f>
        <v>N/A</v>
      </c>
      <c r="U1385" s="1" t="str">
        <f>IFERROR(VLOOKUP($O1385,PerfilUniversitario!$A$2:$Z$427,26),"N/A")</f>
        <v>N/A</v>
      </c>
      <c r="V1385" s="3">
        <v>0.39027777777777778</v>
      </c>
      <c r="W1385" s="4">
        <v>45208</v>
      </c>
    </row>
    <row r="1386" spans="1:23" x14ac:dyDescent="0.3">
      <c r="A1386" t="s">
        <v>796</v>
      </c>
      <c r="B1386" t="s">
        <v>5064</v>
      </c>
      <c r="C1386" s="1" t="s">
        <v>5065</v>
      </c>
      <c r="D1386" s="6">
        <v>7711808247</v>
      </c>
      <c r="E1386" s="1" t="s">
        <v>206</v>
      </c>
      <c r="F1386" s="1" t="s">
        <v>206</v>
      </c>
      <c r="G1386" s="1" t="s">
        <v>206</v>
      </c>
      <c r="H1386" s="1" t="s">
        <v>206</v>
      </c>
      <c r="I1386" t="str">
        <f>VLOOKUP(J1386,CatalogoEstadoRepublica!$A$1:$B$33,2)</f>
        <v>Hidalgo</v>
      </c>
      <c r="J1386">
        <v>13</v>
      </c>
      <c r="K1386" t="s">
        <v>206</v>
      </c>
      <c r="L1386" s="1" t="e">
        <f>VLOOKUP(M1386,CatalogoPerfil!$A$1:$B$5,2)</f>
        <v>#N/A</v>
      </c>
      <c r="M1386">
        <v>0</v>
      </c>
      <c r="N1386" t="s">
        <v>206</v>
      </c>
      <c r="O1386" s="1">
        <v>0</v>
      </c>
      <c r="P1386" s="1" t="str">
        <f>IFERROR(VLOOKUP($O1386,PerfilUniversitario!$A$2:$Z$427,16),"N/A")</f>
        <v>N/A</v>
      </c>
      <c r="Q1386" s="1" t="str">
        <f>IFERROR(VLOOKUP($O1386,PerfilUniversitario!$A$2:$Z$427,16),"N/A")</f>
        <v>N/A</v>
      </c>
      <c r="R1386" s="1" t="str">
        <f>IFERROR(VLOOKUP($O1386,PerfilUniversitario!$A$2:$Z$427,20),"N/A")</f>
        <v>N/A</v>
      </c>
      <c r="S1386" s="1" t="str">
        <f>IFERROR(VLOOKUP($O1386,PerfilUniversitario!$A$2:$Z$427,22),"N/A")</f>
        <v>N/A</v>
      </c>
      <c r="T1386" s="1" t="str">
        <f>IFERROR(VLOOKUP($O1386,PerfilUniversitario!$A$2:$Z$427,24),"N/A")</f>
        <v>N/A</v>
      </c>
      <c r="U1386" s="1" t="str">
        <f>IFERROR(VLOOKUP($O1386,PerfilUniversitario!$A$2:$Z$427,26),"N/A")</f>
        <v>N/A</v>
      </c>
      <c r="V1386" s="3">
        <v>0.39027777777777778</v>
      </c>
      <c r="W1386" s="4">
        <v>45208</v>
      </c>
    </row>
    <row r="1387" spans="1:23" x14ac:dyDescent="0.3">
      <c r="A1387" t="s">
        <v>584</v>
      </c>
      <c r="B1387" t="s">
        <v>5047</v>
      </c>
      <c r="C1387" s="1" t="s">
        <v>5048</v>
      </c>
      <c r="D1387" s="6">
        <v>52.7712</v>
      </c>
      <c r="E1387" s="1" t="s">
        <v>206</v>
      </c>
      <c r="F1387" s="1" t="s">
        <v>206</v>
      </c>
      <c r="G1387" s="1" t="s">
        <v>206</v>
      </c>
      <c r="H1387" s="1" t="s">
        <v>206</v>
      </c>
      <c r="I1387" t="str">
        <f>VLOOKUP(J1387,CatalogoEstadoRepublica!$A$1:$B$33,2)</f>
        <v>Hidalgo</v>
      </c>
      <c r="J1387">
        <v>13</v>
      </c>
      <c r="K1387" t="s">
        <v>206</v>
      </c>
      <c r="L1387" s="1" t="e">
        <f>VLOOKUP(M1387,CatalogoPerfil!$A$1:$B$5,2)</f>
        <v>#N/A</v>
      </c>
      <c r="M1387">
        <v>0</v>
      </c>
      <c r="N1387" t="s">
        <v>206</v>
      </c>
      <c r="O1387" s="1">
        <v>0</v>
      </c>
      <c r="P1387" s="1" t="str">
        <f>IFERROR(VLOOKUP($O1387,PerfilUniversitario!$A$2:$Z$427,16),"N/A")</f>
        <v>N/A</v>
      </c>
      <c r="Q1387" s="1" t="str">
        <f>IFERROR(VLOOKUP($O1387,PerfilUniversitario!$A$2:$Z$427,16),"N/A")</f>
        <v>N/A</v>
      </c>
      <c r="R1387" s="1" t="str">
        <f>IFERROR(VLOOKUP($O1387,PerfilUniversitario!$A$2:$Z$427,20),"N/A")</f>
        <v>N/A</v>
      </c>
      <c r="S1387" s="1" t="str">
        <f>IFERROR(VLOOKUP($O1387,PerfilUniversitario!$A$2:$Z$427,22),"N/A")</f>
        <v>N/A</v>
      </c>
      <c r="T1387" s="1" t="str">
        <f>IFERROR(VLOOKUP($O1387,PerfilUniversitario!$A$2:$Z$427,24),"N/A")</f>
        <v>N/A</v>
      </c>
      <c r="U1387" s="1" t="str">
        <f>IFERROR(VLOOKUP($O1387,PerfilUniversitario!$A$2:$Z$427,26),"N/A")</f>
        <v>N/A</v>
      </c>
      <c r="V1387" s="3">
        <v>0.39097222222222222</v>
      </c>
      <c r="W1387" s="4">
        <v>45208</v>
      </c>
    </row>
    <row r="1388" spans="1:23" x14ac:dyDescent="0.3">
      <c r="A1388" t="s">
        <v>5096</v>
      </c>
      <c r="B1388" t="s">
        <v>5097</v>
      </c>
      <c r="C1388" s="1" t="s">
        <v>5098</v>
      </c>
      <c r="D1388" s="6">
        <v>7714269515</v>
      </c>
      <c r="E1388" s="1" t="s">
        <v>206</v>
      </c>
      <c r="F1388" s="1" t="s">
        <v>206</v>
      </c>
      <c r="G1388" s="1" t="s">
        <v>206</v>
      </c>
      <c r="H1388" s="1" t="s">
        <v>206</v>
      </c>
      <c r="I1388" t="str">
        <f>VLOOKUP(J1388,CatalogoEstadoRepublica!$A$1:$B$33,2)</f>
        <v>Hidalgo</v>
      </c>
      <c r="J1388">
        <v>13</v>
      </c>
      <c r="K1388" t="s">
        <v>206</v>
      </c>
      <c r="L1388" s="1" t="e">
        <f>VLOOKUP(M1388,CatalogoPerfil!$A$1:$B$5,2)</f>
        <v>#N/A</v>
      </c>
      <c r="M1388">
        <v>0</v>
      </c>
      <c r="N1388" t="s">
        <v>206</v>
      </c>
      <c r="O1388" s="1">
        <v>0</v>
      </c>
      <c r="P1388" s="1" t="str">
        <f>IFERROR(VLOOKUP($O1388,PerfilUniversitario!$A$2:$Z$427,16),"N/A")</f>
        <v>N/A</v>
      </c>
      <c r="Q1388" s="1" t="str">
        <f>IFERROR(VLOOKUP($O1388,PerfilUniversitario!$A$2:$Z$427,16),"N/A")</f>
        <v>N/A</v>
      </c>
      <c r="R1388" s="1" t="str">
        <f>IFERROR(VLOOKUP($O1388,PerfilUniversitario!$A$2:$Z$427,20),"N/A")</f>
        <v>N/A</v>
      </c>
      <c r="S1388" s="1" t="str">
        <f>IFERROR(VLOOKUP($O1388,PerfilUniversitario!$A$2:$Z$427,22),"N/A")</f>
        <v>N/A</v>
      </c>
      <c r="T1388" s="1" t="str">
        <f>IFERROR(VLOOKUP($O1388,PerfilUniversitario!$A$2:$Z$427,24),"N/A")</f>
        <v>N/A</v>
      </c>
      <c r="U1388" s="1" t="str">
        <f>IFERROR(VLOOKUP($O1388,PerfilUniversitario!$A$2:$Z$427,26),"N/A")</f>
        <v>N/A</v>
      </c>
      <c r="V1388" s="3">
        <v>0.39097222222222222</v>
      </c>
      <c r="W1388" s="4">
        <v>45208</v>
      </c>
    </row>
    <row r="1389" spans="1:23" x14ac:dyDescent="0.3">
      <c r="A1389" t="s">
        <v>3009</v>
      </c>
      <c r="B1389" t="s">
        <v>1362</v>
      </c>
      <c r="C1389" s="1" t="s">
        <v>5073</v>
      </c>
      <c r="D1389" s="6">
        <v>7711003081</v>
      </c>
      <c r="E1389" s="1" t="s">
        <v>206</v>
      </c>
      <c r="F1389" s="1" t="s">
        <v>206</v>
      </c>
      <c r="G1389" s="1" t="s">
        <v>206</v>
      </c>
      <c r="H1389" s="1" t="s">
        <v>206</v>
      </c>
      <c r="I1389" t="str">
        <f>VLOOKUP(J1389,CatalogoEstadoRepublica!$A$1:$B$33,2)</f>
        <v>Hidalgo</v>
      </c>
      <c r="J1389">
        <v>13</v>
      </c>
      <c r="K1389" t="s">
        <v>206</v>
      </c>
      <c r="L1389" s="1" t="e">
        <f>VLOOKUP(M1389,CatalogoPerfil!$A$1:$B$5,2)</f>
        <v>#N/A</v>
      </c>
      <c r="M1389">
        <v>0</v>
      </c>
      <c r="N1389" t="s">
        <v>206</v>
      </c>
      <c r="O1389" s="1">
        <v>0</v>
      </c>
      <c r="P1389" s="1" t="str">
        <f>IFERROR(VLOOKUP($O1389,PerfilUniversitario!$A$2:$Z$427,16),"N/A")</f>
        <v>N/A</v>
      </c>
      <c r="Q1389" s="1" t="str">
        <f>IFERROR(VLOOKUP($O1389,PerfilUniversitario!$A$2:$Z$427,16),"N/A")</f>
        <v>N/A</v>
      </c>
      <c r="R1389" s="1" t="str">
        <f>IFERROR(VLOOKUP($O1389,PerfilUniversitario!$A$2:$Z$427,20),"N/A")</f>
        <v>N/A</v>
      </c>
      <c r="S1389" s="1" t="str">
        <f>IFERROR(VLOOKUP($O1389,PerfilUniversitario!$A$2:$Z$427,22),"N/A")</f>
        <v>N/A</v>
      </c>
      <c r="T1389" s="1" t="str">
        <f>IFERROR(VLOOKUP($O1389,PerfilUniversitario!$A$2:$Z$427,24),"N/A")</f>
        <v>N/A</v>
      </c>
      <c r="U1389" s="1" t="str">
        <f>IFERROR(VLOOKUP($O1389,PerfilUniversitario!$A$2:$Z$427,26),"N/A")</f>
        <v>N/A</v>
      </c>
      <c r="V1389" s="3">
        <v>0.39166666666666666</v>
      </c>
      <c r="W1389" s="4">
        <v>45208</v>
      </c>
    </row>
    <row r="1390" spans="1:23" x14ac:dyDescent="0.3">
      <c r="A1390" t="s">
        <v>210</v>
      </c>
      <c r="B1390" t="s">
        <v>1865</v>
      </c>
      <c r="C1390" s="1" t="s">
        <v>5088</v>
      </c>
      <c r="D1390" s="6">
        <v>52.771299999999997</v>
      </c>
      <c r="E1390" s="1" t="s">
        <v>206</v>
      </c>
      <c r="F1390" s="1" t="s">
        <v>206</v>
      </c>
      <c r="G1390" s="1" t="s">
        <v>206</v>
      </c>
      <c r="H1390" s="1" t="s">
        <v>206</v>
      </c>
      <c r="I1390" t="str">
        <f>VLOOKUP(J1390,CatalogoEstadoRepublica!$A$1:$B$33,2)</f>
        <v>Hidalgo</v>
      </c>
      <c r="J1390">
        <v>13</v>
      </c>
      <c r="K1390" t="s">
        <v>206</v>
      </c>
      <c r="L1390" s="1" t="e">
        <f>VLOOKUP(M1390,CatalogoPerfil!$A$1:$B$5,2)</f>
        <v>#N/A</v>
      </c>
      <c r="M1390">
        <v>0</v>
      </c>
      <c r="N1390" t="s">
        <v>206</v>
      </c>
      <c r="O1390" s="1">
        <v>0</v>
      </c>
      <c r="P1390" s="1" t="str">
        <f>IFERROR(VLOOKUP($O1390,PerfilUniversitario!$A$2:$Z$427,16),"N/A")</f>
        <v>N/A</v>
      </c>
      <c r="Q1390" s="1" t="str">
        <f>IFERROR(VLOOKUP($O1390,PerfilUniversitario!$A$2:$Z$427,16),"N/A")</f>
        <v>N/A</v>
      </c>
      <c r="R1390" s="1" t="str">
        <f>IFERROR(VLOOKUP($O1390,PerfilUniversitario!$A$2:$Z$427,20),"N/A")</f>
        <v>N/A</v>
      </c>
      <c r="S1390" s="1" t="str">
        <f>IFERROR(VLOOKUP($O1390,PerfilUniversitario!$A$2:$Z$427,22),"N/A")</f>
        <v>N/A</v>
      </c>
      <c r="T1390" s="1" t="str">
        <f>IFERROR(VLOOKUP($O1390,PerfilUniversitario!$A$2:$Z$427,24),"N/A")</f>
        <v>N/A</v>
      </c>
      <c r="U1390" s="1" t="str">
        <f>IFERROR(VLOOKUP($O1390,PerfilUniversitario!$A$2:$Z$427,26),"N/A")</f>
        <v>N/A</v>
      </c>
      <c r="V1390" s="3">
        <v>0.39166666666666666</v>
      </c>
      <c r="W1390" s="4">
        <v>45208</v>
      </c>
    </row>
    <row r="1391" spans="1:23" x14ac:dyDescent="0.3">
      <c r="A1391" t="s">
        <v>1216</v>
      </c>
      <c r="B1391" t="s">
        <v>313</v>
      </c>
      <c r="C1391" s="1" t="s">
        <v>5095</v>
      </c>
      <c r="D1391" s="6">
        <v>52.221400000000003</v>
      </c>
      <c r="E1391" s="1" t="s">
        <v>206</v>
      </c>
      <c r="F1391" s="1" t="s">
        <v>206</v>
      </c>
      <c r="G1391" s="1" t="s">
        <v>206</v>
      </c>
      <c r="H1391" s="1" t="s">
        <v>206</v>
      </c>
      <c r="I1391" t="str">
        <f>VLOOKUP(J1391,CatalogoEstadoRepublica!$A$1:$B$33,2)</f>
        <v>Puebla</v>
      </c>
      <c r="J1391">
        <v>21</v>
      </c>
      <c r="K1391" t="s">
        <v>206</v>
      </c>
      <c r="L1391" s="1" t="e">
        <f>VLOOKUP(M1391,CatalogoPerfil!$A$1:$B$5,2)</f>
        <v>#N/A</v>
      </c>
      <c r="M1391">
        <v>0</v>
      </c>
      <c r="N1391" t="s">
        <v>206</v>
      </c>
      <c r="O1391" s="1">
        <v>0</v>
      </c>
      <c r="P1391" s="1" t="str">
        <f>IFERROR(VLOOKUP($O1391,PerfilUniversitario!$A$2:$Z$427,16),"N/A")</f>
        <v>N/A</v>
      </c>
      <c r="Q1391" s="1" t="str">
        <f>IFERROR(VLOOKUP($O1391,PerfilUniversitario!$A$2:$Z$427,16),"N/A")</f>
        <v>N/A</v>
      </c>
      <c r="R1391" s="1" t="str">
        <f>IFERROR(VLOOKUP($O1391,PerfilUniversitario!$A$2:$Z$427,20),"N/A")</f>
        <v>N/A</v>
      </c>
      <c r="S1391" s="1" t="str">
        <f>IFERROR(VLOOKUP($O1391,PerfilUniversitario!$A$2:$Z$427,22),"N/A")</f>
        <v>N/A</v>
      </c>
      <c r="T1391" s="1" t="str">
        <f>IFERROR(VLOOKUP($O1391,PerfilUniversitario!$A$2:$Z$427,24),"N/A")</f>
        <v>N/A</v>
      </c>
      <c r="U1391" s="1" t="str">
        <f>IFERROR(VLOOKUP($O1391,PerfilUniversitario!$A$2:$Z$427,26),"N/A")</f>
        <v>N/A</v>
      </c>
      <c r="V1391" s="3">
        <v>0.39861111111111108</v>
      </c>
      <c r="W1391" s="4">
        <v>45208</v>
      </c>
    </row>
    <row r="1392" spans="1:23" x14ac:dyDescent="0.3">
      <c r="A1392" t="s">
        <v>5115</v>
      </c>
      <c r="B1392" t="s">
        <v>626</v>
      </c>
      <c r="C1392" s="1" t="s">
        <v>5116</v>
      </c>
      <c r="D1392" s="6">
        <v>5543562969</v>
      </c>
      <c r="E1392" s="1" t="s">
        <v>206</v>
      </c>
      <c r="F1392" s="1" t="s">
        <v>206</v>
      </c>
      <c r="G1392" s="1" t="s">
        <v>206</v>
      </c>
      <c r="H1392" s="1" t="s">
        <v>206</v>
      </c>
      <c r="I1392" t="str">
        <f>VLOOKUP(J1392,CatalogoEstadoRepublica!$A$1:$B$33,2)</f>
        <v>Hidalgo</v>
      </c>
      <c r="J1392">
        <v>13</v>
      </c>
      <c r="K1392" t="s">
        <v>206</v>
      </c>
      <c r="L1392" s="1" t="e">
        <f>VLOOKUP(M1392,CatalogoPerfil!$A$1:$B$5,2)</f>
        <v>#N/A</v>
      </c>
      <c r="M1392">
        <v>0</v>
      </c>
      <c r="N1392" t="s">
        <v>206</v>
      </c>
      <c r="O1392" s="1">
        <v>0</v>
      </c>
      <c r="P1392" s="1" t="str">
        <f>IFERROR(VLOOKUP($O1392,PerfilUniversitario!$A$2:$Z$427,16),"N/A")</f>
        <v>N/A</v>
      </c>
      <c r="Q1392" s="1" t="str">
        <f>IFERROR(VLOOKUP($O1392,PerfilUniversitario!$A$2:$Z$427,16),"N/A")</f>
        <v>N/A</v>
      </c>
      <c r="R1392" s="1" t="str">
        <f>IFERROR(VLOOKUP($O1392,PerfilUniversitario!$A$2:$Z$427,20),"N/A")</f>
        <v>N/A</v>
      </c>
      <c r="S1392" s="1" t="str">
        <f>IFERROR(VLOOKUP($O1392,PerfilUniversitario!$A$2:$Z$427,22),"N/A")</f>
        <v>N/A</v>
      </c>
      <c r="T1392" s="1" t="str">
        <f>IFERROR(VLOOKUP($O1392,PerfilUniversitario!$A$2:$Z$427,24),"N/A")</f>
        <v>N/A</v>
      </c>
      <c r="U1392" s="1" t="str">
        <f>IFERROR(VLOOKUP($O1392,PerfilUniversitario!$A$2:$Z$427,26),"N/A")</f>
        <v>N/A</v>
      </c>
      <c r="V1392" s="3">
        <v>0.39999999999999997</v>
      </c>
      <c r="W1392" s="4">
        <v>45208</v>
      </c>
    </row>
    <row r="1393" spans="1:23" x14ac:dyDescent="0.3">
      <c r="A1393" t="s">
        <v>5117</v>
      </c>
      <c r="B1393" t="s">
        <v>5118</v>
      </c>
      <c r="C1393" s="1" t="s">
        <v>5119</v>
      </c>
      <c r="D1393" s="6">
        <v>7731405580</v>
      </c>
      <c r="E1393" s="1" t="s">
        <v>206</v>
      </c>
      <c r="F1393" s="1" t="s">
        <v>206</v>
      </c>
      <c r="G1393" s="1" t="s">
        <v>206</v>
      </c>
      <c r="H1393" s="1" t="s">
        <v>206</v>
      </c>
      <c r="I1393" t="str">
        <f>VLOOKUP(J1393,CatalogoEstadoRepublica!$A$1:$B$33,2)</f>
        <v>Hidalgo</v>
      </c>
      <c r="J1393">
        <v>13</v>
      </c>
      <c r="K1393" t="s">
        <v>206</v>
      </c>
      <c r="L1393" s="1" t="e">
        <f>VLOOKUP(M1393,CatalogoPerfil!$A$1:$B$5,2)</f>
        <v>#N/A</v>
      </c>
      <c r="M1393">
        <v>0</v>
      </c>
      <c r="N1393" t="s">
        <v>206</v>
      </c>
      <c r="O1393" s="1">
        <v>0</v>
      </c>
      <c r="P1393" s="1" t="str">
        <f>IFERROR(VLOOKUP($O1393,PerfilUniversitario!$A$2:$Z$427,16),"N/A")</f>
        <v>N/A</v>
      </c>
      <c r="Q1393" s="1" t="str">
        <f>IFERROR(VLOOKUP($O1393,PerfilUniversitario!$A$2:$Z$427,16),"N/A")</f>
        <v>N/A</v>
      </c>
      <c r="R1393" s="1" t="str">
        <f>IFERROR(VLOOKUP($O1393,PerfilUniversitario!$A$2:$Z$427,20),"N/A")</f>
        <v>N/A</v>
      </c>
      <c r="S1393" s="1" t="str">
        <f>IFERROR(VLOOKUP($O1393,PerfilUniversitario!$A$2:$Z$427,22),"N/A")</f>
        <v>N/A</v>
      </c>
      <c r="T1393" s="1" t="str">
        <f>IFERROR(VLOOKUP($O1393,PerfilUniversitario!$A$2:$Z$427,24),"N/A")</f>
        <v>N/A</v>
      </c>
      <c r="U1393" s="1" t="str">
        <f>IFERROR(VLOOKUP($O1393,PerfilUniversitario!$A$2:$Z$427,26),"N/A")</f>
        <v>N/A</v>
      </c>
      <c r="V1393" s="3">
        <v>0.40486111111111112</v>
      </c>
      <c r="W1393" s="4">
        <v>45208</v>
      </c>
    </row>
    <row r="1394" spans="1:23" x14ac:dyDescent="0.3">
      <c r="A1394" t="s">
        <v>5135</v>
      </c>
      <c r="B1394" t="s">
        <v>5136</v>
      </c>
      <c r="C1394" s="1" t="s">
        <v>5137</v>
      </c>
      <c r="D1394" s="6">
        <v>8134713428</v>
      </c>
      <c r="E1394" s="1" t="s">
        <v>206</v>
      </c>
      <c r="F1394" s="1" t="s">
        <v>206</v>
      </c>
      <c r="G1394" s="1" t="s">
        <v>206</v>
      </c>
      <c r="H1394" s="1" t="s">
        <v>206</v>
      </c>
      <c r="I1394" t="str">
        <f>VLOOKUP(J1394,CatalogoEstadoRepublica!$A$1:$B$33,2)</f>
        <v>Hidalgo</v>
      </c>
      <c r="J1394">
        <v>13</v>
      </c>
      <c r="K1394" t="s">
        <v>206</v>
      </c>
      <c r="L1394" s="1" t="e">
        <f>VLOOKUP(M1394,CatalogoPerfil!$A$1:$B$5,2)</f>
        <v>#N/A</v>
      </c>
      <c r="M1394">
        <v>0</v>
      </c>
      <c r="N1394" t="s">
        <v>206</v>
      </c>
      <c r="O1394" s="1">
        <v>0</v>
      </c>
      <c r="P1394" s="1" t="str">
        <f>IFERROR(VLOOKUP($O1394,PerfilUniversitario!$A$2:$Z$427,16),"N/A")</f>
        <v>N/A</v>
      </c>
      <c r="Q1394" s="1" t="str">
        <f>IFERROR(VLOOKUP($O1394,PerfilUniversitario!$A$2:$Z$427,16),"N/A")</f>
        <v>N/A</v>
      </c>
      <c r="R1394" s="1" t="str">
        <f>IFERROR(VLOOKUP($O1394,PerfilUniversitario!$A$2:$Z$427,20),"N/A")</f>
        <v>N/A</v>
      </c>
      <c r="S1394" s="1" t="str">
        <f>IFERROR(VLOOKUP($O1394,PerfilUniversitario!$A$2:$Z$427,22),"N/A")</f>
        <v>N/A</v>
      </c>
      <c r="T1394" s="1" t="str">
        <f>IFERROR(VLOOKUP($O1394,PerfilUniversitario!$A$2:$Z$427,24),"N/A")</f>
        <v>N/A</v>
      </c>
      <c r="U1394" s="1" t="str">
        <f>IFERROR(VLOOKUP($O1394,PerfilUniversitario!$A$2:$Z$427,26),"N/A")</f>
        <v>N/A</v>
      </c>
      <c r="V1394" s="3">
        <v>0.41250000000000003</v>
      </c>
      <c r="W1394" s="4">
        <v>45208</v>
      </c>
    </row>
    <row r="1395" spans="1:23" x14ac:dyDescent="0.3">
      <c r="A1395" t="s">
        <v>2270</v>
      </c>
      <c r="B1395" t="s">
        <v>2178</v>
      </c>
      <c r="C1395" s="1" t="s">
        <v>5138</v>
      </c>
      <c r="D1395" s="6">
        <v>2261051281</v>
      </c>
      <c r="E1395" s="1" t="s">
        <v>206</v>
      </c>
      <c r="F1395" s="1" t="s">
        <v>206</v>
      </c>
      <c r="G1395" s="1" t="s">
        <v>206</v>
      </c>
      <c r="H1395" s="1" t="s">
        <v>206</v>
      </c>
      <c r="I1395" t="str">
        <f>VLOOKUP(J1395,CatalogoEstadoRepublica!$A$1:$B$33,2)</f>
        <v>Puebla</v>
      </c>
      <c r="J1395">
        <v>21</v>
      </c>
      <c r="K1395" t="s">
        <v>206</v>
      </c>
      <c r="L1395" s="1" t="e">
        <f>VLOOKUP(M1395,CatalogoPerfil!$A$1:$B$5,2)</f>
        <v>#N/A</v>
      </c>
      <c r="M1395">
        <v>0</v>
      </c>
      <c r="N1395" t="s">
        <v>206</v>
      </c>
      <c r="O1395" s="1">
        <v>0</v>
      </c>
      <c r="P1395" s="1" t="str">
        <f>IFERROR(VLOOKUP($O1395,PerfilUniversitario!$A$2:$Z$427,16),"N/A")</f>
        <v>N/A</v>
      </c>
      <c r="Q1395" s="1" t="str">
        <f>IFERROR(VLOOKUP($O1395,PerfilUniversitario!$A$2:$Z$427,16),"N/A")</f>
        <v>N/A</v>
      </c>
      <c r="R1395" s="1" t="str">
        <f>IFERROR(VLOOKUP($O1395,PerfilUniversitario!$A$2:$Z$427,20),"N/A")</f>
        <v>N/A</v>
      </c>
      <c r="S1395" s="1" t="str">
        <f>IFERROR(VLOOKUP($O1395,PerfilUniversitario!$A$2:$Z$427,22),"N/A")</f>
        <v>N/A</v>
      </c>
      <c r="T1395" s="1" t="str">
        <f>IFERROR(VLOOKUP($O1395,PerfilUniversitario!$A$2:$Z$427,24),"N/A")</f>
        <v>N/A</v>
      </c>
      <c r="U1395" s="1" t="str">
        <f>IFERROR(VLOOKUP($O1395,PerfilUniversitario!$A$2:$Z$427,26),"N/A")</f>
        <v>N/A</v>
      </c>
      <c r="V1395" s="3">
        <v>0.41597222222222219</v>
      </c>
      <c r="W1395" s="4">
        <v>45208</v>
      </c>
    </row>
    <row r="1396" spans="1:23" x14ac:dyDescent="0.3">
      <c r="A1396" t="s">
        <v>5132</v>
      </c>
      <c r="B1396" t="s">
        <v>5133</v>
      </c>
      <c r="C1396" s="1" t="s">
        <v>5134</v>
      </c>
      <c r="D1396" s="6">
        <v>52.2224</v>
      </c>
      <c r="E1396" s="1" t="s">
        <v>206</v>
      </c>
      <c r="F1396" s="1" t="s">
        <v>206</v>
      </c>
      <c r="G1396" s="1" t="s">
        <v>206</v>
      </c>
      <c r="H1396" s="1" t="s">
        <v>206</v>
      </c>
      <c r="I1396" t="str">
        <f>VLOOKUP(J1396,CatalogoEstadoRepublica!$A$1:$B$33,2)</f>
        <v>Puebla</v>
      </c>
      <c r="J1396">
        <v>21</v>
      </c>
      <c r="K1396" t="s">
        <v>206</v>
      </c>
      <c r="L1396" s="1" t="e">
        <f>VLOOKUP(M1396,CatalogoPerfil!$A$1:$B$5,2)</f>
        <v>#N/A</v>
      </c>
      <c r="M1396">
        <v>0</v>
      </c>
      <c r="N1396" t="s">
        <v>206</v>
      </c>
      <c r="O1396" s="1">
        <v>0</v>
      </c>
      <c r="P1396" s="1" t="str">
        <f>IFERROR(VLOOKUP($O1396,PerfilUniversitario!$A$2:$Z$427,16),"N/A")</f>
        <v>N/A</v>
      </c>
      <c r="Q1396" s="1" t="str">
        <f>IFERROR(VLOOKUP($O1396,PerfilUniversitario!$A$2:$Z$427,16),"N/A")</f>
        <v>N/A</v>
      </c>
      <c r="R1396" s="1" t="str">
        <f>IFERROR(VLOOKUP($O1396,PerfilUniversitario!$A$2:$Z$427,20),"N/A")</f>
        <v>N/A</v>
      </c>
      <c r="S1396" s="1" t="str">
        <f>IFERROR(VLOOKUP($O1396,PerfilUniversitario!$A$2:$Z$427,22),"N/A")</f>
        <v>N/A</v>
      </c>
      <c r="T1396" s="1" t="str">
        <f>IFERROR(VLOOKUP($O1396,PerfilUniversitario!$A$2:$Z$427,24),"N/A")</f>
        <v>N/A</v>
      </c>
      <c r="U1396" s="1" t="str">
        <f>IFERROR(VLOOKUP($O1396,PerfilUniversitario!$A$2:$Z$427,26),"N/A")</f>
        <v>N/A</v>
      </c>
      <c r="V1396" s="3">
        <v>0.41666666666666669</v>
      </c>
      <c r="W1396" s="4">
        <v>45208</v>
      </c>
    </row>
    <row r="1397" spans="1:23" x14ac:dyDescent="0.3">
      <c r="A1397" t="s">
        <v>1189</v>
      </c>
      <c r="B1397" t="s">
        <v>1190</v>
      </c>
      <c r="C1397" s="1" t="s">
        <v>1191</v>
      </c>
      <c r="D1397" s="6">
        <v>52.556899999999999</v>
      </c>
      <c r="E1397" s="1" t="s">
        <v>206</v>
      </c>
      <c r="F1397" s="1" t="s">
        <v>206</v>
      </c>
      <c r="G1397" s="1" t="s">
        <v>206</v>
      </c>
      <c r="H1397" s="1" t="s">
        <v>206</v>
      </c>
      <c r="I1397" t="str">
        <f>VLOOKUP(J1397,CatalogoEstadoRepublica!$A$1:$B$33,2)</f>
        <v>Hidalgo</v>
      </c>
      <c r="J1397">
        <v>13</v>
      </c>
      <c r="K1397" t="s">
        <v>206</v>
      </c>
      <c r="L1397" s="1" t="e">
        <f>VLOOKUP(M1397,CatalogoPerfil!$A$1:$B$5,2)</f>
        <v>#N/A</v>
      </c>
      <c r="M1397">
        <v>0</v>
      </c>
      <c r="N1397" t="s">
        <v>206</v>
      </c>
      <c r="O1397" s="1">
        <v>0</v>
      </c>
      <c r="P1397" s="1" t="str">
        <f>IFERROR(VLOOKUP($O1397,PerfilUniversitario!$A$2:$Z$427,16),"N/A")</f>
        <v>N/A</v>
      </c>
      <c r="Q1397" s="1" t="str">
        <f>IFERROR(VLOOKUP($O1397,PerfilUniversitario!$A$2:$Z$427,16),"N/A")</f>
        <v>N/A</v>
      </c>
      <c r="R1397" s="1" t="str">
        <f>IFERROR(VLOOKUP($O1397,PerfilUniversitario!$A$2:$Z$427,20),"N/A")</f>
        <v>N/A</v>
      </c>
      <c r="S1397" s="1" t="str">
        <f>IFERROR(VLOOKUP($O1397,PerfilUniversitario!$A$2:$Z$427,22),"N/A")</f>
        <v>N/A</v>
      </c>
      <c r="T1397" s="1" t="str">
        <f>IFERROR(VLOOKUP($O1397,PerfilUniversitario!$A$2:$Z$427,24),"N/A")</f>
        <v>N/A</v>
      </c>
      <c r="U1397" s="1" t="str">
        <f>IFERROR(VLOOKUP($O1397,PerfilUniversitario!$A$2:$Z$427,26),"N/A")</f>
        <v>N/A</v>
      </c>
      <c r="V1397" s="3">
        <v>0.41736111111111113</v>
      </c>
      <c r="W1397" s="4">
        <v>45208</v>
      </c>
    </row>
    <row r="1398" spans="1:23" x14ac:dyDescent="0.3">
      <c r="A1398" t="s">
        <v>5142</v>
      </c>
      <c r="B1398" t="s">
        <v>5143</v>
      </c>
      <c r="C1398" s="1" t="s">
        <v>5144</v>
      </c>
      <c r="D1398" s="6">
        <v>2215967790</v>
      </c>
      <c r="E1398" s="1" t="s">
        <v>206</v>
      </c>
      <c r="F1398" s="1" t="s">
        <v>206</v>
      </c>
      <c r="G1398" s="1" t="s">
        <v>206</v>
      </c>
      <c r="H1398" s="1" t="s">
        <v>206</v>
      </c>
      <c r="I1398" t="str">
        <f>VLOOKUP(J1398,CatalogoEstadoRepublica!$A$1:$B$33,2)</f>
        <v>Puebla</v>
      </c>
      <c r="J1398">
        <v>21</v>
      </c>
      <c r="K1398" t="s">
        <v>206</v>
      </c>
      <c r="L1398" s="1" t="e">
        <f>VLOOKUP(M1398,CatalogoPerfil!$A$1:$B$5,2)</f>
        <v>#N/A</v>
      </c>
      <c r="M1398">
        <v>0</v>
      </c>
      <c r="N1398" t="s">
        <v>206</v>
      </c>
      <c r="O1398" s="1">
        <v>0</v>
      </c>
      <c r="P1398" s="1" t="str">
        <f>IFERROR(VLOOKUP($O1398,PerfilUniversitario!$A$2:$Z$427,16),"N/A")</f>
        <v>N/A</v>
      </c>
      <c r="Q1398" s="1" t="str">
        <f>IFERROR(VLOOKUP($O1398,PerfilUniversitario!$A$2:$Z$427,16),"N/A")</f>
        <v>N/A</v>
      </c>
      <c r="R1398" s="1" t="str">
        <f>IFERROR(VLOOKUP($O1398,PerfilUniversitario!$A$2:$Z$427,20),"N/A")</f>
        <v>N/A</v>
      </c>
      <c r="S1398" s="1" t="str">
        <f>IFERROR(VLOOKUP($O1398,PerfilUniversitario!$A$2:$Z$427,22),"N/A")</f>
        <v>N/A</v>
      </c>
      <c r="T1398" s="1" t="str">
        <f>IFERROR(VLOOKUP($O1398,PerfilUniversitario!$A$2:$Z$427,24),"N/A")</f>
        <v>N/A</v>
      </c>
      <c r="U1398" s="1" t="str">
        <f>IFERROR(VLOOKUP($O1398,PerfilUniversitario!$A$2:$Z$427,26),"N/A")</f>
        <v>N/A</v>
      </c>
      <c r="V1398" s="3">
        <v>0.4201388888888889</v>
      </c>
      <c r="W1398" s="4">
        <v>45208</v>
      </c>
    </row>
    <row r="1399" spans="1:23" x14ac:dyDescent="0.3">
      <c r="A1399" t="s">
        <v>2247</v>
      </c>
      <c r="B1399" t="s">
        <v>2248</v>
      </c>
      <c r="C1399" s="1" t="s">
        <v>2249</v>
      </c>
      <c r="D1399" s="6">
        <v>2294193878</v>
      </c>
      <c r="E1399" s="1" t="s">
        <v>206</v>
      </c>
      <c r="F1399" s="1" t="s">
        <v>206</v>
      </c>
      <c r="G1399" s="1" t="s">
        <v>206</v>
      </c>
      <c r="H1399" s="1" t="s">
        <v>206</v>
      </c>
      <c r="I1399" t="str">
        <f>VLOOKUP(J1399,CatalogoEstadoRepublica!$A$1:$B$33,2)</f>
        <v>Veracruz</v>
      </c>
      <c r="J1399">
        <v>30</v>
      </c>
      <c r="K1399" t="s">
        <v>206</v>
      </c>
      <c r="L1399" s="1" t="e">
        <f>VLOOKUP(M1399,CatalogoPerfil!$A$1:$B$5,2)</f>
        <v>#N/A</v>
      </c>
      <c r="M1399">
        <v>0</v>
      </c>
      <c r="N1399" t="s">
        <v>206</v>
      </c>
      <c r="O1399" s="1">
        <v>0</v>
      </c>
      <c r="P1399" s="1" t="str">
        <f>IFERROR(VLOOKUP($O1399,PerfilUniversitario!$A$2:$Z$427,16),"N/A")</f>
        <v>N/A</v>
      </c>
      <c r="Q1399" s="1" t="str">
        <f>IFERROR(VLOOKUP($O1399,PerfilUniversitario!$A$2:$Z$427,16),"N/A")</f>
        <v>N/A</v>
      </c>
      <c r="R1399" s="1" t="str">
        <f>IFERROR(VLOOKUP($O1399,PerfilUniversitario!$A$2:$Z$427,20),"N/A")</f>
        <v>N/A</v>
      </c>
      <c r="S1399" s="1" t="str">
        <f>IFERROR(VLOOKUP($O1399,PerfilUniversitario!$A$2:$Z$427,22),"N/A")</f>
        <v>N/A</v>
      </c>
      <c r="T1399" s="1" t="str">
        <f>IFERROR(VLOOKUP($O1399,PerfilUniversitario!$A$2:$Z$427,24),"N/A")</f>
        <v>N/A</v>
      </c>
      <c r="U1399" s="1" t="str">
        <f>IFERROR(VLOOKUP($O1399,PerfilUniversitario!$A$2:$Z$427,26),"N/A")</f>
        <v>N/A</v>
      </c>
      <c r="V1399" s="3">
        <v>0.42499999999999999</v>
      </c>
      <c r="W1399" s="4">
        <v>45208</v>
      </c>
    </row>
    <row r="1400" spans="1:23" x14ac:dyDescent="0.3">
      <c r="A1400" t="s">
        <v>383</v>
      </c>
      <c r="B1400" t="s">
        <v>5145</v>
      </c>
      <c r="C1400" s="1" t="s">
        <v>5146</v>
      </c>
      <c r="D1400" s="6">
        <v>2431149530</v>
      </c>
      <c r="E1400" s="1" t="s">
        <v>206</v>
      </c>
      <c r="F1400" s="1" t="s">
        <v>206</v>
      </c>
      <c r="G1400" s="1" t="s">
        <v>206</v>
      </c>
      <c r="H1400" s="1" t="s">
        <v>206</v>
      </c>
      <c r="I1400" t="str">
        <f>VLOOKUP(J1400,CatalogoEstadoRepublica!$A$1:$B$33,2)</f>
        <v>Puebla</v>
      </c>
      <c r="J1400">
        <v>21</v>
      </c>
      <c r="K1400" t="s">
        <v>206</v>
      </c>
      <c r="L1400" s="1" t="e">
        <f>VLOOKUP(M1400,CatalogoPerfil!$A$1:$B$5,2)</f>
        <v>#N/A</v>
      </c>
      <c r="M1400">
        <v>0</v>
      </c>
      <c r="N1400" t="s">
        <v>206</v>
      </c>
      <c r="O1400" s="1">
        <v>0</v>
      </c>
      <c r="P1400" s="1" t="str">
        <f>IFERROR(VLOOKUP($O1400,PerfilUniversitario!$A$2:$Z$427,16),"N/A")</f>
        <v>N/A</v>
      </c>
      <c r="Q1400" s="1" t="str">
        <f>IFERROR(VLOOKUP($O1400,PerfilUniversitario!$A$2:$Z$427,16),"N/A")</f>
        <v>N/A</v>
      </c>
      <c r="R1400" s="1" t="str">
        <f>IFERROR(VLOOKUP($O1400,PerfilUniversitario!$A$2:$Z$427,20),"N/A")</f>
        <v>N/A</v>
      </c>
      <c r="S1400" s="1" t="str">
        <f>IFERROR(VLOOKUP($O1400,PerfilUniversitario!$A$2:$Z$427,22),"N/A")</f>
        <v>N/A</v>
      </c>
      <c r="T1400" s="1" t="str">
        <f>IFERROR(VLOOKUP($O1400,PerfilUniversitario!$A$2:$Z$427,24),"N/A")</f>
        <v>N/A</v>
      </c>
      <c r="U1400" s="1" t="str">
        <f>IFERROR(VLOOKUP($O1400,PerfilUniversitario!$A$2:$Z$427,26),"N/A")</f>
        <v>N/A</v>
      </c>
      <c r="V1400" s="3">
        <v>0.4284722222222222</v>
      </c>
      <c r="W1400" s="4">
        <v>45208</v>
      </c>
    </row>
    <row r="1401" spans="1:23" x14ac:dyDescent="0.3">
      <c r="A1401" t="s">
        <v>866</v>
      </c>
      <c r="B1401" s="1" t="s">
        <v>912</v>
      </c>
      <c r="C1401" t="s">
        <v>913</v>
      </c>
      <c r="D1401" s="7" t="s">
        <v>914</v>
      </c>
      <c r="E1401" s="1" t="s">
        <v>206</v>
      </c>
      <c r="F1401" t="s">
        <v>206</v>
      </c>
      <c r="G1401" t="s">
        <v>206</v>
      </c>
      <c r="H1401" t="s">
        <v>206</v>
      </c>
      <c r="I1401" t="str">
        <f>VLOOKUP(J1401,CatalogoEstadoRepublica!$A$1:$B$33,2)</f>
        <v>Tlaxcala</v>
      </c>
      <c r="J1401" s="1">
        <v>29</v>
      </c>
      <c r="K1401" s="1" t="s">
        <v>206</v>
      </c>
      <c r="L1401" s="1" t="e">
        <f>VLOOKUP(M1401,CatalogoPerfil!$A$1:$B$5,2)</f>
        <v>#N/A</v>
      </c>
      <c r="M1401" s="1">
        <v>0</v>
      </c>
      <c r="N1401" s="1" t="s">
        <v>206</v>
      </c>
      <c r="O1401" s="1">
        <v>0</v>
      </c>
      <c r="P1401" s="1" t="str">
        <f>IFERROR(VLOOKUP($O1401,PerfilUniversitario!$A$2:$Z$427,16),"N/A")</f>
        <v>N/A</v>
      </c>
      <c r="Q1401" s="1" t="str">
        <f>IFERROR(VLOOKUP($O1401,PerfilUniversitario!$A$2:$Z$427,16),"N/A")</f>
        <v>N/A</v>
      </c>
      <c r="R1401" s="1" t="str">
        <f>IFERROR(VLOOKUP($O1401,PerfilUniversitario!$A$2:$Z$427,20),"N/A")</f>
        <v>N/A</v>
      </c>
      <c r="S1401" s="1" t="str">
        <f>IFERROR(VLOOKUP($O1401,PerfilUniversitario!$A$2:$Z$427,22),"N/A")</f>
        <v>N/A</v>
      </c>
      <c r="T1401" s="1" t="str">
        <f>IFERROR(VLOOKUP($O1401,PerfilUniversitario!$A$2:$Z$427,24),"N/A")</f>
        <v>N/A</v>
      </c>
      <c r="U1401" s="1" t="str">
        <f>IFERROR(VLOOKUP($O1401,PerfilUniversitario!$A$2:$Z$427,26),"N/A")</f>
        <v>N/A</v>
      </c>
      <c r="V1401" s="3">
        <v>0.43541666666666662</v>
      </c>
      <c r="W1401" s="4">
        <v>45208</v>
      </c>
    </row>
    <row r="1402" spans="1:23" x14ac:dyDescent="0.3">
      <c r="A1402" t="s">
        <v>5166</v>
      </c>
      <c r="B1402" t="s">
        <v>5167</v>
      </c>
      <c r="C1402" s="1" t="s">
        <v>5168</v>
      </c>
      <c r="D1402" s="6">
        <v>2224733313</v>
      </c>
      <c r="E1402" s="1" t="s">
        <v>206</v>
      </c>
      <c r="F1402" s="1" t="s">
        <v>206</v>
      </c>
      <c r="G1402" s="1" t="s">
        <v>206</v>
      </c>
      <c r="H1402" s="1" t="s">
        <v>206</v>
      </c>
      <c r="I1402" t="str">
        <f>VLOOKUP(J1402,CatalogoEstadoRepublica!$A$1:$B$33,2)</f>
        <v>Puebla</v>
      </c>
      <c r="J1402">
        <v>21</v>
      </c>
      <c r="K1402" t="s">
        <v>206</v>
      </c>
      <c r="L1402" s="1" t="e">
        <f>VLOOKUP(M1402,CatalogoPerfil!$A$1:$B$5,2)</f>
        <v>#N/A</v>
      </c>
      <c r="M1402">
        <v>0</v>
      </c>
      <c r="N1402" t="s">
        <v>206</v>
      </c>
      <c r="O1402" s="1">
        <v>0</v>
      </c>
      <c r="P1402" s="1" t="str">
        <f>IFERROR(VLOOKUP($O1402,PerfilUniversitario!$A$2:$Z$427,16),"N/A")</f>
        <v>N/A</v>
      </c>
      <c r="Q1402" s="1" t="str">
        <f>IFERROR(VLOOKUP($O1402,PerfilUniversitario!$A$2:$Z$427,16),"N/A")</f>
        <v>N/A</v>
      </c>
      <c r="R1402" s="1" t="str">
        <f>IFERROR(VLOOKUP($O1402,PerfilUniversitario!$A$2:$Z$427,20),"N/A")</f>
        <v>N/A</v>
      </c>
      <c r="S1402" s="1" t="str">
        <f>IFERROR(VLOOKUP($O1402,PerfilUniversitario!$A$2:$Z$427,22),"N/A")</f>
        <v>N/A</v>
      </c>
      <c r="T1402" s="1" t="str">
        <f>IFERROR(VLOOKUP($O1402,PerfilUniversitario!$A$2:$Z$427,24),"N/A")</f>
        <v>N/A</v>
      </c>
      <c r="U1402" s="1" t="str">
        <f>IFERROR(VLOOKUP($O1402,PerfilUniversitario!$A$2:$Z$427,26),"N/A")</f>
        <v>N/A</v>
      </c>
      <c r="V1402" s="3">
        <v>0.43888888888888888</v>
      </c>
      <c r="W1402" s="4">
        <v>45208</v>
      </c>
    </row>
    <row r="1403" spans="1:23" x14ac:dyDescent="0.3">
      <c r="A1403" t="s">
        <v>1291</v>
      </c>
      <c r="B1403" t="s">
        <v>1128</v>
      </c>
      <c r="C1403" s="1" t="s">
        <v>5024</v>
      </c>
      <c r="D1403" s="6">
        <v>2228208527</v>
      </c>
      <c r="E1403" s="1" t="s">
        <v>206</v>
      </c>
      <c r="F1403" s="1" t="s">
        <v>206</v>
      </c>
      <c r="G1403" s="1" t="s">
        <v>206</v>
      </c>
      <c r="H1403" s="1" t="s">
        <v>206</v>
      </c>
      <c r="I1403" t="str">
        <f>VLOOKUP(J1403,CatalogoEstadoRepublica!$A$1:$B$33,2)</f>
        <v>Soy Extranjero</v>
      </c>
      <c r="J1403">
        <v>99</v>
      </c>
      <c r="K1403" t="s">
        <v>206</v>
      </c>
      <c r="L1403" s="1" t="e">
        <f>VLOOKUP(M1403,CatalogoPerfil!$A$1:$B$5,2)</f>
        <v>#N/A</v>
      </c>
      <c r="M1403">
        <v>0</v>
      </c>
      <c r="N1403" t="s">
        <v>206</v>
      </c>
      <c r="O1403" s="1">
        <v>0</v>
      </c>
      <c r="P1403" s="1" t="str">
        <f>IFERROR(VLOOKUP($O1403,PerfilUniversitario!$A$2:$Z$427,16),"N/A")</f>
        <v>N/A</v>
      </c>
      <c r="Q1403" s="1" t="str">
        <f>IFERROR(VLOOKUP($O1403,PerfilUniversitario!$A$2:$Z$427,16),"N/A")</f>
        <v>N/A</v>
      </c>
      <c r="R1403" s="1" t="str">
        <f>IFERROR(VLOOKUP($O1403,PerfilUniversitario!$A$2:$Z$427,20),"N/A")</f>
        <v>N/A</v>
      </c>
      <c r="S1403" s="1" t="str">
        <f>IFERROR(VLOOKUP($O1403,PerfilUniversitario!$A$2:$Z$427,22),"N/A")</f>
        <v>N/A</v>
      </c>
      <c r="T1403" s="1" t="str">
        <f>IFERROR(VLOOKUP($O1403,PerfilUniversitario!$A$2:$Z$427,24),"N/A")</f>
        <v>N/A</v>
      </c>
      <c r="U1403" s="1" t="str">
        <f>IFERROR(VLOOKUP($O1403,PerfilUniversitario!$A$2:$Z$427,26),"N/A")</f>
        <v>N/A</v>
      </c>
      <c r="V1403" s="3">
        <v>0.4513888888888889</v>
      </c>
      <c r="W1403" s="4">
        <v>45208</v>
      </c>
    </row>
    <row r="1404" spans="1:23" x14ac:dyDescent="0.3">
      <c r="A1404" t="s">
        <v>961</v>
      </c>
      <c r="B1404" s="1" t="s">
        <v>962</v>
      </c>
      <c r="C1404" t="s">
        <v>963</v>
      </c>
      <c r="D1404" s="7">
        <v>2471274078</v>
      </c>
      <c r="E1404" s="1" t="s">
        <v>206</v>
      </c>
      <c r="F1404" t="s">
        <v>206</v>
      </c>
      <c r="G1404" t="s">
        <v>206</v>
      </c>
      <c r="H1404" t="s">
        <v>206</v>
      </c>
      <c r="I1404" t="str">
        <f>VLOOKUP(J1404,CatalogoEstadoRepublica!$A$1:$B$33,2)</f>
        <v>Tlaxcala</v>
      </c>
      <c r="J1404" s="1">
        <v>29</v>
      </c>
      <c r="K1404" s="1" t="s">
        <v>206</v>
      </c>
      <c r="L1404" s="1" t="e">
        <f>VLOOKUP(M1404,CatalogoPerfil!$A$1:$B$5,2)</f>
        <v>#N/A</v>
      </c>
      <c r="M1404" s="1">
        <v>0</v>
      </c>
      <c r="N1404" s="1" t="s">
        <v>206</v>
      </c>
      <c r="O1404" s="1">
        <v>0</v>
      </c>
      <c r="P1404" s="1" t="str">
        <f>IFERROR(VLOOKUP($O1404,PerfilUniversitario!$A$2:$Z$427,16),"N/A")</f>
        <v>N/A</v>
      </c>
      <c r="Q1404" s="1" t="str">
        <f>IFERROR(VLOOKUP($O1404,PerfilUniversitario!$A$2:$Z$427,16),"N/A")</f>
        <v>N/A</v>
      </c>
      <c r="R1404" s="1" t="str">
        <f>IFERROR(VLOOKUP($O1404,PerfilUniversitario!$A$2:$Z$427,20),"N/A")</f>
        <v>N/A</v>
      </c>
      <c r="S1404" s="1" t="str">
        <f>IFERROR(VLOOKUP($O1404,PerfilUniversitario!$A$2:$Z$427,22),"N/A")</f>
        <v>N/A</v>
      </c>
      <c r="T1404" s="1" t="str">
        <f>IFERROR(VLOOKUP($O1404,PerfilUniversitario!$A$2:$Z$427,24),"N/A")</f>
        <v>N/A</v>
      </c>
      <c r="U1404" s="1" t="str">
        <f>IFERROR(VLOOKUP($O1404,PerfilUniversitario!$A$2:$Z$427,26),"N/A")</f>
        <v>N/A</v>
      </c>
      <c r="V1404" s="3">
        <v>0.45208333333333334</v>
      </c>
      <c r="W1404" s="4">
        <v>45208</v>
      </c>
    </row>
    <row r="1405" spans="1:23" x14ac:dyDescent="0.3">
      <c r="A1405" t="s">
        <v>1965</v>
      </c>
      <c r="B1405" t="s">
        <v>4614</v>
      </c>
      <c r="C1405" s="1" t="s">
        <v>5169</v>
      </c>
      <c r="D1405" s="6">
        <v>2218121341</v>
      </c>
      <c r="E1405" s="1" t="s">
        <v>206</v>
      </c>
      <c r="F1405" s="1" t="s">
        <v>206</v>
      </c>
      <c r="G1405" s="1" t="s">
        <v>206</v>
      </c>
      <c r="H1405" s="1" t="s">
        <v>206</v>
      </c>
      <c r="I1405" t="str">
        <f>VLOOKUP(J1405,CatalogoEstadoRepublica!$A$1:$B$33,2)</f>
        <v>Tlaxcala</v>
      </c>
      <c r="J1405">
        <v>29</v>
      </c>
      <c r="K1405" t="s">
        <v>206</v>
      </c>
      <c r="L1405" s="1" t="e">
        <f>VLOOKUP(M1405,CatalogoPerfil!$A$1:$B$5,2)</f>
        <v>#N/A</v>
      </c>
      <c r="M1405">
        <v>0</v>
      </c>
      <c r="N1405" t="s">
        <v>206</v>
      </c>
      <c r="O1405" s="1">
        <v>0</v>
      </c>
      <c r="P1405" s="1" t="str">
        <f>IFERROR(VLOOKUP($O1405,PerfilUniversitario!$A$2:$Z$427,16),"N/A")</f>
        <v>N/A</v>
      </c>
      <c r="Q1405" s="1" t="str">
        <f>IFERROR(VLOOKUP($O1405,PerfilUniversitario!$A$2:$Z$427,16),"N/A")</f>
        <v>N/A</v>
      </c>
      <c r="R1405" s="1" t="str">
        <f>IFERROR(VLOOKUP($O1405,PerfilUniversitario!$A$2:$Z$427,20),"N/A")</f>
        <v>N/A</v>
      </c>
      <c r="S1405" s="1" t="str">
        <f>IFERROR(VLOOKUP($O1405,PerfilUniversitario!$A$2:$Z$427,22),"N/A")</f>
        <v>N/A</v>
      </c>
      <c r="T1405" s="1" t="str">
        <f>IFERROR(VLOOKUP($O1405,PerfilUniversitario!$A$2:$Z$427,24),"N/A")</f>
        <v>N/A</v>
      </c>
      <c r="U1405" s="1" t="str">
        <f>IFERROR(VLOOKUP($O1405,PerfilUniversitario!$A$2:$Z$427,26),"N/A")</f>
        <v>N/A</v>
      </c>
      <c r="V1405" s="3">
        <v>0.45277777777777778</v>
      </c>
      <c r="W1405" s="4">
        <v>45208</v>
      </c>
    </row>
    <row r="1406" spans="1:23" x14ac:dyDescent="0.3">
      <c r="A1406" t="s">
        <v>1075</v>
      </c>
      <c r="B1406" t="s">
        <v>5154</v>
      </c>
      <c r="C1406" s="1" t="s">
        <v>5155</v>
      </c>
      <c r="D1406" s="6">
        <v>2471016620</v>
      </c>
      <c r="E1406" s="1" t="s">
        <v>206</v>
      </c>
      <c r="F1406" s="1" t="s">
        <v>206</v>
      </c>
      <c r="G1406" s="1" t="s">
        <v>206</v>
      </c>
      <c r="H1406" s="1" t="s">
        <v>206</v>
      </c>
      <c r="I1406" t="str">
        <f>VLOOKUP(J1406,CatalogoEstadoRepublica!$A$1:$B$33,2)</f>
        <v>Tlaxcala</v>
      </c>
      <c r="J1406">
        <v>29</v>
      </c>
      <c r="K1406" t="s">
        <v>206</v>
      </c>
      <c r="L1406" s="1" t="e">
        <f>VLOOKUP(M1406,CatalogoPerfil!$A$1:$B$5,2)</f>
        <v>#N/A</v>
      </c>
      <c r="M1406">
        <v>0</v>
      </c>
      <c r="N1406" t="s">
        <v>206</v>
      </c>
      <c r="O1406" s="1">
        <v>0</v>
      </c>
      <c r="P1406" s="1" t="str">
        <f>IFERROR(VLOOKUP($O1406,PerfilUniversitario!$A$2:$Z$427,16),"N/A")</f>
        <v>N/A</v>
      </c>
      <c r="Q1406" s="1" t="str">
        <f>IFERROR(VLOOKUP($O1406,PerfilUniversitario!$A$2:$Z$427,16),"N/A")</f>
        <v>N/A</v>
      </c>
      <c r="R1406" s="1" t="str">
        <f>IFERROR(VLOOKUP($O1406,PerfilUniversitario!$A$2:$Z$427,20),"N/A")</f>
        <v>N/A</v>
      </c>
      <c r="S1406" s="1" t="str">
        <f>IFERROR(VLOOKUP($O1406,PerfilUniversitario!$A$2:$Z$427,22),"N/A")</f>
        <v>N/A</v>
      </c>
      <c r="T1406" s="1" t="str">
        <f>IFERROR(VLOOKUP($O1406,PerfilUniversitario!$A$2:$Z$427,24),"N/A")</f>
        <v>N/A</v>
      </c>
      <c r="U1406" s="1" t="str">
        <f>IFERROR(VLOOKUP($O1406,PerfilUniversitario!$A$2:$Z$427,26),"N/A")</f>
        <v>N/A</v>
      </c>
      <c r="V1406" s="3">
        <v>0.45347222222222222</v>
      </c>
      <c r="W1406" s="4">
        <v>45208</v>
      </c>
    </row>
    <row r="1407" spans="1:23" x14ac:dyDescent="0.3">
      <c r="A1407" t="s">
        <v>4851</v>
      </c>
      <c r="B1407" t="s">
        <v>4852</v>
      </c>
      <c r="C1407" s="1" t="s">
        <v>4853</v>
      </c>
      <c r="D1407" s="6">
        <v>2471744718</v>
      </c>
      <c r="E1407" s="1" t="s">
        <v>206</v>
      </c>
      <c r="F1407" s="1" t="s">
        <v>206</v>
      </c>
      <c r="G1407" s="1" t="s">
        <v>206</v>
      </c>
      <c r="H1407" s="1" t="s">
        <v>206</v>
      </c>
      <c r="I1407" t="str">
        <f>VLOOKUP(J1407,CatalogoEstadoRepublica!$A$1:$B$33,2)</f>
        <v>Tlaxcala</v>
      </c>
      <c r="J1407">
        <v>29</v>
      </c>
      <c r="K1407" t="s">
        <v>206</v>
      </c>
      <c r="L1407" s="1" t="e">
        <f>VLOOKUP(M1407,CatalogoPerfil!$A$1:$B$5,2)</f>
        <v>#N/A</v>
      </c>
      <c r="M1407">
        <v>0</v>
      </c>
      <c r="N1407" t="s">
        <v>206</v>
      </c>
      <c r="O1407" s="1">
        <v>0</v>
      </c>
      <c r="P1407" s="1" t="str">
        <f>IFERROR(VLOOKUP($O1407,PerfilUniversitario!$A$2:$Z$427,16),"N/A")</f>
        <v>N/A</v>
      </c>
      <c r="Q1407" s="1" t="str">
        <f>IFERROR(VLOOKUP($O1407,PerfilUniversitario!$A$2:$Z$427,16),"N/A")</f>
        <v>N/A</v>
      </c>
      <c r="R1407" s="1" t="str">
        <f>IFERROR(VLOOKUP($O1407,PerfilUniversitario!$A$2:$Z$427,20),"N/A")</f>
        <v>N/A</v>
      </c>
      <c r="S1407" s="1" t="str">
        <f>IFERROR(VLOOKUP($O1407,PerfilUniversitario!$A$2:$Z$427,22),"N/A")</f>
        <v>N/A</v>
      </c>
      <c r="T1407" s="1" t="str">
        <f>IFERROR(VLOOKUP($O1407,PerfilUniversitario!$A$2:$Z$427,24),"N/A")</f>
        <v>N/A</v>
      </c>
      <c r="U1407" s="1" t="str">
        <f>IFERROR(VLOOKUP($O1407,PerfilUniversitario!$A$2:$Z$427,26),"N/A")</f>
        <v>N/A</v>
      </c>
      <c r="V1407" s="3">
        <v>0.45416666666666666</v>
      </c>
      <c r="W1407" s="4">
        <v>45208</v>
      </c>
    </row>
    <row r="1408" spans="1:23" x14ac:dyDescent="0.3">
      <c r="A1408" t="s">
        <v>4879</v>
      </c>
      <c r="B1408" t="s">
        <v>4880</v>
      </c>
      <c r="C1408" s="1" t="s">
        <v>4881</v>
      </c>
      <c r="D1408" s="6">
        <v>2471084086</v>
      </c>
      <c r="E1408" s="1" t="s">
        <v>206</v>
      </c>
      <c r="F1408" s="1" t="s">
        <v>206</v>
      </c>
      <c r="G1408" s="1" t="s">
        <v>206</v>
      </c>
      <c r="H1408" s="1" t="s">
        <v>206</v>
      </c>
      <c r="I1408" t="str">
        <f>VLOOKUP(J1408,CatalogoEstadoRepublica!$A$1:$B$33,2)</f>
        <v>Tlaxcala</v>
      </c>
      <c r="J1408">
        <v>29</v>
      </c>
      <c r="K1408" t="s">
        <v>206</v>
      </c>
      <c r="L1408" s="1" t="e">
        <f>VLOOKUP(M1408,CatalogoPerfil!$A$1:$B$5,2)</f>
        <v>#N/A</v>
      </c>
      <c r="M1408">
        <v>0</v>
      </c>
      <c r="N1408" t="s">
        <v>206</v>
      </c>
      <c r="O1408" s="1">
        <v>0</v>
      </c>
      <c r="P1408" s="1" t="str">
        <f>IFERROR(VLOOKUP($O1408,PerfilUniversitario!$A$2:$Z$427,16),"N/A")</f>
        <v>N/A</v>
      </c>
      <c r="Q1408" s="1" t="str">
        <f>IFERROR(VLOOKUP($O1408,PerfilUniversitario!$A$2:$Z$427,16),"N/A")</f>
        <v>N/A</v>
      </c>
      <c r="R1408" s="1" t="str">
        <f>IFERROR(VLOOKUP($O1408,PerfilUniversitario!$A$2:$Z$427,20),"N/A")</f>
        <v>N/A</v>
      </c>
      <c r="S1408" s="1" t="str">
        <f>IFERROR(VLOOKUP($O1408,PerfilUniversitario!$A$2:$Z$427,22),"N/A")</f>
        <v>N/A</v>
      </c>
      <c r="T1408" s="1" t="str">
        <f>IFERROR(VLOOKUP($O1408,PerfilUniversitario!$A$2:$Z$427,24),"N/A")</f>
        <v>N/A</v>
      </c>
      <c r="U1408" s="1" t="str">
        <f>IFERROR(VLOOKUP($O1408,PerfilUniversitario!$A$2:$Z$427,26),"N/A")</f>
        <v>N/A</v>
      </c>
      <c r="V1408" s="3">
        <v>0.45416666666666666</v>
      </c>
      <c r="W1408" s="4">
        <v>45208</v>
      </c>
    </row>
    <row r="1409" spans="1:23" x14ac:dyDescent="0.3">
      <c r="A1409" t="s">
        <v>5074</v>
      </c>
      <c r="B1409" t="s">
        <v>5075</v>
      </c>
      <c r="C1409" s="1" t="s">
        <v>5076</v>
      </c>
      <c r="D1409" s="6" t="s">
        <v>5077</v>
      </c>
      <c r="E1409" s="1" t="s">
        <v>206</v>
      </c>
      <c r="F1409" s="1" t="s">
        <v>206</v>
      </c>
      <c r="G1409" s="1" t="s">
        <v>206</v>
      </c>
      <c r="H1409" s="1" t="s">
        <v>206</v>
      </c>
      <c r="I1409" t="str">
        <f>VLOOKUP(J1409,CatalogoEstadoRepublica!$A$1:$B$33,2)</f>
        <v>Hidalgo</v>
      </c>
      <c r="J1409">
        <v>13</v>
      </c>
      <c r="K1409" t="s">
        <v>206</v>
      </c>
      <c r="L1409" s="1" t="e">
        <f>VLOOKUP(M1409,CatalogoPerfil!$A$1:$B$5,2)</f>
        <v>#N/A</v>
      </c>
      <c r="M1409">
        <v>0</v>
      </c>
      <c r="N1409" t="s">
        <v>206</v>
      </c>
      <c r="O1409" s="1">
        <v>0</v>
      </c>
      <c r="P1409" s="1" t="str">
        <f>IFERROR(VLOOKUP($O1409,PerfilUniversitario!$A$2:$Z$427,16),"N/A")</f>
        <v>N/A</v>
      </c>
      <c r="Q1409" s="1" t="str">
        <f>IFERROR(VLOOKUP($O1409,PerfilUniversitario!$A$2:$Z$427,16),"N/A")</f>
        <v>N/A</v>
      </c>
      <c r="R1409" s="1" t="str">
        <f>IFERROR(VLOOKUP($O1409,PerfilUniversitario!$A$2:$Z$427,20),"N/A")</f>
        <v>N/A</v>
      </c>
      <c r="S1409" s="1" t="str">
        <f>IFERROR(VLOOKUP($O1409,PerfilUniversitario!$A$2:$Z$427,22),"N/A")</f>
        <v>N/A</v>
      </c>
      <c r="T1409" s="1" t="str">
        <f>IFERROR(VLOOKUP($O1409,PerfilUniversitario!$A$2:$Z$427,24),"N/A")</f>
        <v>N/A</v>
      </c>
      <c r="U1409" s="1" t="str">
        <f>IFERROR(VLOOKUP($O1409,PerfilUniversitario!$A$2:$Z$427,26),"N/A")</f>
        <v>N/A</v>
      </c>
      <c r="V1409" s="3">
        <v>0.46666666666666662</v>
      </c>
      <c r="W1409" s="4">
        <v>45208</v>
      </c>
    </row>
    <row r="1410" spans="1:23" x14ac:dyDescent="0.3">
      <c r="A1410" t="s">
        <v>2493</v>
      </c>
      <c r="B1410" t="s">
        <v>2494</v>
      </c>
      <c r="C1410" s="1" t="s">
        <v>2495</v>
      </c>
      <c r="D1410" s="6">
        <v>2225288061</v>
      </c>
      <c r="E1410" s="1" t="s">
        <v>206</v>
      </c>
      <c r="F1410" s="1" t="s">
        <v>206</v>
      </c>
      <c r="G1410" s="1" t="s">
        <v>206</v>
      </c>
      <c r="H1410" s="1" t="s">
        <v>206</v>
      </c>
      <c r="I1410" t="str">
        <f>VLOOKUP(J1410,CatalogoEstadoRepublica!$A$1:$B$33,2)</f>
        <v>Puebla</v>
      </c>
      <c r="J1410">
        <v>21</v>
      </c>
      <c r="K1410" t="s">
        <v>206</v>
      </c>
      <c r="L1410" s="1" t="e">
        <f>VLOOKUP(M1410,CatalogoPerfil!$A$1:$B$5,2)</f>
        <v>#N/A</v>
      </c>
      <c r="M1410">
        <v>0</v>
      </c>
      <c r="N1410" t="s">
        <v>206</v>
      </c>
      <c r="O1410" s="1">
        <v>0</v>
      </c>
      <c r="P1410" s="1" t="str">
        <f>IFERROR(VLOOKUP($O1410,PerfilUniversitario!$A$2:$Z$427,16),"N/A")</f>
        <v>N/A</v>
      </c>
      <c r="Q1410" s="1" t="str">
        <f>IFERROR(VLOOKUP($O1410,PerfilUniversitario!$A$2:$Z$427,16),"N/A")</f>
        <v>N/A</v>
      </c>
      <c r="R1410" s="1" t="str">
        <f>IFERROR(VLOOKUP($O1410,PerfilUniversitario!$A$2:$Z$427,20),"N/A")</f>
        <v>N/A</v>
      </c>
      <c r="S1410" s="1" t="str">
        <f>IFERROR(VLOOKUP($O1410,PerfilUniversitario!$A$2:$Z$427,22),"N/A")</f>
        <v>N/A</v>
      </c>
      <c r="T1410" s="1" t="str">
        <f>IFERROR(VLOOKUP($O1410,PerfilUniversitario!$A$2:$Z$427,24),"N/A")</f>
        <v>N/A</v>
      </c>
      <c r="U1410" s="1" t="str">
        <f>IFERROR(VLOOKUP($O1410,PerfilUniversitario!$A$2:$Z$427,26),"N/A")</f>
        <v>N/A</v>
      </c>
      <c r="V1410" s="3">
        <v>0.46875</v>
      </c>
      <c r="W1410" s="4">
        <v>45208</v>
      </c>
    </row>
    <row r="1411" spans="1:23" x14ac:dyDescent="0.3">
      <c r="A1411" t="s">
        <v>1500</v>
      </c>
      <c r="B1411" t="s">
        <v>1626</v>
      </c>
      <c r="C1411" s="1" t="s">
        <v>4846</v>
      </c>
      <c r="D1411" s="6">
        <v>2474757594</v>
      </c>
      <c r="E1411" s="1" t="s">
        <v>206</v>
      </c>
      <c r="F1411" s="1" t="s">
        <v>206</v>
      </c>
      <c r="G1411" s="1" t="s">
        <v>206</v>
      </c>
      <c r="H1411" s="1" t="s">
        <v>206</v>
      </c>
      <c r="I1411" t="str">
        <f>VLOOKUP(J1411,CatalogoEstadoRepublica!$A$1:$B$33,2)</f>
        <v>Tlaxcala</v>
      </c>
      <c r="J1411">
        <v>29</v>
      </c>
      <c r="K1411" t="s">
        <v>206</v>
      </c>
      <c r="L1411" s="1" t="e">
        <f>VLOOKUP(M1411,CatalogoPerfil!$A$1:$B$5,2)</f>
        <v>#N/A</v>
      </c>
      <c r="M1411">
        <v>0</v>
      </c>
      <c r="N1411" t="s">
        <v>206</v>
      </c>
      <c r="O1411" s="1">
        <v>0</v>
      </c>
      <c r="P1411" s="1" t="str">
        <f>IFERROR(VLOOKUP($O1411,PerfilUniversitario!$A$2:$Z$427,16),"N/A")</f>
        <v>N/A</v>
      </c>
      <c r="Q1411" s="1" t="str">
        <f>IFERROR(VLOOKUP($O1411,PerfilUniversitario!$A$2:$Z$427,16),"N/A")</f>
        <v>N/A</v>
      </c>
      <c r="R1411" s="1" t="str">
        <f>IFERROR(VLOOKUP($O1411,PerfilUniversitario!$A$2:$Z$427,20),"N/A")</f>
        <v>N/A</v>
      </c>
      <c r="S1411" s="1" t="str">
        <f>IFERROR(VLOOKUP($O1411,PerfilUniversitario!$A$2:$Z$427,22),"N/A")</f>
        <v>N/A</v>
      </c>
      <c r="T1411" s="1" t="str">
        <f>IFERROR(VLOOKUP($O1411,PerfilUniversitario!$A$2:$Z$427,24),"N/A")</f>
        <v>N/A</v>
      </c>
      <c r="U1411" s="1" t="str">
        <f>IFERROR(VLOOKUP($O1411,PerfilUniversitario!$A$2:$Z$427,26),"N/A")</f>
        <v>N/A</v>
      </c>
      <c r="V1411" s="3">
        <v>0.4694444444444445</v>
      </c>
      <c r="W1411" s="4">
        <v>45208</v>
      </c>
    </row>
    <row r="1412" spans="1:23" x14ac:dyDescent="0.3">
      <c r="A1412" t="s">
        <v>820</v>
      </c>
      <c r="B1412" t="s">
        <v>3723</v>
      </c>
      <c r="C1412" s="1" t="s">
        <v>3724</v>
      </c>
      <c r="D1412" s="6" t="s">
        <v>3725</v>
      </c>
      <c r="E1412" s="1" t="s">
        <v>206</v>
      </c>
      <c r="F1412" s="1" t="s">
        <v>206</v>
      </c>
      <c r="G1412" s="1" t="s">
        <v>206</v>
      </c>
      <c r="H1412" s="1" t="s">
        <v>206</v>
      </c>
      <c r="I1412" t="str">
        <f>VLOOKUP(J1412,CatalogoEstadoRepublica!$A$1:$B$33,2)</f>
        <v>Puebla</v>
      </c>
      <c r="J1412">
        <v>21</v>
      </c>
      <c r="K1412" t="s">
        <v>206</v>
      </c>
      <c r="L1412" s="1" t="e">
        <f>VLOOKUP(M1412,CatalogoPerfil!$A$1:$B$5,2)</f>
        <v>#N/A</v>
      </c>
      <c r="M1412">
        <v>0</v>
      </c>
      <c r="N1412" t="s">
        <v>206</v>
      </c>
      <c r="O1412" s="1">
        <v>0</v>
      </c>
      <c r="P1412" s="1" t="str">
        <f>IFERROR(VLOOKUP($O1412,PerfilUniversitario!$A$2:$Z$427,16),"N/A")</f>
        <v>N/A</v>
      </c>
      <c r="Q1412" s="1" t="str">
        <f>IFERROR(VLOOKUP($O1412,PerfilUniversitario!$A$2:$Z$427,16),"N/A")</f>
        <v>N/A</v>
      </c>
      <c r="R1412" s="1" t="str">
        <f>IFERROR(VLOOKUP($O1412,PerfilUniversitario!$A$2:$Z$427,20),"N/A")</f>
        <v>N/A</v>
      </c>
      <c r="S1412" s="1" t="str">
        <f>IFERROR(VLOOKUP($O1412,PerfilUniversitario!$A$2:$Z$427,22),"N/A")</f>
        <v>N/A</v>
      </c>
      <c r="T1412" s="1" t="str">
        <f>IFERROR(VLOOKUP($O1412,PerfilUniversitario!$A$2:$Z$427,24),"N/A")</f>
        <v>N/A</v>
      </c>
      <c r="U1412" s="1" t="str">
        <f>IFERROR(VLOOKUP($O1412,PerfilUniversitario!$A$2:$Z$427,26),"N/A")</f>
        <v>N/A</v>
      </c>
      <c r="V1412" s="3">
        <v>0.47222222222222227</v>
      </c>
      <c r="W1412" s="4">
        <v>45208</v>
      </c>
    </row>
    <row r="1413" spans="1:23" x14ac:dyDescent="0.3">
      <c r="A1413" t="s">
        <v>906</v>
      </c>
      <c r="B1413" s="1" t="s">
        <v>907</v>
      </c>
      <c r="C1413" t="s">
        <v>908</v>
      </c>
      <c r="D1413" s="7">
        <v>5618268164</v>
      </c>
      <c r="E1413" s="1" t="s">
        <v>206</v>
      </c>
      <c r="F1413" t="s">
        <v>206</v>
      </c>
      <c r="G1413" t="s">
        <v>206</v>
      </c>
      <c r="H1413" t="s">
        <v>206</v>
      </c>
      <c r="I1413" t="str">
        <f>VLOOKUP(J1413,CatalogoEstadoRepublica!$A$1:$B$33,2)</f>
        <v>Tlaxcala</v>
      </c>
      <c r="J1413" s="1">
        <v>29</v>
      </c>
      <c r="K1413" s="1" t="s">
        <v>206</v>
      </c>
      <c r="L1413" s="1" t="e">
        <f>VLOOKUP(M1413,CatalogoPerfil!$A$1:$B$5,2)</f>
        <v>#N/A</v>
      </c>
      <c r="M1413" s="1">
        <v>0</v>
      </c>
      <c r="N1413" s="1" t="s">
        <v>206</v>
      </c>
      <c r="O1413" s="1">
        <v>0</v>
      </c>
      <c r="P1413" s="1" t="str">
        <f>IFERROR(VLOOKUP($O1413,PerfilUniversitario!$A$2:$Z$427,16),"N/A")</f>
        <v>N/A</v>
      </c>
      <c r="Q1413" s="1" t="str">
        <f>IFERROR(VLOOKUP($O1413,PerfilUniversitario!$A$2:$Z$427,16),"N/A")</f>
        <v>N/A</v>
      </c>
      <c r="R1413" s="1" t="str">
        <f>IFERROR(VLOOKUP($O1413,PerfilUniversitario!$A$2:$Z$427,20),"N/A")</f>
        <v>N/A</v>
      </c>
      <c r="S1413" s="1" t="str">
        <f>IFERROR(VLOOKUP($O1413,PerfilUniversitario!$A$2:$Z$427,22),"N/A")</f>
        <v>N/A</v>
      </c>
      <c r="T1413" s="1" t="str">
        <f>IFERROR(VLOOKUP($O1413,PerfilUniversitario!$A$2:$Z$427,24),"N/A")</f>
        <v>N/A</v>
      </c>
      <c r="U1413" s="1" t="str">
        <f>IFERROR(VLOOKUP($O1413,PerfilUniversitario!$A$2:$Z$427,26),"N/A")</f>
        <v>N/A</v>
      </c>
      <c r="V1413" s="3">
        <v>0.47361111111111115</v>
      </c>
      <c r="W1413" s="4">
        <v>45208</v>
      </c>
    </row>
    <row r="1414" spans="1:23" x14ac:dyDescent="0.3">
      <c r="A1414" t="s">
        <v>5183</v>
      </c>
      <c r="B1414" t="s">
        <v>5184</v>
      </c>
      <c r="C1414" s="1" t="s">
        <v>5185</v>
      </c>
      <c r="D1414" s="6">
        <v>2761339806</v>
      </c>
      <c r="E1414" s="1" t="s">
        <v>206</v>
      </c>
      <c r="F1414" s="1" t="s">
        <v>206</v>
      </c>
      <c r="G1414" s="1" t="s">
        <v>206</v>
      </c>
      <c r="H1414" s="1" t="s">
        <v>206</v>
      </c>
      <c r="I1414" t="str">
        <f>VLOOKUP(J1414,CatalogoEstadoRepublica!$A$1:$B$33,2)</f>
        <v>Tlaxcala</v>
      </c>
      <c r="J1414">
        <v>29</v>
      </c>
      <c r="K1414" t="s">
        <v>206</v>
      </c>
      <c r="L1414" s="1" t="e">
        <f>VLOOKUP(M1414,CatalogoPerfil!$A$1:$B$5,2)</f>
        <v>#N/A</v>
      </c>
      <c r="M1414">
        <v>0</v>
      </c>
      <c r="N1414" t="s">
        <v>206</v>
      </c>
      <c r="O1414" s="1">
        <v>0</v>
      </c>
      <c r="P1414" s="1" t="str">
        <f>IFERROR(VLOOKUP($O1414,PerfilUniversitario!$A$2:$Z$427,16),"N/A")</f>
        <v>N/A</v>
      </c>
      <c r="Q1414" s="1" t="str">
        <f>IFERROR(VLOOKUP($O1414,PerfilUniversitario!$A$2:$Z$427,16),"N/A")</f>
        <v>N/A</v>
      </c>
      <c r="R1414" s="1" t="str">
        <f>IFERROR(VLOOKUP($O1414,PerfilUniversitario!$A$2:$Z$427,20),"N/A")</f>
        <v>N/A</v>
      </c>
      <c r="S1414" s="1" t="str">
        <f>IFERROR(VLOOKUP($O1414,PerfilUniversitario!$A$2:$Z$427,22),"N/A")</f>
        <v>N/A</v>
      </c>
      <c r="T1414" s="1" t="str">
        <f>IFERROR(VLOOKUP($O1414,PerfilUniversitario!$A$2:$Z$427,24),"N/A")</f>
        <v>N/A</v>
      </c>
      <c r="U1414" s="1" t="str">
        <f>IFERROR(VLOOKUP($O1414,PerfilUniversitario!$A$2:$Z$427,26),"N/A")</f>
        <v>N/A</v>
      </c>
      <c r="V1414" s="3">
        <v>0.47361111111111115</v>
      </c>
      <c r="W1414" s="4">
        <v>45208</v>
      </c>
    </row>
    <row r="1415" spans="1:23" x14ac:dyDescent="0.3">
      <c r="A1415" t="s">
        <v>768</v>
      </c>
      <c r="B1415" t="s">
        <v>747</v>
      </c>
      <c r="C1415" s="1" t="s">
        <v>5186</v>
      </c>
      <c r="D1415" s="6">
        <v>2471102993</v>
      </c>
      <c r="E1415" s="1" t="s">
        <v>206</v>
      </c>
      <c r="F1415" s="1" t="s">
        <v>206</v>
      </c>
      <c r="G1415" s="1" t="s">
        <v>206</v>
      </c>
      <c r="H1415" s="1" t="s">
        <v>206</v>
      </c>
      <c r="I1415" t="str">
        <f>VLOOKUP(J1415,CatalogoEstadoRepublica!$A$1:$B$33,2)</f>
        <v>Tlaxcala</v>
      </c>
      <c r="J1415">
        <v>29</v>
      </c>
      <c r="K1415" t="s">
        <v>206</v>
      </c>
      <c r="L1415" s="1" t="e">
        <f>VLOOKUP(M1415,CatalogoPerfil!$A$1:$B$5,2)</f>
        <v>#N/A</v>
      </c>
      <c r="M1415">
        <v>0</v>
      </c>
      <c r="N1415" t="s">
        <v>206</v>
      </c>
      <c r="O1415" s="1">
        <v>0</v>
      </c>
      <c r="P1415" s="1" t="str">
        <f>IFERROR(VLOOKUP($O1415,PerfilUniversitario!$A$2:$Z$427,16),"N/A")</f>
        <v>N/A</v>
      </c>
      <c r="Q1415" s="1" t="str">
        <f>IFERROR(VLOOKUP($O1415,PerfilUniversitario!$A$2:$Z$427,16),"N/A")</f>
        <v>N/A</v>
      </c>
      <c r="R1415" s="1" t="str">
        <f>IFERROR(VLOOKUP($O1415,PerfilUniversitario!$A$2:$Z$427,20),"N/A")</f>
        <v>N/A</v>
      </c>
      <c r="S1415" s="1" t="str">
        <f>IFERROR(VLOOKUP($O1415,PerfilUniversitario!$A$2:$Z$427,22),"N/A")</f>
        <v>N/A</v>
      </c>
      <c r="T1415" s="1" t="str">
        <f>IFERROR(VLOOKUP($O1415,PerfilUniversitario!$A$2:$Z$427,24),"N/A")</f>
        <v>N/A</v>
      </c>
      <c r="U1415" s="1" t="str">
        <f>IFERROR(VLOOKUP($O1415,PerfilUniversitario!$A$2:$Z$427,26),"N/A")</f>
        <v>N/A</v>
      </c>
      <c r="V1415" s="3">
        <v>0.47500000000000003</v>
      </c>
      <c r="W1415" s="4">
        <v>45208</v>
      </c>
    </row>
    <row r="1416" spans="1:23" x14ac:dyDescent="0.3">
      <c r="A1416" t="s">
        <v>5187</v>
      </c>
      <c r="B1416" t="s">
        <v>5188</v>
      </c>
      <c r="C1416" s="1" t="s">
        <v>5189</v>
      </c>
      <c r="D1416" s="6">
        <v>2472041701</v>
      </c>
      <c r="E1416" s="1" t="s">
        <v>206</v>
      </c>
      <c r="F1416" s="1" t="s">
        <v>206</v>
      </c>
      <c r="G1416" s="1" t="s">
        <v>206</v>
      </c>
      <c r="H1416" s="1" t="s">
        <v>206</v>
      </c>
      <c r="I1416" t="str">
        <f>VLOOKUP(J1416,CatalogoEstadoRepublica!$A$1:$B$33,2)</f>
        <v>Tlaxcala</v>
      </c>
      <c r="J1416">
        <v>29</v>
      </c>
      <c r="K1416" t="s">
        <v>206</v>
      </c>
      <c r="L1416" s="1" t="e">
        <f>VLOOKUP(M1416,CatalogoPerfil!$A$1:$B$5,2)</f>
        <v>#N/A</v>
      </c>
      <c r="M1416">
        <v>0</v>
      </c>
      <c r="N1416" t="s">
        <v>206</v>
      </c>
      <c r="O1416" s="1">
        <v>0</v>
      </c>
      <c r="P1416" s="1" t="str">
        <f>IFERROR(VLOOKUP($O1416,PerfilUniversitario!$A$2:$Z$427,16),"N/A")</f>
        <v>N/A</v>
      </c>
      <c r="Q1416" s="1" t="str">
        <f>IFERROR(VLOOKUP($O1416,PerfilUniversitario!$A$2:$Z$427,16),"N/A")</f>
        <v>N/A</v>
      </c>
      <c r="R1416" s="1" t="str">
        <f>IFERROR(VLOOKUP($O1416,PerfilUniversitario!$A$2:$Z$427,20),"N/A")</f>
        <v>N/A</v>
      </c>
      <c r="S1416" s="1" t="str">
        <f>IFERROR(VLOOKUP($O1416,PerfilUniversitario!$A$2:$Z$427,22),"N/A")</f>
        <v>N/A</v>
      </c>
      <c r="T1416" s="1" t="str">
        <f>IFERROR(VLOOKUP($O1416,PerfilUniversitario!$A$2:$Z$427,24),"N/A")</f>
        <v>N/A</v>
      </c>
      <c r="U1416" s="1" t="str">
        <f>IFERROR(VLOOKUP($O1416,PerfilUniversitario!$A$2:$Z$427,26),"N/A")</f>
        <v>N/A</v>
      </c>
      <c r="V1416" s="3">
        <v>0.4777777777777778</v>
      </c>
      <c r="W1416" s="4">
        <v>45208</v>
      </c>
    </row>
    <row r="1417" spans="1:23" x14ac:dyDescent="0.3">
      <c r="A1417" t="s">
        <v>882</v>
      </c>
      <c r="B1417" s="1" t="s">
        <v>883</v>
      </c>
      <c r="C1417" t="s">
        <v>884</v>
      </c>
      <c r="D1417" s="7">
        <v>2761037131</v>
      </c>
      <c r="E1417" s="1" t="s">
        <v>206</v>
      </c>
      <c r="F1417" t="s">
        <v>206</v>
      </c>
      <c r="G1417" t="s">
        <v>206</v>
      </c>
      <c r="H1417" t="s">
        <v>206</v>
      </c>
      <c r="I1417" t="str">
        <f>VLOOKUP(J1417,CatalogoEstadoRepublica!$A$1:$B$33,2)</f>
        <v>Tlaxcala</v>
      </c>
      <c r="J1417" s="1">
        <v>29</v>
      </c>
      <c r="K1417" s="1" t="s">
        <v>206</v>
      </c>
      <c r="L1417" s="1" t="e">
        <f>VLOOKUP(M1417,CatalogoPerfil!$A$1:$B$5,2)</f>
        <v>#N/A</v>
      </c>
      <c r="M1417" s="1">
        <v>0</v>
      </c>
      <c r="N1417" s="1" t="s">
        <v>206</v>
      </c>
      <c r="O1417" s="1">
        <v>0</v>
      </c>
      <c r="P1417" s="1" t="str">
        <f>IFERROR(VLOOKUP($O1417,PerfilUniversitario!$A$2:$Z$427,16),"N/A")</f>
        <v>N/A</v>
      </c>
      <c r="Q1417" s="1" t="str">
        <f>IFERROR(VLOOKUP($O1417,PerfilUniversitario!$A$2:$Z$427,16),"N/A")</f>
        <v>N/A</v>
      </c>
      <c r="R1417" s="1" t="str">
        <f>IFERROR(VLOOKUP($O1417,PerfilUniversitario!$A$2:$Z$427,20),"N/A")</f>
        <v>N/A</v>
      </c>
      <c r="S1417" s="1" t="str">
        <f>IFERROR(VLOOKUP($O1417,PerfilUniversitario!$A$2:$Z$427,22),"N/A")</f>
        <v>N/A</v>
      </c>
      <c r="T1417" s="1" t="str">
        <f>IFERROR(VLOOKUP($O1417,PerfilUniversitario!$A$2:$Z$427,24),"N/A")</f>
        <v>N/A</v>
      </c>
      <c r="U1417" s="1" t="str">
        <f>IFERROR(VLOOKUP($O1417,PerfilUniversitario!$A$2:$Z$427,26),"N/A")</f>
        <v>N/A</v>
      </c>
      <c r="V1417" s="3">
        <v>0.47847222222222219</v>
      </c>
      <c r="W1417" s="4">
        <v>45208</v>
      </c>
    </row>
    <row r="1418" spans="1:23" x14ac:dyDescent="0.3">
      <c r="A1418" t="s">
        <v>5191</v>
      </c>
      <c r="B1418" t="s">
        <v>5192</v>
      </c>
      <c r="C1418" s="1" t="s">
        <v>5193</v>
      </c>
      <c r="D1418" s="6">
        <v>52.735100000000003</v>
      </c>
      <c r="E1418" s="1" t="s">
        <v>206</v>
      </c>
      <c r="F1418" s="1" t="s">
        <v>206</v>
      </c>
      <c r="G1418" s="1" t="s">
        <v>206</v>
      </c>
      <c r="H1418" s="1" t="s">
        <v>206</v>
      </c>
      <c r="I1418" t="str">
        <f>VLOOKUP(J1418,CatalogoEstadoRepublica!$A$1:$B$33,2)</f>
        <v>Morelos</v>
      </c>
      <c r="J1418">
        <v>17</v>
      </c>
      <c r="K1418" t="s">
        <v>206</v>
      </c>
      <c r="L1418" s="1" t="e">
        <f>VLOOKUP(M1418,CatalogoPerfil!$A$1:$B$5,2)</f>
        <v>#N/A</v>
      </c>
      <c r="M1418">
        <v>0</v>
      </c>
      <c r="N1418" t="s">
        <v>206</v>
      </c>
      <c r="O1418" s="1">
        <v>0</v>
      </c>
      <c r="P1418" s="1" t="str">
        <f>IFERROR(VLOOKUP($O1418,PerfilUniversitario!$A$2:$Z$427,16),"N/A")</f>
        <v>N/A</v>
      </c>
      <c r="Q1418" s="1" t="str">
        <f>IFERROR(VLOOKUP($O1418,PerfilUniversitario!$A$2:$Z$427,16),"N/A")</f>
        <v>N/A</v>
      </c>
      <c r="R1418" s="1" t="str">
        <f>IFERROR(VLOOKUP($O1418,PerfilUniversitario!$A$2:$Z$427,20),"N/A")</f>
        <v>N/A</v>
      </c>
      <c r="S1418" s="1" t="str">
        <f>IFERROR(VLOOKUP($O1418,PerfilUniversitario!$A$2:$Z$427,22),"N/A")</f>
        <v>N/A</v>
      </c>
      <c r="T1418" s="1" t="str">
        <f>IFERROR(VLOOKUP($O1418,PerfilUniversitario!$A$2:$Z$427,24),"N/A")</f>
        <v>N/A</v>
      </c>
      <c r="U1418" s="1" t="str">
        <f>IFERROR(VLOOKUP($O1418,PerfilUniversitario!$A$2:$Z$427,26),"N/A")</f>
        <v>N/A</v>
      </c>
      <c r="V1418" s="3">
        <v>0.50208333333333333</v>
      </c>
      <c r="W1418" s="4">
        <v>45208</v>
      </c>
    </row>
    <row r="1419" spans="1:23" x14ac:dyDescent="0.3">
      <c r="A1419" t="s">
        <v>5175</v>
      </c>
      <c r="B1419" t="s">
        <v>5176</v>
      </c>
      <c r="C1419" s="1" t="s">
        <v>5177</v>
      </c>
      <c r="D1419" s="6">
        <v>2213613585</v>
      </c>
      <c r="E1419" s="1" t="s">
        <v>206</v>
      </c>
      <c r="F1419" s="1" t="s">
        <v>206</v>
      </c>
      <c r="G1419" s="1" t="s">
        <v>206</v>
      </c>
      <c r="H1419" s="1" t="s">
        <v>206</v>
      </c>
      <c r="I1419" t="str">
        <f>VLOOKUP(J1419,CatalogoEstadoRepublica!$A$1:$B$33,2)</f>
        <v>Puebla</v>
      </c>
      <c r="J1419">
        <v>21</v>
      </c>
      <c r="K1419" t="s">
        <v>206</v>
      </c>
      <c r="L1419" s="1" t="e">
        <f>VLOOKUP(M1419,CatalogoPerfil!$A$1:$B$5,2)</f>
        <v>#N/A</v>
      </c>
      <c r="M1419">
        <v>0</v>
      </c>
      <c r="N1419" t="s">
        <v>206</v>
      </c>
      <c r="O1419" s="1">
        <v>0</v>
      </c>
      <c r="P1419" s="1" t="str">
        <f>IFERROR(VLOOKUP($O1419,PerfilUniversitario!$A$2:$Z$427,16),"N/A")</f>
        <v>N/A</v>
      </c>
      <c r="Q1419" s="1" t="str">
        <f>IFERROR(VLOOKUP($O1419,PerfilUniversitario!$A$2:$Z$427,16),"N/A")</f>
        <v>N/A</v>
      </c>
      <c r="R1419" s="1" t="str">
        <f>IFERROR(VLOOKUP($O1419,PerfilUniversitario!$A$2:$Z$427,20),"N/A")</f>
        <v>N/A</v>
      </c>
      <c r="S1419" s="1" t="str">
        <f>IFERROR(VLOOKUP($O1419,PerfilUniversitario!$A$2:$Z$427,22),"N/A")</f>
        <v>N/A</v>
      </c>
      <c r="T1419" s="1" t="str">
        <f>IFERROR(VLOOKUP($O1419,PerfilUniversitario!$A$2:$Z$427,24),"N/A")</f>
        <v>N/A</v>
      </c>
      <c r="U1419" s="1" t="str">
        <f>IFERROR(VLOOKUP($O1419,PerfilUniversitario!$A$2:$Z$427,26),"N/A")</f>
        <v>N/A</v>
      </c>
      <c r="V1419" s="3">
        <v>0.50277777777777777</v>
      </c>
      <c r="W1419" s="4">
        <v>45208</v>
      </c>
    </row>
    <row r="1420" spans="1:23" x14ac:dyDescent="0.3">
      <c r="A1420" t="s">
        <v>548</v>
      </c>
      <c r="B1420" t="s">
        <v>5197</v>
      </c>
      <c r="C1420" s="1" t="s">
        <v>5198</v>
      </c>
      <c r="D1420" s="6">
        <v>2224888085</v>
      </c>
      <c r="E1420" s="1" t="s">
        <v>206</v>
      </c>
      <c r="F1420" s="1" t="s">
        <v>206</v>
      </c>
      <c r="G1420" s="1" t="s">
        <v>206</v>
      </c>
      <c r="H1420" s="1" t="s">
        <v>206</v>
      </c>
      <c r="I1420" t="str">
        <f>VLOOKUP(J1420,CatalogoEstadoRepublica!$A$1:$B$33,2)</f>
        <v>Puebla</v>
      </c>
      <c r="J1420">
        <v>21</v>
      </c>
      <c r="K1420" t="s">
        <v>206</v>
      </c>
      <c r="L1420" s="1" t="e">
        <f>VLOOKUP(M1420,CatalogoPerfil!$A$1:$B$5,2)</f>
        <v>#N/A</v>
      </c>
      <c r="M1420">
        <v>0</v>
      </c>
      <c r="N1420" t="s">
        <v>206</v>
      </c>
      <c r="O1420" s="1">
        <v>0</v>
      </c>
      <c r="P1420" s="1" t="str">
        <f>IFERROR(VLOOKUP($O1420,PerfilUniversitario!$A$2:$Z$427,16),"N/A")</f>
        <v>N/A</v>
      </c>
      <c r="Q1420" s="1" t="str">
        <f>IFERROR(VLOOKUP($O1420,PerfilUniversitario!$A$2:$Z$427,16),"N/A")</f>
        <v>N/A</v>
      </c>
      <c r="R1420" s="1" t="str">
        <f>IFERROR(VLOOKUP($O1420,PerfilUniversitario!$A$2:$Z$427,20),"N/A")</f>
        <v>N/A</v>
      </c>
      <c r="S1420" s="1" t="str">
        <f>IFERROR(VLOOKUP($O1420,PerfilUniversitario!$A$2:$Z$427,22),"N/A")</f>
        <v>N/A</v>
      </c>
      <c r="T1420" s="1" t="str">
        <f>IFERROR(VLOOKUP($O1420,PerfilUniversitario!$A$2:$Z$427,24),"N/A")</f>
        <v>N/A</v>
      </c>
      <c r="U1420" s="1" t="str">
        <f>IFERROR(VLOOKUP($O1420,PerfilUniversitario!$A$2:$Z$427,26),"N/A")</f>
        <v>N/A</v>
      </c>
      <c r="V1420" s="3">
        <v>0.5083333333333333</v>
      </c>
      <c r="W1420" s="4">
        <v>45208</v>
      </c>
    </row>
    <row r="1421" spans="1:23" x14ac:dyDescent="0.3">
      <c r="A1421" t="s">
        <v>487</v>
      </c>
      <c r="B1421" t="s">
        <v>5199</v>
      </c>
      <c r="C1421" s="1" t="s">
        <v>5200</v>
      </c>
      <c r="D1421" s="6">
        <v>2212671909</v>
      </c>
      <c r="E1421" s="1" t="s">
        <v>206</v>
      </c>
      <c r="F1421" s="1" t="s">
        <v>206</v>
      </c>
      <c r="G1421" s="1" t="s">
        <v>206</v>
      </c>
      <c r="H1421" s="1" t="s">
        <v>206</v>
      </c>
      <c r="I1421" t="str">
        <f>VLOOKUP(J1421,CatalogoEstadoRepublica!$A$1:$B$33,2)</f>
        <v>Puebla</v>
      </c>
      <c r="J1421">
        <v>21</v>
      </c>
      <c r="K1421" t="s">
        <v>206</v>
      </c>
      <c r="L1421" s="1" t="e">
        <f>VLOOKUP(M1421,CatalogoPerfil!$A$1:$B$5,2)</f>
        <v>#N/A</v>
      </c>
      <c r="M1421">
        <v>0</v>
      </c>
      <c r="N1421" t="s">
        <v>206</v>
      </c>
      <c r="O1421" s="1">
        <v>0</v>
      </c>
      <c r="P1421" s="1" t="str">
        <f>IFERROR(VLOOKUP($O1421,PerfilUniversitario!$A$2:$Z$427,16),"N/A")</f>
        <v>N/A</v>
      </c>
      <c r="Q1421" s="1" t="str">
        <f>IFERROR(VLOOKUP($O1421,PerfilUniversitario!$A$2:$Z$427,16),"N/A")</f>
        <v>N/A</v>
      </c>
      <c r="R1421" s="1" t="str">
        <f>IFERROR(VLOOKUP($O1421,PerfilUniversitario!$A$2:$Z$427,20),"N/A")</f>
        <v>N/A</v>
      </c>
      <c r="S1421" s="1" t="str">
        <f>IFERROR(VLOOKUP($O1421,PerfilUniversitario!$A$2:$Z$427,22),"N/A")</f>
        <v>N/A</v>
      </c>
      <c r="T1421" s="1" t="str">
        <f>IFERROR(VLOOKUP($O1421,PerfilUniversitario!$A$2:$Z$427,24),"N/A")</f>
        <v>N/A</v>
      </c>
      <c r="U1421" s="1" t="str">
        <f>IFERROR(VLOOKUP($O1421,PerfilUniversitario!$A$2:$Z$427,26),"N/A")</f>
        <v>N/A</v>
      </c>
      <c r="V1421" s="3">
        <v>0.51111111111111118</v>
      </c>
      <c r="W1421" s="4">
        <v>45208</v>
      </c>
    </row>
    <row r="1422" spans="1:23" x14ac:dyDescent="0.3">
      <c r="A1422" t="s">
        <v>5202</v>
      </c>
      <c r="B1422" t="s">
        <v>3233</v>
      </c>
      <c r="C1422" s="1" t="s">
        <v>5203</v>
      </c>
      <c r="D1422" s="6">
        <v>2229001515</v>
      </c>
      <c r="E1422" s="1" t="s">
        <v>206</v>
      </c>
      <c r="F1422" s="1" t="s">
        <v>206</v>
      </c>
      <c r="G1422" s="1" t="s">
        <v>206</v>
      </c>
      <c r="H1422" s="1" t="s">
        <v>206</v>
      </c>
      <c r="I1422" t="str">
        <f>VLOOKUP(J1422,CatalogoEstadoRepublica!$A$1:$B$33,2)</f>
        <v>Puebla</v>
      </c>
      <c r="J1422">
        <v>21</v>
      </c>
      <c r="K1422" t="s">
        <v>206</v>
      </c>
      <c r="L1422" s="1" t="e">
        <f>VLOOKUP(M1422,CatalogoPerfil!$A$1:$B$5,2)</f>
        <v>#N/A</v>
      </c>
      <c r="M1422">
        <v>0</v>
      </c>
      <c r="N1422" t="s">
        <v>206</v>
      </c>
      <c r="O1422" s="1">
        <v>0</v>
      </c>
      <c r="P1422" s="1" t="str">
        <f>IFERROR(VLOOKUP($O1422,PerfilUniversitario!$A$2:$Z$427,16),"N/A")</f>
        <v>N/A</v>
      </c>
      <c r="Q1422" s="1" t="str">
        <f>IFERROR(VLOOKUP($O1422,PerfilUniversitario!$A$2:$Z$427,16),"N/A")</f>
        <v>N/A</v>
      </c>
      <c r="R1422" s="1" t="str">
        <f>IFERROR(VLOOKUP($O1422,PerfilUniversitario!$A$2:$Z$427,20),"N/A")</f>
        <v>N/A</v>
      </c>
      <c r="S1422" s="1" t="str">
        <f>IFERROR(VLOOKUP($O1422,PerfilUniversitario!$A$2:$Z$427,22),"N/A")</f>
        <v>N/A</v>
      </c>
      <c r="T1422" s="1" t="str">
        <f>IFERROR(VLOOKUP($O1422,PerfilUniversitario!$A$2:$Z$427,24),"N/A")</f>
        <v>N/A</v>
      </c>
      <c r="U1422" s="1" t="str">
        <f>IFERROR(VLOOKUP($O1422,PerfilUniversitario!$A$2:$Z$427,26),"N/A")</f>
        <v>N/A</v>
      </c>
      <c r="V1422" s="3">
        <v>0.51180555555555551</v>
      </c>
      <c r="W1422" s="4">
        <v>45208</v>
      </c>
    </row>
    <row r="1423" spans="1:23" x14ac:dyDescent="0.3">
      <c r="A1423" t="s">
        <v>1821</v>
      </c>
      <c r="B1423" t="s">
        <v>5204</v>
      </c>
      <c r="C1423" s="1" t="s">
        <v>5205</v>
      </c>
      <c r="D1423" s="6">
        <v>2431552151</v>
      </c>
      <c r="E1423" s="1" t="s">
        <v>206</v>
      </c>
      <c r="F1423" s="1" t="s">
        <v>206</v>
      </c>
      <c r="G1423" s="1" t="s">
        <v>206</v>
      </c>
      <c r="H1423" s="1" t="s">
        <v>206</v>
      </c>
      <c r="I1423" t="str">
        <f>VLOOKUP(J1423,CatalogoEstadoRepublica!$A$1:$B$33,2)</f>
        <v>Puebla</v>
      </c>
      <c r="J1423">
        <v>21</v>
      </c>
      <c r="K1423" t="s">
        <v>206</v>
      </c>
      <c r="L1423" s="1" t="e">
        <f>VLOOKUP(M1423,CatalogoPerfil!$A$1:$B$5,2)</f>
        <v>#N/A</v>
      </c>
      <c r="M1423">
        <v>0</v>
      </c>
      <c r="N1423" t="s">
        <v>206</v>
      </c>
      <c r="O1423" s="1">
        <v>0</v>
      </c>
      <c r="P1423" s="1" t="str">
        <f>IFERROR(VLOOKUP($O1423,PerfilUniversitario!$A$2:$Z$427,16),"N/A")</f>
        <v>N/A</v>
      </c>
      <c r="Q1423" s="1" t="str">
        <f>IFERROR(VLOOKUP($O1423,PerfilUniversitario!$A$2:$Z$427,16),"N/A")</f>
        <v>N/A</v>
      </c>
      <c r="R1423" s="1" t="str">
        <f>IFERROR(VLOOKUP($O1423,PerfilUniversitario!$A$2:$Z$427,20),"N/A")</f>
        <v>N/A</v>
      </c>
      <c r="S1423" s="1" t="str">
        <f>IFERROR(VLOOKUP($O1423,PerfilUniversitario!$A$2:$Z$427,22),"N/A")</f>
        <v>N/A</v>
      </c>
      <c r="T1423" s="1" t="str">
        <f>IFERROR(VLOOKUP($O1423,PerfilUniversitario!$A$2:$Z$427,24),"N/A")</f>
        <v>N/A</v>
      </c>
      <c r="U1423" s="1" t="str">
        <f>IFERROR(VLOOKUP($O1423,PerfilUniversitario!$A$2:$Z$427,26),"N/A")</f>
        <v>N/A</v>
      </c>
      <c r="V1423" s="3">
        <v>0.51180555555555551</v>
      </c>
      <c r="W1423" s="4">
        <v>45208</v>
      </c>
    </row>
    <row r="1424" spans="1:23" x14ac:dyDescent="0.3">
      <c r="A1424" t="s">
        <v>349</v>
      </c>
      <c r="B1424" t="s">
        <v>956</v>
      </c>
      <c r="C1424" s="1" t="s">
        <v>5201</v>
      </c>
      <c r="D1424" s="6">
        <v>2215985878</v>
      </c>
      <c r="E1424" s="1" t="s">
        <v>206</v>
      </c>
      <c r="F1424" s="1" t="s">
        <v>206</v>
      </c>
      <c r="G1424" s="1" t="s">
        <v>206</v>
      </c>
      <c r="H1424" s="1" t="s">
        <v>206</v>
      </c>
      <c r="I1424" t="str">
        <f>VLOOKUP(J1424,CatalogoEstadoRepublica!$A$1:$B$33,2)</f>
        <v>Puebla</v>
      </c>
      <c r="J1424">
        <v>21</v>
      </c>
      <c r="K1424" t="s">
        <v>206</v>
      </c>
      <c r="L1424" s="1" t="e">
        <f>VLOOKUP(M1424,CatalogoPerfil!$A$1:$B$5,2)</f>
        <v>#N/A</v>
      </c>
      <c r="M1424">
        <v>0</v>
      </c>
      <c r="N1424" t="s">
        <v>206</v>
      </c>
      <c r="O1424" s="1">
        <v>0</v>
      </c>
      <c r="P1424" s="1" t="str">
        <f>IFERROR(VLOOKUP($O1424,PerfilUniversitario!$A$2:$Z$427,16),"N/A")</f>
        <v>N/A</v>
      </c>
      <c r="Q1424" s="1" t="str">
        <f>IFERROR(VLOOKUP($O1424,PerfilUniversitario!$A$2:$Z$427,16),"N/A")</f>
        <v>N/A</v>
      </c>
      <c r="R1424" s="1" t="str">
        <f>IFERROR(VLOOKUP($O1424,PerfilUniversitario!$A$2:$Z$427,20),"N/A")</f>
        <v>N/A</v>
      </c>
      <c r="S1424" s="1" t="str">
        <f>IFERROR(VLOOKUP($O1424,PerfilUniversitario!$A$2:$Z$427,22),"N/A")</f>
        <v>N/A</v>
      </c>
      <c r="T1424" s="1" t="str">
        <f>IFERROR(VLOOKUP($O1424,PerfilUniversitario!$A$2:$Z$427,24),"N/A")</f>
        <v>N/A</v>
      </c>
      <c r="U1424" s="1" t="str">
        <f>IFERROR(VLOOKUP($O1424,PerfilUniversitario!$A$2:$Z$427,26),"N/A")</f>
        <v>N/A</v>
      </c>
      <c r="V1424" s="3">
        <v>0.51250000000000007</v>
      </c>
      <c r="W1424" s="4">
        <v>45208</v>
      </c>
    </row>
    <row r="1425" spans="1:23" x14ac:dyDescent="0.3">
      <c r="A1425" t="s">
        <v>531</v>
      </c>
      <c r="B1425" t="s">
        <v>5206</v>
      </c>
      <c r="C1425" s="1" t="s">
        <v>5207</v>
      </c>
      <c r="D1425" s="6">
        <v>2211053471</v>
      </c>
      <c r="E1425" s="1" t="s">
        <v>206</v>
      </c>
      <c r="F1425" s="1" t="s">
        <v>206</v>
      </c>
      <c r="G1425" s="1" t="s">
        <v>206</v>
      </c>
      <c r="H1425" s="1" t="s">
        <v>206</v>
      </c>
      <c r="I1425" t="str">
        <f>VLOOKUP(J1425,CatalogoEstadoRepublica!$A$1:$B$33,2)</f>
        <v>Puebla</v>
      </c>
      <c r="J1425">
        <v>21</v>
      </c>
      <c r="K1425" t="s">
        <v>206</v>
      </c>
      <c r="L1425" s="1" t="e">
        <f>VLOOKUP(M1425,CatalogoPerfil!$A$1:$B$5,2)</f>
        <v>#N/A</v>
      </c>
      <c r="M1425">
        <v>0</v>
      </c>
      <c r="N1425" t="s">
        <v>206</v>
      </c>
      <c r="O1425" s="1">
        <v>0</v>
      </c>
      <c r="P1425" s="1" t="str">
        <f>IFERROR(VLOOKUP($O1425,PerfilUniversitario!$A$2:$Z$427,16),"N/A")</f>
        <v>N/A</v>
      </c>
      <c r="Q1425" s="1" t="str">
        <f>IFERROR(VLOOKUP($O1425,PerfilUniversitario!$A$2:$Z$427,16),"N/A")</f>
        <v>N/A</v>
      </c>
      <c r="R1425" s="1" t="str">
        <f>IFERROR(VLOOKUP($O1425,PerfilUniversitario!$A$2:$Z$427,20),"N/A")</f>
        <v>N/A</v>
      </c>
      <c r="S1425" s="1" t="str">
        <f>IFERROR(VLOOKUP($O1425,PerfilUniversitario!$A$2:$Z$427,22),"N/A")</f>
        <v>N/A</v>
      </c>
      <c r="T1425" s="1" t="str">
        <f>IFERROR(VLOOKUP($O1425,PerfilUniversitario!$A$2:$Z$427,24),"N/A")</f>
        <v>N/A</v>
      </c>
      <c r="U1425" s="1" t="str">
        <f>IFERROR(VLOOKUP($O1425,PerfilUniversitario!$A$2:$Z$427,26),"N/A")</f>
        <v>N/A</v>
      </c>
      <c r="V1425" s="3">
        <v>0.51250000000000007</v>
      </c>
      <c r="W1425" s="4">
        <v>45208</v>
      </c>
    </row>
    <row r="1426" spans="1:23" x14ac:dyDescent="0.3">
      <c r="A1426" t="s">
        <v>1833</v>
      </c>
      <c r="B1426" t="s">
        <v>5211</v>
      </c>
      <c r="C1426" s="1" t="s">
        <v>5212</v>
      </c>
      <c r="D1426" s="6">
        <v>2216355852</v>
      </c>
      <c r="E1426" s="1" t="s">
        <v>206</v>
      </c>
      <c r="F1426" s="1" t="s">
        <v>206</v>
      </c>
      <c r="G1426" s="1" t="s">
        <v>206</v>
      </c>
      <c r="H1426" s="1" t="s">
        <v>206</v>
      </c>
      <c r="I1426" t="str">
        <f>VLOOKUP(J1426,CatalogoEstadoRepublica!$A$1:$B$33,2)</f>
        <v>Puebla</v>
      </c>
      <c r="J1426">
        <v>21</v>
      </c>
      <c r="K1426" t="s">
        <v>206</v>
      </c>
      <c r="L1426" s="1" t="e">
        <f>VLOOKUP(M1426,CatalogoPerfil!$A$1:$B$5,2)</f>
        <v>#N/A</v>
      </c>
      <c r="M1426">
        <v>0</v>
      </c>
      <c r="N1426" t="s">
        <v>206</v>
      </c>
      <c r="O1426" s="1">
        <v>0</v>
      </c>
      <c r="P1426" s="1" t="str">
        <f>IFERROR(VLOOKUP($O1426,PerfilUniversitario!$A$2:$Z$427,16),"N/A")</f>
        <v>N/A</v>
      </c>
      <c r="Q1426" s="1" t="str">
        <f>IFERROR(VLOOKUP($O1426,PerfilUniversitario!$A$2:$Z$427,16),"N/A")</f>
        <v>N/A</v>
      </c>
      <c r="R1426" s="1" t="str">
        <f>IFERROR(VLOOKUP($O1426,PerfilUniversitario!$A$2:$Z$427,20),"N/A")</f>
        <v>N/A</v>
      </c>
      <c r="S1426" s="1" t="str">
        <f>IFERROR(VLOOKUP($O1426,PerfilUniversitario!$A$2:$Z$427,22),"N/A")</f>
        <v>N/A</v>
      </c>
      <c r="T1426" s="1" t="str">
        <f>IFERROR(VLOOKUP($O1426,PerfilUniversitario!$A$2:$Z$427,24),"N/A")</f>
        <v>N/A</v>
      </c>
      <c r="U1426" s="1" t="str">
        <f>IFERROR(VLOOKUP($O1426,PerfilUniversitario!$A$2:$Z$427,26),"N/A")</f>
        <v>N/A</v>
      </c>
      <c r="V1426" s="3">
        <v>0.51597222222222217</v>
      </c>
      <c r="W1426" s="4">
        <v>45208</v>
      </c>
    </row>
    <row r="1427" spans="1:23" x14ac:dyDescent="0.3">
      <c r="A1427" t="s">
        <v>343</v>
      </c>
      <c r="B1427" t="s">
        <v>5213</v>
      </c>
      <c r="C1427" s="1" t="s">
        <v>5214</v>
      </c>
      <c r="D1427" s="6" t="s">
        <v>5215</v>
      </c>
      <c r="E1427" s="1" t="s">
        <v>206</v>
      </c>
      <c r="F1427" s="1" t="s">
        <v>206</v>
      </c>
      <c r="G1427" s="1" t="s">
        <v>206</v>
      </c>
      <c r="H1427" s="1" t="s">
        <v>206</v>
      </c>
      <c r="I1427" t="str">
        <f>VLOOKUP(J1427,CatalogoEstadoRepublica!$A$1:$B$33,2)</f>
        <v>Puebla</v>
      </c>
      <c r="J1427">
        <v>21</v>
      </c>
      <c r="K1427" t="s">
        <v>206</v>
      </c>
      <c r="L1427" s="1" t="e">
        <f>VLOOKUP(M1427,CatalogoPerfil!$A$1:$B$5,2)</f>
        <v>#N/A</v>
      </c>
      <c r="M1427">
        <v>0</v>
      </c>
      <c r="N1427" t="s">
        <v>206</v>
      </c>
      <c r="O1427" s="1">
        <v>0</v>
      </c>
      <c r="P1427" s="1" t="str">
        <f>IFERROR(VLOOKUP($O1427,PerfilUniversitario!$A$2:$Z$427,16),"N/A")</f>
        <v>N/A</v>
      </c>
      <c r="Q1427" s="1" t="str">
        <f>IFERROR(VLOOKUP($O1427,PerfilUniversitario!$A$2:$Z$427,16),"N/A")</f>
        <v>N/A</v>
      </c>
      <c r="R1427" s="1" t="str">
        <f>IFERROR(VLOOKUP($O1427,PerfilUniversitario!$A$2:$Z$427,20),"N/A")</f>
        <v>N/A</v>
      </c>
      <c r="S1427" s="1" t="str">
        <f>IFERROR(VLOOKUP($O1427,PerfilUniversitario!$A$2:$Z$427,22),"N/A")</f>
        <v>N/A</v>
      </c>
      <c r="T1427" s="1" t="str">
        <f>IFERROR(VLOOKUP($O1427,PerfilUniversitario!$A$2:$Z$427,24),"N/A")</f>
        <v>N/A</v>
      </c>
      <c r="U1427" s="1" t="str">
        <f>IFERROR(VLOOKUP($O1427,PerfilUniversitario!$A$2:$Z$427,26),"N/A")</f>
        <v>N/A</v>
      </c>
      <c r="V1427" s="3">
        <v>0.51597222222222217</v>
      </c>
      <c r="W1427" s="4">
        <v>45208</v>
      </c>
    </row>
    <row r="1428" spans="1:23" x14ac:dyDescent="0.3">
      <c r="A1428" t="s">
        <v>2833</v>
      </c>
      <c r="B1428" t="s">
        <v>5222</v>
      </c>
      <c r="C1428" s="1" t="s">
        <v>5223</v>
      </c>
      <c r="D1428" s="6">
        <v>5572286880</v>
      </c>
      <c r="E1428" s="1" t="s">
        <v>206</v>
      </c>
      <c r="F1428" s="1" t="s">
        <v>206</v>
      </c>
      <c r="G1428" s="1" t="s">
        <v>206</v>
      </c>
      <c r="H1428" s="1" t="s">
        <v>206</v>
      </c>
      <c r="I1428" t="str">
        <f>VLOOKUP(J1428,CatalogoEstadoRepublica!$A$1:$B$33,2)</f>
        <v>Puebla</v>
      </c>
      <c r="J1428">
        <v>21</v>
      </c>
      <c r="K1428" t="s">
        <v>206</v>
      </c>
      <c r="L1428" s="1" t="e">
        <f>VLOOKUP(M1428,CatalogoPerfil!$A$1:$B$5,2)</f>
        <v>#N/A</v>
      </c>
      <c r="M1428">
        <v>0</v>
      </c>
      <c r="N1428" t="s">
        <v>206</v>
      </c>
      <c r="O1428" s="1">
        <v>0</v>
      </c>
      <c r="P1428" s="1" t="str">
        <f>IFERROR(VLOOKUP($O1428,PerfilUniversitario!$A$2:$Z$427,16),"N/A")</f>
        <v>N/A</v>
      </c>
      <c r="Q1428" s="1" t="str">
        <f>IFERROR(VLOOKUP($O1428,PerfilUniversitario!$A$2:$Z$427,16),"N/A")</f>
        <v>N/A</v>
      </c>
      <c r="R1428" s="1" t="str">
        <f>IFERROR(VLOOKUP($O1428,PerfilUniversitario!$A$2:$Z$427,20),"N/A")</f>
        <v>N/A</v>
      </c>
      <c r="S1428" s="1" t="str">
        <f>IFERROR(VLOOKUP($O1428,PerfilUniversitario!$A$2:$Z$427,22),"N/A")</f>
        <v>N/A</v>
      </c>
      <c r="T1428" s="1" t="str">
        <f>IFERROR(VLOOKUP($O1428,PerfilUniversitario!$A$2:$Z$427,24),"N/A")</f>
        <v>N/A</v>
      </c>
      <c r="U1428" s="1" t="str">
        <f>IFERROR(VLOOKUP($O1428,PerfilUniversitario!$A$2:$Z$427,26),"N/A")</f>
        <v>N/A</v>
      </c>
      <c r="V1428" s="3">
        <v>0.51666666666666672</v>
      </c>
      <c r="W1428" s="4">
        <v>45208</v>
      </c>
    </row>
    <row r="1429" spans="1:23" x14ac:dyDescent="0.3">
      <c r="A1429" t="s">
        <v>5208</v>
      </c>
      <c r="B1429" t="s">
        <v>5209</v>
      </c>
      <c r="C1429" s="1" t="s">
        <v>5210</v>
      </c>
      <c r="D1429" s="6">
        <v>2211809189</v>
      </c>
      <c r="E1429" s="1" t="s">
        <v>206</v>
      </c>
      <c r="F1429" s="1" t="s">
        <v>206</v>
      </c>
      <c r="G1429" s="1" t="s">
        <v>206</v>
      </c>
      <c r="H1429" s="1" t="s">
        <v>206</v>
      </c>
      <c r="I1429" t="str">
        <f>VLOOKUP(J1429,CatalogoEstadoRepublica!$A$1:$B$33,2)</f>
        <v>Puebla</v>
      </c>
      <c r="J1429">
        <v>21</v>
      </c>
      <c r="K1429" t="s">
        <v>206</v>
      </c>
      <c r="L1429" s="1" t="e">
        <f>VLOOKUP(M1429,CatalogoPerfil!$A$1:$B$5,2)</f>
        <v>#N/A</v>
      </c>
      <c r="M1429">
        <v>0</v>
      </c>
      <c r="N1429" t="s">
        <v>206</v>
      </c>
      <c r="O1429" s="1">
        <v>0</v>
      </c>
      <c r="P1429" s="1" t="str">
        <f>IFERROR(VLOOKUP($O1429,PerfilUniversitario!$A$2:$Z$427,16),"N/A")</f>
        <v>N/A</v>
      </c>
      <c r="Q1429" s="1" t="str">
        <f>IFERROR(VLOOKUP($O1429,PerfilUniversitario!$A$2:$Z$427,16),"N/A")</f>
        <v>N/A</v>
      </c>
      <c r="R1429" s="1" t="str">
        <f>IFERROR(VLOOKUP($O1429,PerfilUniversitario!$A$2:$Z$427,20),"N/A")</f>
        <v>N/A</v>
      </c>
      <c r="S1429" s="1" t="str">
        <f>IFERROR(VLOOKUP($O1429,PerfilUniversitario!$A$2:$Z$427,22),"N/A")</f>
        <v>N/A</v>
      </c>
      <c r="T1429" s="1" t="str">
        <f>IFERROR(VLOOKUP($O1429,PerfilUniversitario!$A$2:$Z$427,24),"N/A")</f>
        <v>N/A</v>
      </c>
      <c r="U1429" s="1" t="str">
        <f>IFERROR(VLOOKUP($O1429,PerfilUniversitario!$A$2:$Z$427,26),"N/A")</f>
        <v>N/A</v>
      </c>
      <c r="V1429" s="3">
        <v>0.5180555555555556</v>
      </c>
      <c r="W1429" s="4">
        <v>45208</v>
      </c>
    </row>
    <row r="1430" spans="1:23" x14ac:dyDescent="0.3">
      <c r="A1430" t="s">
        <v>701</v>
      </c>
      <c r="B1430" t="s">
        <v>5224</v>
      </c>
      <c r="C1430" s="1" t="s">
        <v>5225</v>
      </c>
      <c r="D1430" s="6">
        <v>2471745145</v>
      </c>
      <c r="E1430" s="1" t="s">
        <v>206</v>
      </c>
      <c r="F1430" s="1" t="s">
        <v>206</v>
      </c>
      <c r="G1430" s="1" t="s">
        <v>206</v>
      </c>
      <c r="H1430" s="1" t="s">
        <v>206</v>
      </c>
      <c r="I1430" t="str">
        <f>VLOOKUP(J1430,CatalogoEstadoRepublica!$A$1:$B$33,2)</f>
        <v>Tlaxcala</v>
      </c>
      <c r="J1430">
        <v>29</v>
      </c>
      <c r="K1430" t="s">
        <v>206</v>
      </c>
      <c r="L1430" s="1" t="e">
        <f>VLOOKUP(M1430,CatalogoPerfil!$A$1:$B$5,2)</f>
        <v>#N/A</v>
      </c>
      <c r="M1430">
        <v>0</v>
      </c>
      <c r="N1430" t="s">
        <v>206</v>
      </c>
      <c r="O1430" s="1">
        <v>0</v>
      </c>
      <c r="P1430" s="1" t="str">
        <f>IFERROR(VLOOKUP($O1430,PerfilUniversitario!$A$2:$Z$427,16),"N/A")</f>
        <v>N/A</v>
      </c>
      <c r="Q1430" s="1" t="str">
        <f>IFERROR(VLOOKUP($O1430,PerfilUniversitario!$A$2:$Z$427,16),"N/A")</f>
        <v>N/A</v>
      </c>
      <c r="R1430" s="1" t="str">
        <f>IFERROR(VLOOKUP($O1430,PerfilUniversitario!$A$2:$Z$427,20),"N/A")</f>
        <v>N/A</v>
      </c>
      <c r="S1430" s="1" t="str">
        <f>IFERROR(VLOOKUP($O1430,PerfilUniversitario!$A$2:$Z$427,22),"N/A")</f>
        <v>N/A</v>
      </c>
      <c r="T1430" s="1" t="str">
        <f>IFERROR(VLOOKUP($O1430,PerfilUniversitario!$A$2:$Z$427,24),"N/A")</f>
        <v>N/A</v>
      </c>
      <c r="U1430" s="1" t="str">
        <f>IFERROR(VLOOKUP($O1430,PerfilUniversitario!$A$2:$Z$427,26),"N/A")</f>
        <v>N/A</v>
      </c>
      <c r="V1430" s="3">
        <v>0.51874999999999993</v>
      </c>
      <c r="W1430" s="4">
        <v>45208</v>
      </c>
    </row>
    <row r="1431" spans="1:23" x14ac:dyDescent="0.3">
      <c r="A1431" t="s">
        <v>4909</v>
      </c>
      <c r="B1431" t="s">
        <v>4910</v>
      </c>
      <c r="C1431" s="1" t="s">
        <v>4911</v>
      </c>
      <c r="D1431" s="6">
        <v>52.9621</v>
      </c>
      <c r="E1431" s="1" t="s">
        <v>206</v>
      </c>
      <c r="F1431" s="1" t="s">
        <v>206</v>
      </c>
      <c r="G1431" s="1" t="s">
        <v>206</v>
      </c>
      <c r="H1431" s="1" t="s">
        <v>206</v>
      </c>
      <c r="I1431" t="str">
        <f>VLOOKUP(J1431,CatalogoEstadoRepublica!$A$1:$B$33,2)</f>
        <v>Chiapas</v>
      </c>
      <c r="J1431">
        <v>5</v>
      </c>
      <c r="K1431" t="s">
        <v>206</v>
      </c>
      <c r="L1431" s="1" t="e">
        <f>VLOOKUP(M1431,CatalogoPerfil!$A$1:$B$5,2)</f>
        <v>#N/A</v>
      </c>
      <c r="M1431">
        <v>0</v>
      </c>
      <c r="N1431" t="s">
        <v>206</v>
      </c>
      <c r="O1431" s="1">
        <v>0</v>
      </c>
      <c r="P1431" s="1" t="str">
        <f>IFERROR(VLOOKUP($O1431,PerfilUniversitario!$A$2:$Z$427,16),"N/A")</f>
        <v>N/A</v>
      </c>
      <c r="Q1431" s="1" t="str">
        <f>IFERROR(VLOOKUP($O1431,PerfilUniversitario!$A$2:$Z$427,16),"N/A")</f>
        <v>N/A</v>
      </c>
      <c r="R1431" s="1" t="str">
        <f>IFERROR(VLOOKUP($O1431,PerfilUniversitario!$A$2:$Z$427,20),"N/A")</f>
        <v>N/A</v>
      </c>
      <c r="S1431" s="1" t="str">
        <f>IFERROR(VLOOKUP($O1431,PerfilUniversitario!$A$2:$Z$427,22),"N/A")</f>
        <v>N/A</v>
      </c>
      <c r="T1431" s="1" t="str">
        <f>IFERROR(VLOOKUP($O1431,PerfilUniversitario!$A$2:$Z$427,24),"N/A")</f>
        <v>N/A</v>
      </c>
      <c r="U1431" s="1" t="str">
        <f>IFERROR(VLOOKUP($O1431,PerfilUniversitario!$A$2:$Z$427,26),"N/A")</f>
        <v>N/A</v>
      </c>
      <c r="V1431" s="3">
        <v>0.52152777777777781</v>
      </c>
      <c r="W1431" s="4">
        <v>45208</v>
      </c>
    </row>
    <row r="1432" spans="1:23" x14ac:dyDescent="0.3">
      <c r="A1432" t="s">
        <v>548</v>
      </c>
      <c r="B1432" t="s">
        <v>4931</v>
      </c>
      <c r="C1432" s="1" t="s">
        <v>4932</v>
      </c>
      <c r="D1432" s="6">
        <v>2472052599</v>
      </c>
      <c r="E1432" s="1" t="s">
        <v>206</v>
      </c>
      <c r="F1432" s="1" t="s">
        <v>206</v>
      </c>
      <c r="G1432" s="1" t="s">
        <v>206</v>
      </c>
      <c r="H1432" s="1" t="s">
        <v>206</v>
      </c>
      <c r="I1432" t="str">
        <f>VLOOKUP(J1432,CatalogoEstadoRepublica!$A$1:$B$33,2)</f>
        <v>Tlaxcala</v>
      </c>
      <c r="J1432">
        <v>29</v>
      </c>
      <c r="K1432" t="s">
        <v>206</v>
      </c>
      <c r="L1432" s="1" t="e">
        <f>VLOOKUP(M1432,CatalogoPerfil!$A$1:$B$5,2)</f>
        <v>#N/A</v>
      </c>
      <c r="M1432">
        <v>0</v>
      </c>
      <c r="N1432" t="s">
        <v>206</v>
      </c>
      <c r="O1432" s="1">
        <v>0</v>
      </c>
      <c r="P1432" s="1" t="str">
        <f>IFERROR(VLOOKUP($O1432,PerfilUniversitario!$A$2:$Z$427,16),"N/A")</f>
        <v>N/A</v>
      </c>
      <c r="Q1432" s="1" t="str">
        <f>IFERROR(VLOOKUP($O1432,PerfilUniversitario!$A$2:$Z$427,16),"N/A")</f>
        <v>N/A</v>
      </c>
      <c r="R1432" s="1" t="str">
        <f>IFERROR(VLOOKUP($O1432,PerfilUniversitario!$A$2:$Z$427,20),"N/A")</f>
        <v>N/A</v>
      </c>
      <c r="S1432" s="1" t="str">
        <f>IFERROR(VLOOKUP($O1432,PerfilUniversitario!$A$2:$Z$427,22),"N/A")</f>
        <v>N/A</v>
      </c>
      <c r="T1432" s="1" t="str">
        <f>IFERROR(VLOOKUP($O1432,PerfilUniversitario!$A$2:$Z$427,24),"N/A")</f>
        <v>N/A</v>
      </c>
      <c r="U1432" s="1" t="str">
        <f>IFERROR(VLOOKUP($O1432,PerfilUniversitario!$A$2:$Z$427,26),"N/A")</f>
        <v>N/A</v>
      </c>
      <c r="V1432" s="3">
        <v>0.52152777777777781</v>
      </c>
      <c r="W1432" s="4">
        <v>45208</v>
      </c>
    </row>
    <row r="1433" spans="1:23" x14ac:dyDescent="0.3">
      <c r="A1433" t="s">
        <v>5180</v>
      </c>
      <c r="B1433" t="s">
        <v>5181</v>
      </c>
      <c r="C1433" s="1" t="s">
        <v>5182</v>
      </c>
      <c r="D1433" s="6">
        <v>2471305823</v>
      </c>
      <c r="E1433" s="1" t="s">
        <v>206</v>
      </c>
      <c r="F1433" s="1" t="s">
        <v>206</v>
      </c>
      <c r="G1433" s="1" t="s">
        <v>206</v>
      </c>
      <c r="H1433" s="1" t="s">
        <v>206</v>
      </c>
      <c r="I1433" t="str">
        <f>VLOOKUP(J1433,CatalogoEstadoRepublica!$A$1:$B$33,2)</f>
        <v>Tlaxcala</v>
      </c>
      <c r="J1433">
        <v>29</v>
      </c>
      <c r="K1433" t="s">
        <v>206</v>
      </c>
      <c r="L1433" s="1" t="e">
        <f>VLOOKUP(M1433,CatalogoPerfil!$A$1:$B$5,2)</f>
        <v>#N/A</v>
      </c>
      <c r="M1433">
        <v>0</v>
      </c>
      <c r="N1433" t="s">
        <v>206</v>
      </c>
      <c r="O1433" s="1">
        <v>0</v>
      </c>
      <c r="P1433" s="1" t="str">
        <f>IFERROR(VLOOKUP($O1433,PerfilUniversitario!$A$2:$Z$427,16),"N/A")</f>
        <v>N/A</v>
      </c>
      <c r="Q1433" s="1" t="str">
        <f>IFERROR(VLOOKUP($O1433,PerfilUniversitario!$A$2:$Z$427,16),"N/A")</f>
        <v>N/A</v>
      </c>
      <c r="R1433" s="1" t="str">
        <f>IFERROR(VLOOKUP($O1433,PerfilUniversitario!$A$2:$Z$427,20),"N/A")</f>
        <v>N/A</v>
      </c>
      <c r="S1433" s="1" t="str">
        <f>IFERROR(VLOOKUP($O1433,PerfilUniversitario!$A$2:$Z$427,22),"N/A")</f>
        <v>N/A</v>
      </c>
      <c r="T1433" s="1" t="str">
        <f>IFERROR(VLOOKUP($O1433,PerfilUniversitario!$A$2:$Z$427,24),"N/A")</f>
        <v>N/A</v>
      </c>
      <c r="U1433" s="1" t="str">
        <f>IFERROR(VLOOKUP($O1433,PerfilUniversitario!$A$2:$Z$427,26),"N/A")</f>
        <v>N/A</v>
      </c>
      <c r="V1433" s="3">
        <v>0.52152777777777781</v>
      </c>
      <c r="W1433" s="4">
        <v>45208</v>
      </c>
    </row>
    <row r="1434" spans="1:23" x14ac:dyDescent="0.3">
      <c r="A1434" t="s">
        <v>4548</v>
      </c>
      <c r="B1434" t="s">
        <v>260</v>
      </c>
      <c r="C1434" s="1" t="s">
        <v>5190</v>
      </c>
      <c r="D1434" s="6">
        <v>2231432446</v>
      </c>
      <c r="E1434" s="1" t="s">
        <v>206</v>
      </c>
      <c r="F1434" s="1" t="s">
        <v>206</v>
      </c>
      <c r="G1434" s="1" t="s">
        <v>206</v>
      </c>
      <c r="H1434" s="1" t="s">
        <v>206</v>
      </c>
      <c r="I1434" t="str">
        <f>VLOOKUP(J1434,CatalogoEstadoRepublica!$A$1:$B$33,2)</f>
        <v>Tlaxcala</v>
      </c>
      <c r="J1434">
        <v>29</v>
      </c>
      <c r="K1434" t="s">
        <v>206</v>
      </c>
      <c r="L1434" s="1" t="e">
        <f>VLOOKUP(M1434,CatalogoPerfil!$A$1:$B$5,2)</f>
        <v>#N/A</v>
      </c>
      <c r="M1434">
        <v>0</v>
      </c>
      <c r="N1434" t="s">
        <v>206</v>
      </c>
      <c r="O1434" s="1">
        <v>0</v>
      </c>
      <c r="P1434" s="1" t="str">
        <f>IFERROR(VLOOKUP($O1434,PerfilUniversitario!$A$2:$Z$427,16),"N/A")</f>
        <v>N/A</v>
      </c>
      <c r="Q1434" s="1" t="str">
        <f>IFERROR(VLOOKUP($O1434,PerfilUniversitario!$A$2:$Z$427,16),"N/A")</f>
        <v>N/A</v>
      </c>
      <c r="R1434" s="1" t="str">
        <f>IFERROR(VLOOKUP($O1434,PerfilUniversitario!$A$2:$Z$427,20),"N/A")</f>
        <v>N/A</v>
      </c>
      <c r="S1434" s="1" t="str">
        <f>IFERROR(VLOOKUP($O1434,PerfilUniversitario!$A$2:$Z$427,22),"N/A")</f>
        <v>N/A</v>
      </c>
      <c r="T1434" s="1" t="str">
        <f>IFERROR(VLOOKUP($O1434,PerfilUniversitario!$A$2:$Z$427,24),"N/A")</f>
        <v>N/A</v>
      </c>
      <c r="U1434" s="1" t="str">
        <f>IFERROR(VLOOKUP($O1434,PerfilUniversitario!$A$2:$Z$427,26),"N/A")</f>
        <v>N/A</v>
      </c>
      <c r="V1434" s="3">
        <v>0.52222222222222225</v>
      </c>
      <c r="W1434" s="4">
        <v>45208</v>
      </c>
    </row>
    <row r="1435" spans="1:23" x14ac:dyDescent="0.3">
      <c r="A1435" t="s">
        <v>949</v>
      </c>
      <c r="B1435" t="s">
        <v>4912</v>
      </c>
      <c r="C1435" s="1" t="s">
        <v>4913</v>
      </c>
      <c r="D1435" s="6">
        <v>2214334775</v>
      </c>
      <c r="E1435" s="1" t="s">
        <v>206</v>
      </c>
      <c r="F1435" s="1" t="s">
        <v>206</v>
      </c>
      <c r="G1435" s="1" t="s">
        <v>206</v>
      </c>
      <c r="H1435" s="1" t="s">
        <v>206</v>
      </c>
      <c r="I1435" t="str">
        <f>VLOOKUP(J1435,CatalogoEstadoRepublica!$A$1:$B$33,2)</f>
        <v>Tlaxcala</v>
      </c>
      <c r="J1435">
        <v>29</v>
      </c>
      <c r="K1435" t="s">
        <v>206</v>
      </c>
      <c r="L1435" s="1" t="e">
        <f>VLOOKUP(M1435,CatalogoPerfil!$A$1:$B$5,2)</f>
        <v>#N/A</v>
      </c>
      <c r="M1435">
        <v>0</v>
      </c>
      <c r="N1435" t="s">
        <v>206</v>
      </c>
      <c r="O1435" s="1">
        <v>0</v>
      </c>
      <c r="P1435" s="1" t="str">
        <f>IFERROR(VLOOKUP($O1435,PerfilUniversitario!$A$2:$Z$427,16),"N/A")</f>
        <v>N/A</v>
      </c>
      <c r="Q1435" s="1" t="str">
        <f>IFERROR(VLOOKUP($O1435,PerfilUniversitario!$A$2:$Z$427,16),"N/A")</f>
        <v>N/A</v>
      </c>
      <c r="R1435" s="1" t="str">
        <f>IFERROR(VLOOKUP($O1435,PerfilUniversitario!$A$2:$Z$427,20),"N/A")</f>
        <v>N/A</v>
      </c>
      <c r="S1435" s="1" t="str">
        <f>IFERROR(VLOOKUP($O1435,PerfilUniversitario!$A$2:$Z$427,22),"N/A")</f>
        <v>N/A</v>
      </c>
      <c r="T1435" s="1" t="str">
        <f>IFERROR(VLOOKUP($O1435,PerfilUniversitario!$A$2:$Z$427,24),"N/A")</f>
        <v>N/A</v>
      </c>
      <c r="U1435" s="1" t="str">
        <f>IFERROR(VLOOKUP($O1435,PerfilUniversitario!$A$2:$Z$427,26),"N/A")</f>
        <v>N/A</v>
      </c>
      <c r="V1435" s="3">
        <v>0.52361111111111114</v>
      </c>
      <c r="W1435" s="4">
        <v>45208</v>
      </c>
    </row>
    <row r="1436" spans="1:23" x14ac:dyDescent="0.3">
      <c r="A1436" t="s">
        <v>321</v>
      </c>
      <c r="B1436" t="s">
        <v>5104</v>
      </c>
      <c r="C1436" s="1" t="s">
        <v>5105</v>
      </c>
      <c r="D1436" s="6">
        <v>2227360398</v>
      </c>
      <c r="E1436" s="1" t="s">
        <v>206</v>
      </c>
      <c r="F1436" s="1" t="s">
        <v>206</v>
      </c>
      <c r="G1436" s="1" t="s">
        <v>206</v>
      </c>
      <c r="H1436" s="1" t="s">
        <v>206</v>
      </c>
      <c r="I1436" t="str">
        <f>VLOOKUP(J1436,CatalogoEstadoRepublica!$A$1:$B$33,2)</f>
        <v>Puebla</v>
      </c>
      <c r="J1436">
        <v>21</v>
      </c>
      <c r="K1436" t="s">
        <v>206</v>
      </c>
      <c r="L1436" s="1" t="e">
        <f>VLOOKUP(M1436,CatalogoPerfil!$A$1:$B$5,2)</f>
        <v>#N/A</v>
      </c>
      <c r="M1436">
        <v>0</v>
      </c>
      <c r="N1436" t="s">
        <v>206</v>
      </c>
      <c r="O1436" s="1">
        <v>0</v>
      </c>
      <c r="P1436" s="1" t="str">
        <f>IFERROR(VLOOKUP($O1436,PerfilUniversitario!$A$2:$Z$427,16),"N/A")</f>
        <v>N/A</v>
      </c>
      <c r="Q1436" s="1" t="str">
        <f>IFERROR(VLOOKUP($O1436,PerfilUniversitario!$A$2:$Z$427,16),"N/A")</f>
        <v>N/A</v>
      </c>
      <c r="R1436" s="1" t="str">
        <f>IFERROR(VLOOKUP($O1436,PerfilUniversitario!$A$2:$Z$427,20),"N/A")</f>
        <v>N/A</v>
      </c>
      <c r="S1436" s="1" t="str">
        <f>IFERROR(VLOOKUP($O1436,PerfilUniversitario!$A$2:$Z$427,22),"N/A")</f>
        <v>N/A</v>
      </c>
      <c r="T1436" s="1" t="str">
        <f>IFERROR(VLOOKUP($O1436,PerfilUniversitario!$A$2:$Z$427,24),"N/A")</f>
        <v>N/A</v>
      </c>
      <c r="U1436" s="1" t="str">
        <f>IFERROR(VLOOKUP($O1436,PerfilUniversitario!$A$2:$Z$427,26),"N/A")</f>
        <v>N/A</v>
      </c>
      <c r="V1436" s="3">
        <v>0.52430555555555558</v>
      </c>
      <c r="W1436" s="4">
        <v>45208</v>
      </c>
    </row>
    <row r="1437" spans="1:23" x14ac:dyDescent="0.3">
      <c r="A1437" t="s">
        <v>380</v>
      </c>
      <c r="B1437" t="s">
        <v>2973</v>
      </c>
      <c r="C1437" s="1" t="s">
        <v>5109</v>
      </c>
      <c r="D1437" s="6" t="s">
        <v>5110</v>
      </c>
      <c r="E1437" s="1" t="s">
        <v>206</v>
      </c>
      <c r="F1437" s="1" t="s">
        <v>206</v>
      </c>
      <c r="G1437" s="1" t="s">
        <v>206</v>
      </c>
      <c r="H1437" s="1" t="s">
        <v>206</v>
      </c>
      <c r="I1437" t="str">
        <f>VLOOKUP(J1437,CatalogoEstadoRepublica!$A$1:$B$33,2)</f>
        <v>Puebla</v>
      </c>
      <c r="J1437">
        <v>21</v>
      </c>
      <c r="K1437" t="s">
        <v>206</v>
      </c>
      <c r="L1437" s="1" t="e">
        <f>VLOOKUP(M1437,CatalogoPerfil!$A$1:$B$5,2)</f>
        <v>#N/A</v>
      </c>
      <c r="M1437">
        <v>0</v>
      </c>
      <c r="N1437" t="s">
        <v>206</v>
      </c>
      <c r="O1437" s="1">
        <v>0</v>
      </c>
      <c r="P1437" s="1" t="str">
        <f>IFERROR(VLOOKUP($O1437,PerfilUniversitario!$A$2:$Z$427,16),"N/A")</f>
        <v>N/A</v>
      </c>
      <c r="Q1437" s="1" t="str">
        <f>IFERROR(VLOOKUP($O1437,PerfilUniversitario!$A$2:$Z$427,16),"N/A")</f>
        <v>N/A</v>
      </c>
      <c r="R1437" s="1" t="str">
        <f>IFERROR(VLOOKUP($O1437,PerfilUniversitario!$A$2:$Z$427,20),"N/A")</f>
        <v>N/A</v>
      </c>
      <c r="S1437" s="1" t="str">
        <f>IFERROR(VLOOKUP($O1437,PerfilUniversitario!$A$2:$Z$427,22),"N/A")</f>
        <v>N/A</v>
      </c>
      <c r="T1437" s="1" t="str">
        <f>IFERROR(VLOOKUP($O1437,PerfilUniversitario!$A$2:$Z$427,24),"N/A")</f>
        <v>N/A</v>
      </c>
      <c r="U1437" s="1" t="str">
        <f>IFERROR(VLOOKUP($O1437,PerfilUniversitario!$A$2:$Z$427,26),"N/A")</f>
        <v>N/A</v>
      </c>
      <c r="V1437" s="3">
        <v>0.52500000000000002</v>
      </c>
      <c r="W1437" s="4">
        <v>45208</v>
      </c>
    </row>
    <row r="1438" spans="1:23" x14ac:dyDescent="0.3">
      <c r="A1438" t="s">
        <v>5218</v>
      </c>
      <c r="B1438" t="s">
        <v>5219</v>
      </c>
      <c r="C1438" s="1" t="s">
        <v>5220</v>
      </c>
      <c r="D1438" s="6" t="s">
        <v>5221</v>
      </c>
      <c r="E1438" s="1" t="s">
        <v>206</v>
      </c>
      <c r="F1438" s="1" t="s">
        <v>206</v>
      </c>
      <c r="G1438" s="1" t="s">
        <v>206</v>
      </c>
      <c r="H1438" s="1" t="s">
        <v>206</v>
      </c>
      <c r="I1438" t="str">
        <f>VLOOKUP(J1438,CatalogoEstadoRepublica!$A$1:$B$33,2)</f>
        <v>Tlaxcala</v>
      </c>
      <c r="J1438">
        <v>29</v>
      </c>
      <c r="K1438" t="s">
        <v>206</v>
      </c>
      <c r="L1438" s="1" t="e">
        <f>VLOOKUP(M1438,CatalogoPerfil!$A$1:$B$5,2)</f>
        <v>#N/A</v>
      </c>
      <c r="M1438">
        <v>0</v>
      </c>
      <c r="N1438" t="s">
        <v>206</v>
      </c>
      <c r="O1438" s="1">
        <v>0</v>
      </c>
      <c r="P1438" s="1" t="str">
        <f>IFERROR(VLOOKUP($O1438,PerfilUniversitario!$A$2:$Z$427,16),"N/A")</f>
        <v>N/A</v>
      </c>
      <c r="Q1438" s="1" t="str">
        <f>IFERROR(VLOOKUP($O1438,PerfilUniversitario!$A$2:$Z$427,16),"N/A")</f>
        <v>N/A</v>
      </c>
      <c r="R1438" s="1" t="str">
        <f>IFERROR(VLOOKUP($O1438,PerfilUniversitario!$A$2:$Z$427,20),"N/A")</f>
        <v>N/A</v>
      </c>
      <c r="S1438" s="1" t="str">
        <f>IFERROR(VLOOKUP($O1438,PerfilUniversitario!$A$2:$Z$427,22),"N/A")</f>
        <v>N/A</v>
      </c>
      <c r="T1438" s="1" t="str">
        <f>IFERROR(VLOOKUP($O1438,PerfilUniversitario!$A$2:$Z$427,24),"N/A")</f>
        <v>N/A</v>
      </c>
      <c r="U1438" s="1" t="str">
        <f>IFERROR(VLOOKUP($O1438,PerfilUniversitario!$A$2:$Z$427,26),"N/A")</f>
        <v>N/A</v>
      </c>
      <c r="V1438" s="3">
        <v>0.52638888888888891</v>
      </c>
      <c r="W1438" s="4">
        <v>45208</v>
      </c>
    </row>
    <row r="1439" spans="1:23" x14ac:dyDescent="0.3">
      <c r="A1439" t="s">
        <v>903</v>
      </c>
      <c r="B1439" s="1" t="s">
        <v>904</v>
      </c>
      <c r="C1439" t="s">
        <v>905</v>
      </c>
      <c r="D1439" s="7">
        <v>52.223199999999999</v>
      </c>
      <c r="E1439" s="1" t="s">
        <v>206</v>
      </c>
      <c r="F1439" t="s">
        <v>206</v>
      </c>
      <c r="G1439" t="s">
        <v>206</v>
      </c>
      <c r="H1439" t="s">
        <v>206</v>
      </c>
      <c r="I1439" t="str">
        <f>VLOOKUP(J1439,CatalogoEstadoRepublica!$A$1:$B$33,2)</f>
        <v>Tlaxcala</v>
      </c>
      <c r="J1439" s="1">
        <v>29</v>
      </c>
      <c r="K1439" s="1" t="s">
        <v>206</v>
      </c>
      <c r="L1439" s="1" t="e">
        <f>VLOOKUP(M1439,CatalogoPerfil!$A$1:$B$5,2)</f>
        <v>#N/A</v>
      </c>
      <c r="M1439" s="1">
        <v>0</v>
      </c>
      <c r="N1439" s="1" t="s">
        <v>206</v>
      </c>
      <c r="O1439" s="1">
        <v>0</v>
      </c>
      <c r="P1439" s="1" t="str">
        <f>IFERROR(VLOOKUP($O1439,PerfilUniversitario!$A$2:$Z$427,16),"N/A")</f>
        <v>N/A</v>
      </c>
      <c r="Q1439" s="1" t="str">
        <f>IFERROR(VLOOKUP($O1439,PerfilUniversitario!$A$2:$Z$427,16),"N/A")</f>
        <v>N/A</v>
      </c>
      <c r="R1439" s="1" t="str">
        <f>IFERROR(VLOOKUP($O1439,PerfilUniversitario!$A$2:$Z$427,20),"N/A")</f>
        <v>N/A</v>
      </c>
      <c r="S1439" s="1" t="str">
        <f>IFERROR(VLOOKUP($O1439,PerfilUniversitario!$A$2:$Z$427,22),"N/A")</f>
        <v>N/A</v>
      </c>
      <c r="T1439" s="1" t="str">
        <f>IFERROR(VLOOKUP($O1439,PerfilUniversitario!$A$2:$Z$427,24),"N/A")</f>
        <v>N/A</v>
      </c>
      <c r="U1439" s="1" t="str">
        <f>IFERROR(VLOOKUP($O1439,PerfilUniversitario!$A$2:$Z$427,26),"N/A")</f>
        <v>N/A</v>
      </c>
      <c r="V1439" s="3">
        <v>0.52708333333333335</v>
      </c>
      <c r="W1439" s="4">
        <v>45208</v>
      </c>
    </row>
    <row r="1440" spans="1:23" x14ac:dyDescent="0.3">
      <c r="A1440" t="s">
        <v>1577</v>
      </c>
      <c r="B1440" t="s">
        <v>5178</v>
      </c>
      <c r="C1440" s="1" t="s">
        <v>5179</v>
      </c>
      <c r="D1440" s="6">
        <v>2222127948</v>
      </c>
      <c r="E1440" s="1" t="s">
        <v>206</v>
      </c>
      <c r="F1440" s="1" t="s">
        <v>206</v>
      </c>
      <c r="G1440" s="1" t="s">
        <v>206</v>
      </c>
      <c r="H1440" s="1" t="s">
        <v>206</v>
      </c>
      <c r="I1440" t="str">
        <f>VLOOKUP(J1440,CatalogoEstadoRepublica!$A$1:$B$33,2)</f>
        <v>Puebla</v>
      </c>
      <c r="J1440">
        <v>21</v>
      </c>
      <c r="K1440" t="s">
        <v>206</v>
      </c>
      <c r="L1440" s="1" t="e">
        <f>VLOOKUP(M1440,CatalogoPerfil!$A$1:$B$5,2)</f>
        <v>#N/A</v>
      </c>
      <c r="M1440">
        <v>0</v>
      </c>
      <c r="N1440" t="s">
        <v>206</v>
      </c>
      <c r="O1440" s="1">
        <v>0</v>
      </c>
      <c r="P1440" s="1" t="str">
        <f>IFERROR(VLOOKUP($O1440,PerfilUniversitario!$A$2:$Z$427,16),"N/A")</f>
        <v>N/A</v>
      </c>
      <c r="Q1440" s="1" t="str">
        <f>IFERROR(VLOOKUP($O1440,PerfilUniversitario!$A$2:$Z$427,16),"N/A")</f>
        <v>N/A</v>
      </c>
      <c r="R1440" s="1" t="str">
        <f>IFERROR(VLOOKUP($O1440,PerfilUniversitario!$A$2:$Z$427,20),"N/A")</f>
        <v>N/A</v>
      </c>
      <c r="S1440" s="1" t="str">
        <f>IFERROR(VLOOKUP($O1440,PerfilUniversitario!$A$2:$Z$427,22),"N/A")</f>
        <v>N/A</v>
      </c>
      <c r="T1440" s="1" t="str">
        <f>IFERROR(VLOOKUP($O1440,PerfilUniversitario!$A$2:$Z$427,24),"N/A")</f>
        <v>N/A</v>
      </c>
      <c r="U1440" s="1" t="str">
        <f>IFERROR(VLOOKUP($O1440,PerfilUniversitario!$A$2:$Z$427,26),"N/A")</f>
        <v>N/A</v>
      </c>
      <c r="V1440" s="3">
        <v>0.53402777777777777</v>
      </c>
      <c r="W1440" s="4">
        <v>45208</v>
      </c>
    </row>
    <row r="1441" spans="1:23" x14ac:dyDescent="0.3">
      <c r="A1441" t="s">
        <v>5194</v>
      </c>
      <c r="B1441" t="s">
        <v>5195</v>
      </c>
      <c r="C1441" s="1" t="s">
        <v>5196</v>
      </c>
      <c r="D1441" s="6">
        <v>2229180579</v>
      </c>
      <c r="E1441" s="1" t="s">
        <v>206</v>
      </c>
      <c r="F1441" s="1" t="s">
        <v>206</v>
      </c>
      <c r="G1441" s="1" t="s">
        <v>206</v>
      </c>
      <c r="H1441" s="1" t="s">
        <v>206</v>
      </c>
      <c r="I1441" t="str">
        <f>VLOOKUP(J1441,CatalogoEstadoRepublica!$A$1:$B$33,2)</f>
        <v>Puebla</v>
      </c>
      <c r="J1441">
        <v>21</v>
      </c>
      <c r="K1441" t="s">
        <v>206</v>
      </c>
      <c r="L1441" s="1" t="e">
        <f>VLOOKUP(M1441,CatalogoPerfil!$A$1:$B$5,2)</f>
        <v>#N/A</v>
      </c>
      <c r="M1441">
        <v>0</v>
      </c>
      <c r="N1441" t="s">
        <v>206</v>
      </c>
      <c r="O1441" s="1">
        <v>0</v>
      </c>
      <c r="P1441" s="1" t="str">
        <f>IFERROR(VLOOKUP($O1441,PerfilUniversitario!$A$2:$Z$427,16),"N/A")</f>
        <v>N/A</v>
      </c>
      <c r="Q1441" s="1" t="str">
        <f>IFERROR(VLOOKUP($O1441,PerfilUniversitario!$A$2:$Z$427,16),"N/A")</f>
        <v>N/A</v>
      </c>
      <c r="R1441" s="1" t="str">
        <f>IFERROR(VLOOKUP($O1441,PerfilUniversitario!$A$2:$Z$427,20),"N/A")</f>
        <v>N/A</v>
      </c>
      <c r="S1441" s="1" t="str">
        <f>IFERROR(VLOOKUP($O1441,PerfilUniversitario!$A$2:$Z$427,22),"N/A")</f>
        <v>N/A</v>
      </c>
      <c r="T1441" s="1" t="str">
        <f>IFERROR(VLOOKUP($O1441,PerfilUniversitario!$A$2:$Z$427,24),"N/A")</f>
        <v>N/A</v>
      </c>
      <c r="U1441" s="1" t="str">
        <f>IFERROR(VLOOKUP($O1441,PerfilUniversitario!$A$2:$Z$427,26),"N/A")</f>
        <v>N/A</v>
      </c>
      <c r="V1441" s="3">
        <v>0.53402777777777777</v>
      </c>
      <c r="W1441" s="4">
        <v>45208</v>
      </c>
    </row>
    <row r="1442" spans="1:23" x14ac:dyDescent="0.3">
      <c r="A1442" t="s">
        <v>457</v>
      </c>
      <c r="B1442" t="s">
        <v>621</v>
      </c>
      <c r="C1442" s="1" t="s">
        <v>5231</v>
      </c>
      <c r="D1442" s="6">
        <v>2215304455</v>
      </c>
      <c r="E1442" s="1" t="s">
        <v>206</v>
      </c>
      <c r="F1442" s="1" t="s">
        <v>206</v>
      </c>
      <c r="G1442" s="1" t="s">
        <v>206</v>
      </c>
      <c r="H1442" s="1" t="s">
        <v>206</v>
      </c>
      <c r="I1442" t="str">
        <f>VLOOKUP(J1442,CatalogoEstadoRepublica!$A$1:$B$33,2)</f>
        <v>Puebla</v>
      </c>
      <c r="J1442">
        <v>21</v>
      </c>
      <c r="K1442" t="s">
        <v>206</v>
      </c>
      <c r="L1442" s="1" t="e">
        <f>VLOOKUP(M1442,CatalogoPerfil!$A$1:$B$5,2)</f>
        <v>#N/A</v>
      </c>
      <c r="M1442">
        <v>0</v>
      </c>
      <c r="N1442" t="s">
        <v>206</v>
      </c>
      <c r="O1442" s="1">
        <v>0</v>
      </c>
      <c r="P1442" s="1" t="str">
        <f>IFERROR(VLOOKUP($O1442,PerfilUniversitario!$A$2:$Z$427,16),"N/A")</f>
        <v>N/A</v>
      </c>
      <c r="Q1442" s="1" t="str">
        <f>IFERROR(VLOOKUP($O1442,PerfilUniversitario!$A$2:$Z$427,16),"N/A")</f>
        <v>N/A</v>
      </c>
      <c r="R1442" s="1" t="str">
        <f>IFERROR(VLOOKUP($O1442,PerfilUniversitario!$A$2:$Z$427,20),"N/A")</f>
        <v>N/A</v>
      </c>
      <c r="S1442" s="1" t="str">
        <f>IFERROR(VLOOKUP($O1442,PerfilUniversitario!$A$2:$Z$427,22),"N/A")</f>
        <v>N/A</v>
      </c>
      <c r="T1442" s="1" t="str">
        <f>IFERROR(VLOOKUP($O1442,PerfilUniversitario!$A$2:$Z$427,24),"N/A")</f>
        <v>N/A</v>
      </c>
      <c r="U1442" s="1" t="str">
        <f>IFERROR(VLOOKUP($O1442,PerfilUniversitario!$A$2:$Z$427,26),"N/A")</f>
        <v>N/A</v>
      </c>
      <c r="V1442" s="3">
        <v>0.53402777777777777</v>
      </c>
      <c r="W1442" s="4">
        <v>45208</v>
      </c>
    </row>
    <row r="1443" spans="1:23" x14ac:dyDescent="0.3">
      <c r="A1443" t="s">
        <v>673</v>
      </c>
      <c r="B1443" t="s">
        <v>1156</v>
      </c>
      <c r="C1443" s="1" t="s">
        <v>4997</v>
      </c>
      <c r="D1443" s="6">
        <v>2213548041</v>
      </c>
      <c r="E1443" s="1" t="s">
        <v>206</v>
      </c>
      <c r="F1443" s="1" t="s">
        <v>206</v>
      </c>
      <c r="G1443" s="1" t="s">
        <v>206</v>
      </c>
      <c r="H1443" s="1" t="s">
        <v>206</v>
      </c>
      <c r="I1443" t="str">
        <f>VLOOKUP(J1443,CatalogoEstadoRepublica!$A$1:$B$33,2)</f>
        <v>Puebla</v>
      </c>
      <c r="J1443">
        <v>21</v>
      </c>
      <c r="K1443" t="s">
        <v>206</v>
      </c>
      <c r="L1443" s="1" t="e">
        <f>VLOOKUP(M1443,CatalogoPerfil!$A$1:$B$5,2)</f>
        <v>#N/A</v>
      </c>
      <c r="M1443">
        <v>0</v>
      </c>
      <c r="N1443" t="s">
        <v>206</v>
      </c>
      <c r="O1443" s="1">
        <v>0</v>
      </c>
      <c r="P1443" s="1" t="str">
        <f>IFERROR(VLOOKUP($O1443,PerfilUniversitario!$A$2:$Z$427,16),"N/A")</f>
        <v>N/A</v>
      </c>
      <c r="Q1443" s="1" t="str">
        <f>IFERROR(VLOOKUP($O1443,PerfilUniversitario!$A$2:$Z$427,16),"N/A")</f>
        <v>N/A</v>
      </c>
      <c r="R1443" s="1" t="str">
        <f>IFERROR(VLOOKUP($O1443,PerfilUniversitario!$A$2:$Z$427,20),"N/A")</f>
        <v>N/A</v>
      </c>
      <c r="S1443" s="1" t="str">
        <f>IFERROR(VLOOKUP($O1443,PerfilUniversitario!$A$2:$Z$427,22),"N/A")</f>
        <v>N/A</v>
      </c>
      <c r="T1443" s="1" t="str">
        <f>IFERROR(VLOOKUP($O1443,PerfilUniversitario!$A$2:$Z$427,24),"N/A")</f>
        <v>N/A</v>
      </c>
      <c r="U1443" s="1" t="str">
        <f>IFERROR(VLOOKUP($O1443,PerfilUniversitario!$A$2:$Z$427,26),"N/A")</f>
        <v>N/A</v>
      </c>
      <c r="V1443" s="1" t="s">
        <v>10137</v>
      </c>
      <c r="W1443" s="4">
        <v>45208</v>
      </c>
    </row>
    <row r="1444" spans="1:23" x14ac:dyDescent="0.3">
      <c r="A1444" t="s">
        <v>4916</v>
      </c>
      <c r="B1444" t="s">
        <v>4917</v>
      </c>
      <c r="C1444" s="1" t="s">
        <v>4918</v>
      </c>
      <c r="D1444" s="6">
        <v>2471397199</v>
      </c>
      <c r="E1444" s="1" t="s">
        <v>206</v>
      </c>
      <c r="F1444" s="1" t="s">
        <v>206</v>
      </c>
      <c r="G1444" s="1" t="s">
        <v>206</v>
      </c>
      <c r="H1444" s="1" t="s">
        <v>206</v>
      </c>
      <c r="I1444" t="str">
        <f>VLOOKUP(J1444,CatalogoEstadoRepublica!$A$1:$B$33,2)</f>
        <v>Tlaxcala</v>
      </c>
      <c r="J1444">
        <v>29</v>
      </c>
      <c r="K1444" t="s">
        <v>206</v>
      </c>
      <c r="L1444" s="1" t="e">
        <f>VLOOKUP(M1444,CatalogoPerfil!$A$1:$B$5,2)</f>
        <v>#N/A</v>
      </c>
      <c r="M1444">
        <v>0</v>
      </c>
      <c r="N1444" t="s">
        <v>206</v>
      </c>
      <c r="O1444" s="1">
        <v>0</v>
      </c>
      <c r="P1444" s="1" t="str">
        <f>IFERROR(VLOOKUP($O1444,PerfilUniversitario!$A$2:$Z$427,16),"N/A")</f>
        <v>N/A</v>
      </c>
      <c r="Q1444" s="1" t="str">
        <f>IFERROR(VLOOKUP($O1444,PerfilUniversitario!$A$2:$Z$427,16),"N/A")</f>
        <v>N/A</v>
      </c>
      <c r="R1444" s="1" t="str">
        <f>IFERROR(VLOOKUP($O1444,PerfilUniversitario!$A$2:$Z$427,20),"N/A")</f>
        <v>N/A</v>
      </c>
      <c r="S1444" s="1" t="str">
        <f>IFERROR(VLOOKUP($O1444,PerfilUniversitario!$A$2:$Z$427,22),"N/A")</f>
        <v>N/A</v>
      </c>
      <c r="T1444" s="1" t="str">
        <f>IFERROR(VLOOKUP($O1444,PerfilUniversitario!$A$2:$Z$427,24),"N/A")</f>
        <v>N/A</v>
      </c>
      <c r="U1444" s="1" t="str">
        <f>IFERROR(VLOOKUP($O1444,PerfilUniversitario!$A$2:$Z$427,26),"N/A")</f>
        <v>N/A</v>
      </c>
      <c r="V1444" s="1" t="s">
        <v>10130</v>
      </c>
      <c r="W1444" s="4">
        <v>45208</v>
      </c>
    </row>
    <row r="1445" spans="1:23" x14ac:dyDescent="0.3">
      <c r="A1445" t="s">
        <v>393</v>
      </c>
      <c r="B1445" t="s">
        <v>5092</v>
      </c>
      <c r="C1445" s="1" t="s">
        <v>5093</v>
      </c>
      <c r="D1445" s="6" t="s">
        <v>5094</v>
      </c>
      <c r="E1445" s="1" t="s">
        <v>206</v>
      </c>
      <c r="F1445" s="1" t="s">
        <v>206</v>
      </c>
      <c r="G1445" s="1" t="s">
        <v>206</v>
      </c>
      <c r="H1445" s="1" t="s">
        <v>206</v>
      </c>
      <c r="I1445" t="str">
        <f>VLOOKUP(J1445,CatalogoEstadoRepublica!$A$1:$B$33,2)</f>
        <v>Hidalgo</v>
      </c>
      <c r="J1445">
        <v>13</v>
      </c>
      <c r="K1445" t="s">
        <v>206</v>
      </c>
      <c r="L1445" s="1" t="e">
        <f>VLOOKUP(M1445,CatalogoPerfil!$A$1:$B$5,2)</f>
        <v>#N/A</v>
      </c>
      <c r="M1445">
        <v>0</v>
      </c>
      <c r="N1445" t="s">
        <v>206</v>
      </c>
      <c r="O1445" s="1">
        <v>0</v>
      </c>
      <c r="P1445" s="1" t="str">
        <f>IFERROR(VLOOKUP($O1445,PerfilUniversitario!$A$2:$Z$427,16),"N/A")</f>
        <v>N/A</v>
      </c>
      <c r="Q1445" s="1" t="str">
        <f>IFERROR(VLOOKUP($O1445,PerfilUniversitario!$A$2:$Z$427,16),"N/A")</f>
        <v>N/A</v>
      </c>
      <c r="R1445" s="1" t="str">
        <f>IFERROR(VLOOKUP($O1445,PerfilUniversitario!$A$2:$Z$427,20),"N/A")</f>
        <v>N/A</v>
      </c>
      <c r="S1445" s="1" t="str">
        <f>IFERROR(VLOOKUP($O1445,PerfilUniversitario!$A$2:$Z$427,22),"N/A")</f>
        <v>N/A</v>
      </c>
      <c r="T1445" s="1" t="str">
        <f>IFERROR(VLOOKUP($O1445,PerfilUniversitario!$A$2:$Z$427,24),"N/A")</f>
        <v>N/A</v>
      </c>
      <c r="U1445" s="1" t="str">
        <f>IFERROR(VLOOKUP($O1445,PerfilUniversitario!$A$2:$Z$427,26),"N/A")</f>
        <v>N/A</v>
      </c>
      <c r="V1445" s="1" t="s">
        <v>10139</v>
      </c>
      <c r="W1445" s="4">
        <v>45208</v>
      </c>
    </row>
    <row r="1446" spans="1:23" x14ac:dyDescent="0.3">
      <c r="A1446" t="s">
        <v>965</v>
      </c>
      <c r="B1446" t="s">
        <v>1059</v>
      </c>
      <c r="C1446" s="1" t="s">
        <v>5234</v>
      </c>
      <c r="D1446" s="6">
        <v>2224383284</v>
      </c>
      <c r="E1446" s="1" t="s">
        <v>206</v>
      </c>
      <c r="F1446" s="1" t="s">
        <v>206</v>
      </c>
      <c r="G1446" s="1" t="s">
        <v>206</v>
      </c>
      <c r="H1446" s="1" t="s">
        <v>206</v>
      </c>
      <c r="I1446" t="str">
        <f>VLOOKUP(J1446,CatalogoEstadoRepublica!$A$1:$B$33,2)</f>
        <v>Puebla</v>
      </c>
      <c r="J1446">
        <v>21</v>
      </c>
      <c r="K1446" t="s">
        <v>206</v>
      </c>
      <c r="L1446" s="1" t="e">
        <f>VLOOKUP(M1446,CatalogoPerfil!$A$1:$B$5,2)</f>
        <v>#N/A</v>
      </c>
      <c r="M1446">
        <v>0</v>
      </c>
      <c r="N1446" t="s">
        <v>206</v>
      </c>
      <c r="O1446" s="1">
        <v>0</v>
      </c>
      <c r="P1446" s="1" t="str">
        <f>IFERROR(VLOOKUP($O1446,PerfilUniversitario!$A$2:$Z$427,16),"N/A")</f>
        <v>N/A</v>
      </c>
      <c r="Q1446" s="1" t="str">
        <f>IFERROR(VLOOKUP($O1446,PerfilUniversitario!$A$2:$Z$427,16),"N/A")</f>
        <v>N/A</v>
      </c>
      <c r="R1446" s="1" t="str">
        <f>IFERROR(VLOOKUP($O1446,PerfilUniversitario!$A$2:$Z$427,20),"N/A")</f>
        <v>N/A</v>
      </c>
      <c r="S1446" s="1" t="str">
        <f>IFERROR(VLOOKUP($O1446,PerfilUniversitario!$A$2:$Z$427,22),"N/A")</f>
        <v>N/A</v>
      </c>
      <c r="T1446" s="1" t="str">
        <f>IFERROR(VLOOKUP($O1446,PerfilUniversitario!$A$2:$Z$427,24),"N/A")</f>
        <v>N/A</v>
      </c>
      <c r="U1446" s="1" t="str">
        <f>IFERROR(VLOOKUP($O1446,PerfilUniversitario!$A$2:$Z$427,26),"N/A")</f>
        <v>N/A</v>
      </c>
      <c r="V1446" s="1" t="s">
        <v>9877</v>
      </c>
      <c r="W1446" s="4">
        <v>45208</v>
      </c>
    </row>
    <row r="1447" spans="1:23" x14ac:dyDescent="0.3">
      <c r="A1447" t="s">
        <v>942</v>
      </c>
      <c r="B1447" s="1" t="s">
        <v>748</v>
      </c>
      <c r="C1447" t="s">
        <v>1038</v>
      </c>
      <c r="D1447" s="7">
        <v>52.238199999999999</v>
      </c>
      <c r="E1447" s="1" t="s">
        <v>206</v>
      </c>
      <c r="F1447" t="s">
        <v>206</v>
      </c>
      <c r="G1447" t="s">
        <v>206</v>
      </c>
      <c r="H1447" t="s">
        <v>206</v>
      </c>
      <c r="I1447" t="str">
        <f>VLOOKUP(J1447,CatalogoEstadoRepublica!$A$1:$B$33,2)</f>
        <v>Puebla</v>
      </c>
      <c r="J1447" s="1">
        <v>21</v>
      </c>
      <c r="K1447" s="1" t="s">
        <v>206</v>
      </c>
      <c r="L1447" s="1" t="e">
        <f>VLOOKUP(M1447,CatalogoPerfil!$A$1:$B$5,2)</f>
        <v>#N/A</v>
      </c>
      <c r="M1447" s="1">
        <v>0</v>
      </c>
      <c r="N1447" s="1" t="s">
        <v>206</v>
      </c>
      <c r="O1447" s="1">
        <v>0</v>
      </c>
      <c r="P1447" s="1" t="str">
        <f>IFERROR(VLOOKUP($O1447,PerfilUniversitario!$A$2:$Z$427,16),"N/A")</f>
        <v>N/A</v>
      </c>
      <c r="Q1447" s="1" t="str">
        <f>IFERROR(VLOOKUP($O1447,PerfilUniversitario!$A$2:$Z$427,16),"N/A")</f>
        <v>N/A</v>
      </c>
      <c r="R1447" s="1" t="str">
        <f>IFERROR(VLOOKUP($O1447,PerfilUniversitario!$A$2:$Z$427,20),"N/A")</f>
        <v>N/A</v>
      </c>
      <c r="S1447" s="1" t="str">
        <f>IFERROR(VLOOKUP($O1447,PerfilUniversitario!$A$2:$Z$427,22),"N/A")</f>
        <v>N/A</v>
      </c>
      <c r="T1447" s="1" t="str">
        <f>IFERROR(VLOOKUP($O1447,PerfilUniversitario!$A$2:$Z$427,24),"N/A")</f>
        <v>N/A</v>
      </c>
      <c r="U1447" s="1" t="str">
        <f>IFERROR(VLOOKUP($O1447,PerfilUniversitario!$A$2:$Z$427,26),"N/A")</f>
        <v>N/A</v>
      </c>
      <c r="V1447" s="1" t="s">
        <v>9775</v>
      </c>
      <c r="W1447" s="4">
        <v>45208</v>
      </c>
    </row>
    <row r="1448" spans="1:23" x14ac:dyDescent="0.3">
      <c r="A1448" t="s">
        <v>1043</v>
      </c>
      <c r="B1448" s="1" t="s">
        <v>1044</v>
      </c>
      <c r="C1448" t="s">
        <v>1045</v>
      </c>
      <c r="D1448" s="7">
        <v>2281720064</v>
      </c>
      <c r="E1448" s="1" t="s">
        <v>206</v>
      </c>
      <c r="F1448" t="s">
        <v>206</v>
      </c>
      <c r="G1448" t="s">
        <v>206</v>
      </c>
      <c r="H1448" t="s">
        <v>206</v>
      </c>
      <c r="I1448" t="str">
        <f>VLOOKUP(J1448,CatalogoEstadoRepublica!$A$1:$B$33,2)</f>
        <v>Puebla</v>
      </c>
      <c r="J1448" s="1">
        <v>21</v>
      </c>
      <c r="K1448" s="1" t="s">
        <v>206</v>
      </c>
      <c r="L1448" s="1" t="e">
        <f>VLOOKUP(M1448,CatalogoPerfil!$A$1:$B$5,2)</f>
        <v>#N/A</v>
      </c>
      <c r="M1448" s="1">
        <v>0</v>
      </c>
      <c r="N1448" s="1" t="s">
        <v>206</v>
      </c>
      <c r="O1448" s="1">
        <v>0</v>
      </c>
      <c r="P1448" s="1" t="str">
        <f>IFERROR(VLOOKUP($O1448,PerfilUniversitario!$A$2:$Z$427,16),"N/A")</f>
        <v>N/A</v>
      </c>
      <c r="Q1448" s="1" t="str">
        <f>IFERROR(VLOOKUP($O1448,PerfilUniversitario!$A$2:$Z$427,16),"N/A")</f>
        <v>N/A</v>
      </c>
      <c r="R1448" s="1" t="str">
        <f>IFERROR(VLOOKUP($O1448,PerfilUniversitario!$A$2:$Z$427,20),"N/A")</f>
        <v>N/A</v>
      </c>
      <c r="S1448" s="1" t="str">
        <f>IFERROR(VLOOKUP($O1448,PerfilUniversitario!$A$2:$Z$427,22),"N/A")</f>
        <v>N/A</v>
      </c>
      <c r="T1448" s="1" t="str">
        <f>IFERROR(VLOOKUP($O1448,PerfilUniversitario!$A$2:$Z$427,24),"N/A")</f>
        <v>N/A</v>
      </c>
      <c r="U1448" s="1" t="str">
        <f>IFERROR(VLOOKUP($O1448,PerfilUniversitario!$A$2:$Z$427,26),"N/A")</f>
        <v>N/A</v>
      </c>
      <c r="V1448" s="1" t="s">
        <v>9776</v>
      </c>
      <c r="W1448" s="4">
        <v>45208</v>
      </c>
    </row>
    <row r="1449" spans="1:23" x14ac:dyDescent="0.3">
      <c r="A1449" t="s">
        <v>318</v>
      </c>
      <c r="B1449" t="s">
        <v>1855</v>
      </c>
      <c r="C1449" s="1" t="s">
        <v>5237</v>
      </c>
      <c r="D1449" s="6">
        <v>7711543653</v>
      </c>
      <c r="E1449" s="1" t="s">
        <v>206</v>
      </c>
      <c r="F1449" s="1" t="s">
        <v>206</v>
      </c>
      <c r="G1449" s="1" t="s">
        <v>206</v>
      </c>
      <c r="H1449" s="1" t="s">
        <v>206</v>
      </c>
      <c r="I1449" t="str">
        <f>VLOOKUP(J1449,CatalogoEstadoRepublica!$A$1:$B$33,2)</f>
        <v>Hidalgo</v>
      </c>
      <c r="J1449">
        <v>13</v>
      </c>
      <c r="K1449" t="s">
        <v>206</v>
      </c>
      <c r="L1449" s="1" t="e">
        <f>VLOOKUP(M1449,CatalogoPerfil!$A$1:$B$5,2)</f>
        <v>#N/A</v>
      </c>
      <c r="M1449">
        <v>0</v>
      </c>
      <c r="N1449" t="s">
        <v>206</v>
      </c>
      <c r="O1449" s="1">
        <v>0</v>
      </c>
      <c r="P1449" s="1" t="str">
        <f>IFERROR(VLOOKUP($O1449,PerfilUniversitario!$A$2:$Z$427,16),"N/A")</f>
        <v>N/A</v>
      </c>
      <c r="Q1449" s="1" t="str">
        <f>IFERROR(VLOOKUP($O1449,PerfilUniversitario!$A$2:$Z$427,16),"N/A")</f>
        <v>N/A</v>
      </c>
      <c r="R1449" s="1" t="str">
        <f>IFERROR(VLOOKUP($O1449,PerfilUniversitario!$A$2:$Z$427,20),"N/A")</f>
        <v>N/A</v>
      </c>
      <c r="S1449" s="1" t="str">
        <f>IFERROR(VLOOKUP($O1449,PerfilUniversitario!$A$2:$Z$427,22),"N/A")</f>
        <v>N/A</v>
      </c>
      <c r="T1449" s="1" t="str">
        <f>IFERROR(VLOOKUP($O1449,PerfilUniversitario!$A$2:$Z$427,24),"N/A")</f>
        <v>N/A</v>
      </c>
      <c r="U1449" s="1" t="str">
        <f>IFERROR(VLOOKUP($O1449,PerfilUniversitario!$A$2:$Z$427,26),"N/A")</f>
        <v>N/A</v>
      </c>
      <c r="V1449" s="1" t="s">
        <v>9802</v>
      </c>
      <c r="W1449" s="4">
        <v>45208</v>
      </c>
    </row>
    <row r="1450" spans="1:23" x14ac:dyDescent="0.3">
      <c r="A1450" t="s">
        <v>965</v>
      </c>
      <c r="B1450" t="s">
        <v>1059</v>
      </c>
      <c r="C1450" s="1" t="s">
        <v>5235</v>
      </c>
      <c r="D1450" s="6" t="s">
        <v>5236</v>
      </c>
      <c r="E1450" s="1" t="s">
        <v>206</v>
      </c>
      <c r="F1450" s="1" t="s">
        <v>206</v>
      </c>
      <c r="G1450" s="1" t="s">
        <v>206</v>
      </c>
      <c r="H1450" s="1" t="s">
        <v>206</v>
      </c>
      <c r="I1450" t="str">
        <f>VLOOKUP(J1450,CatalogoEstadoRepublica!$A$1:$B$33,2)</f>
        <v>Puebla</v>
      </c>
      <c r="J1450">
        <v>21</v>
      </c>
      <c r="K1450" t="s">
        <v>206</v>
      </c>
      <c r="L1450" s="1" t="e">
        <f>VLOOKUP(M1450,CatalogoPerfil!$A$1:$B$5,2)</f>
        <v>#N/A</v>
      </c>
      <c r="M1450">
        <v>0</v>
      </c>
      <c r="N1450" t="s">
        <v>206</v>
      </c>
      <c r="O1450" s="1">
        <v>0</v>
      </c>
      <c r="P1450" s="1" t="str">
        <f>IFERROR(VLOOKUP($O1450,PerfilUniversitario!$A$2:$Z$427,16),"N/A")</f>
        <v>N/A</v>
      </c>
      <c r="Q1450" s="1" t="str">
        <f>IFERROR(VLOOKUP($O1450,PerfilUniversitario!$A$2:$Z$427,16),"N/A")</f>
        <v>N/A</v>
      </c>
      <c r="R1450" s="1" t="str">
        <f>IFERROR(VLOOKUP($O1450,PerfilUniversitario!$A$2:$Z$427,20),"N/A")</f>
        <v>N/A</v>
      </c>
      <c r="S1450" s="1" t="str">
        <f>IFERROR(VLOOKUP($O1450,PerfilUniversitario!$A$2:$Z$427,22),"N/A")</f>
        <v>N/A</v>
      </c>
      <c r="T1450" s="1" t="str">
        <f>IFERROR(VLOOKUP($O1450,PerfilUniversitario!$A$2:$Z$427,24),"N/A")</f>
        <v>N/A</v>
      </c>
      <c r="U1450" s="1" t="str">
        <f>IFERROR(VLOOKUP($O1450,PerfilUniversitario!$A$2:$Z$427,26),"N/A")</f>
        <v>N/A</v>
      </c>
      <c r="V1450" s="1" t="s">
        <v>10022</v>
      </c>
      <c r="W1450" s="4">
        <v>45208</v>
      </c>
    </row>
    <row r="1451" spans="1:23" x14ac:dyDescent="0.3">
      <c r="A1451" t="s">
        <v>2324</v>
      </c>
      <c r="B1451" t="s">
        <v>399</v>
      </c>
      <c r="C1451" s="1" t="s">
        <v>5239</v>
      </c>
      <c r="D1451" s="6">
        <v>7351624482</v>
      </c>
      <c r="E1451" s="1" t="s">
        <v>206</v>
      </c>
      <c r="F1451" s="1" t="s">
        <v>206</v>
      </c>
      <c r="G1451" s="1" t="s">
        <v>206</v>
      </c>
      <c r="H1451" s="1" t="s">
        <v>206</v>
      </c>
      <c r="I1451" t="str">
        <f>VLOOKUP(J1451,CatalogoEstadoRepublica!$A$1:$B$33,2)</f>
        <v>Morelos</v>
      </c>
      <c r="J1451">
        <v>17</v>
      </c>
      <c r="K1451" t="s">
        <v>206</v>
      </c>
      <c r="L1451" s="1" t="e">
        <f>VLOOKUP(M1451,CatalogoPerfil!$A$1:$B$5,2)</f>
        <v>#N/A</v>
      </c>
      <c r="M1451">
        <v>0</v>
      </c>
      <c r="N1451" t="s">
        <v>206</v>
      </c>
      <c r="O1451" s="1">
        <v>0</v>
      </c>
      <c r="P1451" s="1" t="str">
        <f>IFERROR(VLOOKUP($O1451,PerfilUniversitario!$A$2:$Z$427,16),"N/A")</f>
        <v>N/A</v>
      </c>
      <c r="Q1451" s="1" t="str">
        <f>IFERROR(VLOOKUP($O1451,PerfilUniversitario!$A$2:$Z$427,16),"N/A")</f>
        <v>N/A</v>
      </c>
      <c r="R1451" s="1" t="str">
        <f>IFERROR(VLOOKUP($O1451,PerfilUniversitario!$A$2:$Z$427,20),"N/A")</f>
        <v>N/A</v>
      </c>
      <c r="S1451" s="1" t="str">
        <f>IFERROR(VLOOKUP($O1451,PerfilUniversitario!$A$2:$Z$427,22),"N/A")</f>
        <v>N/A</v>
      </c>
      <c r="T1451" s="1" t="str">
        <f>IFERROR(VLOOKUP($O1451,PerfilUniversitario!$A$2:$Z$427,24),"N/A")</f>
        <v>N/A</v>
      </c>
      <c r="U1451" s="1" t="str">
        <f>IFERROR(VLOOKUP($O1451,PerfilUniversitario!$A$2:$Z$427,26),"N/A")</f>
        <v>N/A</v>
      </c>
      <c r="V1451" s="1" t="s">
        <v>9919</v>
      </c>
      <c r="W1451" s="4">
        <v>45208</v>
      </c>
    </row>
    <row r="1452" spans="1:23" x14ac:dyDescent="0.3">
      <c r="A1452" t="s">
        <v>5232</v>
      </c>
      <c r="B1452" t="s">
        <v>626</v>
      </c>
      <c r="C1452" s="1" t="s">
        <v>5233</v>
      </c>
      <c r="D1452" s="6">
        <v>2212670473</v>
      </c>
      <c r="E1452" s="1" t="s">
        <v>206</v>
      </c>
      <c r="F1452" s="1" t="s">
        <v>206</v>
      </c>
      <c r="G1452" s="1" t="s">
        <v>206</v>
      </c>
      <c r="H1452" s="1" t="s">
        <v>206</v>
      </c>
      <c r="I1452" t="str">
        <f>VLOOKUP(J1452,CatalogoEstadoRepublica!$A$1:$B$33,2)</f>
        <v>Puebla</v>
      </c>
      <c r="J1452">
        <v>21</v>
      </c>
      <c r="K1452" t="s">
        <v>206</v>
      </c>
      <c r="L1452" s="1" t="e">
        <f>VLOOKUP(M1452,CatalogoPerfil!$A$1:$B$5,2)</f>
        <v>#N/A</v>
      </c>
      <c r="M1452">
        <v>0</v>
      </c>
      <c r="N1452" t="s">
        <v>206</v>
      </c>
      <c r="O1452" s="1">
        <v>0</v>
      </c>
      <c r="P1452" s="1" t="str">
        <f>IFERROR(VLOOKUP($O1452,PerfilUniversitario!$A$2:$Z$427,16),"N/A")</f>
        <v>N/A</v>
      </c>
      <c r="Q1452" s="1" t="str">
        <f>IFERROR(VLOOKUP($O1452,PerfilUniversitario!$A$2:$Z$427,16),"N/A")</f>
        <v>N/A</v>
      </c>
      <c r="R1452" s="1" t="str">
        <f>IFERROR(VLOOKUP($O1452,PerfilUniversitario!$A$2:$Z$427,20),"N/A")</f>
        <v>N/A</v>
      </c>
      <c r="S1452" s="1" t="str">
        <f>IFERROR(VLOOKUP($O1452,PerfilUniversitario!$A$2:$Z$427,22),"N/A")</f>
        <v>N/A</v>
      </c>
      <c r="T1452" s="1" t="str">
        <f>IFERROR(VLOOKUP($O1452,PerfilUniversitario!$A$2:$Z$427,24),"N/A")</f>
        <v>N/A</v>
      </c>
      <c r="U1452" s="1" t="str">
        <f>IFERROR(VLOOKUP($O1452,PerfilUniversitario!$A$2:$Z$427,26),"N/A")</f>
        <v>N/A</v>
      </c>
      <c r="V1452" s="1" t="s">
        <v>10032</v>
      </c>
      <c r="W1452" s="4">
        <v>45208</v>
      </c>
    </row>
    <row r="1453" spans="1:23" x14ac:dyDescent="0.3">
      <c r="A1453" t="s">
        <v>820</v>
      </c>
      <c r="B1453" t="s">
        <v>5216</v>
      </c>
      <c r="C1453" s="1" t="s">
        <v>5217</v>
      </c>
      <c r="D1453" s="6">
        <v>2471385398</v>
      </c>
      <c r="E1453" s="1" t="s">
        <v>206</v>
      </c>
      <c r="F1453" s="1" t="s">
        <v>206</v>
      </c>
      <c r="G1453" s="1" t="s">
        <v>206</v>
      </c>
      <c r="H1453" s="1" t="s">
        <v>206</v>
      </c>
      <c r="I1453" t="str">
        <f>VLOOKUP(J1453,CatalogoEstadoRepublica!$A$1:$B$33,2)</f>
        <v>Tlaxcala</v>
      </c>
      <c r="J1453">
        <v>29</v>
      </c>
      <c r="K1453" t="s">
        <v>206</v>
      </c>
      <c r="L1453" s="1" t="e">
        <f>VLOOKUP(M1453,CatalogoPerfil!$A$1:$B$5,2)</f>
        <v>#N/A</v>
      </c>
      <c r="M1453">
        <v>0</v>
      </c>
      <c r="N1453" t="s">
        <v>206</v>
      </c>
      <c r="O1453" s="1">
        <v>0</v>
      </c>
      <c r="P1453" s="1" t="str">
        <f>IFERROR(VLOOKUP($O1453,PerfilUniversitario!$A$2:$Z$427,16),"N/A")</f>
        <v>N/A</v>
      </c>
      <c r="Q1453" s="1" t="str">
        <f>IFERROR(VLOOKUP($O1453,PerfilUniversitario!$A$2:$Z$427,16),"N/A")</f>
        <v>N/A</v>
      </c>
      <c r="R1453" s="1" t="str">
        <f>IFERROR(VLOOKUP($O1453,PerfilUniversitario!$A$2:$Z$427,20),"N/A")</f>
        <v>N/A</v>
      </c>
      <c r="S1453" s="1" t="str">
        <f>IFERROR(VLOOKUP($O1453,PerfilUniversitario!$A$2:$Z$427,22),"N/A")</f>
        <v>N/A</v>
      </c>
      <c r="T1453" s="1" t="str">
        <f>IFERROR(VLOOKUP($O1453,PerfilUniversitario!$A$2:$Z$427,24),"N/A")</f>
        <v>N/A</v>
      </c>
      <c r="U1453" s="1" t="str">
        <f>IFERROR(VLOOKUP($O1453,PerfilUniversitario!$A$2:$Z$427,26),"N/A")</f>
        <v>N/A</v>
      </c>
      <c r="V1453" s="1" t="s">
        <v>9943</v>
      </c>
      <c r="W1453" s="4">
        <v>45208</v>
      </c>
    </row>
    <row r="1454" spans="1:23" x14ac:dyDescent="0.3">
      <c r="A1454" t="s">
        <v>487</v>
      </c>
      <c r="B1454" t="s">
        <v>1346</v>
      </c>
      <c r="C1454" s="1" t="s">
        <v>5248</v>
      </c>
      <c r="D1454" s="6">
        <v>2211971527</v>
      </c>
      <c r="E1454" s="1" t="s">
        <v>206</v>
      </c>
      <c r="F1454" s="1" t="s">
        <v>206</v>
      </c>
      <c r="G1454" s="1" t="s">
        <v>206</v>
      </c>
      <c r="H1454" s="1" t="s">
        <v>206</v>
      </c>
      <c r="I1454" t="str">
        <f>VLOOKUP(J1454,CatalogoEstadoRepublica!$A$1:$B$33,2)</f>
        <v>Puebla</v>
      </c>
      <c r="J1454">
        <v>21</v>
      </c>
      <c r="K1454" t="s">
        <v>206</v>
      </c>
      <c r="L1454" s="1" t="e">
        <f>VLOOKUP(M1454,CatalogoPerfil!$A$1:$B$5,2)</f>
        <v>#N/A</v>
      </c>
      <c r="M1454">
        <v>0</v>
      </c>
      <c r="N1454" t="s">
        <v>206</v>
      </c>
      <c r="O1454" s="1">
        <v>0</v>
      </c>
      <c r="P1454" s="1" t="str">
        <f>IFERROR(VLOOKUP($O1454,PerfilUniversitario!$A$2:$Z$427,16),"N/A")</f>
        <v>N/A</v>
      </c>
      <c r="Q1454" s="1" t="str">
        <f>IFERROR(VLOOKUP($O1454,PerfilUniversitario!$A$2:$Z$427,16),"N/A")</f>
        <v>N/A</v>
      </c>
      <c r="R1454" s="1" t="str">
        <f>IFERROR(VLOOKUP($O1454,PerfilUniversitario!$A$2:$Z$427,20),"N/A")</f>
        <v>N/A</v>
      </c>
      <c r="S1454" s="1" t="str">
        <f>IFERROR(VLOOKUP($O1454,PerfilUniversitario!$A$2:$Z$427,22),"N/A")</f>
        <v>N/A</v>
      </c>
      <c r="T1454" s="1" t="str">
        <f>IFERROR(VLOOKUP($O1454,PerfilUniversitario!$A$2:$Z$427,24),"N/A")</f>
        <v>N/A</v>
      </c>
      <c r="U1454" s="1" t="str">
        <f>IFERROR(VLOOKUP($O1454,PerfilUniversitario!$A$2:$Z$427,26),"N/A")</f>
        <v>N/A</v>
      </c>
      <c r="V1454" s="1" t="s">
        <v>9702</v>
      </c>
      <c r="W1454" s="4">
        <v>45208</v>
      </c>
    </row>
    <row r="1455" spans="1:23" x14ac:dyDescent="0.3">
      <c r="A1455" t="s">
        <v>5252</v>
      </c>
      <c r="B1455" t="s">
        <v>5253</v>
      </c>
      <c r="C1455" s="1" t="s">
        <v>5254</v>
      </c>
      <c r="D1455" s="6">
        <v>2382751914</v>
      </c>
      <c r="E1455" s="1" t="s">
        <v>206</v>
      </c>
      <c r="F1455" s="1" t="s">
        <v>206</v>
      </c>
      <c r="G1455" s="1" t="s">
        <v>206</v>
      </c>
      <c r="H1455" s="1" t="s">
        <v>206</v>
      </c>
      <c r="I1455" t="str">
        <f>VLOOKUP(J1455,CatalogoEstadoRepublica!$A$1:$B$33,2)</f>
        <v>Puebla</v>
      </c>
      <c r="J1455">
        <v>21</v>
      </c>
      <c r="K1455" t="s">
        <v>206</v>
      </c>
      <c r="L1455" s="1" t="e">
        <f>VLOOKUP(M1455,CatalogoPerfil!$A$1:$B$5,2)</f>
        <v>#N/A</v>
      </c>
      <c r="M1455">
        <v>0</v>
      </c>
      <c r="N1455" t="s">
        <v>206</v>
      </c>
      <c r="O1455" s="1">
        <v>0</v>
      </c>
      <c r="P1455" s="1" t="str">
        <f>IFERROR(VLOOKUP($O1455,PerfilUniversitario!$A$2:$Z$427,16),"N/A")</f>
        <v>N/A</v>
      </c>
      <c r="Q1455" s="1" t="str">
        <f>IFERROR(VLOOKUP($O1455,PerfilUniversitario!$A$2:$Z$427,16),"N/A")</f>
        <v>N/A</v>
      </c>
      <c r="R1455" s="1" t="str">
        <f>IFERROR(VLOOKUP($O1455,PerfilUniversitario!$A$2:$Z$427,20),"N/A")</f>
        <v>N/A</v>
      </c>
      <c r="S1455" s="1" t="str">
        <f>IFERROR(VLOOKUP($O1455,PerfilUniversitario!$A$2:$Z$427,22),"N/A")</f>
        <v>N/A</v>
      </c>
      <c r="T1455" s="1" t="str">
        <f>IFERROR(VLOOKUP($O1455,PerfilUniversitario!$A$2:$Z$427,24),"N/A")</f>
        <v>N/A</v>
      </c>
      <c r="U1455" s="1" t="str">
        <f>IFERROR(VLOOKUP($O1455,PerfilUniversitario!$A$2:$Z$427,26),"N/A")</f>
        <v>N/A</v>
      </c>
      <c r="V1455" s="1" t="s">
        <v>9997</v>
      </c>
      <c r="W1455" s="4">
        <v>45208</v>
      </c>
    </row>
    <row r="1456" spans="1:23" x14ac:dyDescent="0.3">
      <c r="A1456" t="s">
        <v>1005</v>
      </c>
      <c r="B1456" s="1" t="s">
        <v>1006</v>
      </c>
      <c r="C1456" t="s">
        <v>1007</v>
      </c>
      <c r="D1456" s="7">
        <v>2224559842</v>
      </c>
      <c r="E1456" s="1" t="s">
        <v>206</v>
      </c>
      <c r="F1456" t="s">
        <v>206</v>
      </c>
      <c r="G1456" t="s">
        <v>206</v>
      </c>
      <c r="H1456" t="s">
        <v>206</v>
      </c>
      <c r="I1456" t="str">
        <f>VLOOKUP(J1456,CatalogoEstadoRepublica!$A$1:$B$33,2)</f>
        <v>Puebla</v>
      </c>
      <c r="J1456" s="1">
        <v>21</v>
      </c>
      <c r="K1456" s="1" t="s">
        <v>206</v>
      </c>
      <c r="L1456" s="1" t="e">
        <f>VLOOKUP(M1456,CatalogoPerfil!$A$1:$B$5,2)</f>
        <v>#N/A</v>
      </c>
      <c r="M1456" s="1">
        <v>0</v>
      </c>
      <c r="N1456" s="1" t="s">
        <v>206</v>
      </c>
      <c r="O1456" s="1">
        <v>0</v>
      </c>
      <c r="P1456" s="1" t="str">
        <f>IFERROR(VLOOKUP($O1456,PerfilUniversitario!$A$2:$Z$427,16),"N/A")</f>
        <v>N/A</v>
      </c>
      <c r="Q1456" s="1" t="str">
        <f>IFERROR(VLOOKUP($O1456,PerfilUniversitario!$A$2:$Z$427,16),"N/A")</f>
        <v>N/A</v>
      </c>
      <c r="R1456" s="1" t="str">
        <f>IFERROR(VLOOKUP($O1456,PerfilUniversitario!$A$2:$Z$427,20),"N/A")</f>
        <v>N/A</v>
      </c>
      <c r="S1456" s="1" t="str">
        <f>IFERROR(VLOOKUP($O1456,PerfilUniversitario!$A$2:$Z$427,22),"N/A")</f>
        <v>N/A</v>
      </c>
      <c r="T1456" s="1" t="str">
        <f>IFERROR(VLOOKUP($O1456,PerfilUniversitario!$A$2:$Z$427,24),"N/A")</f>
        <v>N/A</v>
      </c>
      <c r="U1456" s="1" t="str">
        <f>IFERROR(VLOOKUP($O1456,PerfilUniversitario!$A$2:$Z$427,26),"N/A")</f>
        <v>N/A</v>
      </c>
      <c r="V1456" s="1" t="s">
        <v>9770</v>
      </c>
      <c r="W1456" s="4">
        <v>45208</v>
      </c>
    </row>
    <row r="1457" spans="1:23" x14ac:dyDescent="0.3">
      <c r="A1457" t="s">
        <v>826</v>
      </c>
      <c r="B1457" t="s">
        <v>1621</v>
      </c>
      <c r="C1457" s="1" t="s">
        <v>5229</v>
      </c>
      <c r="D1457" s="6" t="s">
        <v>5230</v>
      </c>
      <c r="E1457" s="1" t="s">
        <v>206</v>
      </c>
      <c r="F1457" s="1" t="s">
        <v>206</v>
      </c>
      <c r="G1457" s="1" t="s">
        <v>206</v>
      </c>
      <c r="H1457" s="1" t="s">
        <v>206</v>
      </c>
      <c r="I1457" t="str">
        <f>VLOOKUP(J1457,CatalogoEstadoRepublica!$A$1:$B$33,2)</f>
        <v>Oaxaca</v>
      </c>
      <c r="J1457">
        <v>20</v>
      </c>
      <c r="K1457" t="s">
        <v>206</v>
      </c>
      <c r="L1457" s="1" t="e">
        <f>VLOOKUP(M1457,CatalogoPerfil!$A$1:$B$5,2)</f>
        <v>#N/A</v>
      </c>
      <c r="M1457">
        <v>0</v>
      </c>
      <c r="N1457" t="s">
        <v>206</v>
      </c>
      <c r="O1457" s="1">
        <v>0</v>
      </c>
      <c r="P1457" s="1" t="str">
        <f>IFERROR(VLOOKUP($O1457,PerfilUniversitario!$A$2:$Z$427,16),"N/A")</f>
        <v>N/A</v>
      </c>
      <c r="Q1457" s="1" t="str">
        <f>IFERROR(VLOOKUP($O1457,PerfilUniversitario!$A$2:$Z$427,16),"N/A")</f>
        <v>N/A</v>
      </c>
      <c r="R1457" s="1" t="str">
        <f>IFERROR(VLOOKUP($O1457,PerfilUniversitario!$A$2:$Z$427,20),"N/A")</f>
        <v>N/A</v>
      </c>
      <c r="S1457" s="1" t="str">
        <f>IFERROR(VLOOKUP($O1457,PerfilUniversitario!$A$2:$Z$427,22),"N/A")</f>
        <v>N/A</v>
      </c>
      <c r="T1457" s="1" t="str">
        <f>IFERROR(VLOOKUP($O1457,PerfilUniversitario!$A$2:$Z$427,24),"N/A")</f>
        <v>N/A</v>
      </c>
      <c r="U1457" s="1" t="str">
        <f>IFERROR(VLOOKUP($O1457,PerfilUniversitario!$A$2:$Z$427,26),"N/A")</f>
        <v>N/A</v>
      </c>
      <c r="V1457" s="1" t="s">
        <v>9791</v>
      </c>
      <c r="W1457" s="4">
        <v>45208</v>
      </c>
    </row>
    <row r="1458" spans="1:23" x14ac:dyDescent="0.3">
      <c r="A1458" t="s">
        <v>2207</v>
      </c>
      <c r="B1458" t="s">
        <v>1220</v>
      </c>
      <c r="C1458" s="1" t="s">
        <v>5251</v>
      </c>
      <c r="D1458" s="6">
        <v>52.222299999999997</v>
      </c>
      <c r="E1458" s="1" t="s">
        <v>206</v>
      </c>
      <c r="F1458" s="1" t="s">
        <v>206</v>
      </c>
      <c r="G1458" s="1" t="s">
        <v>206</v>
      </c>
      <c r="H1458" s="1" t="s">
        <v>206</v>
      </c>
      <c r="I1458" t="str">
        <f>VLOOKUP(J1458,CatalogoEstadoRepublica!$A$1:$B$33,2)</f>
        <v>Puebla</v>
      </c>
      <c r="J1458">
        <v>21</v>
      </c>
      <c r="K1458" t="s">
        <v>206</v>
      </c>
      <c r="L1458" s="1" t="e">
        <f>VLOOKUP(M1458,CatalogoPerfil!$A$1:$B$5,2)</f>
        <v>#N/A</v>
      </c>
      <c r="M1458">
        <v>0</v>
      </c>
      <c r="N1458" t="s">
        <v>206</v>
      </c>
      <c r="O1458" s="1">
        <v>0</v>
      </c>
      <c r="P1458" s="1" t="str">
        <f>IFERROR(VLOOKUP($O1458,PerfilUniversitario!$A$2:$Z$427,16),"N/A")</f>
        <v>N/A</v>
      </c>
      <c r="Q1458" s="1" t="str">
        <f>IFERROR(VLOOKUP($O1458,PerfilUniversitario!$A$2:$Z$427,16),"N/A")</f>
        <v>N/A</v>
      </c>
      <c r="R1458" s="1" t="str">
        <f>IFERROR(VLOOKUP($O1458,PerfilUniversitario!$A$2:$Z$427,20),"N/A")</f>
        <v>N/A</v>
      </c>
      <c r="S1458" s="1" t="str">
        <f>IFERROR(VLOOKUP($O1458,PerfilUniversitario!$A$2:$Z$427,22),"N/A")</f>
        <v>N/A</v>
      </c>
      <c r="T1458" s="1" t="str">
        <f>IFERROR(VLOOKUP($O1458,PerfilUniversitario!$A$2:$Z$427,24),"N/A")</f>
        <v>N/A</v>
      </c>
      <c r="U1458" s="1" t="str">
        <f>IFERROR(VLOOKUP($O1458,PerfilUniversitario!$A$2:$Z$427,26),"N/A")</f>
        <v>N/A</v>
      </c>
      <c r="V1458" s="1" t="s">
        <v>10000</v>
      </c>
      <c r="W1458" s="4">
        <v>45208</v>
      </c>
    </row>
    <row r="1459" spans="1:23" x14ac:dyDescent="0.3">
      <c r="A1459" t="s">
        <v>980</v>
      </c>
      <c r="B1459" s="1" t="s">
        <v>981</v>
      </c>
      <c r="C1459" t="s">
        <v>982</v>
      </c>
      <c r="D1459" s="7">
        <v>52.238199999999999</v>
      </c>
      <c r="E1459" s="1" t="s">
        <v>206</v>
      </c>
      <c r="F1459" t="s">
        <v>206</v>
      </c>
      <c r="G1459" t="s">
        <v>206</v>
      </c>
      <c r="H1459" t="s">
        <v>206</v>
      </c>
      <c r="I1459" t="str">
        <f>VLOOKUP(J1459,CatalogoEstadoRepublica!$A$1:$B$33,2)</f>
        <v>Puebla</v>
      </c>
      <c r="J1459" s="1">
        <v>21</v>
      </c>
      <c r="K1459" s="1" t="s">
        <v>206</v>
      </c>
      <c r="L1459" s="1" t="e">
        <f>VLOOKUP(M1459,CatalogoPerfil!$A$1:$B$5,2)</f>
        <v>#N/A</v>
      </c>
      <c r="M1459" s="1">
        <v>0</v>
      </c>
      <c r="N1459" s="1" t="s">
        <v>206</v>
      </c>
      <c r="O1459" s="1">
        <v>0</v>
      </c>
      <c r="P1459" s="1" t="str">
        <f>IFERROR(VLOOKUP($O1459,PerfilUniversitario!$A$2:$Z$427,16),"N/A")</f>
        <v>N/A</v>
      </c>
      <c r="Q1459" s="1" t="str">
        <f>IFERROR(VLOOKUP($O1459,PerfilUniversitario!$A$2:$Z$427,16),"N/A")</f>
        <v>N/A</v>
      </c>
      <c r="R1459" s="1" t="str">
        <f>IFERROR(VLOOKUP($O1459,PerfilUniversitario!$A$2:$Z$427,20),"N/A")</f>
        <v>N/A</v>
      </c>
      <c r="S1459" s="1" t="str">
        <f>IFERROR(VLOOKUP($O1459,PerfilUniversitario!$A$2:$Z$427,22),"N/A")</f>
        <v>N/A</v>
      </c>
      <c r="T1459" s="1" t="str">
        <f>IFERROR(VLOOKUP($O1459,PerfilUniversitario!$A$2:$Z$427,24),"N/A")</f>
        <v>N/A</v>
      </c>
      <c r="U1459" s="1" t="str">
        <f>IFERROR(VLOOKUP($O1459,PerfilUniversitario!$A$2:$Z$427,26),"N/A")</f>
        <v>N/A</v>
      </c>
      <c r="V1459" s="1" t="s">
        <v>9764</v>
      </c>
      <c r="W1459" s="4">
        <v>45208</v>
      </c>
    </row>
    <row r="1460" spans="1:23" x14ac:dyDescent="0.3">
      <c r="A1460" t="s">
        <v>548</v>
      </c>
      <c r="B1460" t="s">
        <v>5263</v>
      </c>
      <c r="C1460" s="1" t="s">
        <v>5264</v>
      </c>
      <c r="D1460" s="6">
        <v>2381885841</v>
      </c>
      <c r="E1460" s="1" t="s">
        <v>206</v>
      </c>
      <c r="F1460" s="1" t="s">
        <v>206</v>
      </c>
      <c r="G1460" s="1" t="s">
        <v>206</v>
      </c>
      <c r="H1460" s="1" t="s">
        <v>206</v>
      </c>
      <c r="I1460" t="str">
        <f>VLOOKUP(J1460,CatalogoEstadoRepublica!$A$1:$B$33,2)</f>
        <v>Puebla</v>
      </c>
      <c r="J1460">
        <v>21</v>
      </c>
      <c r="K1460" t="s">
        <v>206</v>
      </c>
      <c r="L1460" s="1" t="e">
        <f>VLOOKUP(M1460,CatalogoPerfil!$A$1:$B$5,2)</f>
        <v>#N/A</v>
      </c>
      <c r="M1460">
        <v>0</v>
      </c>
      <c r="N1460" t="s">
        <v>206</v>
      </c>
      <c r="O1460" s="1">
        <v>0</v>
      </c>
      <c r="P1460" s="1" t="str">
        <f>IFERROR(VLOOKUP($O1460,PerfilUniversitario!$A$2:$Z$427,16),"N/A")</f>
        <v>N/A</v>
      </c>
      <c r="Q1460" s="1" t="str">
        <f>IFERROR(VLOOKUP($O1460,PerfilUniversitario!$A$2:$Z$427,16),"N/A")</f>
        <v>N/A</v>
      </c>
      <c r="R1460" s="1" t="str">
        <f>IFERROR(VLOOKUP($O1460,PerfilUniversitario!$A$2:$Z$427,20),"N/A")</f>
        <v>N/A</v>
      </c>
      <c r="S1460" s="1" t="str">
        <f>IFERROR(VLOOKUP($O1460,PerfilUniversitario!$A$2:$Z$427,22),"N/A")</f>
        <v>N/A</v>
      </c>
      <c r="T1460" s="1" t="str">
        <f>IFERROR(VLOOKUP($O1460,PerfilUniversitario!$A$2:$Z$427,24),"N/A")</f>
        <v>N/A</v>
      </c>
      <c r="U1460" s="1" t="str">
        <f>IFERROR(VLOOKUP($O1460,PerfilUniversitario!$A$2:$Z$427,26),"N/A")</f>
        <v>N/A</v>
      </c>
      <c r="V1460" s="1" t="s">
        <v>9666</v>
      </c>
      <c r="W1460" s="4">
        <v>45208</v>
      </c>
    </row>
    <row r="1461" spans="1:23" x14ac:dyDescent="0.3">
      <c r="A1461" t="s">
        <v>701</v>
      </c>
      <c r="B1461" t="s">
        <v>5265</v>
      </c>
      <c r="C1461" s="1" t="s">
        <v>5266</v>
      </c>
      <c r="D1461" s="6">
        <v>52.221200000000003</v>
      </c>
      <c r="E1461" s="1" t="s">
        <v>206</v>
      </c>
      <c r="F1461" s="1" t="s">
        <v>206</v>
      </c>
      <c r="G1461" s="1" t="s">
        <v>206</v>
      </c>
      <c r="H1461" s="1" t="s">
        <v>206</v>
      </c>
      <c r="I1461" t="str">
        <f>VLOOKUP(J1461,CatalogoEstadoRepublica!$A$1:$B$33,2)</f>
        <v>Tlaxcala</v>
      </c>
      <c r="J1461">
        <v>29</v>
      </c>
      <c r="K1461" t="s">
        <v>206</v>
      </c>
      <c r="L1461" s="1" t="e">
        <f>VLOOKUP(M1461,CatalogoPerfil!$A$1:$B$5,2)</f>
        <v>#N/A</v>
      </c>
      <c r="M1461">
        <v>0</v>
      </c>
      <c r="N1461" t="s">
        <v>206</v>
      </c>
      <c r="O1461" s="1">
        <v>0</v>
      </c>
      <c r="P1461" s="1" t="str">
        <f>IFERROR(VLOOKUP($O1461,PerfilUniversitario!$A$2:$Z$427,16),"N/A")</f>
        <v>N/A</v>
      </c>
      <c r="Q1461" s="1" t="str">
        <f>IFERROR(VLOOKUP($O1461,PerfilUniversitario!$A$2:$Z$427,16),"N/A")</f>
        <v>N/A</v>
      </c>
      <c r="R1461" s="1" t="str">
        <f>IFERROR(VLOOKUP($O1461,PerfilUniversitario!$A$2:$Z$427,20),"N/A")</f>
        <v>N/A</v>
      </c>
      <c r="S1461" s="1" t="str">
        <f>IFERROR(VLOOKUP($O1461,PerfilUniversitario!$A$2:$Z$427,22),"N/A")</f>
        <v>N/A</v>
      </c>
      <c r="T1461" s="1" t="str">
        <f>IFERROR(VLOOKUP($O1461,PerfilUniversitario!$A$2:$Z$427,24),"N/A")</f>
        <v>N/A</v>
      </c>
      <c r="U1461" s="1" t="str">
        <f>IFERROR(VLOOKUP($O1461,PerfilUniversitario!$A$2:$Z$427,26),"N/A")</f>
        <v>N/A</v>
      </c>
      <c r="V1461" s="1" t="s">
        <v>10065</v>
      </c>
      <c r="W1461" s="4">
        <v>45208</v>
      </c>
    </row>
    <row r="1462" spans="1:23" x14ac:dyDescent="0.3">
      <c r="A1462" t="s">
        <v>676</v>
      </c>
      <c r="B1462" t="s">
        <v>1374</v>
      </c>
      <c r="C1462" s="1" t="s">
        <v>5267</v>
      </c>
      <c r="D1462" s="6">
        <v>2381334746</v>
      </c>
      <c r="E1462" s="1" t="s">
        <v>206</v>
      </c>
      <c r="F1462" s="1" t="s">
        <v>206</v>
      </c>
      <c r="G1462" s="1" t="s">
        <v>206</v>
      </c>
      <c r="H1462" s="1" t="s">
        <v>206</v>
      </c>
      <c r="I1462" t="str">
        <f>VLOOKUP(J1462,CatalogoEstadoRepublica!$A$1:$B$33,2)</f>
        <v>Puebla</v>
      </c>
      <c r="J1462">
        <v>21</v>
      </c>
      <c r="K1462" t="s">
        <v>206</v>
      </c>
      <c r="L1462" s="1" t="e">
        <f>VLOOKUP(M1462,CatalogoPerfil!$A$1:$B$5,2)</f>
        <v>#N/A</v>
      </c>
      <c r="M1462">
        <v>0</v>
      </c>
      <c r="N1462" t="s">
        <v>206</v>
      </c>
      <c r="O1462" s="1">
        <v>0</v>
      </c>
      <c r="P1462" s="1" t="str">
        <f>IFERROR(VLOOKUP($O1462,PerfilUniversitario!$A$2:$Z$427,16),"N/A")</f>
        <v>N/A</v>
      </c>
      <c r="Q1462" s="1" t="str">
        <f>IFERROR(VLOOKUP($O1462,PerfilUniversitario!$A$2:$Z$427,16),"N/A")</f>
        <v>N/A</v>
      </c>
      <c r="R1462" s="1" t="str">
        <f>IFERROR(VLOOKUP($O1462,PerfilUniversitario!$A$2:$Z$427,20),"N/A")</f>
        <v>N/A</v>
      </c>
      <c r="S1462" s="1" t="str">
        <f>IFERROR(VLOOKUP($O1462,PerfilUniversitario!$A$2:$Z$427,22),"N/A")</f>
        <v>N/A</v>
      </c>
      <c r="T1462" s="1" t="str">
        <f>IFERROR(VLOOKUP($O1462,PerfilUniversitario!$A$2:$Z$427,24),"N/A")</f>
        <v>N/A</v>
      </c>
      <c r="U1462" s="1" t="str">
        <f>IFERROR(VLOOKUP($O1462,PerfilUniversitario!$A$2:$Z$427,26),"N/A")</f>
        <v>N/A</v>
      </c>
      <c r="V1462" s="1" t="s">
        <v>9904</v>
      </c>
      <c r="W1462" s="4">
        <v>45208</v>
      </c>
    </row>
    <row r="1463" spans="1:23" x14ac:dyDescent="0.3">
      <c r="A1463" t="s">
        <v>3738</v>
      </c>
      <c r="B1463" t="s">
        <v>5268</v>
      </c>
      <c r="C1463" s="1" t="s">
        <v>5269</v>
      </c>
      <c r="D1463" s="6">
        <v>5591079725</v>
      </c>
      <c r="E1463" s="1" t="s">
        <v>206</v>
      </c>
      <c r="F1463" s="1" t="s">
        <v>206</v>
      </c>
      <c r="G1463" s="1" t="s">
        <v>206</v>
      </c>
      <c r="H1463" s="1" t="s">
        <v>206</v>
      </c>
      <c r="I1463" t="str">
        <f>VLOOKUP(J1463,CatalogoEstadoRepublica!$A$1:$B$33,2)</f>
        <v>Tlaxcala</v>
      </c>
      <c r="J1463">
        <v>29</v>
      </c>
      <c r="K1463" t="s">
        <v>206</v>
      </c>
      <c r="L1463" s="1" t="e">
        <f>VLOOKUP(M1463,CatalogoPerfil!$A$1:$B$5,2)</f>
        <v>#N/A</v>
      </c>
      <c r="M1463">
        <v>0</v>
      </c>
      <c r="N1463" t="s">
        <v>206</v>
      </c>
      <c r="O1463" s="1">
        <v>0</v>
      </c>
      <c r="P1463" s="1" t="str">
        <f>IFERROR(VLOOKUP($O1463,PerfilUniversitario!$A$2:$Z$427,16),"N/A")</f>
        <v>N/A</v>
      </c>
      <c r="Q1463" s="1" t="str">
        <f>IFERROR(VLOOKUP($O1463,PerfilUniversitario!$A$2:$Z$427,16),"N/A")</f>
        <v>N/A</v>
      </c>
      <c r="R1463" s="1" t="str">
        <f>IFERROR(VLOOKUP($O1463,PerfilUniversitario!$A$2:$Z$427,20),"N/A")</f>
        <v>N/A</v>
      </c>
      <c r="S1463" s="1" t="str">
        <f>IFERROR(VLOOKUP($O1463,PerfilUniversitario!$A$2:$Z$427,22),"N/A")</f>
        <v>N/A</v>
      </c>
      <c r="T1463" s="1" t="str">
        <f>IFERROR(VLOOKUP($O1463,PerfilUniversitario!$A$2:$Z$427,24),"N/A")</f>
        <v>N/A</v>
      </c>
      <c r="U1463" s="1" t="str">
        <f>IFERROR(VLOOKUP($O1463,PerfilUniversitario!$A$2:$Z$427,26),"N/A")</f>
        <v>N/A</v>
      </c>
      <c r="V1463" s="1" t="s">
        <v>9783</v>
      </c>
      <c r="W1463" s="4">
        <v>45208</v>
      </c>
    </row>
    <row r="1464" spans="1:23" x14ac:dyDescent="0.3">
      <c r="A1464" t="s">
        <v>5270</v>
      </c>
      <c r="B1464" t="s">
        <v>2055</v>
      </c>
      <c r="C1464" s="1" t="s">
        <v>5271</v>
      </c>
      <c r="D1464" s="6">
        <v>2472040754</v>
      </c>
      <c r="E1464" s="1" t="s">
        <v>206</v>
      </c>
      <c r="F1464" s="1" t="s">
        <v>206</v>
      </c>
      <c r="G1464" s="1" t="s">
        <v>206</v>
      </c>
      <c r="H1464" s="1" t="s">
        <v>206</v>
      </c>
      <c r="I1464" t="str">
        <f>VLOOKUP(J1464,CatalogoEstadoRepublica!$A$1:$B$33,2)</f>
        <v>Tlaxcala</v>
      </c>
      <c r="J1464">
        <v>29</v>
      </c>
      <c r="K1464" t="s">
        <v>206</v>
      </c>
      <c r="L1464" s="1" t="e">
        <f>VLOOKUP(M1464,CatalogoPerfil!$A$1:$B$5,2)</f>
        <v>#N/A</v>
      </c>
      <c r="M1464">
        <v>0</v>
      </c>
      <c r="N1464" t="s">
        <v>206</v>
      </c>
      <c r="O1464" s="1">
        <v>0</v>
      </c>
      <c r="P1464" s="1" t="str">
        <f>IFERROR(VLOOKUP($O1464,PerfilUniversitario!$A$2:$Z$427,16),"N/A")</f>
        <v>N/A</v>
      </c>
      <c r="Q1464" s="1" t="str">
        <f>IFERROR(VLOOKUP($O1464,PerfilUniversitario!$A$2:$Z$427,16),"N/A")</f>
        <v>N/A</v>
      </c>
      <c r="R1464" s="1" t="str">
        <f>IFERROR(VLOOKUP($O1464,PerfilUniversitario!$A$2:$Z$427,20),"N/A")</f>
        <v>N/A</v>
      </c>
      <c r="S1464" s="1" t="str">
        <f>IFERROR(VLOOKUP($O1464,PerfilUniversitario!$A$2:$Z$427,22),"N/A")</f>
        <v>N/A</v>
      </c>
      <c r="T1464" s="1" t="str">
        <f>IFERROR(VLOOKUP($O1464,PerfilUniversitario!$A$2:$Z$427,24),"N/A")</f>
        <v>N/A</v>
      </c>
      <c r="U1464" s="1" t="str">
        <f>IFERROR(VLOOKUP($O1464,PerfilUniversitario!$A$2:$Z$427,26),"N/A")</f>
        <v>N/A</v>
      </c>
      <c r="V1464" s="1" t="s">
        <v>10071</v>
      </c>
      <c r="W1464" s="4">
        <v>45208</v>
      </c>
    </row>
    <row r="1465" spans="1:23" x14ac:dyDescent="0.3">
      <c r="A1465" t="s">
        <v>4673</v>
      </c>
      <c r="B1465" t="s">
        <v>5276</v>
      </c>
      <c r="C1465" s="1" t="s">
        <v>5277</v>
      </c>
      <c r="D1465" s="6">
        <v>2221215777</v>
      </c>
      <c r="E1465" s="1" t="s">
        <v>206</v>
      </c>
      <c r="F1465" s="1" t="s">
        <v>206</v>
      </c>
      <c r="G1465" s="1" t="s">
        <v>206</v>
      </c>
      <c r="H1465" s="1" t="s">
        <v>206</v>
      </c>
      <c r="I1465" t="str">
        <f>VLOOKUP(J1465,CatalogoEstadoRepublica!$A$1:$B$33,2)</f>
        <v>Puebla</v>
      </c>
      <c r="J1465">
        <v>21</v>
      </c>
      <c r="K1465" t="s">
        <v>206</v>
      </c>
      <c r="L1465" s="1" t="e">
        <f>VLOOKUP(M1465,CatalogoPerfil!$A$1:$B$5,2)</f>
        <v>#N/A</v>
      </c>
      <c r="M1465">
        <v>0</v>
      </c>
      <c r="N1465" t="s">
        <v>206</v>
      </c>
      <c r="O1465" s="1">
        <v>0</v>
      </c>
      <c r="P1465" s="1" t="str">
        <f>IFERROR(VLOOKUP($O1465,PerfilUniversitario!$A$2:$Z$427,16),"N/A")</f>
        <v>N/A</v>
      </c>
      <c r="Q1465" s="1" t="str">
        <f>IFERROR(VLOOKUP($O1465,PerfilUniversitario!$A$2:$Z$427,16),"N/A")</f>
        <v>N/A</v>
      </c>
      <c r="R1465" s="1" t="str">
        <f>IFERROR(VLOOKUP($O1465,PerfilUniversitario!$A$2:$Z$427,20),"N/A")</f>
        <v>N/A</v>
      </c>
      <c r="S1465" s="1" t="str">
        <f>IFERROR(VLOOKUP($O1465,PerfilUniversitario!$A$2:$Z$427,22),"N/A")</f>
        <v>N/A</v>
      </c>
      <c r="T1465" s="1" t="str">
        <f>IFERROR(VLOOKUP($O1465,PerfilUniversitario!$A$2:$Z$427,24),"N/A")</f>
        <v>N/A</v>
      </c>
      <c r="U1465" s="1" t="str">
        <f>IFERROR(VLOOKUP($O1465,PerfilUniversitario!$A$2:$Z$427,26),"N/A")</f>
        <v>N/A</v>
      </c>
      <c r="V1465" s="1" t="s">
        <v>9718</v>
      </c>
      <c r="W1465" s="4">
        <v>45208</v>
      </c>
    </row>
    <row r="1466" spans="1:23" x14ac:dyDescent="0.3">
      <c r="A1466" t="s">
        <v>1765</v>
      </c>
      <c r="B1466" t="s">
        <v>5272</v>
      </c>
      <c r="C1466" s="1" t="s">
        <v>5273</v>
      </c>
      <c r="D1466" s="6">
        <v>2382210486</v>
      </c>
      <c r="E1466" s="1" t="s">
        <v>206</v>
      </c>
      <c r="F1466" s="1" t="s">
        <v>206</v>
      </c>
      <c r="G1466" s="1" t="s">
        <v>206</v>
      </c>
      <c r="H1466" s="1" t="s">
        <v>206</v>
      </c>
      <c r="I1466" t="str">
        <f>VLOOKUP(J1466,CatalogoEstadoRepublica!$A$1:$B$33,2)</f>
        <v>Ciudad de México</v>
      </c>
      <c r="J1466">
        <v>7</v>
      </c>
      <c r="K1466" t="s">
        <v>206</v>
      </c>
      <c r="L1466" s="1" t="e">
        <f>VLOOKUP(M1466,CatalogoPerfil!$A$1:$B$5,2)</f>
        <v>#N/A</v>
      </c>
      <c r="M1466">
        <v>0</v>
      </c>
      <c r="N1466" t="s">
        <v>206</v>
      </c>
      <c r="O1466" s="1">
        <v>0</v>
      </c>
      <c r="P1466" s="1" t="str">
        <f>IFERROR(VLOOKUP($O1466,PerfilUniversitario!$A$2:$Z$427,16),"N/A")</f>
        <v>N/A</v>
      </c>
      <c r="Q1466" s="1" t="str">
        <f>IFERROR(VLOOKUP($O1466,PerfilUniversitario!$A$2:$Z$427,16),"N/A")</f>
        <v>N/A</v>
      </c>
      <c r="R1466" s="1" t="str">
        <f>IFERROR(VLOOKUP($O1466,PerfilUniversitario!$A$2:$Z$427,20),"N/A")</f>
        <v>N/A</v>
      </c>
      <c r="S1466" s="1" t="str">
        <f>IFERROR(VLOOKUP($O1466,PerfilUniversitario!$A$2:$Z$427,22),"N/A")</f>
        <v>N/A</v>
      </c>
      <c r="T1466" s="1" t="str">
        <f>IFERROR(VLOOKUP($O1466,PerfilUniversitario!$A$2:$Z$427,24),"N/A")</f>
        <v>N/A</v>
      </c>
      <c r="U1466" s="1" t="str">
        <f>IFERROR(VLOOKUP($O1466,PerfilUniversitario!$A$2:$Z$427,26),"N/A")</f>
        <v>N/A</v>
      </c>
      <c r="V1466" s="1" t="s">
        <v>9663</v>
      </c>
      <c r="W1466" s="4">
        <v>45208</v>
      </c>
    </row>
    <row r="1467" spans="1:23" x14ac:dyDescent="0.3">
      <c r="A1467" t="s">
        <v>2718</v>
      </c>
      <c r="B1467" t="s">
        <v>2719</v>
      </c>
      <c r="C1467" s="1" t="s">
        <v>2720</v>
      </c>
      <c r="D1467" s="6">
        <v>2381889489</v>
      </c>
      <c r="E1467" s="1" t="s">
        <v>206</v>
      </c>
      <c r="F1467" s="1" t="s">
        <v>206</v>
      </c>
      <c r="G1467" s="1" t="s">
        <v>206</v>
      </c>
      <c r="H1467" s="1" t="s">
        <v>206</v>
      </c>
      <c r="I1467" t="str">
        <f>VLOOKUP(J1467,CatalogoEstadoRepublica!$A$1:$B$33,2)</f>
        <v>Puebla</v>
      </c>
      <c r="J1467">
        <v>21</v>
      </c>
      <c r="K1467" t="s">
        <v>206</v>
      </c>
      <c r="L1467" s="1" t="e">
        <f>VLOOKUP(M1467,CatalogoPerfil!$A$1:$B$5,2)</f>
        <v>#N/A</v>
      </c>
      <c r="M1467">
        <v>0</v>
      </c>
      <c r="N1467" t="s">
        <v>206</v>
      </c>
      <c r="O1467" s="1">
        <v>0</v>
      </c>
      <c r="P1467" s="1" t="str">
        <f>IFERROR(VLOOKUP($O1467,PerfilUniversitario!$A$2:$Z$427,16),"N/A")</f>
        <v>N/A</v>
      </c>
      <c r="Q1467" s="1" t="str">
        <f>IFERROR(VLOOKUP($O1467,PerfilUniversitario!$A$2:$Z$427,16),"N/A")</f>
        <v>N/A</v>
      </c>
      <c r="R1467" s="1" t="str">
        <f>IFERROR(VLOOKUP($O1467,PerfilUniversitario!$A$2:$Z$427,20),"N/A")</f>
        <v>N/A</v>
      </c>
      <c r="S1467" s="1" t="str">
        <f>IFERROR(VLOOKUP($O1467,PerfilUniversitario!$A$2:$Z$427,22),"N/A")</f>
        <v>N/A</v>
      </c>
      <c r="T1467" s="1" t="str">
        <f>IFERROR(VLOOKUP($O1467,PerfilUniversitario!$A$2:$Z$427,24),"N/A")</f>
        <v>N/A</v>
      </c>
      <c r="U1467" s="1" t="str">
        <f>IFERROR(VLOOKUP($O1467,PerfilUniversitario!$A$2:$Z$427,26),"N/A")</f>
        <v>N/A</v>
      </c>
      <c r="V1467" s="1" t="s">
        <v>9890</v>
      </c>
      <c r="W1467" s="4">
        <v>45208</v>
      </c>
    </row>
    <row r="1468" spans="1:23" x14ac:dyDescent="0.3">
      <c r="A1468" t="s">
        <v>5260</v>
      </c>
      <c r="B1468" t="s">
        <v>5261</v>
      </c>
      <c r="C1468" s="1" t="s">
        <v>5262</v>
      </c>
      <c r="D1468" s="6">
        <v>52.2271</v>
      </c>
      <c r="E1468" s="1" t="s">
        <v>206</v>
      </c>
      <c r="F1468" s="1" t="s">
        <v>206</v>
      </c>
      <c r="G1468" s="1" t="s">
        <v>206</v>
      </c>
      <c r="H1468" s="1" t="s">
        <v>206</v>
      </c>
      <c r="I1468" t="str">
        <f>VLOOKUP(J1468,CatalogoEstadoRepublica!$A$1:$B$33,2)</f>
        <v>Puebla</v>
      </c>
      <c r="J1468">
        <v>21</v>
      </c>
      <c r="K1468" t="s">
        <v>206</v>
      </c>
      <c r="L1468" s="1" t="e">
        <f>VLOOKUP(M1468,CatalogoPerfil!$A$1:$B$5,2)</f>
        <v>#N/A</v>
      </c>
      <c r="M1468">
        <v>0</v>
      </c>
      <c r="N1468" t="s">
        <v>206</v>
      </c>
      <c r="O1468" s="1">
        <v>0</v>
      </c>
      <c r="P1468" s="1" t="str">
        <f>IFERROR(VLOOKUP($O1468,PerfilUniversitario!$A$2:$Z$427,16),"N/A")</f>
        <v>N/A</v>
      </c>
      <c r="Q1468" s="1" t="str">
        <f>IFERROR(VLOOKUP($O1468,PerfilUniversitario!$A$2:$Z$427,16),"N/A")</f>
        <v>N/A</v>
      </c>
      <c r="R1468" s="1" t="str">
        <f>IFERROR(VLOOKUP($O1468,PerfilUniversitario!$A$2:$Z$427,20),"N/A")</f>
        <v>N/A</v>
      </c>
      <c r="S1468" s="1" t="str">
        <f>IFERROR(VLOOKUP($O1468,PerfilUniversitario!$A$2:$Z$427,22),"N/A")</f>
        <v>N/A</v>
      </c>
      <c r="T1468" s="1" t="str">
        <f>IFERROR(VLOOKUP($O1468,PerfilUniversitario!$A$2:$Z$427,24),"N/A")</f>
        <v>N/A</v>
      </c>
      <c r="U1468" s="1" t="str">
        <f>IFERROR(VLOOKUP($O1468,PerfilUniversitario!$A$2:$Z$427,26),"N/A")</f>
        <v>N/A</v>
      </c>
      <c r="V1468" s="1" t="s">
        <v>9885</v>
      </c>
      <c r="W1468" s="4">
        <v>45208</v>
      </c>
    </row>
    <row r="1469" spans="1:23" x14ac:dyDescent="0.3">
      <c r="A1469" t="s">
        <v>3461</v>
      </c>
      <c r="B1469" t="s">
        <v>5281</v>
      </c>
      <c r="C1469" s="1" t="s">
        <v>5282</v>
      </c>
      <c r="D1469" s="6">
        <v>2381628150</v>
      </c>
      <c r="E1469" s="1" t="s">
        <v>206</v>
      </c>
      <c r="F1469" s="1" t="s">
        <v>206</v>
      </c>
      <c r="G1469" s="1" t="s">
        <v>206</v>
      </c>
      <c r="H1469" s="1" t="s">
        <v>206</v>
      </c>
      <c r="I1469" t="str">
        <f>VLOOKUP(J1469,CatalogoEstadoRepublica!$A$1:$B$33,2)</f>
        <v>Puebla</v>
      </c>
      <c r="J1469">
        <v>21</v>
      </c>
      <c r="K1469" t="s">
        <v>206</v>
      </c>
      <c r="L1469" s="1" t="e">
        <f>VLOOKUP(M1469,CatalogoPerfil!$A$1:$B$5,2)</f>
        <v>#N/A</v>
      </c>
      <c r="M1469">
        <v>0</v>
      </c>
      <c r="N1469" t="s">
        <v>206</v>
      </c>
      <c r="O1469" s="1">
        <v>0</v>
      </c>
      <c r="P1469" s="1" t="str">
        <f>IFERROR(VLOOKUP($O1469,PerfilUniversitario!$A$2:$Z$427,16),"N/A")</f>
        <v>N/A</v>
      </c>
      <c r="Q1469" s="1" t="str">
        <f>IFERROR(VLOOKUP($O1469,PerfilUniversitario!$A$2:$Z$427,16),"N/A")</f>
        <v>N/A</v>
      </c>
      <c r="R1469" s="1" t="str">
        <f>IFERROR(VLOOKUP($O1469,PerfilUniversitario!$A$2:$Z$427,20),"N/A")</f>
        <v>N/A</v>
      </c>
      <c r="S1469" s="1" t="str">
        <f>IFERROR(VLOOKUP($O1469,PerfilUniversitario!$A$2:$Z$427,22),"N/A")</f>
        <v>N/A</v>
      </c>
      <c r="T1469" s="1" t="str">
        <f>IFERROR(VLOOKUP($O1469,PerfilUniversitario!$A$2:$Z$427,24),"N/A")</f>
        <v>N/A</v>
      </c>
      <c r="U1469" s="1" t="str">
        <f>IFERROR(VLOOKUP($O1469,PerfilUniversitario!$A$2:$Z$427,26),"N/A")</f>
        <v>N/A</v>
      </c>
      <c r="V1469" s="1" t="s">
        <v>9716</v>
      </c>
      <c r="W1469" s="4">
        <v>45208</v>
      </c>
    </row>
    <row r="1470" spans="1:23" x14ac:dyDescent="0.3">
      <c r="A1470" t="s">
        <v>992</v>
      </c>
      <c r="B1470" s="1" t="s">
        <v>993</v>
      </c>
      <c r="C1470" t="s">
        <v>994</v>
      </c>
      <c r="D1470" s="7">
        <v>2411206667</v>
      </c>
      <c r="E1470" s="1" t="s">
        <v>206</v>
      </c>
      <c r="F1470" t="s">
        <v>206</v>
      </c>
      <c r="G1470" t="s">
        <v>206</v>
      </c>
      <c r="H1470" t="s">
        <v>206</v>
      </c>
      <c r="I1470" t="str">
        <f>VLOOKUP(J1470,CatalogoEstadoRepublica!$A$1:$B$33,2)</f>
        <v>Tlaxcala</v>
      </c>
      <c r="J1470" s="1">
        <v>29</v>
      </c>
      <c r="K1470" s="1" t="s">
        <v>206</v>
      </c>
      <c r="L1470" s="1" t="e">
        <f>VLOOKUP(M1470,CatalogoPerfil!$A$1:$B$5,2)</f>
        <v>#N/A</v>
      </c>
      <c r="M1470" s="1">
        <v>0</v>
      </c>
      <c r="N1470" s="1" t="s">
        <v>206</v>
      </c>
      <c r="O1470" s="1">
        <v>0</v>
      </c>
      <c r="P1470" s="1" t="str">
        <f>IFERROR(VLOOKUP($O1470,PerfilUniversitario!$A$2:$Z$427,16),"N/A")</f>
        <v>N/A</v>
      </c>
      <c r="Q1470" s="1" t="str">
        <f>IFERROR(VLOOKUP($O1470,PerfilUniversitario!$A$2:$Z$427,16),"N/A")</f>
        <v>N/A</v>
      </c>
      <c r="R1470" s="1" t="str">
        <f>IFERROR(VLOOKUP($O1470,PerfilUniversitario!$A$2:$Z$427,20),"N/A")</f>
        <v>N/A</v>
      </c>
      <c r="S1470" s="1" t="str">
        <f>IFERROR(VLOOKUP($O1470,PerfilUniversitario!$A$2:$Z$427,22),"N/A")</f>
        <v>N/A</v>
      </c>
      <c r="T1470" s="1" t="str">
        <f>IFERROR(VLOOKUP($O1470,PerfilUniversitario!$A$2:$Z$427,24),"N/A")</f>
        <v>N/A</v>
      </c>
      <c r="U1470" s="1" t="str">
        <f>IFERROR(VLOOKUP($O1470,PerfilUniversitario!$A$2:$Z$427,26),"N/A")</f>
        <v>N/A</v>
      </c>
      <c r="V1470" s="1" t="s">
        <v>9711</v>
      </c>
      <c r="W1470" s="4">
        <v>45208</v>
      </c>
    </row>
    <row r="1471" spans="1:23" x14ac:dyDescent="0.3">
      <c r="A1471" t="s">
        <v>5278</v>
      </c>
      <c r="B1471" t="s">
        <v>5279</v>
      </c>
      <c r="C1471" s="1" t="s">
        <v>5280</v>
      </c>
      <c r="D1471" s="6">
        <v>2383052139</v>
      </c>
      <c r="E1471" s="1" t="s">
        <v>206</v>
      </c>
      <c r="F1471" s="1" t="s">
        <v>206</v>
      </c>
      <c r="G1471" s="1" t="s">
        <v>206</v>
      </c>
      <c r="H1471" s="1" t="s">
        <v>206</v>
      </c>
      <c r="I1471" t="str">
        <f>VLOOKUP(J1471,CatalogoEstadoRepublica!$A$1:$B$33,2)</f>
        <v>Puebla</v>
      </c>
      <c r="J1471">
        <v>21</v>
      </c>
      <c r="K1471" t="s">
        <v>206</v>
      </c>
      <c r="L1471" s="1" t="e">
        <f>VLOOKUP(M1471,CatalogoPerfil!$A$1:$B$5,2)</f>
        <v>#N/A</v>
      </c>
      <c r="M1471">
        <v>0</v>
      </c>
      <c r="N1471" t="s">
        <v>206</v>
      </c>
      <c r="O1471" s="1">
        <v>0</v>
      </c>
      <c r="P1471" s="1" t="str">
        <f>IFERROR(VLOOKUP($O1471,PerfilUniversitario!$A$2:$Z$427,16),"N/A")</f>
        <v>N/A</v>
      </c>
      <c r="Q1471" s="1" t="str">
        <f>IFERROR(VLOOKUP($O1471,PerfilUniversitario!$A$2:$Z$427,16),"N/A")</f>
        <v>N/A</v>
      </c>
      <c r="R1471" s="1" t="str">
        <f>IFERROR(VLOOKUP($O1471,PerfilUniversitario!$A$2:$Z$427,20),"N/A")</f>
        <v>N/A</v>
      </c>
      <c r="S1471" s="1" t="str">
        <f>IFERROR(VLOOKUP($O1471,PerfilUniversitario!$A$2:$Z$427,22),"N/A")</f>
        <v>N/A</v>
      </c>
      <c r="T1471" s="1" t="str">
        <f>IFERROR(VLOOKUP($O1471,PerfilUniversitario!$A$2:$Z$427,24),"N/A")</f>
        <v>N/A</v>
      </c>
      <c r="U1471" s="1" t="str">
        <f>IFERROR(VLOOKUP($O1471,PerfilUniversitario!$A$2:$Z$427,26),"N/A")</f>
        <v>N/A</v>
      </c>
      <c r="V1471" s="1" t="s">
        <v>10142</v>
      </c>
      <c r="W1471" s="4">
        <v>45208</v>
      </c>
    </row>
    <row r="1472" spans="1:23" x14ac:dyDescent="0.3">
      <c r="A1472" t="s">
        <v>250</v>
      </c>
      <c r="B1472" s="1" t="s">
        <v>621</v>
      </c>
      <c r="C1472" t="s">
        <v>988</v>
      </c>
      <c r="D1472" s="7">
        <v>2382480440</v>
      </c>
      <c r="E1472" s="1" t="s">
        <v>206</v>
      </c>
      <c r="F1472" t="s">
        <v>206</v>
      </c>
      <c r="G1472" t="s">
        <v>206</v>
      </c>
      <c r="H1472" t="s">
        <v>206</v>
      </c>
      <c r="I1472" t="str">
        <f>VLOOKUP(J1472,CatalogoEstadoRepublica!$A$1:$B$33,2)</f>
        <v>Puebla</v>
      </c>
      <c r="J1472" s="1">
        <v>21</v>
      </c>
      <c r="K1472" s="1" t="s">
        <v>206</v>
      </c>
      <c r="L1472" s="1" t="e">
        <f>VLOOKUP(M1472,CatalogoPerfil!$A$1:$B$5,2)</f>
        <v>#N/A</v>
      </c>
      <c r="M1472" s="1">
        <v>0</v>
      </c>
      <c r="N1472" s="1" t="s">
        <v>206</v>
      </c>
      <c r="O1472" s="1">
        <v>0</v>
      </c>
      <c r="P1472" s="1" t="str">
        <f>IFERROR(VLOOKUP($O1472,PerfilUniversitario!$A$2:$Z$427,16),"N/A")</f>
        <v>N/A</v>
      </c>
      <c r="Q1472" s="1" t="str">
        <f>IFERROR(VLOOKUP($O1472,PerfilUniversitario!$A$2:$Z$427,16),"N/A")</f>
        <v>N/A</v>
      </c>
      <c r="R1472" s="1" t="str">
        <f>IFERROR(VLOOKUP($O1472,PerfilUniversitario!$A$2:$Z$427,20),"N/A")</f>
        <v>N/A</v>
      </c>
      <c r="S1472" s="1" t="str">
        <f>IFERROR(VLOOKUP($O1472,PerfilUniversitario!$A$2:$Z$427,22),"N/A")</f>
        <v>N/A</v>
      </c>
      <c r="T1472" s="1" t="str">
        <f>IFERROR(VLOOKUP($O1472,PerfilUniversitario!$A$2:$Z$427,24),"N/A")</f>
        <v>N/A</v>
      </c>
      <c r="U1472" s="1" t="str">
        <f>IFERROR(VLOOKUP($O1472,PerfilUniversitario!$A$2:$Z$427,26),"N/A")</f>
        <v>N/A</v>
      </c>
      <c r="V1472" s="1" t="s">
        <v>9767</v>
      </c>
      <c r="W1472" s="4">
        <v>45208</v>
      </c>
    </row>
    <row r="1473" spans="1:23" x14ac:dyDescent="0.3">
      <c r="A1473" t="s">
        <v>593</v>
      </c>
      <c r="B1473" t="s">
        <v>5127</v>
      </c>
      <c r="C1473" s="1" t="s">
        <v>5128</v>
      </c>
      <c r="D1473" s="6">
        <v>2381556365</v>
      </c>
      <c r="E1473" s="1" t="s">
        <v>206</v>
      </c>
      <c r="F1473" s="1" t="s">
        <v>206</v>
      </c>
      <c r="G1473" s="1" t="s">
        <v>206</v>
      </c>
      <c r="H1473" s="1" t="s">
        <v>206</v>
      </c>
      <c r="I1473" t="str">
        <f>VLOOKUP(J1473,CatalogoEstadoRepublica!$A$1:$B$33,2)</f>
        <v>Puebla</v>
      </c>
      <c r="J1473">
        <v>21</v>
      </c>
      <c r="K1473" t="s">
        <v>206</v>
      </c>
      <c r="L1473" s="1" t="e">
        <f>VLOOKUP(M1473,CatalogoPerfil!$A$1:$B$5,2)</f>
        <v>#N/A</v>
      </c>
      <c r="M1473">
        <v>0</v>
      </c>
      <c r="N1473" t="s">
        <v>206</v>
      </c>
      <c r="O1473" s="1">
        <v>0</v>
      </c>
      <c r="P1473" s="1" t="str">
        <f>IFERROR(VLOOKUP($O1473,PerfilUniversitario!$A$2:$Z$427,16),"N/A")</f>
        <v>N/A</v>
      </c>
      <c r="Q1473" s="1" t="str">
        <f>IFERROR(VLOOKUP($O1473,PerfilUniversitario!$A$2:$Z$427,16),"N/A")</f>
        <v>N/A</v>
      </c>
      <c r="R1473" s="1" t="str">
        <f>IFERROR(VLOOKUP($O1473,PerfilUniversitario!$A$2:$Z$427,20),"N/A")</f>
        <v>N/A</v>
      </c>
      <c r="S1473" s="1" t="str">
        <f>IFERROR(VLOOKUP($O1473,PerfilUniversitario!$A$2:$Z$427,22),"N/A")</f>
        <v>N/A</v>
      </c>
      <c r="T1473" s="1" t="str">
        <f>IFERROR(VLOOKUP($O1473,PerfilUniversitario!$A$2:$Z$427,24),"N/A")</f>
        <v>N/A</v>
      </c>
      <c r="U1473" s="1" t="str">
        <f>IFERROR(VLOOKUP($O1473,PerfilUniversitario!$A$2:$Z$427,26),"N/A")</f>
        <v>N/A</v>
      </c>
      <c r="V1473" s="1" t="s">
        <v>9852</v>
      </c>
      <c r="W1473" s="4">
        <v>45208</v>
      </c>
    </row>
    <row r="1474" spans="1:23" x14ac:dyDescent="0.3">
      <c r="A1474" t="s">
        <v>629</v>
      </c>
      <c r="B1474" t="s">
        <v>357</v>
      </c>
      <c r="C1474" s="1" t="s">
        <v>5283</v>
      </c>
      <c r="D1474" s="6">
        <v>2211919671</v>
      </c>
      <c r="E1474" s="1" t="s">
        <v>206</v>
      </c>
      <c r="F1474" s="1" t="s">
        <v>206</v>
      </c>
      <c r="G1474" s="1" t="s">
        <v>206</v>
      </c>
      <c r="H1474" s="1" t="s">
        <v>206</v>
      </c>
      <c r="I1474" t="str">
        <f>VLOOKUP(J1474,CatalogoEstadoRepublica!$A$1:$B$33,2)</f>
        <v>Puebla</v>
      </c>
      <c r="J1474">
        <v>21</v>
      </c>
      <c r="K1474" t="s">
        <v>206</v>
      </c>
      <c r="L1474" s="1" t="e">
        <f>VLOOKUP(M1474,CatalogoPerfil!$A$1:$B$5,2)</f>
        <v>#N/A</v>
      </c>
      <c r="M1474">
        <v>0</v>
      </c>
      <c r="N1474" t="s">
        <v>206</v>
      </c>
      <c r="O1474" s="1">
        <v>0</v>
      </c>
      <c r="P1474" s="1" t="str">
        <f>IFERROR(VLOOKUP($O1474,PerfilUniversitario!$A$2:$Z$427,16),"N/A")</f>
        <v>N/A</v>
      </c>
      <c r="Q1474" s="1" t="str">
        <f>IFERROR(VLOOKUP($O1474,PerfilUniversitario!$A$2:$Z$427,16),"N/A")</f>
        <v>N/A</v>
      </c>
      <c r="R1474" s="1" t="str">
        <f>IFERROR(VLOOKUP($O1474,PerfilUniversitario!$A$2:$Z$427,20),"N/A")</f>
        <v>N/A</v>
      </c>
      <c r="S1474" s="1" t="str">
        <f>IFERROR(VLOOKUP($O1474,PerfilUniversitario!$A$2:$Z$427,22),"N/A")</f>
        <v>N/A</v>
      </c>
      <c r="T1474" s="1" t="str">
        <f>IFERROR(VLOOKUP($O1474,PerfilUniversitario!$A$2:$Z$427,24),"N/A")</f>
        <v>N/A</v>
      </c>
      <c r="U1474" s="1" t="str">
        <f>IFERROR(VLOOKUP($O1474,PerfilUniversitario!$A$2:$Z$427,26),"N/A")</f>
        <v>N/A</v>
      </c>
      <c r="V1474" s="1" t="s">
        <v>9677</v>
      </c>
      <c r="W1474" s="4">
        <v>45208</v>
      </c>
    </row>
    <row r="1475" spans="1:23" x14ac:dyDescent="0.3">
      <c r="A1475" t="s">
        <v>5284</v>
      </c>
      <c r="B1475" t="s">
        <v>5285</v>
      </c>
      <c r="C1475" s="1" t="s">
        <v>5286</v>
      </c>
      <c r="D1475" s="6">
        <v>2381084101</v>
      </c>
      <c r="E1475" s="1" t="s">
        <v>206</v>
      </c>
      <c r="F1475" s="1" t="s">
        <v>206</v>
      </c>
      <c r="G1475" s="1" t="s">
        <v>206</v>
      </c>
      <c r="H1475" s="1" t="s">
        <v>206</v>
      </c>
      <c r="I1475" t="str">
        <f>VLOOKUP(J1475,CatalogoEstadoRepublica!$A$1:$B$33,2)</f>
        <v>Puebla</v>
      </c>
      <c r="J1475">
        <v>21</v>
      </c>
      <c r="K1475" t="s">
        <v>206</v>
      </c>
      <c r="L1475" s="1" t="e">
        <f>VLOOKUP(M1475,CatalogoPerfil!$A$1:$B$5,2)</f>
        <v>#N/A</v>
      </c>
      <c r="M1475">
        <v>0</v>
      </c>
      <c r="N1475" t="s">
        <v>206</v>
      </c>
      <c r="O1475" s="1">
        <v>0</v>
      </c>
      <c r="P1475" s="1" t="str">
        <f>IFERROR(VLOOKUP($O1475,PerfilUniversitario!$A$2:$Z$427,16),"N/A")</f>
        <v>N/A</v>
      </c>
      <c r="Q1475" s="1" t="str">
        <f>IFERROR(VLOOKUP($O1475,PerfilUniversitario!$A$2:$Z$427,16),"N/A")</f>
        <v>N/A</v>
      </c>
      <c r="R1475" s="1" t="str">
        <f>IFERROR(VLOOKUP($O1475,PerfilUniversitario!$A$2:$Z$427,20),"N/A")</f>
        <v>N/A</v>
      </c>
      <c r="S1475" s="1" t="str">
        <f>IFERROR(VLOOKUP($O1475,PerfilUniversitario!$A$2:$Z$427,22),"N/A")</f>
        <v>N/A</v>
      </c>
      <c r="T1475" s="1" t="str">
        <f>IFERROR(VLOOKUP($O1475,PerfilUniversitario!$A$2:$Z$427,24),"N/A")</f>
        <v>N/A</v>
      </c>
      <c r="U1475" s="1" t="str">
        <f>IFERROR(VLOOKUP($O1475,PerfilUniversitario!$A$2:$Z$427,26),"N/A")</f>
        <v>N/A</v>
      </c>
      <c r="V1475" s="1" t="s">
        <v>10143</v>
      </c>
      <c r="W1475" s="4">
        <v>45208</v>
      </c>
    </row>
    <row r="1476" spans="1:23" x14ac:dyDescent="0.3">
      <c r="A1476" t="s">
        <v>995</v>
      </c>
      <c r="B1476" t="s">
        <v>1654</v>
      </c>
      <c r="C1476" s="1" t="s">
        <v>5294</v>
      </c>
      <c r="D1476" s="6">
        <v>2381039998</v>
      </c>
      <c r="E1476" s="1" t="s">
        <v>206</v>
      </c>
      <c r="F1476" s="1" t="s">
        <v>206</v>
      </c>
      <c r="G1476" s="1" t="s">
        <v>206</v>
      </c>
      <c r="H1476" s="1" t="s">
        <v>206</v>
      </c>
      <c r="I1476" t="str">
        <f>VLOOKUP(J1476,CatalogoEstadoRepublica!$A$1:$B$33,2)</f>
        <v>Puebla</v>
      </c>
      <c r="J1476">
        <v>21</v>
      </c>
      <c r="K1476" t="s">
        <v>206</v>
      </c>
      <c r="L1476" s="1" t="e">
        <f>VLOOKUP(M1476,CatalogoPerfil!$A$1:$B$5,2)</f>
        <v>#N/A</v>
      </c>
      <c r="M1476">
        <v>0</v>
      </c>
      <c r="N1476" t="s">
        <v>206</v>
      </c>
      <c r="O1476" s="1">
        <v>0</v>
      </c>
      <c r="P1476" s="1" t="str">
        <f>IFERROR(VLOOKUP($O1476,PerfilUniversitario!$A$2:$Z$427,16),"N/A")</f>
        <v>N/A</v>
      </c>
      <c r="Q1476" s="1" t="str">
        <f>IFERROR(VLOOKUP($O1476,PerfilUniversitario!$A$2:$Z$427,16),"N/A")</f>
        <v>N/A</v>
      </c>
      <c r="R1476" s="1" t="str">
        <f>IFERROR(VLOOKUP($O1476,PerfilUniversitario!$A$2:$Z$427,20),"N/A")</f>
        <v>N/A</v>
      </c>
      <c r="S1476" s="1" t="str">
        <f>IFERROR(VLOOKUP($O1476,PerfilUniversitario!$A$2:$Z$427,22),"N/A")</f>
        <v>N/A</v>
      </c>
      <c r="T1476" s="1" t="str">
        <f>IFERROR(VLOOKUP($O1476,PerfilUniversitario!$A$2:$Z$427,24),"N/A")</f>
        <v>N/A</v>
      </c>
      <c r="U1476" s="1" t="str">
        <f>IFERROR(VLOOKUP($O1476,PerfilUniversitario!$A$2:$Z$427,26),"N/A")</f>
        <v>N/A</v>
      </c>
      <c r="V1476" s="1" t="s">
        <v>9907</v>
      </c>
      <c r="W1476" s="4">
        <v>45208</v>
      </c>
    </row>
    <row r="1477" spans="1:23" x14ac:dyDescent="0.3">
      <c r="A1477" t="s">
        <v>352</v>
      </c>
      <c r="B1477" s="1" t="s">
        <v>986</v>
      </c>
      <c r="C1477" t="s">
        <v>987</v>
      </c>
      <c r="D1477" s="7">
        <v>2471044858</v>
      </c>
      <c r="E1477" s="1" t="s">
        <v>206</v>
      </c>
      <c r="F1477" t="s">
        <v>206</v>
      </c>
      <c r="G1477" t="s">
        <v>206</v>
      </c>
      <c r="H1477" t="s">
        <v>206</v>
      </c>
      <c r="I1477" t="str">
        <f>VLOOKUP(J1477,CatalogoEstadoRepublica!$A$1:$B$33,2)</f>
        <v>Tlaxcala</v>
      </c>
      <c r="J1477" s="1">
        <v>29</v>
      </c>
      <c r="K1477" s="1" t="s">
        <v>206</v>
      </c>
      <c r="L1477" s="1" t="e">
        <f>VLOOKUP(M1477,CatalogoPerfil!$A$1:$B$5,2)</f>
        <v>#N/A</v>
      </c>
      <c r="M1477" s="1">
        <v>0</v>
      </c>
      <c r="N1477" s="1" t="s">
        <v>206</v>
      </c>
      <c r="O1477" s="1">
        <v>0</v>
      </c>
      <c r="P1477" s="1" t="str">
        <f>IFERROR(VLOOKUP($O1477,PerfilUniversitario!$A$2:$Z$427,16),"N/A")</f>
        <v>N/A</v>
      </c>
      <c r="Q1477" s="1" t="str">
        <f>IFERROR(VLOOKUP($O1477,PerfilUniversitario!$A$2:$Z$427,16),"N/A")</f>
        <v>N/A</v>
      </c>
      <c r="R1477" s="1" t="str">
        <f>IFERROR(VLOOKUP($O1477,PerfilUniversitario!$A$2:$Z$427,20),"N/A")</f>
        <v>N/A</v>
      </c>
      <c r="S1477" s="1" t="str">
        <f>IFERROR(VLOOKUP($O1477,PerfilUniversitario!$A$2:$Z$427,22),"N/A")</f>
        <v>N/A</v>
      </c>
      <c r="T1477" s="1" t="str">
        <f>IFERROR(VLOOKUP($O1477,PerfilUniversitario!$A$2:$Z$427,24),"N/A")</f>
        <v>N/A</v>
      </c>
      <c r="U1477" s="1" t="str">
        <f>IFERROR(VLOOKUP($O1477,PerfilUniversitario!$A$2:$Z$427,26),"N/A")</f>
        <v>N/A</v>
      </c>
      <c r="V1477" s="1" t="s">
        <v>9766</v>
      </c>
      <c r="W1477" s="4">
        <v>45208</v>
      </c>
    </row>
    <row r="1478" spans="1:23" x14ac:dyDescent="0.3">
      <c r="A1478" t="s">
        <v>1008</v>
      </c>
      <c r="B1478" s="1" t="s">
        <v>1009</v>
      </c>
      <c r="C1478" t="s">
        <v>1010</v>
      </c>
      <c r="D1478" s="7">
        <v>2382081122</v>
      </c>
      <c r="E1478" s="1" t="s">
        <v>206</v>
      </c>
      <c r="F1478" t="s">
        <v>206</v>
      </c>
      <c r="G1478" t="s">
        <v>206</v>
      </c>
      <c r="H1478" t="s">
        <v>206</v>
      </c>
      <c r="I1478" t="str">
        <f>VLOOKUP(J1478,CatalogoEstadoRepublica!$A$1:$B$33,2)</f>
        <v>Puebla</v>
      </c>
      <c r="J1478" s="1">
        <v>21</v>
      </c>
      <c r="K1478" s="1" t="s">
        <v>206</v>
      </c>
      <c r="L1478" s="1" t="e">
        <f>VLOOKUP(M1478,CatalogoPerfil!$A$1:$B$5,2)</f>
        <v>#N/A</v>
      </c>
      <c r="M1478" s="1">
        <v>0</v>
      </c>
      <c r="N1478" s="1" t="s">
        <v>206</v>
      </c>
      <c r="O1478" s="1">
        <v>0</v>
      </c>
      <c r="P1478" s="1" t="str">
        <f>IFERROR(VLOOKUP($O1478,PerfilUniversitario!$A$2:$Z$427,16),"N/A")</f>
        <v>N/A</v>
      </c>
      <c r="Q1478" s="1" t="str">
        <f>IFERROR(VLOOKUP($O1478,PerfilUniversitario!$A$2:$Z$427,16),"N/A")</f>
        <v>N/A</v>
      </c>
      <c r="R1478" s="1" t="str">
        <f>IFERROR(VLOOKUP($O1478,PerfilUniversitario!$A$2:$Z$427,20),"N/A")</f>
        <v>N/A</v>
      </c>
      <c r="S1478" s="1" t="str">
        <f>IFERROR(VLOOKUP($O1478,PerfilUniversitario!$A$2:$Z$427,22),"N/A")</f>
        <v>N/A</v>
      </c>
      <c r="T1478" s="1" t="str">
        <f>IFERROR(VLOOKUP($O1478,PerfilUniversitario!$A$2:$Z$427,24),"N/A")</f>
        <v>N/A</v>
      </c>
      <c r="U1478" s="1" t="str">
        <f>IFERROR(VLOOKUP($O1478,PerfilUniversitario!$A$2:$Z$427,26),"N/A")</f>
        <v>N/A</v>
      </c>
      <c r="V1478" s="1" t="s">
        <v>9766</v>
      </c>
      <c r="W1478" s="4">
        <v>45208</v>
      </c>
    </row>
    <row r="1479" spans="1:23" x14ac:dyDescent="0.3">
      <c r="A1479" t="s">
        <v>4848</v>
      </c>
      <c r="B1479" t="s">
        <v>4849</v>
      </c>
      <c r="C1479" s="1" t="s">
        <v>4850</v>
      </c>
      <c r="D1479" s="6">
        <v>2471742410</v>
      </c>
      <c r="E1479" s="1" t="s">
        <v>206</v>
      </c>
      <c r="F1479" s="1" t="s">
        <v>206</v>
      </c>
      <c r="G1479" s="1" t="s">
        <v>206</v>
      </c>
      <c r="H1479" s="1" t="s">
        <v>206</v>
      </c>
      <c r="I1479" t="str">
        <f>VLOOKUP(J1479,CatalogoEstadoRepublica!$A$1:$B$33,2)</f>
        <v>Tlaxcala</v>
      </c>
      <c r="J1479">
        <v>29</v>
      </c>
      <c r="K1479" t="s">
        <v>206</v>
      </c>
      <c r="L1479" s="1" t="e">
        <f>VLOOKUP(M1479,CatalogoPerfil!$A$1:$B$5,2)</f>
        <v>#N/A</v>
      </c>
      <c r="M1479">
        <v>0</v>
      </c>
      <c r="N1479" t="s">
        <v>206</v>
      </c>
      <c r="O1479" s="1">
        <v>0</v>
      </c>
      <c r="P1479" s="1" t="str">
        <f>IFERROR(VLOOKUP($O1479,PerfilUniversitario!$A$2:$Z$427,16),"N/A")</f>
        <v>N/A</v>
      </c>
      <c r="Q1479" s="1" t="str">
        <f>IFERROR(VLOOKUP($O1479,PerfilUniversitario!$A$2:$Z$427,16),"N/A")</f>
        <v>N/A</v>
      </c>
      <c r="R1479" s="1" t="str">
        <f>IFERROR(VLOOKUP($O1479,PerfilUniversitario!$A$2:$Z$427,20),"N/A")</f>
        <v>N/A</v>
      </c>
      <c r="S1479" s="1" t="str">
        <f>IFERROR(VLOOKUP($O1479,PerfilUniversitario!$A$2:$Z$427,22),"N/A")</f>
        <v>N/A</v>
      </c>
      <c r="T1479" s="1" t="str">
        <f>IFERROR(VLOOKUP($O1479,PerfilUniversitario!$A$2:$Z$427,24),"N/A")</f>
        <v>N/A</v>
      </c>
      <c r="U1479" s="1" t="str">
        <f>IFERROR(VLOOKUP($O1479,PerfilUniversitario!$A$2:$Z$427,26),"N/A")</f>
        <v>N/A</v>
      </c>
      <c r="V1479" s="1" t="s">
        <v>10123</v>
      </c>
      <c r="W1479" s="4">
        <v>45208</v>
      </c>
    </row>
    <row r="1480" spans="1:23" x14ac:dyDescent="0.3">
      <c r="A1480" t="s">
        <v>1017</v>
      </c>
      <c r="B1480" s="1" t="s">
        <v>1018</v>
      </c>
      <c r="C1480" t="s">
        <v>1019</v>
      </c>
      <c r="D1480" s="7">
        <v>2311550833</v>
      </c>
      <c r="E1480" s="1" t="s">
        <v>206</v>
      </c>
      <c r="F1480" t="s">
        <v>206</v>
      </c>
      <c r="G1480" t="s">
        <v>206</v>
      </c>
      <c r="H1480" t="s">
        <v>206</v>
      </c>
      <c r="I1480" t="str">
        <f>VLOOKUP(J1480,CatalogoEstadoRepublica!$A$1:$B$33,2)</f>
        <v>Puebla</v>
      </c>
      <c r="J1480" s="1">
        <v>21</v>
      </c>
      <c r="K1480" s="1" t="s">
        <v>206</v>
      </c>
      <c r="L1480" s="1" t="e">
        <f>VLOOKUP(M1480,CatalogoPerfil!$A$1:$B$5,2)</f>
        <v>#N/A</v>
      </c>
      <c r="M1480" s="1">
        <v>0</v>
      </c>
      <c r="N1480" s="1" t="s">
        <v>206</v>
      </c>
      <c r="O1480" s="1">
        <v>0</v>
      </c>
      <c r="P1480" s="1" t="str">
        <f>IFERROR(VLOOKUP($O1480,PerfilUniversitario!$A$2:$Z$427,16),"N/A")</f>
        <v>N/A</v>
      </c>
      <c r="Q1480" s="1" t="str">
        <f>IFERROR(VLOOKUP($O1480,PerfilUniversitario!$A$2:$Z$427,16),"N/A")</f>
        <v>N/A</v>
      </c>
      <c r="R1480" s="1" t="str">
        <f>IFERROR(VLOOKUP($O1480,PerfilUniversitario!$A$2:$Z$427,20),"N/A")</f>
        <v>N/A</v>
      </c>
      <c r="S1480" s="1" t="str">
        <f>IFERROR(VLOOKUP($O1480,PerfilUniversitario!$A$2:$Z$427,22),"N/A")</f>
        <v>N/A</v>
      </c>
      <c r="T1480" s="1" t="str">
        <f>IFERROR(VLOOKUP($O1480,PerfilUniversitario!$A$2:$Z$427,24),"N/A")</f>
        <v>N/A</v>
      </c>
      <c r="U1480" s="1" t="str">
        <f>IFERROR(VLOOKUP($O1480,PerfilUniversitario!$A$2:$Z$427,26),"N/A")</f>
        <v>N/A</v>
      </c>
      <c r="V1480" s="1" t="s">
        <v>9771</v>
      </c>
      <c r="W1480" s="4">
        <v>45208</v>
      </c>
    </row>
    <row r="1481" spans="1:23" x14ac:dyDescent="0.3">
      <c r="A1481" t="s">
        <v>1318</v>
      </c>
      <c r="B1481" t="s">
        <v>5301</v>
      </c>
      <c r="C1481" s="1" t="s">
        <v>5302</v>
      </c>
      <c r="D1481" s="6">
        <v>7713012306</v>
      </c>
      <c r="E1481" s="1" t="s">
        <v>206</v>
      </c>
      <c r="F1481" s="1" t="s">
        <v>206</v>
      </c>
      <c r="G1481" s="1" t="s">
        <v>206</v>
      </c>
      <c r="H1481" s="1" t="s">
        <v>206</v>
      </c>
      <c r="I1481" t="str">
        <f>VLOOKUP(J1481,CatalogoEstadoRepublica!$A$1:$B$33,2)</f>
        <v>Guerrero</v>
      </c>
      <c r="J1481">
        <v>12</v>
      </c>
      <c r="K1481" t="s">
        <v>206</v>
      </c>
      <c r="L1481" s="1" t="e">
        <f>VLOOKUP(M1481,CatalogoPerfil!$A$1:$B$5,2)</f>
        <v>#N/A</v>
      </c>
      <c r="M1481">
        <v>0</v>
      </c>
      <c r="N1481" t="s">
        <v>206</v>
      </c>
      <c r="O1481" s="1">
        <v>0</v>
      </c>
      <c r="P1481" s="1" t="str">
        <f>IFERROR(VLOOKUP($O1481,PerfilUniversitario!$A$2:$Z$427,16),"N/A")</f>
        <v>N/A</v>
      </c>
      <c r="Q1481" s="1" t="str">
        <f>IFERROR(VLOOKUP($O1481,PerfilUniversitario!$A$2:$Z$427,16),"N/A")</f>
        <v>N/A</v>
      </c>
      <c r="R1481" s="1" t="str">
        <f>IFERROR(VLOOKUP($O1481,PerfilUniversitario!$A$2:$Z$427,20),"N/A")</f>
        <v>N/A</v>
      </c>
      <c r="S1481" s="1" t="str">
        <f>IFERROR(VLOOKUP($O1481,PerfilUniversitario!$A$2:$Z$427,22),"N/A")</f>
        <v>N/A</v>
      </c>
      <c r="T1481" s="1" t="str">
        <f>IFERROR(VLOOKUP($O1481,PerfilUniversitario!$A$2:$Z$427,24),"N/A")</f>
        <v>N/A</v>
      </c>
      <c r="U1481" s="1" t="str">
        <f>IFERROR(VLOOKUP($O1481,PerfilUniversitario!$A$2:$Z$427,26),"N/A")</f>
        <v>N/A</v>
      </c>
      <c r="V1481" s="1" t="s">
        <v>10087</v>
      </c>
      <c r="W1481" s="4">
        <v>45208</v>
      </c>
    </row>
    <row r="1482" spans="1:23" x14ac:dyDescent="0.3">
      <c r="A1482" t="s">
        <v>5298</v>
      </c>
      <c r="B1482" t="s">
        <v>5299</v>
      </c>
      <c r="C1482" s="1" t="s">
        <v>5300</v>
      </c>
      <c r="D1482" s="6">
        <v>2471397221</v>
      </c>
      <c r="E1482" s="1" t="s">
        <v>206</v>
      </c>
      <c r="F1482" s="1" t="s">
        <v>206</v>
      </c>
      <c r="G1482" s="1" t="s">
        <v>206</v>
      </c>
      <c r="H1482" s="1" t="s">
        <v>206</v>
      </c>
      <c r="I1482" t="str">
        <f>VLOOKUP(J1482,CatalogoEstadoRepublica!$A$1:$B$33,2)</f>
        <v>Tlaxcala</v>
      </c>
      <c r="J1482">
        <v>29</v>
      </c>
      <c r="K1482" t="s">
        <v>206</v>
      </c>
      <c r="L1482" s="1" t="e">
        <f>VLOOKUP(M1482,CatalogoPerfil!$A$1:$B$5,2)</f>
        <v>#N/A</v>
      </c>
      <c r="M1482">
        <v>0</v>
      </c>
      <c r="N1482" t="s">
        <v>206</v>
      </c>
      <c r="O1482" s="1">
        <v>0</v>
      </c>
      <c r="P1482" s="1" t="str">
        <f>IFERROR(VLOOKUP($O1482,PerfilUniversitario!$A$2:$Z$427,16),"N/A")</f>
        <v>N/A</v>
      </c>
      <c r="Q1482" s="1" t="str">
        <f>IFERROR(VLOOKUP($O1482,PerfilUniversitario!$A$2:$Z$427,16),"N/A")</f>
        <v>N/A</v>
      </c>
      <c r="R1482" s="1" t="str">
        <f>IFERROR(VLOOKUP($O1482,PerfilUniversitario!$A$2:$Z$427,20),"N/A")</f>
        <v>N/A</v>
      </c>
      <c r="S1482" s="1" t="str">
        <f>IFERROR(VLOOKUP($O1482,PerfilUniversitario!$A$2:$Z$427,22),"N/A")</f>
        <v>N/A</v>
      </c>
      <c r="T1482" s="1" t="str">
        <f>IFERROR(VLOOKUP($O1482,PerfilUniversitario!$A$2:$Z$427,24),"N/A")</f>
        <v>N/A</v>
      </c>
      <c r="U1482" s="1" t="str">
        <f>IFERROR(VLOOKUP($O1482,PerfilUniversitario!$A$2:$Z$427,26),"N/A")</f>
        <v>N/A</v>
      </c>
      <c r="V1482" s="1" t="s">
        <v>10144</v>
      </c>
      <c r="W1482" s="4">
        <v>45208</v>
      </c>
    </row>
    <row r="1483" spans="1:23" x14ac:dyDescent="0.3">
      <c r="A1483" t="s">
        <v>360</v>
      </c>
      <c r="B1483" t="s">
        <v>4973</v>
      </c>
      <c r="C1483" s="1" t="s">
        <v>4974</v>
      </c>
      <c r="D1483" s="6">
        <v>2471745213</v>
      </c>
      <c r="E1483" s="1" t="s">
        <v>206</v>
      </c>
      <c r="F1483" s="1" t="s">
        <v>206</v>
      </c>
      <c r="G1483" s="1" t="s">
        <v>206</v>
      </c>
      <c r="H1483" s="1" t="s">
        <v>206</v>
      </c>
      <c r="I1483" t="str">
        <f>VLOOKUP(J1483,CatalogoEstadoRepublica!$A$1:$B$33,2)</f>
        <v>Tlaxcala</v>
      </c>
      <c r="J1483">
        <v>29</v>
      </c>
      <c r="K1483" t="s">
        <v>206</v>
      </c>
      <c r="L1483" s="1" t="e">
        <f>VLOOKUP(M1483,CatalogoPerfil!$A$1:$B$5,2)</f>
        <v>#N/A</v>
      </c>
      <c r="M1483">
        <v>0</v>
      </c>
      <c r="N1483" t="s">
        <v>206</v>
      </c>
      <c r="O1483" s="1">
        <v>0</v>
      </c>
      <c r="P1483" s="1" t="str">
        <f>IFERROR(VLOOKUP($O1483,PerfilUniversitario!$A$2:$Z$427,16),"N/A")</f>
        <v>N/A</v>
      </c>
      <c r="Q1483" s="1" t="str">
        <f>IFERROR(VLOOKUP($O1483,PerfilUniversitario!$A$2:$Z$427,16),"N/A")</f>
        <v>N/A</v>
      </c>
      <c r="R1483" s="1" t="str">
        <f>IFERROR(VLOOKUP($O1483,PerfilUniversitario!$A$2:$Z$427,20),"N/A")</f>
        <v>N/A</v>
      </c>
      <c r="S1483" s="1" t="str">
        <f>IFERROR(VLOOKUP($O1483,PerfilUniversitario!$A$2:$Z$427,22),"N/A")</f>
        <v>N/A</v>
      </c>
      <c r="T1483" s="1" t="str">
        <f>IFERROR(VLOOKUP($O1483,PerfilUniversitario!$A$2:$Z$427,24),"N/A")</f>
        <v>N/A</v>
      </c>
      <c r="U1483" s="1" t="str">
        <f>IFERROR(VLOOKUP($O1483,PerfilUniversitario!$A$2:$Z$427,26),"N/A")</f>
        <v>N/A</v>
      </c>
      <c r="V1483" s="1" t="s">
        <v>9895</v>
      </c>
      <c r="W1483" s="4">
        <v>45208</v>
      </c>
    </row>
    <row r="1484" spans="1:23" x14ac:dyDescent="0.3">
      <c r="A1484" t="s">
        <v>349</v>
      </c>
      <c r="B1484" s="1" t="s">
        <v>357</v>
      </c>
      <c r="C1484" t="s">
        <v>1026</v>
      </c>
      <c r="D1484" s="7">
        <v>2781091277</v>
      </c>
      <c r="E1484" s="1" t="s">
        <v>206</v>
      </c>
      <c r="F1484" t="s">
        <v>206</v>
      </c>
      <c r="G1484" t="s">
        <v>206</v>
      </c>
      <c r="H1484" t="s">
        <v>206</v>
      </c>
      <c r="I1484" t="str">
        <f>VLOOKUP(J1484,CatalogoEstadoRepublica!$A$1:$B$33,2)</f>
        <v>Puebla</v>
      </c>
      <c r="J1484" s="1">
        <v>21</v>
      </c>
      <c r="K1484" s="1" t="s">
        <v>206</v>
      </c>
      <c r="L1484" s="1" t="e">
        <f>VLOOKUP(M1484,CatalogoPerfil!$A$1:$B$5,2)</f>
        <v>#N/A</v>
      </c>
      <c r="M1484" s="1">
        <v>0</v>
      </c>
      <c r="N1484" s="1" t="s">
        <v>206</v>
      </c>
      <c r="O1484" s="1">
        <v>0</v>
      </c>
      <c r="P1484" s="1" t="str">
        <f>IFERROR(VLOOKUP($O1484,PerfilUniversitario!$A$2:$Z$427,16),"N/A")</f>
        <v>N/A</v>
      </c>
      <c r="Q1484" s="1" t="str">
        <f>IFERROR(VLOOKUP($O1484,PerfilUniversitario!$A$2:$Z$427,16),"N/A")</f>
        <v>N/A</v>
      </c>
      <c r="R1484" s="1" t="str">
        <f>IFERROR(VLOOKUP($O1484,PerfilUniversitario!$A$2:$Z$427,20),"N/A")</f>
        <v>N/A</v>
      </c>
      <c r="S1484" s="1" t="str">
        <f>IFERROR(VLOOKUP($O1484,PerfilUniversitario!$A$2:$Z$427,22),"N/A")</f>
        <v>N/A</v>
      </c>
      <c r="T1484" s="1" t="str">
        <f>IFERROR(VLOOKUP($O1484,PerfilUniversitario!$A$2:$Z$427,24),"N/A")</f>
        <v>N/A</v>
      </c>
      <c r="U1484" s="1" t="str">
        <f>IFERROR(VLOOKUP($O1484,PerfilUniversitario!$A$2:$Z$427,26),"N/A")</f>
        <v>N/A</v>
      </c>
      <c r="V1484" s="1" t="s">
        <v>9773</v>
      </c>
      <c r="W1484" s="4">
        <v>45208</v>
      </c>
    </row>
    <row r="1485" spans="1:23" x14ac:dyDescent="0.3">
      <c r="A1485" t="s">
        <v>5306</v>
      </c>
      <c r="B1485" t="s">
        <v>5307</v>
      </c>
      <c r="C1485" s="1" t="s">
        <v>5308</v>
      </c>
      <c r="D1485" s="6">
        <v>2471058505</v>
      </c>
      <c r="E1485" s="1" t="s">
        <v>206</v>
      </c>
      <c r="F1485" s="1" t="s">
        <v>206</v>
      </c>
      <c r="G1485" s="1" t="s">
        <v>206</v>
      </c>
      <c r="H1485" s="1" t="s">
        <v>206</v>
      </c>
      <c r="I1485" t="str">
        <f>VLOOKUP(J1485,CatalogoEstadoRepublica!$A$1:$B$33,2)</f>
        <v>Tlaxcala</v>
      </c>
      <c r="J1485">
        <v>29</v>
      </c>
      <c r="K1485" t="s">
        <v>206</v>
      </c>
      <c r="L1485" s="1" t="e">
        <f>VLOOKUP(M1485,CatalogoPerfil!$A$1:$B$5,2)</f>
        <v>#N/A</v>
      </c>
      <c r="M1485">
        <v>0</v>
      </c>
      <c r="N1485" t="s">
        <v>206</v>
      </c>
      <c r="O1485" s="1">
        <v>0</v>
      </c>
      <c r="P1485" s="1" t="str">
        <f>IFERROR(VLOOKUP($O1485,PerfilUniversitario!$A$2:$Z$427,16),"N/A")</f>
        <v>N/A</v>
      </c>
      <c r="Q1485" s="1" t="str">
        <f>IFERROR(VLOOKUP($O1485,PerfilUniversitario!$A$2:$Z$427,16),"N/A")</f>
        <v>N/A</v>
      </c>
      <c r="R1485" s="1" t="str">
        <f>IFERROR(VLOOKUP($O1485,PerfilUniversitario!$A$2:$Z$427,20),"N/A")</f>
        <v>N/A</v>
      </c>
      <c r="S1485" s="1" t="str">
        <f>IFERROR(VLOOKUP($O1485,PerfilUniversitario!$A$2:$Z$427,22),"N/A")</f>
        <v>N/A</v>
      </c>
      <c r="T1485" s="1" t="str">
        <f>IFERROR(VLOOKUP($O1485,PerfilUniversitario!$A$2:$Z$427,24),"N/A")</f>
        <v>N/A</v>
      </c>
      <c r="U1485" s="1" t="str">
        <f>IFERROR(VLOOKUP($O1485,PerfilUniversitario!$A$2:$Z$427,26),"N/A")</f>
        <v>N/A</v>
      </c>
      <c r="V1485" s="1" t="s">
        <v>9773</v>
      </c>
      <c r="W1485" s="4">
        <v>45208</v>
      </c>
    </row>
    <row r="1486" spans="1:23" x14ac:dyDescent="0.3">
      <c r="A1486" t="s">
        <v>5139</v>
      </c>
      <c r="B1486" t="s">
        <v>5140</v>
      </c>
      <c r="C1486" s="1" t="s">
        <v>5141</v>
      </c>
      <c r="D1486" s="6">
        <v>2481431619</v>
      </c>
      <c r="E1486" s="1" t="s">
        <v>206</v>
      </c>
      <c r="F1486" s="1" t="s">
        <v>206</v>
      </c>
      <c r="G1486" s="1" t="s">
        <v>206</v>
      </c>
      <c r="H1486" s="1" t="s">
        <v>206</v>
      </c>
      <c r="I1486" t="str">
        <f>VLOOKUP(J1486,CatalogoEstadoRepublica!$A$1:$B$33,2)</f>
        <v>Puebla</v>
      </c>
      <c r="J1486">
        <v>21</v>
      </c>
      <c r="K1486" t="s">
        <v>206</v>
      </c>
      <c r="L1486" s="1" t="e">
        <f>VLOOKUP(M1486,CatalogoPerfil!$A$1:$B$5,2)</f>
        <v>#N/A</v>
      </c>
      <c r="M1486">
        <v>0</v>
      </c>
      <c r="N1486" t="s">
        <v>206</v>
      </c>
      <c r="O1486" s="1">
        <v>0</v>
      </c>
      <c r="P1486" s="1" t="str">
        <f>IFERROR(VLOOKUP($O1486,PerfilUniversitario!$A$2:$Z$427,16),"N/A")</f>
        <v>N/A</v>
      </c>
      <c r="Q1486" s="1" t="str">
        <f>IFERROR(VLOOKUP($O1486,PerfilUniversitario!$A$2:$Z$427,16),"N/A")</f>
        <v>N/A</v>
      </c>
      <c r="R1486" s="1" t="str">
        <f>IFERROR(VLOOKUP($O1486,PerfilUniversitario!$A$2:$Z$427,20),"N/A")</f>
        <v>N/A</v>
      </c>
      <c r="S1486" s="1" t="str">
        <f>IFERROR(VLOOKUP($O1486,PerfilUniversitario!$A$2:$Z$427,22),"N/A")</f>
        <v>N/A</v>
      </c>
      <c r="T1486" s="1" t="str">
        <f>IFERROR(VLOOKUP($O1486,PerfilUniversitario!$A$2:$Z$427,24),"N/A")</f>
        <v>N/A</v>
      </c>
      <c r="U1486" s="1" t="str">
        <f>IFERROR(VLOOKUP($O1486,PerfilUniversitario!$A$2:$Z$427,26),"N/A")</f>
        <v>N/A</v>
      </c>
      <c r="V1486" s="1" t="s">
        <v>10068</v>
      </c>
      <c r="W1486" s="4">
        <v>45208</v>
      </c>
    </row>
    <row r="1487" spans="1:23" x14ac:dyDescent="0.3">
      <c r="A1487" t="s">
        <v>5152</v>
      </c>
      <c r="B1487" t="s">
        <v>4818</v>
      </c>
      <c r="C1487" s="1" t="s">
        <v>5153</v>
      </c>
      <c r="D1487" s="6">
        <v>2271150266</v>
      </c>
      <c r="E1487" s="1" t="s">
        <v>206</v>
      </c>
      <c r="F1487" s="1" t="s">
        <v>206</v>
      </c>
      <c r="G1487" s="1" t="s">
        <v>206</v>
      </c>
      <c r="H1487" s="1" t="s">
        <v>206</v>
      </c>
      <c r="I1487" t="str">
        <f>VLOOKUP(J1487,CatalogoEstadoRepublica!$A$1:$B$33,2)</f>
        <v>Puebla</v>
      </c>
      <c r="J1487">
        <v>21</v>
      </c>
      <c r="K1487" t="s">
        <v>206</v>
      </c>
      <c r="L1487" s="1" t="e">
        <f>VLOOKUP(M1487,CatalogoPerfil!$A$1:$B$5,2)</f>
        <v>#N/A</v>
      </c>
      <c r="M1487">
        <v>0</v>
      </c>
      <c r="N1487" t="s">
        <v>206</v>
      </c>
      <c r="O1487" s="1">
        <v>0</v>
      </c>
      <c r="P1487" s="1" t="str">
        <f>IFERROR(VLOOKUP($O1487,PerfilUniversitario!$A$2:$Z$427,16),"N/A")</f>
        <v>N/A</v>
      </c>
      <c r="Q1487" s="1" t="str">
        <f>IFERROR(VLOOKUP($O1487,PerfilUniversitario!$A$2:$Z$427,16),"N/A")</f>
        <v>N/A</v>
      </c>
      <c r="R1487" s="1" t="str">
        <f>IFERROR(VLOOKUP($O1487,PerfilUniversitario!$A$2:$Z$427,20),"N/A")</f>
        <v>N/A</v>
      </c>
      <c r="S1487" s="1" t="str">
        <f>IFERROR(VLOOKUP($O1487,PerfilUniversitario!$A$2:$Z$427,22),"N/A")</f>
        <v>N/A</v>
      </c>
      <c r="T1487" s="1" t="str">
        <f>IFERROR(VLOOKUP($O1487,PerfilUniversitario!$A$2:$Z$427,24),"N/A")</f>
        <v>N/A</v>
      </c>
      <c r="U1487" s="1" t="str">
        <f>IFERROR(VLOOKUP($O1487,PerfilUniversitario!$A$2:$Z$427,26),"N/A")</f>
        <v>N/A</v>
      </c>
      <c r="V1487" s="1" t="s">
        <v>9692</v>
      </c>
      <c r="W1487" s="4">
        <v>45208</v>
      </c>
    </row>
    <row r="1488" spans="1:23" x14ac:dyDescent="0.3">
      <c r="A1488" t="s">
        <v>5170</v>
      </c>
      <c r="B1488" t="s">
        <v>5171</v>
      </c>
      <c r="C1488" s="1" t="s">
        <v>5172</v>
      </c>
      <c r="D1488" s="6">
        <v>2224239731</v>
      </c>
      <c r="E1488" s="1" t="s">
        <v>206</v>
      </c>
      <c r="F1488" s="1" t="s">
        <v>206</v>
      </c>
      <c r="G1488" s="1" t="s">
        <v>206</v>
      </c>
      <c r="H1488" s="1" t="s">
        <v>206</v>
      </c>
      <c r="I1488" t="str">
        <f>VLOOKUP(J1488,CatalogoEstadoRepublica!$A$1:$B$33,2)</f>
        <v>Puebla</v>
      </c>
      <c r="J1488">
        <v>21</v>
      </c>
      <c r="K1488" t="s">
        <v>206</v>
      </c>
      <c r="L1488" s="1" t="e">
        <f>VLOOKUP(M1488,CatalogoPerfil!$A$1:$B$5,2)</f>
        <v>#N/A</v>
      </c>
      <c r="M1488">
        <v>0</v>
      </c>
      <c r="N1488" t="s">
        <v>206</v>
      </c>
      <c r="O1488" s="1">
        <v>0</v>
      </c>
      <c r="P1488" s="1" t="str">
        <f>IFERROR(VLOOKUP($O1488,PerfilUniversitario!$A$2:$Z$427,16),"N/A")</f>
        <v>N/A</v>
      </c>
      <c r="Q1488" s="1" t="str">
        <f>IFERROR(VLOOKUP($O1488,PerfilUniversitario!$A$2:$Z$427,16),"N/A")</f>
        <v>N/A</v>
      </c>
      <c r="R1488" s="1" t="str">
        <f>IFERROR(VLOOKUP($O1488,PerfilUniversitario!$A$2:$Z$427,20),"N/A")</f>
        <v>N/A</v>
      </c>
      <c r="S1488" s="1" t="str">
        <f>IFERROR(VLOOKUP($O1488,PerfilUniversitario!$A$2:$Z$427,22),"N/A")</f>
        <v>N/A</v>
      </c>
      <c r="T1488" s="1" t="str">
        <f>IFERROR(VLOOKUP($O1488,PerfilUniversitario!$A$2:$Z$427,24),"N/A")</f>
        <v>N/A</v>
      </c>
      <c r="U1488" s="1" t="str">
        <f>IFERROR(VLOOKUP($O1488,PerfilUniversitario!$A$2:$Z$427,26),"N/A")</f>
        <v>N/A</v>
      </c>
      <c r="V1488" s="1" t="s">
        <v>10133</v>
      </c>
      <c r="W1488" s="4">
        <v>45208</v>
      </c>
    </row>
    <row r="1489" spans="1:23" x14ac:dyDescent="0.3">
      <c r="A1489" t="s">
        <v>1693</v>
      </c>
      <c r="B1489" t="s">
        <v>5310</v>
      </c>
      <c r="C1489" s="1" t="s">
        <v>5311</v>
      </c>
      <c r="D1489" s="6">
        <v>2213736884</v>
      </c>
      <c r="E1489" s="1" t="s">
        <v>206</v>
      </c>
      <c r="F1489" s="1" t="s">
        <v>206</v>
      </c>
      <c r="G1489" s="1" t="s">
        <v>206</v>
      </c>
      <c r="H1489" s="1" t="s">
        <v>206</v>
      </c>
      <c r="I1489" t="str">
        <f>VLOOKUP(J1489,CatalogoEstadoRepublica!$A$1:$B$33,2)</f>
        <v>Puebla</v>
      </c>
      <c r="J1489">
        <v>21</v>
      </c>
      <c r="K1489" t="s">
        <v>206</v>
      </c>
      <c r="L1489" s="1" t="e">
        <f>VLOOKUP(M1489,CatalogoPerfil!$A$1:$B$5,2)</f>
        <v>#N/A</v>
      </c>
      <c r="M1489">
        <v>0</v>
      </c>
      <c r="N1489" t="s">
        <v>206</v>
      </c>
      <c r="O1489" s="1">
        <v>0</v>
      </c>
      <c r="P1489" s="1" t="str">
        <f>IFERROR(VLOOKUP($O1489,PerfilUniversitario!$A$2:$Z$427,16),"N/A")</f>
        <v>N/A</v>
      </c>
      <c r="Q1489" s="1" t="str">
        <f>IFERROR(VLOOKUP($O1489,PerfilUniversitario!$A$2:$Z$427,16),"N/A")</f>
        <v>N/A</v>
      </c>
      <c r="R1489" s="1" t="str">
        <f>IFERROR(VLOOKUP($O1489,PerfilUniversitario!$A$2:$Z$427,20),"N/A")</f>
        <v>N/A</v>
      </c>
      <c r="S1489" s="1" t="str">
        <f>IFERROR(VLOOKUP($O1489,PerfilUniversitario!$A$2:$Z$427,22),"N/A")</f>
        <v>N/A</v>
      </c>
      <c r="T1489" s="1" t="str">
        <f>IFERROR(VLOOKUP($O1489,PerfilUniversitario!$A$2:$Z$427,24),"N/A")</f>
        <v>N/A</v>
      </c>
      <c r="U1489" s="1" t="str">
        <f>IFERROR(VLOOKUP($O1489,PerfilUniversitario!$A$2:$Z$427,26),"N/A")</f>
        <v>N/A</v>
      </c>
      <c r="V1489" s="1" t="s">
        <v>9960</v>
      </c>
      <c r="W1489" s="4">
        <v>45208</v>
      </c>
    </row>
    <row r="1490" spans="1:23" x14ac:dyDescent="0.3">
      <c r="A1490" t="s">
        <v>3461</v>
      </c>
      <c r="B1490" t="s">
        <v>5156</v>
      </c>
      <c r="C1490" s="1" t="s">
        <v>5157</v>
      </c>
      <c r="D1490" s="6">
        <v>2271084338</v>
      </c>
      <c r="E1490" s="1" t="s">
        <v>206</v>
      </c>
      <c r="F1490" s="1" t="s">
        <v>206</v>
      </c>
      <c r="G1490" s="1" t="s">
        <v>206</v>
      </c>
      <c r="H1490" s="1" t="s">
        <v>206</v>
      </c>
      <c r="I1490" t="str">
        <f>VLOOKUP(J1490,CatalogoEstadoRepublica!$A$1:$B$33,2)</f>
        <v>Puebla</v>
      </c>
      <c r="J1490">
        <v>21</v>
      </c>
      <c r="K1490" t="s">
        <v>206</v>
      </c>
      <c r="L1490" s="1" t="e">
        <f>VLOOKUP(M1490,CatalogoPerfil!$A$1:$B$5,2)</f>
        <v>#N/A</v>
      </c>
      <c r="M1490">
        <v>0</v>
      </c>
      <c r="N1490" t="s">
        <v>206</v>
      </c>
      <c r="O1490" s="1">
        <v>0</v>
      </c>
      <c r="P1490" s="1" t="str">
        <f>IFERROR(VLOOKUP($O1490,PerfilUniversitario!$A$2:$Z$427,16),"N/A")</f>
        <v>N/A</v>
      </c>
      <c r="Q1490" s="1" t="str">
        <f>IFERROR(VLOOKUP($O1490,PerfilUniversitario!$A$2:$Z$427,16),"N/A")</f>
        <v>N/A</v>
      </c>
      <c r="R1490" s="1" t="str">
        <f>IFERROR(VLOOKUP($O1490,PerfilUniversitario!$A$2:$Z$427,20),"N/A")</f>
        <v>N/A</v>
      </c>
      <c r="S1490" s="1" t="str">
        <f>IFERROR(VLOOKUP($O1490,PerfilUniversitario!$A$2:$Z$427,22),"N/A")</f>
        <v>N/A</v>
      </c>
      <c r="T1490" s="1" t="str">
        <f>IFERROR(VLOOKUP($O1490,PerfilUniversitario!$A$2:$Z$427,24),"N/A")</f>
        <v>N/A</v>
      </c>
      <c r="U1490" s="1" t="str">
        <f>IFERROR(VLOOKUP($O1490,PerfilUniversitario!$A$2:$Z$427,26),"N/A")</f>
        <v>N/A</v>
      </c>
      <c r="V1490" s="1" t="s">
        <v>9750</v>
      </c>
      <c r="W1490" s="4">
        <v>45208</v>
      </c>
    </row>
    <row r="1491" spans="1:23" x14ac:dyDescent="0.3">
      <c r="A1491" t="s">
        <v>2078</v>
      </c>
      <c r="B1491" t="s">
        <v>5092</v>
      </c>
      <c r="C1491" s="1" t="s">
        <v>5111</v>
      </c>
      <c r="D1491" s="6">
        <v>2213320644</v>
      </c>
      <c r="E1491" s="1" t="s">
        <v>206</v>
      </c>
      <c r="F1491" s="1" t="s">
        <v>206</v>
      </c>
      <c r="G1491" s="1" t="s">
        <v>206</v>
      </c>
      <c r="H1491" s="1" t="s">
        <v>206</v>
      </c>
      <c r="I1491" t="str">
        <f>VLOOKUP(J1491,CatalogoEstadoRepublica!$A$1:$B$33,2)</f>
        <v>Puebla</v>
      </c>
      <c r="J1491">
        <v>21</v>
      </c>
      <c r="K1491" t="s">
        <v>206</v>
      </c>
      <c r="L1491" s="1" t="e">
        <f>VLOOKUP(M1491,CatalogoPerfil!$A$1:$B$5,2)</f>
        <v>#N/A</v>
      </c>
      <c r="M1491">
        <v>0</v>
      </c>
      <c r="N1491" t="s">
        <v>206</v>
      </c>
      <c r="O1491" s="1">
        <v>0</v>
      </c>
      <c r="P1491" s="1" t="str">
        <f>IFERROR(VLOOKUP($O1491,PerfilUniversitario!$A$2:$Z$427,16),"N/A")</f>
        <v>N/A</v>
      </c>
      <c r="Q1491" s="1" t="str">
        <f>IFERROR(VLOOKUP($O1491,PerfilUniversitario!$A$2:$Z$427,16),"N/A")</f>
        <v>N/A</v>
      </c>
      <c r="R1491" s="1" t="str">
        <f>IFERROR(VLOOKUP($O1491,PerfilUniversitario!$A$2:$Z$427,20),"N/A")</f>
        <v>N/A</v>
      </c>
      <c r="S1491" s="1" t="str">
        <f>IFERROR(VLOOKUP($O1491,PerfilUniversitario!$A$2:$Z$427,22),"N/A")</f>
        <v>N/A</v>
      </c>
      <c r="T1491" s="1" t="str">
        <f>IFERROR(VLOOKUP($O1491,PerfilUniversitario!$A$2:$Z$427,24),"N/A")</f>
        <v>N/A</v>
      </c>
      <c r="U1491" s="1" t="str">
        <f>IFERROR(VLOOKUP($O1491,PerfilUniversitario!$A$2:$Z$427,26),"N/A")</f>
        <v>N/A</v>
      </c>
      <c r="V1491" s="1" t="s">
        <v>9850</v>
      </c>
      <c r="W1491" s="4">
        <v>45208</v>
      </c>
    </row>
    <row r="1492" spans="1:23" x14ac:dyDescent="0.3">
      <c r="A1492" t="s">
        <v>5163</v>
      </c>
      <c r="B1492" t="s">
        <v>5164</v>
      </c>
      <c r="C1492" s="1" t="s">
        <v>5165</v>
      </c>
      <c r="D1492" s="6">
        <v>52.656300000000002</v>
      </c>
      <c r="E1492" s="1" t="s">
        <v>206</v>
      </c>
      <c r="F1492" s="1" t="s">
        <v>206</v>
      </c>
      <c r="G1492" s="1" t="s">
        <v>206</v>
      </c>
      <c r="H1492" s="1" t="s">
        <v>206</v>
      </c>
      <c r="I1492" t="str">
        <f>VLOOKUP(J1492,CatalogoEstadoRepublica!$A$1:$B$33,2)</f>
        <v>Puebla</v>
      </c>
      <c r="J1492">
        <v>21</v>
      </c>
      <c r="K1492" t="s">
        <v>206</v>
      </c>
      <c r="L1492" s="1" t="e">
        <f>VLOOKUP(M1492,CatalogoPerfil!$A$1:$B$5,2)</f>
        <v>#N/A</v>
      </c>
      <c r="M1492">
        <v>0</v>
      </c>
      <c r="N1492" t="s">
        <v>206</v>
      </c>
      <c r="O1492" s="1">
        <v>0</v>
      </c>
      <c r="P1492" s="1" t="str">
        <f>IFERROR(VLOOKUP($O1492,PerfilUniversitario!$A$2:$Z$427,16),"N/A")</f>
        <v>N/A</v>
      </c>
      <c r="Q1492" s="1" t="str">
        <f>IFERROR(VLOOKUP($O1492,PerfilUniversitario!$A$2:$Z$427,16),"N/A")</f>
        <v>N/A</v>
      </c>
      <c r="R1492" s="1" t="str">
        <f>IFERROR(VLOOKUP($O1492,PerfilUniversitario!$A$2:$Z$427,20),"N/A")</f>
        <v>N/A</v>
      </c>
      <c r="S1492" s="1" t="str">
        <f>IFERROR(VLOOKUP($O1492,PerfilUniversitario!$A$2:$Z$427,22),"N/A")</f>
        <v>N/A</v>
      </c>
      <c r="T1492" s="1" t="str">
        <f>IFERROR(VLOOKUP($O1492,PerfilUniversitario!$A$2:$Z$427,24),"N/A")</f>
        <v>N/A</v>
      </c>
      <c r="U1492" s="1" t="str">
        <f>IFERROR(VLOOKUP($O1492,PerfilUniversitario!$A$2:$Z$427,26),"N/A")</f>
        <v>N/A</v>
      </c>
      <c r="V1492" s="1" t="s">
        <v>9728</v>
      </c>
      <c r="W1492" s="4">
        <v>45208</v>
      </c>
    </row>
    <row r="1493" spans="1:23" x14ac:dyDescent="0.3">
      <c r="A1493" t="s">
        <v>5242</v>
      </c>
      <c r="B1493" t="s">
        <v>5243</v>
      </c>
      <c r="C1493" s="1" t="s">
        <v>5244</v>
      </c>
      <c r="D1493" s="6">
        <v>2271133016</v>
      </c>
      <c r="E1493" s="1" t="s">
        <v>206</v>
      </c>
      <c r="F1493" s="1" t="s">
        <v>206</v>
      </c>
      <c r="G1493" s="1" t="s">
        <v>206</v>
      </c>
      <c r="H1493" s="1" t="s">
        <v>206</v>
      </c>
      <c r="I1493" t="str">
        <f>VLOOKUP(J1493,CatalogoEstadoRepublica!$A$1:$B$33,2)</f>
        <v>Puebla</v>
      </c>
      <c r="J1493">
        <v>21</v>
      </c>
      <c r="K1493" t="s">
        <v>206</v>
      </c>
      <c r="L1493" s="1" t="e">
        <f>VLOOKUP(M1493,CatalogoPerfil!$A$1:$B$5,2)</f>
        <v>#N/A</v>
      </c>
      <c r="M1493">
        <v>0</v>
      </c>
      <c r="N1493" t="s">
        <v>206</v>
      </c>
      <c r="O1493" s="1">
        <v>0</v>
      </c>
      <c r="P1493" s="1" t="str">
        <f>IFERROR(VLOOKUP($O1493,PerfilUniversitario!$A$2:$Z$427,16),"N/A")</f>
        <v>N/A</v>
      </c>
      <c r="Q1493" s="1" t="str">
        <f>IFERROR(VLOOKUP($O1493,PerfilUniversitario!$A$2:$Z$427,16),"N/A")</f>
        <v>N/A</v>
      </c>
      <c r="R1493" s="1" t="str">
        <f>IFERROR(VLOOKUP($O1493,PerfilUniversitario!$A$2:$Z$427,20),"N/A")</f>
        <v>N/A</v>
      </c>
      <c r="S1493" s="1" t="str">
        <f>IFERROR(VLOOKUP($O1493,PerfilUniversitario!$A$2:$Z$427,22),"N/A")</f>
        <v>N/A</v>
      </c>
      <c r="T1493" s="1" t="str">
        <f>IFERROR(VLOOKUP($O1493,PerfilUniversitario!$A$2:$Z$427,24),"N/A")</f>
        <v>N/A</v>
      </c>
      <c r="U1493" s="1" t="str">
        <f>IFERROR(VLOOKUP($O1493,PerfilUniversitario!$A$2:$Z$427,26),"N/A")</f>
        <v>N/A</v>
      </c>
      <c r="V1493" s="1" t="s">
        <v>10141</v>
      </c>
      <c r="W1493" s="4">
        <v>45208</v>
      </c>
    </row>
    <row r="1494" spans="1:23" x14ac:dyDescent="0.3">
      <c r="A1494" t="s">
        <v>5245</v>
      </c>
      <c r="B1494" t="s">
        <v>5246</v>
      </c>
      <c r="C1494" s="1" t="s">
        <v>5247</v>
      </c>
      <c r="D1494" s="6">
        <v>2213908895</v>
      </c>
      <c r="E1494" s="1" t="s">
        <v>206</v>
      </c>
      <c r="F1494" s="1" t="s">
        <v>206</v>
      </c>
      <c r="G1494" s="1" t="s">
        <v>206</v>
      </c>
      <c r="H1494" s="1" t="s">
        <v>206</v>
      </c>
      <c r="I1494" t="str">
        <f>VLOOKUP(J1494,CatalogoEstadoRepublica!$A$1:$B$33,2)</f>
        <v>Puebla</v>
      </c>
      <c r="J1494">
        <v>21</v>
      </c>
      <c r="K1494" t="s">
        <v>206</v>
      </c>
      <c r="L1494" s="1" t="e">
        <f>VLOOKUP(M1494,CatalogoPerfil!$A$1:$B$5,2)</f>
        <v>#N/A</v>
      </c>
      <c r="M1494">
        <v>0</v>
      </c>
      <c r="N1494" t="s">
        <v>206</v>
      </c>
      <c r="O1494" s="1">
        <v>0</v>
      </c>
      <c r="P1494" s="1" t="str">
        <f>IFERROR(VLOOKUP($O1494,PerfilUniversitario!$A$2:$Z$427,16),"N/A")</f>
        <v>N/A</v>
      </c>
      <c r="Q1494" s="1" t="str">
        <f>IFERROR(VLOOKUP($O1494,PerfilUniversitario!$A$2:$Z$427,16),"N/A")</f>
        <v>N/A</v>
      </c>
      <c r="R1494" s="1" t="str">
        <f>IFERROR(VLOOKUP($O1494,PerfilUniversitario!$A$2:$Z$427,20),"N/A")</f>
        <v>N/A</v>
      </c>
      <c r="S1494" s="1" t="str">
        <f>IFERROR(VLOOKUP($O1494,PerfilUniversitario!$A$2:$Z$427,22),"N/A")</f>
        <v>N/A</v>
      </c>
      <c r="T1494" s="1" t="str">
        <f>IFERROR(VLOOKUP($O1494,PerfilUniversitario!$A$2:$Z$427,24),"N/A")</f>
        <v>N/A</v>
      </c>
      <c r="U1494" s="1" t="str">
        <f>IFERROR(VLOOKUP($O1494,PerfilUniversitario!$A$2:$Z$427,26),"N/A")</f>
        <v>N/A</v>
      </c>
      <c r="V1494" s="1" t="s">
        <v>9910</v>
      </c>
      <c r="W1494" s="4">
        <v>45208</v>
      </c>
    </row>
    <row r="1495" spans="1:23" x14ac:dyDescent="0.3">
      <c r="A1495" t="s">
        <v>4194</v>
      </c>
      <c r="B1495" t="s">
        <v>4270</v>
      </c>
      <c r="C1495" s="1" t="s">
        <v>4271</v>
      </c>
      <c r="D1495" s="6">
        <v>2222998334</v>
      </c>
      <c r="E1495" s="1" t="s">
        <v>206</v>
      </c>
      <c r="F1495" s="1" t="s">
        <v>206</v>
      </c>
      <c r="G1495" s="1" t="s">
        <v>206</v>
      </c>
      <c r="H1495" s="1" t="s">
        <v>206</v>
      </c>
      <c r="I1495" t="str">
        <f>VLOOKUP(J1495,CatalogoEstadoRepublica!$A$1:$B$33,2)</f>
        <v>Puebla</v>
      </c>
      <c r="J1495">
        <v>21</v>
      </c>
      <c r="K1495" t="s">
        <v>206</v>
      </c>
      <c r="L1495" s="1" t="e">
        <f>VLOOKUP(M1495,CatalogoPerfil!$A$1:$B$5,2)</f>
        <v>#N/A</v>
      </c>
      <c r="M1495">
        <v>0</v>
      </c>
      <c r="N1495" t="s">
        <v>206</v>
      </c>
      <c r="O1495" s="1">
        <v>0</v>
      </c>
      <c r="P1495" s="1" t="str">
        <f>IFERROR(VLOOKUP($O1495,PerfilUniversitario!$A$2:$Z$427,16),"N/A")</f>
        <v>N/A</v>
      </c>
      <c r="Q1495" s="1" t="str">
        <f>IFERROR(VLOOKUP($O1495,PerfilUniversitario!$A$2:$Z$427,16),"N/A")</f>
        <v>N/A</v>
      </c>
      <c r="R1495" s="1" t="str">
        <f>IFERROR(VLOOKUP($O1495,PerfilUniversitario!$A$2:$Z$427,20),"N/A")</f>
        <v>N/A</v>
      </c>
      <c r="S1495" s="1" t="str">
        <f>IFERROR(VLOOKUP($O1495,PerfilUniversitario!$A$2:$Z$427,22),"N/A")</f>
        <v>N/A</v>
      </c>
      <c r="T1495" s="1" t="str">
        <f>IFERROR(VLOOKUP($O1495,PerfilUniversitario!$A$2:$Z$427,24),"N/A")</f>
        <v>N/A</v>
      </c>
      <c r="U1495" s="1" t="str">
        <f>IFERROR(VLOOKUP($O1495,PerfilUniversitario!$A$2:$Z$427,26),"N/A")</f>
        <v>N/A</v>
      </c>
      <c r="V1495" s="1" t="s">
        <v>9746</v>
      </c>
      <c r="W1495" s="4">
        <v>45208</v>
      </c>
    </row>
    <row r="1496" spans="1:23" x14ac:dyDescent="0.3">
      <c r="A1496" t="s">
        <v>5173</v>
      </c>
      <c r="B1496" t="s">
        <v>399</v>
      </c>
      <c r="C1496" s="1" t="s">
        <v>5174</v>
      </c>
      <c r="D1496" s="6">
        <v>2211827606</v>
      </c>
      <c r="E1496" s="1" t="s">
        <v>206</v>
      </c>
      <c r="F1496" s="1" t="s">
        <v>206</v>
      </c>
      <c r="G1496" s="1" t="s">
        <v>206</v>
      </c>
      <c r="H1496" s="1" t="s">
        <v>206</v>
      </c>
      <c r="I1496" t="str">
        <f>VLOOKUP(J1496,CatalogoEstadoRepublica!$A$1:$B$33,2)</f>
        <v>Puebla</v>
      </c>
      <c r="J1496">
        <v>21</v>
      </c>
      <c r="K1496" t="s">
        <v>206</v>
      </c>
      <c r="L1496" s="1" t="e">
        <f>VLOOKUP(M1496,CatalogoPerfil!$A$1:$B$5,2)</f>
        <v>#N/A</v>
      </c>
      <c r="M1496">
        <v>0</v>
      </c>
      <c r="N1496" t="s">
        <v>206</v>
      </c>
      <c r="O1496" s="1">
        <v>0</v>
      </c>
      <c r="P1496" s="1" t="str">
        <f>IFERROR(VLOOKUP($O1496,PerfilUniversitario!$A$2:$Z$427,16),"N/A")</f>
        <v>N/A</v>
      </c>
      <c r="Q1496" s="1" t="str">
        <f>IFERROR(VLOOKUP($O1496,PerfilUniversitario!$A$2:$Z$427,16),"N/A")</f>
        <v>N/A</v>
      </c>
      <c r="R1496" s="1" t="str">
        <f>IFERROR(VLOOKUP($O1496,PerfilUniversitario!$A$2:$Z$427,20),"N/A")</f>
        <v>N/A</v>
      </c>
      <c r="S1496" s="1" t="str">
        <f>IFERROR(VLOOKUP($O1496,PerfilUniversitario!$A$2:$Z$427,22),"N/A")</f>
        <v>N/A</v>
      </c>
      <c r="T1496" s="1" t="str">
        <f>IFERROR(VLOOKUP($O1496,PerfilUniversitario!$A$2:$Z$427,24),"N/A")</f>
        <v>N/A</v>
      </c>
      <c r="U1496" s="1" t="str">
        <f>IFERROR(VLOOKUP($O1496,PerfilUniversitario!$A$2:$Z$427,26),"N/A")</f>
        <v>N/A</v>
      </c>
      <c r="V1496" s="1" t="s">
        <v>9746</v>
      </c>
      <c r="W1496" s="4">
        <v>45208</v>
      </c>
    </row>
    <row r="1497" spans="1:23" x14ac:dyDescent="0.3">
      <c r="A1497" t="s">
        <v>5315</v>
      </c>
      <c r="B1497" t="s">
        <v>5316</v>
      </c>
      <c r="C1497" s="1" t="s">
        <v>5317</v>
      </c>
      <c r="D1497" s="6">
        <v>2381228613</v>
      </c>
      <c r="E1497" s="1" t="s">
        <v>206</v>
      </c>
      <c r="F1497" s="1" t="s">
        <v>206</v>
      </c>
      <c r="G1497" s="1" t="s">
        <v>206</v>
      </c>
      <c r="H1497" s="1" t="s">
        <v>206</v>
      </c>
      <c r="I1497" t="str">
        <f>VLOOKUP(J1497,CatalogoEstadoRepublica!$A$1:$B$33,2)</f>
        <v>Puebla</v>
      </c>
      <c r="J1497">
        <v>21</v>
      </c>
      <c r="K1497" t="s">
        <v>206</v>
      </c>
      <c r="L1497" s="1" t="e">
        <f>VLOOKUP(M1497,CatalogoPerfil!$A$1:$B$5,2)</f>
        <v>#N/A</v>
      </c>
      <c r="M1497">
        <v>0</v>
      </c>
      <c r="N1497" t="s">
        <v>206</v>
      </c>
      <c r="O1497" s="1">
        <v>0</v>
      </c>
      <c r="P1497" s="1" t="str">
        <f>IFERROR(VLOOKUP($O1497,PerfilUniversitario!$A$2:$Z$427,16),"N/A")</f>
        <v>N/A</v>
      </c>
      <c r="Q1497" s="1" t="str">
        <f>IFERROR(VLOOKUP($O1497,PerfilUniversitario!$A$2:$Z$427,16),"N/A")</f>
        <v>N/A</v>
      </c>
      <c r="R1497" s="1" t="str">
        <f>IFERROR(VLOOKUP($O1497,PerfilUniversitario!$A$2:$Z$427,20),"N/A")</f>
        <v>N/A</v>
      </c>
      <c r="S1497" s="1" t="str">
        <f>IFERROR(VLOOKUP($O1497,PerfilUniversitario!$A$2:$Z$427,22),"N/A")</f>
        <v>N/A</v>
      </c>
      <c r="T1497" s="1" t="str">
        <f>IFERROR(VLOOKUP($O1497,PerfilUniversitario!$A$2:$Z$427,24),"N/A")</f>
        <v>N/A</v>
      </c>
      <c r="U1497" s="1" t="str">
        <f>IFERROR(VLOOKUP($O1497,PerfilUniversitario!$A$2:$Z$427,26),"N/A")</f>
        <v>N/A</v>
      </c>
      <c r="V1497" s="1" t="s">
        <v>9817</v>
      </c>
      <c r="W1497" s="4">
        <v>45208</v>
      </c>
    </row>
    <row r="1498" spans="1:23" x14ac:dyDescent="0.3">
      <c r="A1498" t="s">
        <v>3645</v>
      </c>
      <c r="B1498" t="s">
        <v>5274</v>
      </c>
      <c r="C1498" s="1" t="s">
        <v>5275</v>
      </c>
      <c r="D1498" s="6">
        <v>52.773200000000003</v>
      </c>
      <c r="E1498" s="1" t="s">
        <v>206</v>
      </c>
      <c r="F1498" s="1" t="s">
        <v>206</v>
      </c>
      <c r="G1498" s="1" t="s">
        <v>206</v>
      </c>
      <c r="H1498" s="1" t="s">
        <v>206</v>
      </c>
      <c r="I1498" t="str">
        <f>VLOOKUP(J1498,CatalogoEstadoRepublica!$A$1:$B$33,2)</f>
        <v>Hidalgo</v>
      </c>
      <c r="J1498">
        <v>13</v>
      </c>
      <c r="K1498" t="s">
        <v>206</v>
      </c>
      <c r="L1498" s="1" t="e">
        <f>VLOOKUP(M1498,CatalogoPerfil!$A$1:$B$5,2)</f>
        <v>#N/A</v>
      </c>
      <c r="M1498">
        <v>0</v>
      </c>
      <c r="N1498" t="s">
        <v>206</v>
      </c>
      <c r="O1498" s="1">
        <v>0</v>
      </c>
      <c r="P1498" s="1" t="str">
        <f>IFERROR(VLOOKUP($O1498,PerfilUniversitario!$A$2:$Z$427,16),"N/A")</f>
        <v>N/A</v>
      </c>
      <c r="Q1498" s="1" t="str">
        <f>IFERROR(VLOOKUP($O1498,PerfilUniversitario!$A$2:$Z$427,16),"N/A")</f>
        <v>N/A</v>
      </c>
      <c r="R1498" s="1" t="str">
        <f>IFERROR(VLOOKUP($O1498,PerfilUniversitario!$A$2:$Z$427,20),"N/A")</f>
        <v>N/A</v>
      </c>
      <c r="S1498" s="1" t="str">
        <f>IFERROR(VLOOKUP($O1498,PerfilUniversitario!$A$2:$Z$427,22),"N/A")</f>
        <v>N/A</v>
      </c>
      <c r="T1498" s="1" t="str">
        <f>IFERROR(VLOOKUP($O1498,PerfilUniversitario!$A$2:$Z$427,24),"N/A")</f>
        <v>N/A</v>
      </c>
      <c r="U1498" s="1" t="str">
        <f>IFERROR(VLOOKUP($O1498,PerfilUniversitario!$A$2:$Z$427,26),"N/A")</f>
        <v>N/A</v>
      </c>
      <c r="V1498" s="1" t="s">
        <v>9801</v>
      </c>
      <c r="W1498" s="4">
        <v>45208</v>
      </c>
    </row>
    <row r="1499" spans="1:23" x14ac:dyDescent="0.3">
      <c r="A1499" t="s">
        <v>3618</v>
      </c>
      <c r="B1499" t="s">
        <v>5321</v>
      </c>
      <c r="C1499" s="1" t="s">
        <v>5322</v>
      </c>
      <c r="D1499" s="6">
        <v>2271347674</v>
      </c>
      <c r="E1499" s="1" t="s">
        <v>206</v>
      </c>
      <c r="F1499" s="1" t="s">
        <v>206</v>
      </c>
      <c r="G1499" s="1" t="s">
        <v>206</v>
      </c>
      <c r="H1499" s="1" t="s">
        <v>206</v>
      </c>
      <c r="I1499" t="str">
        <f>VLOOKUP(J1499,CatalogoEstadoRepublica!$A$1:$B$33,2)</f>
        <v>Puebla</v>
      </c>
      <c r="J1499">
        <v>21</v>
      </c>
      <c r="K1499" t="s">
        <v>206</v>
      </c>
      <c r="L1499" s="1" t="e">
        <f>VLOOKUP(M1499,CatalogoPerfil!$A$1:$B$5,2)</f>
        <v>#N/A</v>
      </c>
      <c r="M1499">
        <v>0</v>
      </c>
      <c r="N1499" t="s">
        <v>206</v>
      </c>
      <c r="O1499" s="1">
        <v>0</v>
      </c>
      <c r="P1499" s="1" t="str">
        <f>IFERROR(VLOOKUP($O1499,PerfilUniversitario!$A$2:$Z$427,16),"N/A")</f>
        <v>N/A</v>
      </c>
      <c r="Q1499" s="1" t="str">
        <f>IFERROR(VLOOKUP($O1499,PerfilUniversitario!$A$2:$Z$427,16),"N/A")</f>
        <v>N/A</v>
      </c>
      <c r="R1499" s="1" t="str">
        <f>IFERROR(VLOOKUP($O1499,PerfilUniversitario!$A$2:$Z$427,20),"N/A")</f>
        <v>N/A</v>
      </c>
      <c r="S1499" s="1" t="str">
        <f>IFERROR(VLOOKUP($O1499,PerfilUniversitario!$A$2:$Z$427,22),"N/A")</f>
        <v>N/A</v>
      </c>
      <c r="T1499" s="1" t="str">
        <f>IFERROR(VLOOKUP($O1499,PerfilUniversitario!$A$2:$Z$427,24),"N/A")</f>
        <v>N/A</v>
      </c>
      <c r="U1499" s="1" t="str">
        <f>IFERROR(VLOOKUP($O1499,PerfilUniversitario!$A$2:$Z$427,26),"N/A")</f>
        <v>N/A</v>
      </c>
      <c r="V1499" s="1" t="s">
        <v>9785</v>
      </c>
      <c r="W1499" s="4">
        <v>45208</v>
      </c>
    </row>
    <row r="1500" spans="1:23" x14ac:dyDescent="0.3">
      <c r="A1500" t="s">
        <v>487</v>
      </c>
      <c r="B1500" t="s">
        <v>761</v>
      </c>
      <c r="C1500" s="1" t="s">
        <v>5309</v>
      </c>
      <c r="D1500" s="6">
        <v>2271193687</v>
      </c>
      <c r="E1500" s="1" t="s">
        <v>206</v>
      </c>
      <c r="F1500" s="1" t="s">
        <v>206</v>
      </c>
      <c r="G1500" s="1" t="s">
        <v>206</v>
      </c>
      <c r="H1500" s="1" t="s">
        <v>206</v>
      </c>
      <c r="I1500" t="str">
        <f>VLOOKUP(J1500,CatalogoEstadoRepublica!$A$1:$B$33,2)</f>
        <v>Puebla</v>
      </c>
      <c r="J1500">
        <v>21</v>
      </c>
      <c r="K1500" t="s">
        <v>206</v>
      </c>
      <c r="L1500" s="1" t="e">
        <f>VLOOKUP(M1500,CatalogoPerfil!$A$1:$B$5,2)</f>
        <v>#N/A</v>
      </c>
      <c r="M1500">
        <v>0</v>
      </c>
      <c r="N1500" t="s">
        <v>206</v>
      </c>
      <c r="O1500" s="1">
        <v>0</v>
      </c>
      <c r="P1500" s="1" t="str">
        <f>IFERROR(VLOOKUP($O1500,PerfilUniversitario!$A$2:$Z$427,16),"N/A")</f>
        <v>N/A</v>
      </c>
      <c r="Q1500" s="1" t="str">
        <f>IFERROR(VLOOKUP($O1500,PerfilUniversitario!$A$2:$Z$427,16),"N/A")</f>
        <v>N/A</v>
      </c>
      <c r="R1500" s="1" t="str">
        <f>IFERROR(VLOOKUP($O1500,PerfilUniversitario!$A$2:$Z$427,20),"N/A")</f>
        <v>N/A</v>
      </c>
      <c r="S1500" s="1" t="str">
        <f>IFERROR(VLOOKUP($O1500,PerfilUniversitario!$A$2:$Z$427,22),"N/A")</f>
        <v>N/A</v>
      </c>
      <c r="T1500" s="1" t="str">
        <f>IFERROR(VLOOKUP($O1500,PerfilUniversitario!$A$2:$Z$427,24),"N/A")</f>
        <v>N/A</v>
      </c>
      <c r="U1500" s="1" t="str">
        <f>IFERROR(VLOOKUP($O1500,PerfilUniversitario!$A$2:$Z$427,26),"N/A")</f>
        <v>N/A</v>
      </c>
      <c r="V1500" s="1" t="s">
        <v>10145</v>
      </c>
      <c r="W1500" s="4">
        <v>45208</v>
      </c>
    </row>
    <row r="1501" spans="1:23" x14ac:dyDescent="0.3">
      <c r="A1501" t="s">
        <v>1384</v>
      </c>
      <c r="B1501" t="s">
        <v>1385</v>
      </c>
      <c r="C1501" s="1" t="s">
        <v>1386</v>
      </c>
      <c r="D1501" s="6">
        <v>52.773099999999999</v>
      </c>
      <c r="E1501" s="1" t="s">
        <v>206</v>
      </c>
      <c r="F1501" s="1" t="s">
        <v>206</v>
      </c>
      <c r="G1501" s="1" t="s">
        <v>206</v>
      </c>
      <c r="H1501" s="1" t="s">
        <v>206</v>
      </c>
      <c r="I1501" t="str">
        <f>VLOOKUP(J1501,CatalogoEstadoRepublica!$A$1:$B$33,2)</f>
        <v>Hidalgo</v>
      </c>
      <c r="J1501">
        <v>13</v>
      </c>
      <c r="K1501" t="s">
        <v>206</v>
      </c>
      <c r="L1501" s="1" t="e">
        <f>VLOOKUP(M1501,CatalogoPerfil!$A$1:$B$5,2)</f>
        <v>#N/A</v>
      </c>
      <c r="M1501">
        <v>0</v>
      </c>
      <c r="N1501" t="s">
        <v>206</v>
      </c>
      <c r="O1501" s="1">
        <v>0</v>
      </c>
      <c r="P1501" s="1" t="str">
        <f>IFERROR(VLOOKUP($O1501,PerfilUniversitario!$A$2:$Z$427,16),"N/A")</f>
        <v>N/A</v>
      </c>
      <c r="Q1501" s="1" t="str">
        <f>IFERROR(VLOOKUP($O1501,PerfilUniversitario!$A$2:$Z$427,16),"N/A")</f>
        <v>N/A</v>
      </c>
      <c r="R1501" s="1" t="str">
        <f>IFERROR(VLOOKUP($O1501,PerfilUniversitario!$A$2:$Z$427,20),"N/A")</f>
        <v>N/A</v>
      </c>
      <c r="S1501" s="1" t="str">
        <f>IFERROR(VLOOKUP($O1501,PerfilUniversitario!$A$2:$Z$427,22),"N/A")</f>
        <v>N/A</v>
      </c>
      <c r="T1501" s="1" t="str">
        <f>IFERROR(VLOOKUP($O1501,PerfilUniversitario!$A$2:$Z$427,24),"N/A")</f>
        <v>N/A</v>
      </c>
      <c r="U1501" s="1" t="str">
        <f>IFERROR(VLOOKUP($O1501,PerfilUniversitario!$A$2:$Z$427,26),"N/A")</f>
        <v>N/A</v>
      </c>
      <c r="V1501" s="1" t="s">
        <v>9669</v>
      </c>
      <c r="W1501" s="4">
        <v>45208</v>
      </c>
    </row>
    <row r="1502" spans="1:23" x14ac:dyDescent="0.3">
      <c r="A1502" t="s">
        <v>5295</v>
      </c>
      <c r="B1502" t="s">
        <v>5296</v>
      </c>
      <c r="C1502" s="1" t="s">
        <v>5297</v>
      </c>
      <c r="D1502" s="6">
        <v>2382154980</v>
      </c>
      <c r="E1502" s="1" t="s">
        <v>206</v>
      </c>
      <c r="F1502" s="1" t="s">
        <v>206</v>
      </c>
      <c r="G1502" s="1" t="s">
        <v>206</v>
      </c>
      <c r="H1502" s="1" t="s">
        <v>206</v>
      </c>
      <c r="I1502" t="str">
        <f>VLOOKUP(J1502,CatalogoEstadoRepublica!$A$1:$B$33,2)</f>
        <v>Puebla</v>
      </c>
      <c r="J1502">
        <v>21</v>
      </c>
      <c r="K1502" t="s">
        <v>206</v>
      </c>
      <c r="L1502" s="1" t="e">
        <f>VLOOKUP(M1502,CatalogoPerfil!$A$1:$B$5,2)</f>
        <v>#N/A</v>
      </c>
      <c r="M1502">
        <v>0</v>
      </c>
      <c r="N1502" t="s">
        <v>206</v>
      </c>
      <c r="O1502" s="1">
        <v>0</v>
      </c>
      <c r="P1502" s="1" t="str">
        <f>IFERROR(VLOOKUP($O1502,PerfilUniversitario!$A$2:$Z$427,16),"N/A")</f>
        <v>N/A</v>
      </c>
      <c r="Q1502" s="1" t="str">
        <f>IFERROR(VLOOKUP($O1502,PerfilUniversitario!$A$2:$Z$427,16),"N/A")</f>
        <v>N/A</v>
      </c>
      <c r="R1502" s="1" t="str">
        <f>IFERROR(VLOOKUP($O1502,PerfilUniversitario!$A$2:$Z$427,20),"N/A")</f>
        <v>N/A</v>
      </c>
      <c r="S1502" s="1" t="str">
        <f>IFERROR(VLOOKUP($O1502,PerfilUniversitario!$A$2:$Z$427,22),"N/A")</f>
        <v>N/A</v>
      </c>
      <c r="T1502" s="1" t="str">
        <f>IFERROR(VLOOKUP($O1502,PerfilUniversitario!$A$2:$Z$427,24),"N/A")</f>
        <v>N/A</v>
      </c>
      <c r="U1502" s="1" t="str">
        <f>IFERROR(VLOOKUP($O1502,PerfilUniversitario!$A$2:$Z$427,26),"N/A")</f>
        <v>N/A</v>
      </c>
      <c r="V1502" s="1" t="s">
        <v>9714</v>
      </c>
      <c r="W1502" s="4">
        <v>45208</v>
      </c>
    </row>
    <row r="1503" spans="1:23" x14ac:dyDescent="0.3">
      <c r="A1503" t="s">
        <v>409</v>
      </c>
      <c r="B1503" s="1" t="s">
        <v>410</v>
      </c>
      <c r="C1503" t="s">
        <v>411</v>
      </c>
      <c r="D1503" s="7">
        <v>52.222900000000003</v>
      </c>
      <c r="E1503" s="1" t="s">
        <v>206</v>
      </c>
      <c r="F1503" t="s">
        <v>206</v>
      </c>
      <c r="G1503" t="s">
        <v>206</v>
      </c>
      <c r="H1503" t="s">
        <v>206</v>
      </c>
      <c r="I1503" t="str">
        <f>VLOOKUP(J1503,CatalogoEstadoRepublica!$A$1:$B$33,2)</f>
        <v>Ciudad de México</v>
      </c>
      <c r="J1503" s="1">
        <v>7</v>
      </c>
      <c r="K1503" s="1" t="s">
        <v>206</v>
      </c>
      <c r="L1503" s="1" t="e">
        <f>VLOOKUP(M1503,CatalogoPerfil!$A$1:$B$5,2)</f>
        <v>#N/A</v>
      </c>
      <c r="M1503">
        <v>0</v>
      </c>
      <c r="N1503" t="s">
        <v>206</v>
      </c>
      <c r="O1503" s="1">
        <v>0</v>
      </c>
      <c r="P1503" s="1" t="str">
        <f>IFERROR(VLOOKUP($O1503,PerfilUniversitario!$A$2:$Z$427,16),"N/A")</f>
        <v>N/A</v>
      </c>
      <c r="Q1503" s="1" t="str">
        <f>IFERROR(VLOOKUP($O1503,PerfilUniversitario!$A$2:$Z$427,16),"N/A")</f>
        <v>N/A</v>
      </c>
      <c r="R1503" s="1" t="str">
        <f>IFERROR(VLOOKUP($O1503,PerfilUniversitario!$A$2:$Z$427,20),"N/A")</f>
        <v>N/A</v>
      </c>
      <c r="S1503" s="1" t="str">
        <f>IFERROR(VLOOKUP($O1503,PerfilUniversitario!$A$2:$Z$427,22),"N/A")</f>
        <v>N/A</v>
      </c>
      <c r="T1503" s="1" t="str">
        <f>IFERROR(VLOOKUP($O1503,PerfilUniversitario!$A$2:$Z$427,24),"N/A")</f>
        <v>N/A</v>
      </c>
      <c r="U1503" s="1" t="str">
        <f>IFERROR(VLOOKUP($O1503,PerfilUniversitario!$A$2:$Z$427,26),"N/A")</f>
        <v>N/A</v>
      </c>
      <c r="V1503" s="1" t="s">
        <v>9691</v>
      </c>
      <c r="W1503" s="4">
        <v>45208</v>
      </c>
    </row>
    <row r="1504" spans="1:23" x14ac:dyDescent="0.3">
      <c r="A1504" t="s">
        <v>5328</v>
      </c>
      <c r="B1504" t="s">
        <v>5329</v>
      </c>
      <c r="C1504" s="1" t="s">
        <v>5330</v>
      </c>
      <c r="D1504" s="6">
        <v>2381477790</v>
      </c>
      <c r="E1504" s="1" t="s">
        <v>206</v>
      </c>
      <c r="F1504" s="1" t="s">
        <v>206</v>
      </c>
      <c r="G1504" s="1" t="s">
        <v>206</v>
      </c>
      <c r="H1504" s="1" t="s">
        <v>206</v>
      </c>
      <c r="I1504" t="str">
        <f>VLOOKUP(J1504,CatalogoEstadoRepublica!$A$1:$B$33,2)</f>
        <v>Puebla</v>
      </c>
      <c r="J1504">
        <v>21</v>
      </c>
      <c r="K1504" t="s">
        <v>206</v>
      </c>
      <c r="L1504" s="1" t="e">
        <f>VLOOKUP(M1504,CatalogoPerfil!$A$1:$B$5,2)</f>
        <v>#N/A</v>
      </c>
      <c r="M1504">
        <v>0</v>
      </c>
      <c r="N1504" t="s">
        <v>206</v>
      </c>
      <c r="O1504" s="1">
        <v>0</v>
      </c>
      <c r="P1504" s="1" t="str">
        <f>IFERROR(VLOOKUP($O1504,PerfilUniversitario!$A$2:$Z$427,16),"N/A")</f>
        <v>N/A</v>
      </c>
      <c r="Q1504" s="1" t="str">
        <f>IFERROR(VLOOKUP($O1504,PerfilUniversitario!$A$2:$Z$427,16),"N/A")</f>
        <v>N/A</v>
      </c>
      <c r="R1504" s="1" t="str">
        <f>IFERROR(VLOOKUP($O1504,PerfilUniversitario!$A$2:$Z$427,20),"N/A")</f>
        <v>N/A</v>
      </c>
      <c r="S1504" s="1" t="str">
        <f>IFERROR(VLOOKUP($O1504,PerfilUniversitario!$A$2:$Z$427,22),"N/A")</f>
        <v>N/A</v>
      </c>
      <c r="T1504" s="1" t="str">
        <f>IFERROR(VLOOKUP($O1504,PerfilUniversitario!$A$2:$Z$427,24),"N/A")</f>
        <v>N/A</v>
      </c>
      <c r="U1504" s="1" t="str">
        <f>IFERROR(VLOOKUP($O1504,PerfilUniversitario!$A$2:$Z$427,26),"N/A")</f>
        <v>N/A</v>
      </c>
      <c r="V1504" s="1" t="s">
        <v>9691</v>
      </c>
      <c r="W1504" s="4">
        <v>45208</v>
      </c>
    </row>
    <row r="1505" spans="1:23" x14ac:dyDescent="0.3">
      <c r="A1505" t="s">
        <v>3720</v>
      </c>
      <c r="B1505" t="s">
        <v>5331</v>
      </c>
      <c r="C1505" s="1" t="s">
        <v>5332</v>
      </c>
      <c r="D1505" s="6">
        <v>2382196871</v>
      </c>
      <c r="E1505" s="1" t="s">
        <v>206</v>
      </c>
      <c r="F1505" s="1" t="s">
        <v>206</v>
      </c>
      <c r="G1505" s="1" t="s">
        <v>206</v>
      </c>
      <c r="H1505" s="1" t="s">
        <v>206</v>
      </c>
      <c r="I1505" t="str">
        <f>VLOOKUP(J1505,CatalogoEstadoRepublica!$A$1:$B$33,2)</f>
        <v>Puebla</v>
      </c>
      <c r="J1505">
        <v>21</v>
      </c>
      <c r="K1505" t="s">
        <v>206</v>
      </c>
      <c r="L1505" s="1" t="e">
        <f>VLOOKUP(M1505,CatalogoPerfil!$A$1:$B$5,2)</f>
        <v>#N/A</v>
      </c>
      <c r="M1505">
        <v>0</v>
      </c>
      <c r="N1505" t="s">
        <v>206</v>
      </c>
      <c r="O1505" s="1">
        <v>0</v>
      </c>
      <c r="P1505" s="1" t="str">
        <f>IFERROR(VLOOKUP($O1505,PerfilUniversitario!$A$2:$Z$427,16),"N/A")</f>
        <v>N/A</v>
      </c>
      <c r="Q1505" s="1" t="str">
        <f>IFERROR(VLOOKUP($O1505,PerfilUniversitario!$A$2:$Z$427,16),"N/A")</f>
        <v>N/A</v>
      </c>
      <c r="R1505" s="1" t="str">
        <f>IFERROR(VLOOKUP($O1505,PerfilUniversitario!$A$2:$Z$427,20),"N/A")</f>
        <v>N/A</v>
      </c>
      <c r="S1505" s="1" t="str">
        <f>IFERROR(VLOOKUP($O1505,PerfilUniversitario!$A$2:$Z$427,22),"N/A")</f>
        <v>N/A</v>
      </c>
      <c r="T1505" s="1" t="str">
        <f>IFERROR(VLOOKUP($O1505,PerfilUniversitario!$A$2:$Z$427,24),"N/A")</f>
        <v>N/A</v>
      </c>
      <c r="U1505" s="1" t="str">
        <f>IFERROR(VLOOKUP($O1505,PerfilUniversitario!$A$2:$Z$427,26),"N/A")</f>
        <v>N/A</v>
      </c>
      <c r="V1505" s="1" t="s">
        <v>9712</v>
      </c>
      <c r="W1505" s="4">
        <v>45208</v>
      </c>
    </row>
    <row r="1506" spans="1:23" x14ac:dyDescent="0.3">
      <c r="A1506" t="s">
        <v>965</v>
      </c>
      <c r="B1506" s="1" t="s">
        <v>966</v>
      </c>
      <c r="C1506" t="s">
        <v>967</v>
      </c>
      <c r="D1506" s="7">
        <v>2381782442</v>
      </c>
      <c r="E1506" s="1" t="s">
        <v>206</v>
      </c>
      <c r="F1506" t="s">
        <v>206</v>
      </c>
      <c r="G1506" t="s">
        <v>206</v>
      </c>
      <c r="H1506" t="s">
        <v>206</v>
      </c>
      <c r="I1506" t="str">
        <f>VLOOKUP(J1506,CatalogoEstadoRepublica!$A$1:$B$33,2)</f>
        <v>Puebla</v>
      </c>
      <c r="J1506" s="1">
        <v>21</v>
      </c>
      <c r="K1506" s="1" t="s">
        <v>206</v>
      </c>
      <c r="L1506" s="1" t="e">
        <f>VLOOKUP(M1506,CatalogoPerfil!$A$1:$B$5,2)</f>
        <v>#N/A</v>
      </c>
      <c r="M1506" s="1">
        <v>0</v>
      </c>
      <c r="N1506" s="1" t="s">
        <v>206</v>
      </c>
      <c r="O1506" s="1">
        <v>0</v>
      </c>
      <c r="P1506" s="1" t="str">
        <f>IFERROR(VLOOKUP($O1506,PerfilUniversitario!$A$2:$Z$427,16),"N/A")</f>
        <v>N/A</v>
      </c>
      <c r="Q1506" s="1" t="str">
        <f>IFERROR(VLOOKUP($O1506,PerfilUniversitario!$A$2:$Z$427,16),"N/A")</f>
        <v>N/A</v>
      </c>
      <c r="R1506" s="1" t="str">
        <f>IFERROR(VLOOKUP($O1506,PerfilUniversitario!$A$2:$Z$427,20),"N/A")</f>
        <v>N/A</v>
      </c>
      <c r="S1506" s="1" t="str">
        <f>IFERROR(VLOOKUP($O1506,PerfilUniversitario!$A$2:$Z$427,22),"N/A")</f>
        <v>N/A</v>
      </c>
      <c r="T1506" s="1" t="str">
        <f>IFERROR(VLOOKUP($O1506,PerfilUniversitario!$A$2:$Z$427,24),"N/A")</f>
        <v>N/A</v>
      </c>
      <c r="U1506" s="1" t="str">
        <f>IFERROR(VLOOKUP($O1506,PerfilUniversitario!$A$2:$Z$427,26),"N/A")</f>
        <v>N/A</v>
      </c>
      <c r="V1506" s="1" t="s">
        <v>9761</v>
      </c>
      <c r="W1506" s="4">
        <v>45208</v>
      </c>
    </row>
    <row r="1507" spans="1:23" x14ac:dyDescent="0.3">
      <c r="A1507" t="s">
        <v>5099</v>
      </c>
      <c r="B1507" t="s">
        <v>5333</v>
      </c>
      <c r="C1507" s="1" t="s">
        <v>5334</v>
      </c>
      <c r="D1507" s="6">
        <v>2382740214</v>
      </c>
      <c r="E1507" s="1" t="s">
        <v>206</v>
      </c>
      <c r="F1507" s="1" t="s">
        <v>206</v>
      </c>
      <c r="G1507" s="1" t="s">
        <v>206</v>
      </c>
      <c r="H1507" s="1" t="s">
        <v>206</v>
      </c>
      <c r="I1507" t="str">
        <f>VLOOKUP(J1507,CatalogoEstadoRepublica!$A$1:$B$33,2)</f>
        <v>Puebla</v>
      </c>
      <c r="J1507">
        <v>21</v>
      </c>
      <c r="K1507" t="s">
        <v>206</v>
      </c>
      <c r="L1507" s="1" t="e">
        <f>VLOOKUP(M1507,CatalogoPerfil!$A$1:$B$5,2)</f>
        <v>#N/A</v>
      </c>
      <c r="M1507">
        <v>0</v>
      </c>
      <c r="N1507" t="s">
        <v>206</v>
      </c>
      <c r="O1507" s="1">
        <v>0</v>
      </c>
      <c r="P1507" s="1" t="str">
        <f>IFERROR(VLOOKUP($O1507,PerfilUniversitario!$A$2:$Z$427,16),"N/A")</f>
        <v>N/A</v>
      </c>
      <c r="Q1507" s="1" t="str">
        <f>IFERROR(VLOOKUP($O1507,PerfilUniversitario!$A$2:$Z$427,16),"N/A")</f>
        <v>N/A</v>
      </c>
      <c r="R1507" s="1" t="str">
        <f>IFERROR(VLOOKUP($O1507,PerfilUniversitario!$A$2:$Z$427,20),"N/A")</f>
        <v>N/A</v>
      </c>
      <c r="S1507" s="1" t="str">
        <f>IFERROR(VLOOKUP($O1507,PerfilUniversitario!$A$2:$Z$427,22),"N/A")</f>
        <v>N/A</v>
      </c>
      <c r="T1507" s="1" t="str">
        <f>IFERROR(VLOOKUP($O1507,PerfilUniversitario!$A$2:$Z$427,24),"N/A")</f>
        <v>N/A</v>
      </c>
      <c r="U1507" s="1" t="str">
        <f>IFERROR(VLOOKUP($O1507,PerfilUniversitario!$A$2:$Z$427,26),"N/A")</f>
        <v>N/A</v>
      </c>
      <c r="V1507" s="1" t="s">
        <v>10108</v>
      </c>
      <c r="W1507" s="4">
        <v>45208</v>
      </c>
    </row>
    <row r="1508" spans="1:23" x14ac:dyDescent="0.3">
      <c r="A1508" t="s">
        <v>5342</v>
      </c>
      <c r="B1508" t="s">
        <v>5343</v>
      </c>
      <c r="C1508" s="1" t="s">
        <v>5344</v>
      </c>
      <c r="D1508" s="6">
        <v>2381860066</v>
      </c>
      <c r="E1508" s="1" t="s">
        <v>206</v>
      </c>
      <c r="F1508" s="1" t="s">
        <v>206</v>
      </c>
      <c r="G1508" s="1" t="s">
        <v>206</v>
      </c>
      <c r="H1508" s="1" t="s">
        <v>206</v>
      </c>
      <c r="I1508" t="str">
        <f>VLOOKUP(J1508,CatalogoEstadoRepublica!$A$1:$B$33,2)</f>
        <v>Puebla</v>
      </c>
      <c r="J1508">
        <v>21</v>
      </c>
      <c r="K1508" t="s">
        <v>206</v>
      </c>
      <c r="L1508" s="1" t="e">
        <f>VLOOKUP(M1508,CatalogoPerfil!$A$1:$B$5,2)</f>
        <v>#N/A</v>
      </c>
      <c r="M1508">
        <v>0</v>
      </c>
      <c r="N1508" t="s">
        <v>206</v>
      </c>
      <c r="O1508" s="1">
        <v>0</v>
      </c>
      <c r="P1508" s="1" t="str">
        <f>IFERROR(VLOOKUP($O1508,PerfilUniversitario!$A$2:$Z$427,16),"N/A")</f>
        <v>N/A</v>
      </c>
      <c r="Q1508" s="1" t="str">
        <f>IFERROR(VLOOKUP($O1508,PerfilUniversitario!$A$2:$Z$427,16),"N/A")</f>
        <v>N/A</v>
      </c>
      <c r="R1508" s="1" t="str">
        <f>IFERROR(VLOOKUP($O1508,PerfilUniversitario!$A$2:$Z$427,20),"N/A")</f>
        <v>N/A</v>
      </c>
      <c r="S1508" s="1" t="str">
        <f>IFERROR(VLOOKUP($O1508,PerfilUniversitario!$A$2:$Z$427,22),"N/A")</f>
        <v>N/A</v>
      </c>
      <c r="T1508" s="1" t="str">
        <f>IFERROR(VLOOKUP($O1508,PerfilUniversitario!$A$2:$Z$427,24),"N/A")</f>
        <v>N/A</v>
      </c>
      <c r="U1508" s="1" t="str">
        <f>IFERROR(VLOOKUP($O1508,PerfilUniversitario!$A$2:$Z$427,26),"N/A")</f>
        <v>N/A</v>
      </c>
      <c r="V1508" s="1" t="s">
        <v>10108</v>
      </c>
      <c r="W1508" s="4">
        <v>45208</v>
      </c>
    </row>
    <row r="1509" spans="1:23" x14ac:dyDescent="0.3">
      <c r="A1509" t="s">
        <v>1818</v>
      </c>
      <c r="B1509" t="s">
        <v>1341</v>
      </c>
      <c r="C1509" s="1" t="s">
        <v>5335</v>
      </c>
      <c r="D1509" s="6">
        <v>2211861076</v>
      </c>
      <c r="E1509" s="1" t="s">
        <v>206</v>
      </c>
      <c r="F1509" s="1" t="s">
        <v>206</v>
      </c>
      <c r="G1509" s="1" t="s">
        <v>206</v>
      </c>
      <c r="H1509" s="1" t="s">
        <v>206</v>
      </c>
      <c r="I1509" t="str">
        <f>VLOOKUP(J1509,CatalogoEstadoRepublica!$A$1:$B$33,2)</f>
        <v>Puebla</v>
      </c>
      <c r="J1509">
        <v>21</v>
      </c>
      <c r="K1509" t="s">
        <v>206</v>
      </c>
      <c r="L1509" s="1" t="e">
        <f>VLOOKUP(M1509,CatalogoPerfil!$A$1:$B$5,2)</f>
        <v>#N/A</v>
      </c>
      <c r="M1509">
        <v>0</v>
      </c>
      <c r="N1509" t="s">
        <v>206</v>
      </c>
      <c r="O1509" s="1">
        <v>0</v>
      </c>
      <c r="P1509" s="1" t="str">
        <f>IFERROR(VLOOKUP($O1509,PerfilUniversitario!$A$2:$Z$427,16),"N/A")</f>
        <v>N/A</v>
      </c>
      <c r="Q1509" s="1" t="str">
        <f>IFERROR(VLOOKUP($O1509,PerfilUniversitario!$A$2:$Z$427,16),"N/A")</f>
        <v>N/A</v>
      </c>
      <c r="R1509" s="1" t="str">
        <f>IFERROR(VLOOKUP($O1509,PerfilUniversitario!$A$2:$Z$427,20),"N/A")</f>
        <v>N/A</v>
      </c>
      <c r="S1509" s="1" t="str">
        <f>IFERROR(VLOOKUP($O1509,PerfilUniversitario!$A$2:$Z$427,22),"N/A")</f>
        <v>N/A</v>
      </c>
      <c r="T1509" s="1" t="str">
        <f>IFERROR(VLOOKUP($O1509,PerfilUniversitario!$A$2:$Z$427,24),"N/A")</f>
        <v>N/A</v>
      </c>
      <c r="U1509" s="1" t="str">
        <f>IFERROR(VLOOKUP($O1509,PerfilUniversitario!$A$2:$Z$427,26),"N/A")</f>
        <v>N/A</v>
      </c>
      <c r="V1509" s="1" t="s">
        <v>10036</v>
      </c>
      <c r="W1509" s="4">
        <v>45208</v>
      </c>
    </row>
    <row r="1510" spans="1:23" x14ac:dyDescent="0.3">
      <c r="A1510" t="s">
        <v>5149</v>
      </c>
      <c r="B1510" t="s">
        <v>5150</v>
      </c>
      <c r="C1510" s="1" t="s">
        <v>5151</v>
      </c>
      <c r="D1510" s="6">
        <v>2271159653</v>
      </c>
      <c r="E1510" s="1" t="s">
        <v>206</v>
      </c>
      <c r="F1510" s="1" t="s">
        <v>206</v>
      </c>
      <c r="G1510" s="1" t="s">
        <v>206</v>
      </c>
      <c r="H1510" s="1" t="s">
        <v>206</v>
      </c>
      <c r="I1510" t="str">
        <f>VLOOKUP(J1510,CatalogoEstadoRepublica!$A$1:$B$33,2)</f>
        <v>Puebla</v>
      </c>
      <c r="J1510">
        <v>21</v>
      </c>
      <c r="K1510" t="s">
        <v>206</v>
      </c>
      <c r="L1510" s="1" t="e">
        <f>VLOOKUP(M1510,CatalogoPerfil!$A$1:$B$5,2)</f>
        <v>#N/A</v>
      </c>
      <c r="M1510">
        <v>0</v>
      </c>
      <c r="N1510" t="s">
        <v>206</v>
      </c>
      <c r="O1510" s="1">
        <v>0</v>
      </c>
      <c r="P1510" s="1" t="str">
        <f>IFERROR(VLOOKUP($O1510,PerfilUniversitario!$A$2:$Z$427,16),"N/A")</f>
        <v>N/A</v>
      </c>
      <c r="Q1510" s="1" t="str">
        <f>IFERROR(VLOOKUP($O1510,PerfilUniversitario!$A$2:$Z$427,16),"N/A")</f>
        <v>N/A</v>
      </c>
      <c r="R1510" s="1" t="str">
        <f>IFERROR(VLOOKUP($O1510,PerfilUniversitario!$A$2:$Z$427,20),"N/A")</f>
        <v>N/A</v>
      </c>
      <c r="S1510" s="1" t="str">
        <f>IFERROR(VLOOKUP($O1510,PerfilUniversitario!$A$2:$Z$427,22),"N/A")</f>
        <v>N/A</v>
      </c>
      <c r="T1510" s="1" t="str">
        <f>IFERROR(VLOOKUP($O1510,PerfilUniversitario!$A$2:$Z$427,24),"N/A")</f>
        <v>N/A</v>
      </c>
      <c r="U1510" s="1" t="str">
        <f>IFERROR(VLOOKUP($O1510,PerfilUniversitario!$A$2:$Z$427,26),"N/A")</f>
        <v>N/A</v>
      </c>
      <c r="V1510" s="1" t="s">
        <v>9725</v>
      </c>
      <c r="W1510" s="4">
        <v>45208</v>
      </c>
    </row>
    <row r="1511" spans="1:23" x14ac:dyDescent="0.3">
      <c r="A1511" t="s">
        <v>5339</v>
      </c>
      <c r="B1511" t="s">
        <v>5340</v>
      </c>
      <c r="C1511" s="1" t="s">
        <v>5341</v>
      </c>
      <c r="D1511" s="6">
        <v>2382286602</v>
      </c>
      <c r="E1511" s="1" t="s">
        <v>206</v>
      </c>
      <c r="F1511" s="1" t="s">
        <v>206</v>
      </c>
      <c r="G1511" s="1" t="s">
        <v>206</v>
      </c>
      <c r="H1511" s="1" t="s">
        <v>206</v>
      </c>
      <c r="I1511" t="str">
        <f>VLOOKUP(J1511,CatalogoEstadoRepublica!$A$1:$B$33,2)</f>
        <v>Puebla</v>
      </c>
      <c r="J1511">
        <v>21</v>
      </c>
      <c r="K1511" t="s">
        <v>206</v>
      </c>
      <c r="L1511" s="1" t="e">
        <f>VLOOKUP(M1511,CatalogoPerfil!$A$1:$B$5,2)</f>
        <v>#N/A</v>
      </c>
      <c r="M1511">
        <v>0</v>
      </c>
      <c r="N1511" t="s">
        <v>206</v>
      </c>
      <c r="O1511" s="1">
        <v>0</v>
      </c>
      <c r="P1511" s="1" t="str">
        <f>IFERROR(VLOOKUP($O1511,PerfilUniversitario!$A$2:$Z$427,16),"N/A")</f>
        <v>N/A</v>
      </c>
      <c r="Q1511" s="1" t="str">
        <f>IFERROR(VLOOKUP($O1511,PerfilUniversitario!$A$2:$Z$427,16),"N/A")</f>
        <v>N/A</v>
      </c>
      <c r="R1511" s="1" t="str">
        <f>IFERROR(VLOOKUP($O1511,PerfilUniversitario!$A$2:$Z$427,20),"N/A")</f>
        <v>N/A</v>
      </c>
      <c r="S1511" s="1" t="str">
        <f>IFERROR(VLOOKUP($O1511,PerfilUniversitario!$A$2:$Z$427,22),"N/A")</f>
        <v>N/A</v>
      </c>
      <c r="T1511" s="1" t="str">
        <f>IFERROR(VLOOKUP($O1511,PerfilUniversitario!$A$2:$Z$427,24),"N/A")</f>
        <v>N/A</v>
      </c>
      <c r="U1511" s="1" t="str">
        <f>IFERROR(VLOOKUP($O1511,PerfilUniversitario!$A$2:$Z$427,26),"N/A")</f>
        <v>N/A</v>
      </c>
      <c r="V1511" s="1" t="s">
        <v>9719</v>
      </c>
      <c r="W1511" s="4">
        <v>45208</v>
      </c>
    </row>
    <row r="1512" spans="1:23" x14ac:dyDescent="0.3">
      <c r="A1512" t="s">
        <v>5345</v>
      </c>
      <c r="B1512" t="s">
        <v>5346</v>
      </c>
      <c r="C1512" s="1" t="s">
        <v>5347</v>
      </c>
      <c r="D1512" s="6">
        <v>2441241646</v>
      </c>
      <c r="E1512" s="1" t="s">
        <v>206</v>
      </c>
      <c r="F1512" s="1" t="s">
        <v>206</v>
      </c>
      <c r="G1512" s="1" t="s">
        <v>206</v>
      </c>
      <c r="H1512" s="1" t="s">
        <v>206</v>
      </c>
      <c r="I1512" t="str">
        <f>VLOOKUP(J1512,CatalogoEstadoRepublica!$A$1:$B$33,2)</f>
        <v>Puebla</v>
      </c>
      <c r="J1512">
        <v>21</v>
      </c>
      <c r="K1512" t="s">
        <v>206</v>
      </c>
      <c r="L1512" s="1" t="e">
        <f>VLOOKUP(M1512,CatalogoPerfil!$A$1:$B$5,2)</f>
        <v>#N/A</v>
      </c>
      <c r="M1512">
        <v>0</v>
      </c>
      <c r="N1512" t="s">
        <v>206</v>
      </c>
      <c r="O1512" s="1">
        <v>0</v>
      </c>
      <c r="P1512" s="1" t="str">
        <f>IFERROR(VLOOKUP($O1512,PerfilUniversitario!$A$2:$Z$427,16),"N/A")</f>
        <v>N/A</v>
      </c>
      <c r="Q1512" s="1" t="str">
        <f>IFERROR(VLOOKUP($O1512,PerfilUniversitario!$A$2:$Z$427,16),"N/A")</f>
        <v>N/A</v>
      </c>
      <c r="R1512" s="1" t="str">
        <f>IFERROR(VLOOKUP($O1512,PerfilUniversitario!$A$2:$Z$427,20),"N/A")</f>
        <v>N/A</v>
      </c>
      <c r="S1512" s="1" t="str">
        <f>IFERROR(VLOOKUP($O1512,PerfilUniversitario!$A$2:$Z$427,22),"N/A")</f>
        <v>N/A</v>
      </c>
      <c r="T1512" s="1" t="str">
        <f>IFERROR(VLOOKUP($O1512,PerfilUniversitario!$A$2:$Z$427,24),"N/A")</f>
        <v>N/A</v>
      </c>
      <c r="U1512" s="1" t="str">
        <f>IFERROR(VLOOKUP($O1512,PerfilUniversitario!$A$2:$Z$427,26),"N/A")</f>
        <v>N/A</v>
      </c>
      <c r="V1512" s="1" t="s">
        <v>9719</v>
      </c>
      <c r="W1512" s="4">
        <v>45208</v>
      </c>
    </row>
    <row r="1513" spans="1:23" x14ac:dyDescent="0.3">
      <c r="A1513" t="s">
        <v>5312</v>
      </c>
      <c r="B1513" t="s">
        <v>5313</v>
      </c>
      <c r="C1513" s="1" t="s">
        <v>5314</v>
      </c>
      <c r="D1513" s="6">
        <v>2381032928</v>
      </c>
      <c r="E1513" s="1" t="s">
        <v>206</v>
      </c>
      <c r="F1513" s="1" t="s">
        <v>206</v>
      </c>
      <c r="G1513" s="1" t="s">
        <v>206</v>
      </c>
      <c r="H1513" s="1" t="s">
        <v>206</v>
      </c>
      <c r="I1513" t="str">
        <f>VLOOKUP(J1513,CatalogoEstadoRepublica!$A$1:$B$33,2)</f>
        <v>Puebla</v>
      </c>
      <c r="J1513">
        <v>21</v>
      </c>
      <c r="K1513" t="s">
        <v>206</v>
      </c>
      <c r="L1513" s="1" t="e">
        <f>VLOOKUP(M1513,CatalogoPerfil!$A$1:$B$5,2)</f>
        <v>#N/A</v>
      </c>
      <c r="M1513">
        <v>0</v>
      </c>
      <c r="N1513" t="s">
        <v>206</v>
      </c>
      <c r="O1513" s="1">
        <v>0</v>
      </c>
      <c r="P1513" s="1" t="str">
        <f>IFERROR(VLOOKUP($O1513,PerfilUniversitario!$A$2:$Z$427,16),"N/A")</f>
        <v>N/A</v>
      </c>
      <c r="Q1513" s="1" t="str">
        <f>IFERROR(VLOOKUP($O1513,PerfilUniversitario!$A$2:$Z$427,16),"N/A")</f>
        <v>N/A</v>
      </c>
      <c r="R1513" s="1" t="str">
        <f>IFERROR(VLOOKUP($O1513,PerfilUniversitario!$A$2:$Z$427,20),"N/A")</f>
        <v>N/A</v>
      </c>
      <c r="S1513" s="1" t="str">
        <f>IFERROR(VLOOKUP($O1513,PerfilUniversitario!$A$2:$Z$427,22),"N/A")</f>
        <v>N/A</v>
      </c>
      <c r="T1513" s="1" t="str">
        <f>IFERROR(VLOOKUP($O1513,PerfilUniversitario!$A$2:$Z$427,24),"N/A")</f>
        <v>N/A</v>
      </c>
      <c r="U1513" s="1" t="str">
        <f>IFERROR(VLOOKUP($O1513,PerfilUniversitario!$A$2:$Z$427,26),"N/A")</f>
        <v>N/A</v>
      </c>
      <c r="V1513" s="1" t="s">
        <v>10109</v>
      </c>
      <c r="W1513" s="4">
        <v>45208</v>
      </c>
    </row>
    <row r="1514" spans="1:23" x14ac:dyDescent="0.3">
      <c r="A1514" t="s">
        <v>5336</v>
      </c>
      <c r="B1514" t="s">
        <v>5337</v>
      </c>
      <c r="C1514" s="1" t="s">
        <v>5338</v>
      </c>
      <c r="D1514" s="6">
        <v>2381515027</v>
      </c>
      <c r="E1514" s="1" t="s">
        <v>206</v>
      </c>
      <c r="F1514" s="1" t="s">
        <v>206</v>
      </c>
      <c r="G1514" s="1" t="s">
        <v>206</v>
      </c>
      <c r="H1514" s="1" t="s">
        <v>206</v>
      </c>
      <c r="I1514" t="str">
        <f>VLOOKUP(J1514,CatalogoEstadoRepublica!$A$1:$B$33,2)</f>
        <v>Puebla</v>
      </c>
      <c r="J1514">
        <v>21</v>
      </c>
      <c r="K1514" t="s">
        <v>206</v>
      </c>
      <c r="L1514" s="1" t="e">
        <f>VLOOKUP(M1514,CatalogoPerfil!$A$1:$B$5,2)</f>
        <v>#N/A</v>
      </c>
      <c r="M1514">
        <v>0</v>
      </c>
      <c r="N1514" t="s">
        <v>206</v>
      </c>
      <c r="O1514" s="1">
        <v>0</v>
      </c>
      <c r="P1514" s="1" t="str">
        <f>IFERROR(VLOOKUP($O1514,PerfilUniversitario!$A$2:$Z$427,16),"N/A")</f>
        <v>N/A</v>
      </c>
      <c r="Q1514" s="1" t="str">
        <f>IFERROR(VLOOKUP($O1514,PerfilUniversitario!$A$2:$Z$427,16),"N/A")</f>
        <v>N/A</v>
      </c>
      <c r="R1514" s="1" t="str">
        <f>IFERROR(VLOOKUP($O1514,PerfilUniversitario!$A$2:$Z$427,20),"N/A")</f>
        <v>N/A</v>
      </c>
      <c r="S1514" s="1" t="str">
        <f>IFERROR(VLOOKUP($O1514,PerfilUniversitario!$A$2:$Z$427,22),"N/A")</f>
        <v>N/A</v>
      </c>
      <c r="T1514" s="1" t="str">
        <f>IFERROR(VLOOKUP($O1514,PerfilUniversitario!$A$2:$Z$427,24),"N/A")</f>
        <v>N/A</v>
      </c>
      <c r="U1514" s="1" t="str">
        <f>IFERROR(VLOOKUP($O1514,PerfilUniversitario!$A$2:$Z$427,26),"N/A")</f>
        <v>N/A</v>
      </c>
      <c r="V1514" s="1" t="s">
        <v>9676</v>
      </c>
      <c r="W1514" s="4">
        <v>45208</v>
      </c>
    </row>
    <row r="1515" spans="1:23" x14ac:dyDescent="0.3">
      <c r="A1515" t="s">
        <v>1075</v>
      </c>
      <c r="B1515" t="s">
        <v>5292</v>
      </c>
      <c r="C1515" s="1" t="s">
        <v>5293</v>
      </c>
      <c r="D1515" s="6">
        <v>2221130451</v>
      </c>
      <c r="E1515" s="1" t="s">
        <v>206</v>
      </c>
      <c r="F1515" s="1" t="s">
        <v>206</v>
      </c>
      <c r="G1515" s="1" t="s">
        <v>206</v>
      </c>
      <c r="H1515" s="1" t="s">
        <v>206</v>
      </c>
      <c r="I1515" t="str">
        <f>VLOOKUP(J1515,CatalogoEstadoRepublica!$A$1:$B$33,2)</f>
        <v>Puebla</v>
      </c>
      <c r="J1515">
        <v>21</v>
      </c>
      <c r="K1515" t="s">
        <v>206</v>
      </c>
      <c r="L1515" s="1" t="e">
        <f>VLOOKUP(M1515,CatalogoPerfil!$A$1:$B$5,2)</f>
        <v>#N/A</v>
      </c>
      <c r="M1515">
        <v>0</v>
      </c>
      <c r="N1515" t="s">
        <v>206</v>
      </c>
      <c r="O1515" s="1">
        <v>0</v>
      </c>
      <c r="P1515" s="1" t="str">
        <f>IFERROR(VLOOKUP($O1515,PerfilUniversitario!$A$2:$Z$427,16),"N/A")</f>
        <v>N/A</v>
      </c>
      <c r="Q1515" s="1" t="str">
        <f>IFERROR(VLOOKUP($O1515,PerfilUniversitario!$A$2:$Z$427,16),"N/A")</f>
        <v>N/A</v>
      </c>
      <c r="R1515" s="1" t="str">
        <f>IFERROR(VLOOKUP($O1515,PerfilUniversitario!$A$2:$Z$427,20),"N/A")</f>
        <v>N/A</v>
      </c>
      <c r="S1515" s="1" t="str">
        <f>IFERROR(VLOOKUP($O1515,PerfilUniversitario!$A$2:$Z$427,22),"N/A")</f>
        <v>N/A</v>
      </c>
      <c r="T1515" s="1" t="str">
        <f>IFERROR(VLOOKUP($O1515,PerfilUniversitario!$A$2:$Z$427,24),"N/A")</f>
        <v>N/A</v>
      </c>
      <c r="U1515" s="1" t="str">
        <f>IFERROR(VLOOKUP($O1515,PerfilUniversitario!$A$2:$Z$427,26),"N/A")</f>
        <v>N/A</v>
      </c>
      <c r="V1515" s="1" t="s">
        <v>9756</v>
      </c>
      <c r="W1515" s="4">
        <v>45208</v>
      </c>
    </row>
    <row r="1516" spans="1:23" x14ac:dyDescent="0.3">
      <c r="A1516" t="s">
        <v>4402</v>
      </c>
      <c r="B1516" t="s">
        <v>4403</v>
      </c>
      <c r="C1516" s="1" t="s">
        <v>4404</v>
      </c>
      <c r="D1516" s="6">
        <v>52.222900000000003</v>
      </c>
      <c r="E1516" s="1" t="s">
        <v>206</v>
      </c>
      <c r="F1516" s="1" t="s">
        <v>206</v>
      </c>
      <c r="G1516" s="1" t="s">
        <v>206</v>
      </c>
      <c r="H1516" s="1" t="s">
        <v>206</v>
      </c>
      <c r="I1516" t="str">
        <f>VLOOKUP(J1516,CatalogoEstadoRepublica!$A$1:$B$33,2)</f>
        <v>Puebla</v>
      </c>
      <c r="J1516">
        <v>21</v>
      </c>
      <c r="K1516" t="s">
        <v>206</v>
      </c>
      <c r="L1516" s="1" t="e">
        <f>VLOOKUP(M1516,CatalogoPerfil!$A$1:$B$5,2)</f>
        <v>#N/A</v>
      </c>
      <c r="M1516">
        <v>0</v>
      </c>
      <c r="N1516" t="s">
        <v>206</v>
      </c>
      <c r="O1516" s="1">
        <v>0</v>
      </c>
      <c r="P1516" s="1" t="str">
        <f>IFERROR(VLOOKUP($O1516,PerfilUniversitario!$A$2:$Z$427,16),"N/A")</f>
        <v>N/A</v>
      </c>
      <c r="Q1516" s="1" t="str">
        <f>IFERROR(VLOOKUP($O1516,PerfilUniversitario!$A$2:$Z$427,16),"N/A")</f>
        <v>N/A</v>
      </c>
      <c r="R1516" s="1" t="str">
        <f>IFERROR(VLOOKUP($O1516,PerfilUniversitario!$A$2:$Z$427,20),"N/A")</f>
        <v>N/A</v>
      </c>
      <c r="S1516" s="1" t="str">
        <f>IFERROR(VLOOKUP($O1516,PerfilUniversitario!$A$2:$Z$427,22),"N/A")</f>
        <v>N/A</v>
      </c>
      <c r="T1516" s="1" t="str">
        <f>IFERROR(VLOOKUP($O1516,PerfilUniversitario!$A$2:$Z$427,24),"N/A")</f>
        <v>N/A</v>
      </c>
      <c r="U1516" s="1" t="str">
        <f>IFERROR(VLOOKUP($O1516,PerfilUniversitario!$A$2:$Z$427,26),"N/A")</f>
        <v>N/A</v>
      </c>
      <c r="V1516" s="1" t="s">
        <v>10012</v>
      </c>
      <c r="W1516" s="4">
        <v>45208</v>
      </c>
    </row>
    <row r="1517" spans="1:23" x14ac:dyDescent="0.3">
      <c r="A1517" t="s">
        <v>939</v>
      </c>
      <c r="B1517" s="1" t="s">
        <v>940</v>
      </c>
      <c r="C1517" t="s">
        <v>941</v>
      </c>
      <c r="D1517" s="7">
        <v>8713351280</v>
      </c>
      <c r="E1517" s="1" t="s">
        <v>206</v>
      </c>
      <c r="F1517" t="s">
        <v>206</v>
      </c>
      <c r="G1517" t="s">
        <v>206</v>
      </c>
      <c r="H1517" t="s">
        <v>206</v>
      </c>
      <c r="I1517" t="str">
        <f>VLOOKUP(J1517,CatalogoEstadoRepublica!$A$1:$B$33,2)</f>
        <v>Tlaxcala</v>
      </c>
      <c r="J1517" s="1">
        <v>29</v>
      </c>
      <c r="K1517" s="1" t="s">
        <v>206</v>
      </c>
      <c r="L1517" s="1" t="e">
        <f>VLOOKUP(M1517,CatalogoPerfil!$A$1:$B$5,2)</f>
        <v>#N/A</v>
      </c>
      <c r="M1517" s="1">
        <v>0</v>
      </c>
      <c r="N1517" s="1" t="s">
        <v>206</v>
      </c>
      <c r="O1517" s="1">
        <v>0</v>
      </c>
      <c r="P1517" s="1" t="str">
        <f>IFERROR(VLOOKUP($O1517,PerfilUniversitario!$A$2:$Z$427,16),"N/A")</f>
        <v>N/A</v>
      </c>
      <c r="Q1517" s="1" t="str">
        <f>IFERROR(VLOOKUP($O1517,PerfilUniversitario!$A$2:$Z$427,16),"N/A")</f>
        <v>N/A</v>
      </c>
      <c r="R1517" s="1" t="str">
        <f>IFERROR(VLOOKUP($O1517,PerfilUniversitario!$A$2:$Z$427,20),"N/A")</f>
        <v>N/A</v>
      </c>
      <c r="S1517" s="1" t="str">
        <f>IFERROR(VLOOKUP($O1517,PerfilUniversitario!$A$2:$Z$427,22),"N/A")</f>
        <v>N/A</v>
      </c>
      <c r="T1517" s="1" t="str">
        <f>IFERROR(VLOOKUP($O1517,PerfilUniversitario!$A$2:$Z$427,24),"N/A")</f>
        <v>N/A</v>
      </c>
      <c r="U1517" s="1" t="str">
        <f>IFERROR(VLOOKUP($O1517,PerfilUniversitario!$A$2:$Z$427,26),"N/A")</f>
        <v>N/A</v>
      </c>
      <c r="V1517" s="1" t="s">
        <v>9757</v>
      </c>
      <c r="W1517" s="4">
        <v>45208</v>
      </c>
    </row>
    <row r="1518" spans="1:23" x14ac:dyDescent="0.3">
      <c r="A1518" t="s">
        <v>380</v>
      </c>
      <c r="B1518" t="s">
        <v>5351</v>
      </c>
      <c r="C1518" s="1" t="s">
        <v>5352</v>
      </c>
      <c r="D1518" s="6">
        <v>2381889732</v>
      </c>
      <c r="E1518" s="1" t="s">
        <v>206</v>
      </c>
      <c r="F1518" s="1" t="s">
        <v>206</v>
      </c>
      <c r="G1518" s="1" t="s">
        <v>206</v>
      </c>
      <c r="H1518" s="1" t="s">
        <v>206</v>
      </c>
      <c r="I1518" t="str">
        <f>VLOOKUP(J1518,CatalogoEstadoRepublica!$A$1:$B$33,2)</f>
        <v>Puebla</v>
      </c>
      <c r="J1518">
        <v>21</v>
      </c>
      <c r="K1518" t="s">
        <v>206</v>
      </c>
      <c r="L1518" s="1" t="e">
        <f>VLOOKUP(M1518,CatalogoPerfil!$A$1:$B$5,2)</f>
        <v>#N/A</v>
      </c>
      <c r="M1518">
        <v>0</v>
      </c>
      <c r="N1518" t="s">
        <v>206</v>
      </c>
      <c r="O1518" s="1">
        <v>0</v>
      </c>
      <c r="P1518" s="1" t="str">
        <f>IFERROR(VLOOKUP($O1518,PerfilUniversitario!$A$2:$Z$427,16),"N/A")</f>
        <v>N/A</v>
      </c>
      <c r="Q1518" s="1" t="str">
        <f>IFERROR(VLOOKUP($O1518,PerfilUniversitario!$A$2:$Z$427,16),"N/A")</f>
        <v>N/A</v>
      </c>
      <c r="R1518" s="1" t="str">
        <f>IFERROR(VLOOKUP($O1518,PerfilUniversitario!$A$2:$Z$427,20),"N/A")</f>
        <v>N/A</v>
      </c>
      <c r="S1518" s="1" t="str">
        <f>IFERROR(VLOOKUP($O1518,PerfilUniversitario!$A$2:$Z$427,22),"N/A")</f>
        <v>N/A</v>
      </c>
      <c r="T1518" s="1" t="str">
        <f>IFERROR(VLOOKUP($O1518,PerfilUniversitario!$A$2:$Z$427,24),"N/A")</f>
        <v>N/A</v>
      </c>
      <c r="U1518" s="1" t="str">
        <f>IFERROR(VLOOKUP($O1518,PerfilUniversitario!$A$2:$Z$427,26),"N/A")</f>
        <v>N/A</v>
      </c>
      <c r="V1518" s="1" t="s">
        <v>9757</v>
      </c>
      <c r="W1518" s="4">
        <v>45208</v>
      </c>
    </row>
    <row r="1519" spans="1:23" x14ac:dyDescent="0.3">
      <c r="A1519" t="s">
        <v>279</v>
      </c>
      <c r="B1519" t="s">
        <v>5358</v>
      </c>
      <c r="C1519" s="1" t="s">
        <v>5359</v>
      </c>
      <c r="D1519" s="6">
        <v>52.773200000000003</v>
      </c>
      <c r="E1519" s="1" t="s">
        <v>206</v>
      </c>
      <c r="F1519" s="1" t="s">
        <v>206</v>
      </c>
      <c r="G1519" s="1" t="s">
        <v>206</v>
      </c>
      <c r="H1519" s="1" t="s">
        <v>206</v>
      </c>
      <c r="I1519" t="str">
        <f>VLOOKUP(J1519,CatalogoEstadoRepublica!$A$1:$B$33,2)</f>
        <v>Hidalgo</v>
      </c>
      <c r="J1519">
        <v>13</v>
      </c>
      <c r="K1519" t="s">
        <v>206</v>
      </c>
      <c r="L1519" s="1" t="e">
        <f>VLOOKUP(M1519,CatalogoPerfil!$A$1:$B$5,2)</f>
        <v>#N/A</v>
      </c>
      <c r="M1519">
        <v>0</v>
      </c>
      <c r="N1519" t="s">
        <v>206</v>
      </c>
      <c r="O1519" s="1">
        <v>0</v>
      </c>
      <c r="P1519" s="1" t="str">
        <f>IFERROR(VLOOKUP($O1519,PerfilUniversitario!$A$2:$Z$427,16),"N/A")</f>
        <v>N/A</v>
      </c>
      <c r="Q1519" s="1" t="str">
        <f>IFERROR(VLOOKUP($O1519,PerfilUniversitario!$A$2:$Z$427,16),"N/A")</f>
        <v>N/A</v>
      </c>
      <c r="R1519" s="1" t="str">
        <f>IFERROR(VLOOKUP($O1519,PerfilUniversitario!$A$2:$Z$427,20),"N/A")</f>
        <v>N/A</v>
      </c>
      <c r="S1519" s="1" t="str">
        <f>IFERROR(VLOOKUP($O1519,PerfilUniversitario!$A$2:$Z$427,22),"N/A")</f>
        <v>N/A</v>
      </c>
      <c r="T1519" s="1" t="str">
        <f>IFERROR(VLOOKUP($O1519,PerfilUniversitario!$A$2:$Z$427,24),"N/A")</f>
        <v>N/A</v>
      </c>
      <c r="U1519" s="1" t="str">
        <f>IFERROR(VLOOKUP($O1519,PerfilUniversitario!$A$2:$Z$427,26),"N/A")</f>
        <v>N/A</v>
      </c>
      <c r="V1519" s="1" t="s">
        <v>9994</v>
      </c>
      <c r="W1519" s="4">
        <v>45208</v>
      </c>
    </row>
    <row r="1520" spans="1:23" x14ac:dyDescent="0.3">
      <c r="A1520" t="s">
        <v>866</v>
      </c>
      <c r="B1520" t="s">
        <v>5356</v>
      </c>
      <c r="C1520" s="1" t="s">
        <v>5357</v>
      </c>
      <c r="D1520" s="6">
        <v>2382364198</v>
      </c>
      <c r="E1520" s="1" t="s">
        <v>206</v>
      </c>
      <c r="F1520" s="1" t="s">
        <v>206</v>
      </c>
      <c r="G1520" s="1" t="s">
        <v>206</v>
      </c>
      <c r="H1520" s="1" t="s">
        <v>206</v>
      </c>
      <c r="I1520" t="str">
        <f>VLOOKUP(J1520,CatalogoEstadoRepublica!$A$1:$B$33,2)</f>
        <v>Puebla</v>
      </c>
      <c r="J1520">
        <v>21</v>
      </c>
      <c r="K1520" t="s">
        <v>206</v>
      </c>
      <c r="L1520" s="1" t="e">
        <f>VLOOKUP(M1520,CatalogoPerfil!$A$1:$B$5,2)</f>
        <v>#N/A</v>
      </c>
      <c r="M1520">
        <v>0</v>
      </c>
      <c r="N1520" t="s">
        <v>206</v>
      </c>
      <c r="O1520" s="1">
        <v>0</v>
      </c>
      <c r="P1520" s="1" t="str">
        <f>IFERROR(VLOOKUP($O1520,PerfilUniversitario!$A$2:$Z$427,16),"N/A")</f>
        <v>N/A</v>
      </c>
      <c r="Q1520" s="1" t="str">
        <f>IFERROR(VLOOKUP($O1520,PerfilUniversitario!$A$2:$Z$427,16),"N/A")</f>
        <v>N/A</v>
      </c>
      <c r="R1520" s="1" t="str">
        <f>IFERROR(VLOOKUP($O1520,PerfilUniversitario!$A$2:$Z$427,20),"N/A")</f>
        <v>N/A</v>
      </c>
      <c r="S1520" s="1" t="str">
        <f>IFERROR(VLOOKUP($O1520,PerfilUniversitario!$A$2:$Z$427,22),"N/A")</f>
        <v>N/A</v>
      </c>
      <c r="T1520" s="1" t="str">
        <f>IFERROR(VLOOKUP($O1520,PerfilUniversitario!$A$2:$Z$427,24),"N/A")</f>
        <v>N/A</v>
      </c>
      <c r="U1520" s="1" t="str">
        <f>IFERROR(VLOOKUP($O1520,PerfilUniversitario!$A$2:$Z$427,26),"N/A")</f>
        <v>N/A</v>
      </c>
      <c r="V1520" s="1" t="s">
        <v>9965</v>
      </c>
      <c r="W1520" s="4">
        <v>45208</v>
      </c>
    </row>
    <row r="1521" spans="1:23" x14ac:dyDescent="0.3">
      <c r="A1521" t="s">
        <v>5353</v>
      </c>
      <c r="B1521" t="s">
        <v>5354</v>
      </c>
      <c r="C1521" s="1" t="s">
        <v>5355</v>
      </c>
      <c r="D1521" s="6">
        <v>2381515027</v>
      </c>
      <c r="E1521" s="1" t="s">
        <v>206</v>
      </c>
      <c r="F1521" s="1" t="s">
        <v>206</v>
      </c>
      <c r="G1521" s="1" t="s">
        <v>206</v>
      </c>
      <c r="H1521" s="1" t="s">
        <v>206</v>
      </c>
      <c r="I1521" t="str">
        <f>VLOOKUP(J1521,CatalogoEstadoRepublica!$A$1:$B$33,2)</f>
        <v>Puebla</v>
      </c>
      <c r="J1521">
        <v>21</v>
      </c>
      <c r="K1521" t="s">
        <v>206</v>
      </c>
      <c r="L1521" s="1" t="e">
        <f>VLOOKUP(M1521,CatalogoPerfil!$A$1:$B$5,2)</f>
        <v>#N/A</v>
      </c>
      <c r="M1521">
        <v>0</v>
      </c>
      <c r="N1521" t="s">
        <v>206</v>
      </c>
      <c r="O1521" s="1">
        <v>0</v>
      </c>
      <c r="P1521" s="1" t="str">
        <f>IFERROR(VLOOKUP($O1521,PerfilUniversitario!$A$2:$Z$427,16),"N/A")</f>
        <v>N/A</v>
      </c>
      <c r="Q1521" s="1" t="str">
        <f>IFERROR(VLOOKUP($O1521,PerfilUniversitario!$A$2:$Z$427,16),"N/A")</f>
        <v>N/A</v>
      </c>
      <c r="R1521" s="1" t="str">
        <f>IFERROR(VLOOKUP($O1521,PerfilUniversitario!$A$2:$Z$427,20),"N/A")</f>
        <v>N/A</v>
      </c>
      <c r="S1521" s="1" t="str">
        <f>IFERROR(VLOOKUP($O1521,PerfilUniversitario!$A$2:$Z$427,22),"N/A")</f>
        <v>N/A</v>
      </c>
      <c r="T1521" s="1" t="str">
        <f>IFERROR(VLOOKUP($O1521,PerfilUniversitario!$A$2:$Z$427,24),"N/A")</f>
        <v>N/A</v>
      </c>
      <c r="U1521" s="1" t="str">
        <f>IFERROR(VLOOKUP($O1521,PerfilUniversitario!$A$2:$Z$427,26),"N/A")</f>
        <v>N/A</v>
      </c>
      <c r="V1521" s="1" t="s">
        <v>9880</v>
      </c>
      <c r="W1521" s="4">
        <v>45208</v>
      </c>
    </row>
    <row r="1522" spans="1:23" x14ac:dyDescent="0.3">
      <c r="A1522" t="s">
        <v>970</v>
      </c>
      <c r="B1522" s="1" t="s">
        <v>971</v>
      </c>
      <c r="C1522" t="s">
        <v>972</v>
      </c>
      <c r="D1522" s="7">
        <v>52.238199999999999</v>
      </c>
      <c r="E1522" s="1" t="s">
        <v>206</v>
      </c>
      <c r="F1522" t="s">
        <v>206</v>
      </c>
      <c r="G1522" t="s">
        <v>206</v>
      </c>
      <c r="H1522" t="s">
        <v>206</v>
      </c>
      <c r="I1522" t="str">
        <f>VLOOKUP(J1522,CatalogoEstadoRepublica!$A$1:$B$33,2)</f>
        <v>Puebla</v>
      </c>
      <c r="J1522" s="1">
        <v>21</v>
      </c>
      <c r="K1522" s="1" t="s">
        <v>206</v>
      </c>
      <c r="L1522" s="1" t="e">
        <f>VLOOKUP(M1522,CatalogoPerfil!$A$1:$B$5,2)</f>
        <v>#N/A</v>
      </c>
      <c r="M1522" s="1">
        <v>0</v>
      </c>
      <c r="N1522" s="1" t="s">
        <v>206</v>
      </c>
      <c r="O1522" s="1">
        <v>0</v>
      </c>
      <c r="P1522" s="1" t="str">
        <f>IFERROR(VLOOKUP($O1522,PerfilUniversitario!$A$2:$Z$427,16),"N/A")</f>
        <v>N/A</v>
      </c>
      <c r="Q1522" s="1" t="str">
        <f>IFERROR(VLOOKUP($O1522,PerfilUniversitario!$A$2:$Z$427,16),"N/A")</f>
        <v>N/A</v>
      </c>
      <c r="R1522" s="1" t="str">
        <f>IFERROR(VLOOKUP($O1522,PerfilUniversitario!$A$2:$Z$427,20),"N/A")</f>
        <v>N/A</v>
      </c>
      <c r="S1522" s="1" t="str">
        <f>IFERROR(VLOOKUP($O1522,PerfilUniversitario!$A$2:$Z$427,22),"N/A")</f>
        <v>N/A</v>
      </c>
      <c r="T1522" s="1" t="str">
        <f>IFERROR(VLOOKUP($O1522,PerfilUniversitario!$A$2:$Z$427,24),"N/A")</f>
        <v>N/A</v>
      </c>
      <c r="U1522" s="1" t="str">
        <f>IFERROR(VLOOKUP($O1522,PerfilUniversitario!$A$2:$Z$427,26),"N/A")</f>
        <v>N/A</v>
      </c>
      <c r="V1522" s="1" t="s">
        <v>9763</v>
      </c>
      <c r="W1522" s="4">
        <v>45208</v>
      </c>
    </row>
    <row r="1523" spans="1:23" x14ac:dyDescent="0.3">
      <c r="A1523" t="s">
        <v>2062</v>
      </c>
      <c r="B1523" t="s">
        <v>5325</v>
      </c>
      <c r="C1523" s="1" t="s">
        <v>5326</v>
      </c>
      <c r="D1523" s="6">
        <v>2382075288</v>
      </c>
      <c r="E1523" s="1" t="s">
        <v>206</v>
      </c>
      <c r="F1523" s="1" t="s">
        <v>206</v>
      </c>
      <c r="G1523" s="1" t="s">
        <v>206</v>
      </c>
      <c r="H1523" s="1" t="s">
        <v>206</v>
      </c>
      <c r="I1523" t="str">
        <f>VLOOKUP(J1523,CatalogoEstadoRepublica!$A$1:$B$33,2)</f>
        <v>Puebla</v>
      </c>
      <c r="J1523">
        <v>21</v>
      </c>
      <c r="K1523" t="s">
        <v>206</v>
      </c>
      <c r="L1523" s="1" t="e">
        <f>VLOOKUP(M1523,CatalogoPerfil!$A$1:$B$5,2)</f>
        <v>#N/A</v>
      </c>
      <c r="M1523">
        <v>0</v>
      </c>
      <c r="N1523" t="s">
        <v>206</v>
      </c>
      <c r="O1523" s="1">
        <v>0</v>
      </c>
      <c r="P1523" s="1" t="str">
        <f>IFERROR(VLOOKUP($O1523,PerfilUniversitario!$A$2:$Z$427,16),"N/A")</f>
        <v>N/A</v>
      </c>
      <c r="Q1523" s="1" t="str">
        <f>IFERROR(VLOOKUP($O1523,PerfilUniversitario!$A$2:$Z$427,16),"N/A")</f>
        <v>N/A</v>
      </c>
      <c r="R1523" s="1" t="str">
        <f>IFERROR(VLOOKUP($O1523,PerfilUniversitario!$A$2:$Z$427,20),"N/A")</f>
        <v>N/A</v>
      </c>
      <c r="S1523" s="1" t="str">
        <f>IFERROR(VLOOKUP($O1523,PerfilUniversitario!$A$2:$Z$427,22),"N/A")</f>
        <v>N/A</v>
      </c>
      <c r="T1523" s="1" t="str">
        <f>IFERROR(VLOOKUP($O1523,PerfilUniversitario!$A$2:$Z$427,24),"N/A")</f>
        <v>N/A</v>
      </c>
      <c r="U1523" s="1" t="str">
        <f>IFERROR(VLOOKUP($O1523,PerfilUniversitario!$A$2:$Z$427,26),"N/A")</f>
        <v>N/A</v>
      </c>
      <c r="V1523" s="1" t="s">
        <v>9763</v>
      </c>
      <c r="W1523" s="4">
        <v>45208</v>
      </c>
    </row>
    <row r="1524" spans="1:23" x14ac:dyDescent="0.3">
      <c r="A1524" t="s">
        <v>882</v>
      </c>
      <c r="B1524" t="s">
        <v>2603</v>
      </c>
      <c r="C1524" s="1" t="s">
        <v>5364</v>
      </c>
      <c r="D1524" s="6">
        <v>2382088139</v>
      </c>
      <c r="E1524" s="1" t="s">
        <v>206</v>
      </c>
      <c r="F1524" s="1" t="s">
        <v>206</v>
      </c>
      <c r="G1524" s="1" t="s">
        <v>206</v>
      </c>
      <c r="H1524" s="1" t="s">
        <v>206</v>
      </c>
      <c r="I1524" t="str">
        <f>VLOOKUP(J1524,CatalogoEstadoRepublica!$A$1:$B$33,2)</f>
        <v>Puebla</v>
      </c>
      <c r="J1524">
        <v>21</v>
      </c>
      <c r="K1524" t="s">
        <v>206</v>
      </c>
      <c r="L1524" s="1" t="e">
        <f>VLOOKUP(M1524,CatalogoPerfil!$A$1:$B$5,2)</f>
        <v>#N/A</v>
      </c>
      <c r="M1524">
        <v>0</v>
      </c>
      <c r="N1524" t="s">
        <v>206</v>
      </c>
      <c r="O1524" s="1">
        <v>0</v>
      </c>
      <c r="P1524" s="1" t="str">
        <f>IFERROR(VLOOKUP($O1524,PerfilUniversitario!$A$2:$Z$427,16),"N/A")</f>
        <v>N/A</v>
      </c>
      <c r="Q1524" s="1" t="str">
        <f>IFERROR(VLOOKUP($O1524,PerfilUniversitario!$A$2:$Z$427,16),"N/A")</f>
        <v>N/A</v>
      </c>
      <c r="R1524" s="1" t="str">
        <f>IFERROR(VLOOKUP($O1524,PerfilUniversitario!$A$2:$Z$427,20),"N/A")</f>
        <v>N/A</v>
      </c>
      <c r="S1524" s="1" t="str">
        <f>IFERROR(VLOOKUP($O1524,PerfilUniversitario!$A$2:$Z$427,22),"N/A")</f>
        <v>N/A</v>
      </c>
      <c r="T1524" s="1" t="str">
        <f>IFERROR(VLOOKUP($O1524,PerfilUniversitario!$A$2:$Z$427,24),"N/A")</f>
        <v>N/A</v>
      </c>
      <c r="U1524" s="1" t="str">
        <f>IFERROR(VLOOKUP($O1524,PerfilUniversitario!$A$2:$Z$427,26),"N/A")</f>
        <v>N/A</v>
      </c>
      <c r="V1524" s="1" t="s">
        <v>9713</v>
      </c>
      <c r="W1524" s="4">
        <v>45208</v>
      </c>
    </row>
    <row r="1525" spans="1:23" x14ac:dyDescent="0.3">
      <c r="A1525" t="s">
        <v>268</v>
      </c>
      <c r="B1525" t="s">
        <v>5362</v>
      </c>
      <c r="C1525" s="1" t="s">
        <v>5363</v>
      </c>
      <c r="D1525" s="6">
        <v>2381511140</v>
      </c>
      <c r="E1525" s="1" t="s">
        <v>206</v>
      </c>
      <c r="F1525" s="1" t="s">
        <v>206</v>
      </c>
      <c r="G1525" s="1" t="s">
        <v>206</v>
      </c>
      <c r="H1525" s="1" t="s">
        <v>206</v>
      </c>
      <c r="I1525" t="str">
        <f>VLOOKUP(J1525,CatalogoEstadoRepublica!$A$1:$B$33,2)</f>
        <v>Puebla</v>
      </c>
      <c r="J1525">
        <v>21</v>
      </c>
      <c r="K1525" t="s">
        <v>206</v>
      </c>
      <c r="L1525" s="1" t="e">
        <f>VLOOKUP(M1525,CatalogoPerfil!$A$1:$B$5,2)</f>
        <v>#N/A</v>
      </c>
      <c r="M1525">
        <v>0</v>
      </c>
      <c r="N1525" t="s">
        <v>206</v>
      </c>
      <c r="O1525" s="1">
        <v>0</v>
      </c>
      <c r="P1525" s="1" t="str">
        <f>IFERROR(VLOOKUP($O1525,PerfilUniversitario!$A$2:$Z$427,16),"N/A")</f>
        <v>N/A</v>
      </c>
      <c r="Q1525" s="1" t="str">
        <f>IFERROR(VLOOKUP($O1525,PerfilUniversitario!$A$2:$Z$427,16),"N/A")</f>
        <v>N/A</v>
      </c>
      <c r="R1525" s="1" t="str">
        <f>IFERROR(VLOOKUP($O1525,PerfilUniversitario!$A$2:$Z$427,20),"N/A")</f>
        <v>N/A</v>
      </c>
      <c r="S1525" s="1" t="str">
        <f>IFERROR(VLOOKUP($O1525,PerfilUniversitario!$A$2:$Z$427,22),"N/A")</f>
        <v>N/A</v>
      </c>
      <c r="T1525" s="1" t="str">
        <f>IFERROR(VLOOKUP($O1525,PerfilUniversitario!$A$2:$Z$427,24),"N/A")</f>
        <v>N/A</v>
      </c>
      <c r="U1525" s="1" t="str">
        <f>IFERROR(VLOOKUP($O1525,PerfilUniversitario!$A$2:$Z$427,26),"N/A")</f>
        <v>N/A</v>
      </c>
      <c r="V1525" s="1" t="s">
        <v>9864</v>
      </c>
      <c r="W1525" s="4">
        <v>45208</v>
      </c>
    </row>
    <row r="1526" spans="1:23" x14ac:dyDescent="0.3">
      <c r="A1526" t="s">
        <v>487</v>
      </c>
      <c r="B1526" t="s">
        <v>5367</v>
      </c>
      <c r="C1526" s="1" t="s">
        <v>5368</v>
      </c>
      <c r="D1526" s="6">
        <v>52.221400000000003</v>
      </c>
      <c r="E1526" s="1" t="s">
        <v>206</v>
      </c>
      <c r="F1526" s="1" t="s">
        <v>206</v>
      </c>
      <c r="G1526" s="1" t="s">
        <v>206</v>
      </c>
      <c r="H1526" s="1" t="s">
        <v>206</v>
      </c>
      <c r="I1526" t="str">
        <f>VLOOKUP(J1526,CatalogoEstadoRepublica!$A$1:$B$33,2)</f>
        <v>Puebla</v>
      </c>
      <c r="J1526">
        <v>21</v>
      </c>
      <c r="K1526" t="s">
        <v>206</v>
      </c>
      <c r="L1526" s="1" t="e">
        <f>VLOOKUP(M1526,CatalogoPerfil!$A$1:$B$5,2)</f>
        <v>#N/A</v>
      </c>
      <c r="M1526">
        <v>0</v>
      </c>
      <c r="N1526" t="s">
        <v>206</v>
      </c>
      <c r="O1526" s="1">
        <v>0</v>
      </c>
      <c r="P1526" s="1" t="str">
        <f>IFERROR(VLOOKUP($O1526,PerfilUniversitario!$A$2:$Z$427,16),"N/A")</f>
        <v>N/A</v>
      </c>
      <c r="Q1526" s="1" t="str">
        <f>IFERROR(VLOOKUP($O1526,PerfilUniversitario!$A$2:$Z$427,16),"N/A")</f>
        <v>N/A</v>
      </c>
      <c r="R1526" s="1" t="str">
        <f>IFERROR(VLOOKUP($O1526,PerfilUniversitario!$A$2:$Z$427,20),"N/A")</f>
        <v>N/A</v>
      </c>
      <c r="S1526" s="1" t="str">
        <f>IFERROR(VLOOKUP($O1526,PerfilUniversitario!$A$2:$Z$427,22),"N/A")</f>
        <v>N/A</v>
      </c>
      <c r="T1526" s="1" t="str">
        <f>IFERROR(VLOOKUP($O1526,PerfilUniversitario!$A$2:$Z$427,24),"N/A")</f>
        <v>N/A</v>
      </c>
      <c r="U1526" s="1" t="str">
        <f>IFERROR(VLOOKUP($O1526,PerfilUniversitario!$A$2:$Z$427,26),"N/A")</f>
        <v>N/A</v>
      </c>
      <c r="V1526" s="1" t="s">
        <v>9864</v>
      </c>
      <c r="W1526" s="4">
        <v>45208</v>
      </c>
    </row>
    <row r="1527" spans="1:23" x14ac:dyDescent="0.3">
      <c r="A1527" t="s">
        <v>1020</v>
      </c>
      <c r="B1527" t="s">
        <v>357</v>
      </c>
      <c r="C1527" s="1" t="s">
        <v>4133</v>
      </c>
      <c r="D1527" s="6">
        <v>52.221600000000002</v>
      </c>
      <c r="E1527" s="1" t="s">
        <v>206</v>
      </c>
      <c r="F1527" s="1" t="s">
        <v>206</v>
      </c>
      <c r="G1527" s="1" t="s">
        <v>206</v>
      </c>
      <c r="H1527" s="1" t="s">
        <v>206</v>
      </c>
      <c r="I1527" t="str">
        <f>VLOOKUP(J1527,CatalogoEstadoRepublica!$A$1:$B$33,2)</f>
        <v>Puebla</v>
      </c>
      <c r="J1527">
        <v>21</v>
      </c>
      <c r="K1527" t="s">
        <v>206</v>
      </c>
      <c r="L1527" s="1" t="e">
        <f>VLOOKUP(M1527,CatalogoPerfil!$A$1:$B$5,2)</f>
        <v>#N/A</v>
      </c>
      <c r="M1527">
        <v>0</v>
      </c>
      <c r="N1527" t="s">
        <v>206</v>
      </c>
      <c r="O1527" s="1">
        <v>0</v>
      </c>
      <c r="P1527" s="1" t="str">
        <f>IFERROR(VLOOKUP($O1527,PerfilUniversitario!$A$2:$Z$427,16),"N/A")</f>
        <v>N/A</v>
      </c>
      <c r="Q1527" s="1" t="str">
        <f>IFERROR(VLOOKUP($O1527,PerfilUniversitario!$A$2:$Z$427,16),"N/A")</f>
        <v>N/A</v>
      </c>
      <c r="R1527" s="1" t="str">
        <f>IFERROR(VLOOKUP($O1527,PerfilUniversitario!$A$2:$Z$427,20),"N/A")</f>
        <v>N/A</v>
      </c>
      <c r="S1527" s="1" t="str">
        <f>IFERROR(VLOOKUP($O1527,PerfilUniversitario!$A$2:$Z$427,22),"N/A")</f>
        <v>N/A</v>
      </c>
      <c r="T1527" s="1" t="str">
        <f>IFERROR(VLOOKUP($O1527,PerfilUniversitario!$A$2:$Z$427,24),"N/A")</f>
        <v>N/A</v>
      </c>
      <c r="U1527" s="1" t="str">
        <f>IFERROR(VLOOKUP($O1527,PerfilUniversitario!$A$2:$Z$427,26),"N/A")</f>
        <v>N/A</v>
      </c>
      <c r="V1527" s="1" t="s">
        <v>10083</v>
      </c>
      <c r="W1527" s="4">
        <v>45208</v>
      </c>
    </row>
    <row r="1528" spans="1:23" x14ac:dyDescent="0.3">
      <c r="A1528" t="s">
        <v>360</v>
      </c>
      <c r="B1528" t="s">
        <v>5031</v>
      </c>
      <c r="C1528" s="1" t="s">
        <v>5032</v>
      </c>
      <c r="D1528" s="6">
        <v>2222705523</v>
      </c>
      <c r="E1528" s="1" t="s">
        <v>206</v>
      </c>
      <c r="F1528" s="1" t="s">
        <v>206</v>
      </c>
      <c r="G1528" s="1" t="s">
        <v>206</v>
      </c>
      <c r="H1528" s="1" t="s">
        <v>206</v>
      </c>
      <c r="I1528" t="str">
        <f>VLOOKUP(J1528,CatalogoEstadoRepublica!$A$1:$B$33,2)</f>
        <v>Puebla</v>
      </c>
      <c r="J1528">
        <v>21</v>
      </c>
      <c r="K1528" t="s">
        <v>206</v>
      </c>
      <c r="L1528" s="1" t="e">
        <f>VLOOKUP(M1528,CatalogoPerfil!$A$1:$B$5,2)</f>
        <v>#N/A</v>
      </c>
      <c r="M1528">
        <v>0</v>
      </c>
      <c r="N1528" t="s">
        <v>206</v>
      </c>
      <c r="O1528" s="1">
        <v>0</v>
      </c>
      <c r="P1528" s="1" t="str">
        <f>IFERROR(VLOOKUP($O1528,PerfilUniversitario!$A$2:$Z$427,16),"N/A")</f>
        <v>N/A</v>
      </c>
      <c r="Q1528" s="1" t="str">
        <f>IFERROR(VLOOKUP($O1528,PerfilUniversitario!$A$2:$Z$427,16),"N/A")</f>
        <v>N/A</v>
      </c>
      <c r="R1528" s="1" t="str">
        <f>IFERROR(VLOOKUP($O1528,PerfilUniversitario!$A$2:$Z$427,20),"N/A")</f>
        <v>N/A</v>
      </c>
      <c r="S1528" s="1" t="str">
        <f>IFERROR(VLOOKUP($O1528,PerfilUniversitario!$A$2:$Z$427,22),"N/A")</f>
        <v>N/A</v>
      </c>
      <c r="T1528" s="1" t="str">
        <f>IFERROR(VLOOKUP($O1528,PerfilUniversitario!$A$2:$Z$427,24),"N/A")</f>
        <v>N/A</v>
      </c>
      <c r="U1528" s="1" t="str">
        <f>IFERROR(VLOOKUP($O1528,PerfilUniversitario!$A$2:$Z$427,26),"N/A")</f>
        <v>N/A</v>
      </c>
      <c r="V1528" s="1" t="s">
        <v>9851</v>
      </c>
      <c r="W1528" s="4">
        <v>45208</v>
      </c>
    </row>
    <row r="1529" spans="1:23" x14ac:dyDescent="0.3">
      <c r="A1529" t="s">
        <v>4257</v>
      </c>
      <c r="B1529" t="s">
        <v>2808</v>
      </c>
      <c r="C1529" s="1" t="s">
        <v>5238</v>
      </c>
      <c r="D1529" s="6">
        <v>2223444057</v>
      </c>
      <c r="E1529" s="1" t="s">
        <v>206</v>
      </c>
      <c r="F1529" s="1" t="s">
        <v>206</v>
      </c>
      <c r="G1529" s="1" t="s">
        <v>206</v>
      </c>
      <c r="H1529" s="1" t="s">
        <v>206</v>
      </c>
      <c r="I1529" t="str">
        <f>VLOOKUP(J1529,CatalogoEstadoRepublica!$A$1:$B$33,2)</f>
        <v>Puebla</v>
      </c>
      <c r="J1529">
        <v>21</v>
      </c>
      <c r="K1529" t="s">
        <v>206</v>
      </c>
      <c r="L1529" s="1" t="e">
        <f>VLOOKUP(M1529,CatalogoPerfil!$A$1:$B$5,2)</f>
        <v>#N/A</v>
      </c>
      <c r="M1529">
        <v>0</v>
      </c>
      <c r="N1529" t="s">
        <v>206</v>
      </c>
      <c r="O1529" s="1">
        <v>0</v>
      </c>
      <c r="P1529" s="1" t="str">
        <f>IFERROR(VLOOKUP($O1529,PerfilUniversitario!$A$2:$Z$427,16),"N/A")</f>
        <v>N/A</v>
      </c>
      <c r="Q1529" s="1" t="str">
        <f>IFERROR(VLOOKUP($O1529,PerfilUniversitario!$A$2:$Z$427,16),"N/A")</f>
        <v>N/A</v>
      </c>
      <c r="R1529" s="1" t="str">
        <f>IFERROR(VLOOKUP($O1529,PerfilUniversitario!$A$2:$Z$427,20),"N/A")</f>
        <v>N/A</v>
      </c>
      <c r="S1529" s="1" t="str">
        <f>IFERROR(VLOOKUP($O1529,PerfilUniversitario!$A$2:$Z$427,22),"N/A")</f>
        <v>N/A</v>
      </c>
      <c r="T1529" s="1" t="str">
        <f>IFERROR(VLOOKUP($O1529,PerfilUniversitario!$A$2:$Z$427,24),"N/A")</f>
        <v>N/A</v>
      </c>
      <c r="U1529" s="1" t="str">
        <f>IFERROR(VLOOKUP($O1529,PerfilUniversitario!$A$2:$Z$427,26),"N/A")</f>
        <v>N/A</v>
      </c>
      <c r="V1529" s="1" t="s">
        <v>9851</v>
      </c>
      <c r="W1529" s="4">
        <v>45208</v>
      </c>
    </row>
    <row r="1530" spans="1:23" x14ac:dyDescent="0.3">
      <c r="A1530" t="s">
        <v>380</v>
      </c>
      <c r="B1530" t="s">
        <v>950</v>
      </c>
      <c r="C1530" s="1" t="s">
        <v>5327</v>
      </c>
      <c r="D1530" s="6">
        <v>2381337786</v>
      </c>
      <c r="E1530" s="1" t="s">
        <v>206</v>
      </c>
      <c r="F1530" s="1" t="s">
        <v>206</v>
      </c>
      <c r="G1530" s="1" t="s">
        <v>206</v>
      </c>
      <c r="H1530" s="1" t="s">
        <v>206</v>
      </c>
      <c r="I1530" t="str">
        <f>VLOOKUP(J1530,CatalogoEstadoRepublica!$A$1:$B$33,2)</f>
        <v>Puebla</v>
      </c>
      <c r="J1530">
        <v>21</v>
      </c>
      <c r="K1530" t="s">
        <v>206</v>
      </c>
      <c r="L1530" s="1" t="e">
        <f>VLOOKUP(M1530,CatalogoPerfil!$A$1:$B$5,2)</f>
        <v>#N/A</v>
      </c>
      <c r="M1530">
        <v>0</v>
      </c>
      <c r="N1530" t="s">
        <v>206</v>
      </c>
      <c r="O1530" s="1">
        <v>0</v>
      </c>
      <c r="P1530" s="1" t="str">
        <f>IFERROR(VLOOKUP($O1530,PerfilUniversitario!$A$2:$Z$427,16),"N/A")</f>
        <v>N/A</v>
      </c>
      <c r="Q1530" s="1" t="str">
        <f>IFERROR(VLOOKUP($O1530,PerfilUniversitario!$A$2:$Z$427,16),"N/A")</f>
        <v>N/A</v>
      </c>
      <c r="R1530" s="1" t="str">
        <f>IFERROR(VLOOKUP($O1530,PerfilUniversitario!$A$2:$Z$427,20),"N/A")</f>
        <v>N/A</v>
      </c>
      <c r="S1530" s="1" t="str">
        <f>IFERROR(VLOOKUP($O1530,PerfilUniversitario!$A$2:$Z$427,22),"N/A")</f>
        <v>N/A</v>
      </c>
      <c r="T1530" s="1" t="str">
        <f>IFERROR(VLOOKUP($O1530,PerfilUniversitario!$A$2:$Z$427,24),"N/A")</f>
        <v>N/A</v>
      </c>
      <c r="U1530" s="1" t="str">
        <f>IFERROR(VLOOKUP($O1530,PerfilUniversitario!$A$2:$Z$427,26),"N/A")</f>
        <v>N/A</v>
      </c>
      <c r="V1530" s="1" t="s">
        <v>9851</v>
      </c>
      <c r="W1530" s="4">
        <v>45208</v>
      </c>
    </row>
    <row r="1531" spans="1:23" x14ac:dyDescent="0.3">
      <c r="A1531" t="s">
        <v>5371</v>
      </c>
      <c r="B1531" t="s">
        <v>5301</v>
      </c>
      <c r="C1531" s="1" t="s">
        <v>5372</v>
      </c>
      <c r="D1531" s="6">
        <v>7443492664</v>
      </c>
      <c r="E1531" s="1" t="s">
        <v>206</v>
      </c>
      <c r="F1531" s="1" t="s">
        <v>206</v>
      </c>
      <c r="G1531" s="1" t="s">
        <v>206</v>
      </c>
      <c r="H1531" s="1" t="s">
        <v>206</v>
      </c>
      <c r="I1531" t="str">
        <f>VLOOKUP(J1531,CatalogoEstadoRepublica!$A$1:$B$33,2)</f>
        <v>Puebla</v>
      </c>
      <c r="J1531">
        <v>21</v>
      </c>
      <c r="K1531" t="s">
        <v>206</v>
      </c>
      <c r="L1531" s="1" t="e">
        <f>VLOOKUP(M1531,CatalogoPerfil!$A$1:$B$5,2)</f>
        <v>#N/A</v>
      </c>
      <c r="M1531">
        <v>0</v>
      </c>
      <c r="N1531" t="s">
        <v>206</v>
      </c>
      <c r="O1531" s="1">
        <v>0</v>
      </c>
      <c r="P1531" s="1" t="str">
        <f>IFERROR(VLOOKUP($O1531,PerfilUniversitario!$A$2:$Z$427,16),"N/A")</f>
        <v>N/A</v>
      </c>
      <c r="Q1531" s="1" t="str">
        <f>IFERROR(VLOOKUP($O1531,PerfilUniversitario!$A$2:$Z$427,16),"N/A")</f>
        <v>N/A</v>
      </c>
      <c r="R1531" s="1" t="str">
        <f>IFERROR(VLOOKUP($O1531,PerfilUniversitario!$A$2:$Z$427,20),"N/A")</f>
        <v>N/A</v>
      </c>
      <c r="S1531" s="1" t="str">
        <f>IFERROR(VLOOKUP($O1531,PerfilUniversitario!$A$2:$Z$427,22),"N/A")</f>
        <v>N/A</v>
      </c>
      <c r="T1531" s="1" t="str">
        <f>IFERROR(VLOOKUP($O1531,PerfilUniversitario!$A$2:$Z$427,24),"N/A")</f>
        <v>N/A</v>
      </c>
      <c r="U1531" s="1" t="str">
        <f>IFERROR(VLOOKUP($O1531,PerfilUniversitario!$A$2:$Z$427,26),"N/A")</f>
        <v>N/A</v>
      </c>
      <c r="V1531" s="1" t="s">
        <v>9837</v>
      </c>
      <c r="W1531" s="4">
        <v>45208</v>
      </c>
    </row>
    <row r="1532" spans="1:23" x14ac:dyDescent="0.3">
      <c r="A1532" t="s">
        <v>360</v>
      </c>
      <c r="B1532" t="s">
        <v>5249</v>
      </c>
      <c r="C1532" s="1" t="s">
        <v>5250</v>
      </c>
      <c r="D1532" s="6">
        <v>2381721627</v>
      </c>
      <c r="E1532" s="1" t="s">
        <v>206</v>
      </c>
      <c r="F1532" s="1" t="s">
        <v>206</v>
      </c>
      <c r="G1532" s="1" t="s">
        <v>206</v>
      </c>
      <c r="H1532" s="1" t="s">
        <v>206</v>
      </c>
      <c r="I1532" t="str">
        <f>VLOOKUP(J1532,CatalogoEstadoRepublica!$A$1:$B$33,2)</f>
        <v>Puebla</v>
      </c>
      <c r="J1532">
        <v>21</v>
      </c>
      <c r="K1532" t="s">
        <v>206</v>
      </c>
      <c r="L1532" s="1" t="e">
        <f>VLOOKUP(M1532,CatalogoPerfil!$A$1:$B$5,2)</f>
        <v>#N/A</v>
      </c>
      <c r="M1532">
        <v>0</v>
      </c>
      <c r="N1532" t="s">
        <v>206</v>
      </c>
      <c r="O1532" s="1">
        <v>0</v>
      </c>
      <c r="P1532" s="1" t="str">
        <f>IFERROR(VLOOKUP($O1532,PerfilUniversitario!$A$2:$Z$427,16),"N/A")</f>
        <v>N/A</v>
      </c>
      <c r="Q1532" s="1" t="str">
        <f>IFERROR(VLOOKUP($O1532,PerfilUniversitario!$A$2:$Z$427,16),"N/A")</f>
        <v>N/A</v>
      </c>
      <c r="R1532" s="1" t="str">
        <f>IFERROR(VLOOKUP($O1532,PerfilUniversitario!$A$2:$Z$427,20),"N/A")</f>
        <v>N/A</v>
      </c>
      <c r="S1532" s="1" t="str">
        <f>IFERROR(VLOOKUP($O1532,PerfilUniversitario!$A$2:$Z$427,22),"N/A")</f>
        <v>N/A</v>
      </c>
      <c r="T1532" s="1" t="str">
        <f>IFERROR(VLOOKUP($O1532,PerfilUniversitario!$A$2:$Z$427,24),"N/A")</f>
        <v>N/A</v>
      </c>
      <c r="U1532" s="1" t="str">
        <f>IFERROR(VLOOKUP($O1532,PerfilUniversitario!$A$2:$Z$427,26),"N/A")</f>
        <v>N/A</v>
      </c>
      <c r="V1532" s="1" t="s">
        <v>9855</v>
      </c>
      <c r="W1532" s="4">
        <v>45208</v>
      </c>
    </row>
    <row r="1533" spans="1:23" x14ac:dyDescent="0.3">
      <c r="A1533" t="s">
        <v>5348</v>
      </c>
      <c r="B1533" t="s">
        <v>5349</v>
      </c>
      <c r="C1533" s="1" t="s">
        <v>5350</v>
      </c>
      <c r="D1533" s="6">
        <v>2382005694</v>
      </c>
      <c r="E1533" s="1" t="s">
        <v>206</v>
      </c>
      <c r="F1533" s="1" t="s">
        <v>206</v>
      </c>
      <c r="G1533" s="1" t="s">
        <v>206</v>
      </c>
      <c r="H1533" s="1" t="s">
        <v>206</v>
      </c>
      <c r="I1533" t="str">
        <f>VLOOKUP(J1533,CatalogoEstadoRepublica!$A$1:$B$33,2)</f>
        <v>Puebla</v>
      </c>
      <c r="J1533">
        <v>21</v>
      </c>
      <c r="K1533" t="s">
        <v>206</v>
      </c>
      <c r="L1533" s="1" t="e">
        <f>VLOOKUP(M1533,CatalogoPerfil!$A$1:$B$5,2)</f>
        <v>#N/A</v>
      </c>
      <c r="M1533">
        <v>0</v>
      </c>
      <c r="N1533" t="s">
        <v>206</v>
      </c>
      <c r="O1533" s="1">
        <v>0</v>
      </c>
      <c r="P1533" s="1" t="str">
        <f>IFERROR(VLOOKUP($O1533,PerfilUniversitario!$A$2:$Z$427,16),"N/A")</f>
        <v>N/A</v>
      </c>
      <c r="Q1533" s="1" t="str">
        <f>IFERROR(VLOOKUP($O1533,PerfilUniversitario!$A$2:$Z$427,16),"N/A")</f>
        <v>N/A</v>
      </c>
      <c r="R1533" s="1" t="str">
        <f>IFERROR(VLOOKUP($O1533,PerfilUniversitario!$A$2:$Z$427,20),"N/A")</f>
        <v>N/A</v>
      </c>
      <c r="S1533" s="1" t="str">
        <f>IFERROR(VLOOKUP($O1533,PerfilUniversitario!$A$2:$Z$427,22),"N/A")</f>
        <v>N/A</v>
      </c>
      <c r="T1533" s="1" t="str">
        <f>IFERROR(VLOOKUP($O1533,PerfilUniversitario!$A$2:$Z$427,24),"N/A")</f>
        <v>N/A</v>
      </c>
      <c r="U1533" s="1" t="str">
        <f>IFERROR(VLOOKUP($O1533,PerfilUniversitario!$A$2:$Z$427,26),"N/A")</f>
        <v>N/A</v>
      </c>
      <c r="V1533" s="1" t="s">
        <v>9859</v>
      </c>
      <c r="W1533" s="4">
        <v>45208</v>
      </c>
    </row>
    <row r="1534" spans="1:23" x14ac:dyDescent="0.3">
      <c r="A1534" t="s">
        <v>401</v>
      </c>
      <c r="B1534" t="s">
        <v>5369</v>
      </c>
      <c r="C1534" s="1" t="s">
        <v>5370</v>
      </c>
      <c r="D1534" s="6">
        <v>2381712890</v>
      </c>
      <c r="E1534" s="1" t="s">
        <v>206</v>
      </c>
      <c r="F1534" s="1" t="s">
        <v>206</v>
      </c>
      <c r="G1534" s="1" t="s">
        <v>206</v>
      </c>
      <c r="H1534" s="1" t="s">
        <v>206</v>
      </c>
      <c r="I1534" t="str">
        <f>VLOOKUP(J1534,CatalogoEstadoRepublica!$A$1:$B$33,2)</f>
        <v>Puebla</v>
      </c>
      <c r="J1534">
        <v>21</v>
      </c>
      <c r="K1534" t="s">
        <v>206</v>
      </c>
      <c r="L1534" s="1" t="e">
        <f>VLOOKUP(M1534,CatalogoPerfil!$A$1:$B$5,2)</f>
        <v>#N/A</v>
      </c>
      <c r="M1534">
        <v>0</v>
      </c>
      <c r="N1534" t="s">
        <v>206</v>
      </c>
      <c r="O1534" s="1">
        <v>0</v>
      </c>
      <c r="P1534" s="1" t="str">
        <f>IFERROR(VLOOKUP($O1534,PerfilUniversitario!$A$2:$Z$427,16),"N/A")</f>
        <v>N/A</v>
      </c>
      <c r="Q1534" s="1" t="str">
        <f>IFERROR(VLOOKUP($O1534,PerfilUniversitario!$A$2:$Z$427,16),"N/A")</f>
        <v>N/A</v>
      </c>
      <c r="R1534" s="1" t="str">
        <f>IFERROR(VLOOKUP($O1534,PerfilUniversitario!$A$2:$Z$427,20),"N/A")</f>
        <v>N/A</v>
      </c>
      <c r="S1534" s="1" t="str">
        <f>IFERROR(VLOOKUP($O1534,PerfilUniversitario!$A$2:$Z$427,22),"N/A")</f>
        <v>N/A</v>
      </c>
      <c r="T1534" s="1" t="str">
        <f>IFERROR(VLOOKUP($O1534,PerfilUniversitario!$A$2:$Z$427,24),"N/A")</f>
        <v>N/A</v>
      </c>
      <c r="U1534" s="1" t="str">
        <f>IFERROR(VLOOKUP($O1534,PerfilUniversitario!$A$2:$Z$427,26),"N/A")</f>
        <v>N/A</v>
      </c>
      <c r="V1534" s="1" t="s">
        <v>9859</v>
      </c>
      <c r="W1534" s="4">
        <v>45208</v>
      </c>
    </row>
    <row r="1535" spans="1:23" x14ac:dyDescent="0.3">
      <c r="A1535" t="s">
        <v>1203</v>
      </c>
      <c r="B1535" t="s">
        <v>5373</v>
      </c>
      <c r="C1535" s="1" t="s">
        <v>5374</v>
      </c>
      <c r="D1535" s="6">
        <v>2211075318</v>
      </c>
      <c r="E1535" s="1" t="s">
        <v>206</v>
      </c>
      <c r="F1535" s="1" t="s">
        <v>206</v>
      </c>
      <c r="G1535" s="1" t="s">
        <v>206</v>
      </c>
      <c r="H1535" s="1" t="s">
        <v>206</v>
      </c>
      <c r="I1535" t="str">
        <f>VLOOKUP(J1535,CatalogoEstadoRepublica!$A$1:$B$33,2)</f>
        <v>Puebla</v>
      </c>
      <c r="J1535">
        <v>21</v>
      </c>
      <c r="K1535" t="s">
        <v>206</v>
      </c>
      <c r="L1535" s="1" t="e">
        <f>VLOOKUP(M1535,CatalogoPerfil!$A$1:$B$5,2)</f>
        <v>#N/A</v>
      </c>
      <c r="M1535">
        <v>0</v>
      </c>
      <c r="N1535" t="s">
        <v>206</v>
      </c>
      <c r="O1535" s="1">
        <v>0</v>
      </c>
      <c r="P1535" s="1" t="str">
        <f>IFERROR(VLOOKUP($O1535,PerfilUniversitario!$A$2:$Z$427,16),"N/A")</f>
        <v>N/A</v>
      </c>
      <c r="Q1535" s="1" t="str">
        <f>IFERROR(VLOOKUP($O1535,PerfilUniversitario!$A$2:$Z$427,16),"N/A")</f>
        <v>N/A</v>
      </c>
      <c r="R1535" s="1" t="str">
        <f>IFERROR(VLOOKUP($O1535,PerfilUniversitario!$A$2:$Z$427,20),"N/A")</f>
        <v>N/A</v>
      </c>
      <c r="S1535" s="1" t="str">
        <f>IFERROR(VLOOKUP($O1535,PerfilUniversitario!$A$2:$Z$427,22),"N/A")</f>
        <v>N/A</v>
      </c>
      <c r="T1535" s="1" t="str">
        <f>IFERROR(VLOOKUP($O1535,PerfilUniversitario!$A$2:$Z$427,24),"N/A")</f>
        <v>N/A</v>
      </c>
      <c r="U1535" s="1" t="str">
        <f>IFERROR(VLOOKUP($O1535,PerfilUniversitario!$A$2:$Z$427,26),"N/A")</f>
        <v>N/A</v>
      </c>
      <c r="V1535" s="1" t="s">
        <v>10111</v>
      </c>
      <c r="W1535" s="4">
        <v>45208</v>
      </c>
    </row>
    <row r="1536" spans="1:23" x14ac:dyDescent="0.3">
      <c r="A1536" t="s">
        <v>5289</v>
      </c>
      <c r="B1536" t="s">
        <v>5290</v>
      </c>
      <c r="C1536" s="1" t="s">
        <v>5291</v>
      </c>
      <c r="D1536" s="6">
        <v>2381186951</v>
      </c>
      <c r="E1536" s="1" t="s">
        <v>206</v>
      </c>
      <c r="F1536" s="1" t="s">
        <v>206</v>
      </c>
      <c r="G1536" s="1" t="s">
        <v>206</v>
      </c>
      <c r="H1536" s="1" t="s">
        <v>206</v>
      </c>
      <c r="I1536" t="str">
        <f>VLOOKUP(J1536,CatalogoEstadoRepublica!$A$1:$B$33,2)</f>
        <v>Puebla</v>
      </c>
      <c r="J1536">
        <v>21</v>
      </c>
      <c r="K1536" t="s">
        <v>206</v>
      </c>
      <c r="L1536" s="1" t="e">
        <f>VLOOKUP(M1536,CatalogoPerfil!$A$1:$B$5,2)</f>
        <v>#N/A</v>
      </c>
      <c r="M1536">
        <v>0</v>
      </c>
      <c r="N1536" t="s">
        <v>206</v>
      </c>
      <c r="O1536" s="1">
        <v>0</v>
      </c>
      <c r="P1536" s="1" t="str">
        <f>IFERROR(VLOOKUP($O1536,PerfilUniversitario!$A$2:$Z$427,16),"N/A")</f>
        <v>N/A</v>
      </c>
      <c r="Q1536" s="1" t="str">
        <f>IFERROR(VLOOKUP($O1536,PerfilUniversitario!$A$2:$Z$427,16),"N/A")</f>
        <v>N/A</v>
      </c>
      <c r="R1536" s="1" t="str">
        <f>IFERROR(VLOOKUP($O1536,PerfilUniversitario!$A$2:$Z$427,20),"N/A")</f>
        <v>N/A</v>
      </c>
      <c r="S1536" s="1" t="str">
        <f>IFERROR(VLOOKUP($O1536,PerfilUniversitario!$A$2:$Z$427,22),"N/A")</f>
        <v>N/A</v>
      </c>
      <c r="T1536" s="1" t="str">
        <f>IFERROR(VLOOKUP($O1536,PerfilUniversitario!$A$2:$Z$427,24),"N/A")</f>
        <v>N/A</v>
      </c>
      <c r="U1536" s="1" t="str">
        <f>IFERROR(VLOOKUP($O1536,PerfilUniversitario!$A$2:$Z$427,26),"N/A")</f>
        <v>N/A</v>
      </c>
      <c r="V1536" s="1" t="s">
        <v>9705</v>
      </c>
      <c r="W1536" s="4">
        <v>45208</v>
      </c>
    </row>
    <row r="1537" spans="1:23" x14ac:dyDescent="0.3">
      <c r="A1537" t="s">
        <v>5375</v>
      </c>
      <c r="B1537" t="s">
        <v>5376</v>
      </c>
      <c r="C1537" s="1" t="s">
        <v>5377</v>
      </c>
      <c r="D1537" s="6">
        <v>2491147922</v>
      </c>
      <c r="E1537" s="1" t="s">
        <v>206</v>
      </c>
      <c r="F1537" s="1" t="s">
        <v>206</v>
      </c>
      <c r="G1537" s="1" t="s">
        <v>206</v>
      </c>
      <c r="H1537" s="1" t="s">
        <v>206</v>
      </c>
      <c r="I1537" t="str">
        <f>VLOOKUP(J1537,CatalogoEstadoRepublica!$A$1:$B$33,2)</f>
        <v>Puebla</v>
      </c>
      <c r="J1537">
        <v>21</v>
      </c>
      <c r="K1537" t="s">
        <v>206</v>
      </c>
      <c r="L1537" s="1" t="e">
        <f>VLOOKUP(M1537,CatalogoPerfil!$A$1:$B$5,2)</f>
        <v>#N/A</v>
      </c>
      <c r="M1537">
        <v>0</v>
      </c>
      <c r="N1537" t="s">
        <v>206</v>
      </c>
      <c r="O1537" s="1">
        <v>0</v>
      </c>
      <c r="P1537" s="1" t="str">
        <f>IFERROR(VLOOKUP($O1537,PerfilUniversitario!$A$2:$Z$427,16),"N/A")</f>
        <v>N/A</v>
      </c>
      <c r="Q1537" s="1" t="str">
        <f>IFERROR(VLOOKUP($O1537,PerfilUniversitario!$A$2:$Z$427,16),"N/A")</f>
        <v>N/A</v>
      </c>
      <c r="R1537" s="1" t="str">
        <f>IFERROR(VLOOKUP($O1537,PerfilUniversitario!$A$2:$Z$427,20),"N/A")</f>
        <v>N/A</v>
      </c>
      <c r="S1537" s="1" t="str">
        <f>IFERROR(VLOOKUP($O1537,PerfilUniversitario!$A$2:$Z$427,22),"N/A")</f>
        <v>N/A</v>
      </c>
      <c r="T1537" s="1" t="str">
        <f>IFERROR(VLOOKUP($O1537,PerfilUniversitario!$A$2:$Z$427,24),"N/A")</f>
        <v>N/A</v>
      </c>
      <c r="U1537" s="1" t="str">
        <f>IFERROR(VLOOKUP($O1537,PerfilUniversitario!$A$2:$Z$427,26),"N/A")</f>
        <v>N/A</v>
      </c>
      <c r="V1537" s="1" t="s">
        <v>9735</v>
      </c>
      <c r="W1537" s="4">
        <v>45208</v>
      </c>
    </row>
    <row r="1538" spans="1:23" x14ac:dyDescent="0.3">
      <c r="A1538" t="s">
        <v>804</v>
      </c>
      <c r="B1538" t="s">
        <v>5378</v>
      </c>
      <c r="C1538" s="1" t="s">
        <v>5379</v>
      </c>
      <c r="D1538" s="6">
        <v>52.238199999999999</v>
      </c>
      <c r="E1538" s="1" t="s">
        <v>206</v>
      </c>
      <c r="F1538" s="1" t="s">
        <v>206</v>
      </c>
      <c r="G1538" s="1" t="s">
        <v>206</v>
      </c>
      <c r="H1538" s="1" t="s">
        <v>206</v>
      </c>
      <c r="I1538" t="str">
        <f>VLOOKUP(J1538,CatalogoEstadoRepublica!$A$1:$B$33,2)</f>
        <v>Puebla</v>
      </c>
      <c r="J1538">
        <v>21</v>
      </c>
      <c r="K1538" t="s">
        <v>206</v>
      </c>
      <c r="L1538" s="1" t="e">
        <f>VLOOKUP(M1538,CatalogoPerfil!$A$1:$B$5,2)</f>
        <v>#N/A</v>
      </c>
      <c r="M1538">
        <v>0</v>
      </c>
      <c r="N1538" t="s">
        <v>206</v>
      </c>
      <c r="O1538" s="1">
        <v>0</v>
      </c>
      <c r="P1538" s="1" t="str">
        <f>IFERROR(VLOOKUP($O1538,PerfilUniversitario!$A$2:$Z$427,16),"N/A")</f>
        <v>N/A</v>
      </c>
      <c r="Q1538" s="1" t="str">
        <f>IFERROR(VLOOKUP($O1538,PerfilUniversitario!$A$2:$Z$427,16),"N/A")</f>
        <v>N/A</v>
      </c>
      <c r="R1538" s="1" t="str">
        <f>IFERROR(VLOOKUP($O1538,PerfilUniversitario!$A$2:$Z$427,20),"N/A")</f>
        <v>N/A</v>
      </c>
      <c r="S1538" s="1" t="str">
        <f>IFERROR(VLOOKUP($O1538,PerfilUniversitario!$A$2:$Z$427,22),"N/A")</f>
        <v>N/A</v>
      </c>
      <c r="T1538" s="1" t="str">
        <f>IFERROR(VLOOKUP($O1538,PerfilUniversitario!$A$2:$Z$427,24),"N/A")</f>
        <v>N/A</v>
      </c>
      <c r="U1538" s="1" t="str">
        <f>IFERROR(VLOOKUP($O1538,PerfilUniversitario!$A$2:$Z$427,26),"N/A")</f>
        <v>N/A</v>
      </c>
      <c r="V1538" s="1" t="s">
        <v>9973</v>
      </c>
      <c r="W1538" s="4">
        <v>45208</v>
      </c>
    </row>
    <row r="1539" spans="1:23" x14ac:dyDescent="0.3">
      <c r="A1539" t="s">
        <v>548</v>
      </c>
      <c r="B1539" t="s">
        <v>4985</v>
      </c>
      <c r="C1539" s="1" t="s">
        <v>4986</v>
      </c>
      <c r="D1539" s="6">
        <v>2215909094</v>
      </c>
      <c r="E1539" s="1" t="s">
        <v>206</v>
      </c>
      <c r="F1539" s="1" t="s">
        <v>206</v>
      </c>
      <c r="G1539" s="1" t="s">
        <v>206</v>
      </c>
      <c r="H1539" s="1" t="s">
        <v>206</v>
      </c>
      <c r="I1539" t="str">
        <f>VLOOKUP(J1539,CatalogoEstadoRepublica!$A$1:$B$33,2)</f>
        <v>Puebla</v>
      </c>
      <c r="J1539">
        <v>21</v>
      </c>
      <c r="K1539" t="s">
        <v>206</v>
      </c>
      <c r="L1539" s="1" t="e">
        <f>VLOOKUP(M1539,CatalogoPerfil!$A$1:$B$5,2)</f>
        <v>#N/A</v>
      </c>
      <c r="M1539">
        <v>0</v>
      </c>
      <c r="N1539" t="s">
        <v>206</v>
      </c>
      <c r="O1539" s="1">
        <v>0</v>
      </c>
      <c r="P1539" s="1" t="str">
        <f>IFERROR(VLOOKUP($O1539,PerfilUniversitario!$A$2:$Z$427,16),"N/A")</f>
        <v>N/A</v>
      </c>
      <c r="Q1539" s="1" t="str">
        <f>IFERROR(VLOOKUP($O1539,PerfilUniversitario!$A$2:$Z$427,16),"N/A")</f>
        <v>N/A</v>
      </c>
      <c r="R1539" s="1" t="str">
        <f>IFERROR(VLOOKUP($O1539,PerfilUniversitario!$A$2:$Z$427,20),"N/A")</f>
        <v>N/A</v>
      </c>
      <c r="S1539" s="1" t="str">
        <f>IFERROR(VLOOKUP($O1539,PerfilUniversitario!$A$2:$Z$427,22),"N/A")</f>
        <v>N/A</v>
      </c>
      <c r="T1539" s="1" t="str">
        <f>IFERROR(VLOOKUP($O1539,PerfilUniversitario!$A$2:$Z$427,24),"N/A")</f>
        <v>N/A</v>
      </c>
      <c r="U1539" s="1" t="str">
        <f>IFERROR(VLOOKUP($O1539,PerfilUniversitario!$A$2:$Z$427,26),"N/A")</f>
        <v>N/A</v>
      </c>
      <c r="V1539" s="1" t="s">
        <v>9683</v>
      </c>
      <c r="W1539" s="4">
        <v>45208</v>
      </c>
    </row>
    <row r="1540" spans="1:23" x14ac:dyDescent="0.3">
      <c r="A1540" t="s">
        <v>5380</v>
      </c>
      <c r="B1540" t="s">
        <v>5381</v>
      </c>
      <c r="C1540" s="1" t="s">
        <v>5382</v>
      </c>
      <c r="D1540" s="6" t="s">
        <v>5383</v>
      </c>
      <c r="E1540" s="1" t="s">
        <v>206</v>
      </c>
      <c r="F1540" s="1" t="s">
        <v>206</v>
      </c>
      <c r="G1540" s="1" t="s">
        <v>206</v>
      </c>
      <c r="H1540" s="1" t="s">
        <v>206</v>
      </c>
      <c r="I1540" t="str">
        <f>VLOOKUP(J1540,CatalogoEstadoRepublica!$A$1:$B$33,2)</f>
        <v>Puebla</v>
      </c>
      <c r="J1540">
        <v>21</v>
      </c>
      <c r="K1540" t="s">
        <v>206</v>
      </c>
      <c r="L1540" s="1" t="e">
        <f>VLOOKUP(M1540,CatalogoPerfil!$A$1:$B$5,2)</f>
        <v>#N/A</v>
      </c>
      <c r="M1540">
        <v>0</v>
      </c>
      <c r="N1540" t="s">
        <v>206</v>
      </c>
      <c r="O1540" s="1">
        <v>0</v>
      </c>
      <c r="P1540" s="1" t="str">
        <f>IFERROR(VLOOKUP($O1540,PerfilUniversitario!$A$2:$Z$427,16),"N/A")</f>
        <v>N/A</v>
      </c>
      <c r="Q1540" s="1" t="str">
        <f>IFERROR(VLOOKUP($O1540,PerfilUniversitario!$A$2:$Z$427,16),"N/A")</f>
        <v>N/A</v>
      </c>
      <c r="R1540" s="1" t="str">
        <f>IFERROR(VLOOKUP($O1540,PerfilUniversitario!$A$2:$Z$427,20),"N/A")</f>
        <v>N/A</v>
      </c>
      <c r="S1540" s="1" t="str">
        <f>IFERROR(VLOOKUP($O1540,PerfilUniversitario!$A$2:$Z$427,22),"N/A")</f>
        <v>N/A</v>
      </c>
      <c r="T1540" s="1" t="str">
        <f>IFERROR(VLOOKUP($O1540,PerfilUniversitario!$A$2:$Z$427,24),"N/A")</f>
        <v>N/A</v>
      </c>
      <c r="U1540" s="1" t="str">
        <f>IFERROR(VLOOKUP($O1540,PerfilUniversitario!$A$2:$Z$427,26),"N/A")</f>
        <v>N/A</v>
      </c>
      <c r="V1540" s="1" t="s">
        <v>9813</v>
      </c>
      <c r="W1540" s="4">
        <v>45208</v>
      </c>
    </row>
    <row r="1541" spans="1:23" x14ac:dyDescent="0.3">
      <c r="A1541" t="s">
        <v>5099</v>
      </c>
      <c r="B1541" t="s">
        <v>5100</v>
      </c>
      <c r="C1541" s="1" t="s">
        <v>5101</v>
      </c>
      <c r="D1541" s="6">
        <v>2213607991</v>
      </c>
      <c r="E1541" s="1" t="s">
        <v>206</v>
      </c>
      <c r="F1541" s="1" t="s">
        <v>206</v>
      </c>
      <c r="G1541" s="1" t="s">
        <v>206</v>
      </c>
      <c r="H1541" s="1" t="s">
        <v>206</v>
      </c>
      <c r="I1541" t="str">
        <f>VLOOKUP(J1541,CatalogoEstadoRepublica!$A$1:$B$33,2)</f>
        <v>Puebla</v>
      </c>
      <c r="J1541">
        <v>21</v>
      </c>
      <c r="K1541" t="s">
        <v>206</v>
      </c>
      <c r="L1541" s="1" t="e">
        <f>VLOOKUP(M1541,CatalogoPerfil!$A$1:$B$5,2)</f>
        <v>#N/A</v>
      </c>
      <c r="M1541">
        <v>0</v>
      </c>
      <c r="N1541" t="s">
        <v>206</v>
      </c>
      <c r="O1541" s="1">
        <v>0</v>
      </c>
      <c r="P1541" s="1" t="str">
        <f>IFERROR(VLOOKUP($O1541,PerfilUniversitario!$A$2:$Z$427,16),"N/A")</f>
        <v>N/A</v>
      </c>
      <c r="Q1541" s="1" t="str">
        <f>IFERROR(VLOOKUP($O1541,PerfilUniversitario!$A$2:$Z$427,16),"N/A")</f>
        <v>N/A</v>
      </c>
      <c r="R1541" s="1" t="str">
        <f>IFERROR(VLOOKUP($O1541,PerfilUniversitario!$A$2:$Z$427,20),"N/A")</f>
        <v>N/A</v>
      </c>
      <c r="S1541" s="1" t="str">
        <f>IFERROR(VLOOKUP($O1541,PerfilUniversitario!$A$2:$Z$427,22),"N/A")</f>
        <v>N/A</v>
      </c>
      <c r="T1541" s="1" t="str">
        <f>IFERROR(VLOOKUP($O1541,PerfilUniversitario!$A$2:$Z$427,24),"N/A")</f>
        <v>N/A</v>
      </c>
      <c r="U1541" s="1" t="str">
        <f>IFERROR(VLOOKUP($O1541,PerfilUniversitario!$A$2:$Z$427,26),"N/A")</f>
        <v>N/A</v>
      </c>
      <c r="V1541" s="1" t="s">
        <v>9906</v>
      </c>
      <c r="W1541" s="4">
        <v>45208</v>
      </c>
    </row>
    <row r="1542" spans="1:23" x14ac:dyDescent="0.3">
      <c r="A1542" t="s">
        <v>5287</v>
      </c>
      <c r="B1542" t="s">
        <v>940</v>
      </c>
      <c r="C1542" s="1" t="s">
        <v>5288</v>
      </c>
      <c r="D1542" s="6">
        <v>2382022963</v>
      </c>
      <c r="E1542" s="1" t="s">
        <v>206</v>
      </c>
      <c r="F1542" s="1" t="s">
        <v>206</v>
      </c>
      <c r="G1542" s="1" t="s">
        <v>206</v>
      </c>
      <c r="H1542" s="1" t="s">
        <v>206</v>
      </c>
      <c r="I1542" t="str">
        <f>VLOOKUP(J1542,CatalogoEstadoRepublica!$A$1:$B$33,2)</f>
        <v>Puebla</v>
      </c>
      <c r="J1542">
        <v>21</v>
      </c>
      <c r="K1542" t="s">
        <v>206</v>
      </c>
      <c r="L1542" s="1" t="e">
        <f>VLOOKUP(M1542,CatalogoPerfil!$A$1:$B$5,2)</f>
        <v>#N/A</v>
      </c>
      <c r="M1542">
        <v>0</v>
      </c>
      <c r="N1542" t="s">
        <v>206</v>
      </c>
      <c r="O1542" s="1">
        <v>0</v>
      </c>
      <c r="P1542" s="1" t="str">
        <f>IFERROR(VLOOKUP($O1542,PerfilUniversitario!$A$2:$Z$427,16),"N/A")</f>
        <v>N/A</v>
      </c>
      <c r="Q1542" s="1" t="str">
        <f>IFERROR(VLOOKUP($O1542,PerfilUniversitario!$A$2:$Z$427,16),"N/A")</f>
        <v>N/A</v>
      </c>
      <c r="R1542" s="1" t="str">
        <f>IFERROR(VLOOKUP($O1542,PerfilUniversitario!$A$2:$Z$427,20),"N/A")</f>
        <v>N/A</v>
      </c>
      <c r="S1542" s="1" t="str">
        <f>IFERROR(VLOOKUP($O1542,PerfilUniversitario!$A$2:$Z$427,22),"N/A")</f>
        <v>N/A</v>
      </c>
      <c r="T1542" s="1" t="str">
        <f>IFERROR(VLOOKUP($O1542,PerfilUniversitario!$A$2:$Z$427,24),"N/A")</f>
        <v>N/A</v>
      </c>
      <c r="U1542" s="1" t="str">
        <f>IFERROR(VLOOKUP($O1542,PerfilUniversitario!$A$2:$Z$427,26),"N/A")</f>
        <v>N/A</v>
      </c>
      <c r="V1542" s="1" t="s">
        <v>9949</v>
      </c>
      <c r="W1542" s="4">
        <v>45208</v>
      </c>
    </row>
    <row r="1543" spans="1:23" x14ac:dyDescent="0.3">
      <c r="A1543" t="s">
        <v>2262</v>
      </c>
      <c r="B1543" t="s">
        <v>5388</v>
      </c>
      <c r="C1543" s="1" t="s">
        <v>5389</v>
      </c>
      <c r="D1543" s="6">
        <v>2211903091</v>
      </c>
      <c r="E1543" s="1" t="s">
        <v>206</v>
      </c>
      <c r="F1543" s="1" t="s">
        <v>206</v>
      </c>
      <c r="G1543" s="1" t="s">
        <v>206</v>
      </c>
      <c r="H1543" s="1" t="s">
        <v>206</v>
      </c>
      <c r="I1543" t="str">
        <f>VLOOKUP(J1543,CatalogoEstadoRepublica!$A$1:$B$33,2)</f>
        <v>Puebla</v>
      </c>
      <c r="J1543">
        <v>21</v>
      </c>
      <c r="K1543" t="s">
        <v>206</v>
      </c>
      <c r="L1543" s="1" t="e">
        <f>VLOOKUP(M1543,CatalogoPerfil!$A$1:$B$5,2)</f>
        <v>#N/A</v>
      </c>
      <c r="M1543">
        <v>0</v>
      </c>
      <c r="N1543" t="s">
        <v>206</v>
      </c>
      <c r="O1543" s="1">
        <v>0</v>
      </c>
      <c r="P1543" s="1" t="str">
        <f>IFERROR(VLOOKUP($O1543,PerfilUniversitario!$A$2:$Z$427,16),"N/A")</f>
        <v>N/A</v>
      </c>
      <c r="Q1543" s="1" t="str">
        <f>IFERROR(VLOOKUP($O1543,PerfilUniversitario!$A$2:$Z$427,16),"N/A")</f>
        <v>N/A</v>
      </c>
      <c r="R1543" s="1" t="str">
        <f>IFERROR(VLOOKUP($O1543,PerfilUniversitario!$A$2:$Z$427,20),"N/A")</f>
        <v>N/A</v>
      </c>
      <c r="S1543" s="1" t="str">
        <f>IFERROR(VLOOKUP($O1543,PerfilUniversitario!$A$2:$Z$427,22),"N/A")</f>
        <v>N/A</v>
      </c>
      <c r="T1543" s="1" t="str">
        <f>IFERROR(VLOOKUP($O1543,PerfilUniversitario!$A$2:$Z$427,24),"N/A")</f>
        <v>N/A</v>
      </c>
      <c r="U1543" s="1" t="str">
        <f>IFERROR(VLOOKUP($O1543,PerfilUniversitario!$A$2:$Z$427,26),"N/A")</f>
        <v>N/A</v>
      </c>
      <c r="V1543" s="1" t="s">
        <v>9949</v>
      </c>
      <c r="W1543" s="4">
        <v>45208</v>
      </c>
    </row>
    <row r="1544" spans="1:23" x14ac:dyDescent="0.3">
      <c r="A1544" t="s">
        <v>487</v>
      </c>
      <c r="B1544" t="s">
        <v>5384</v>
      </c>
      <c r="C1544" s="1" t="s">
        <v>5385</v>
      </c>
      <c r="D1544" s="6">
        <v>2382498173</v>
      </c>
      <c r="E1544" s="1" t="s">
        <v>206</v>
      </c>
      <c r="F1544" s="1" t="s">
        <v>206</v>
      </c>
      <c r="G1544" s="1" t="s">
        <v>206</v>
      </c>
      <c r="H1544" s="1" t="s">
        <v>206</v>
      </c>
      <c r="I1544" t="str">
        <f>VLOOKUP(J1544,CatalogoEstadoRepublica!$A$1:$B$33,2)</f>
        <v>Puebla</v>
      </c>
      <c r="J1544">
        <v>21</v>
      </c>
      <c r="K1544" t="s">
        <v>206</v>
      </c>
      <c r="L1544" s="1" t="e">
        <f>VLOOKUP(M1544,CatalogoPerfil!$A$1:$B$5,2)</f>
        <v>#N/A</v>
      </c>
      <c r="M1544">
        <v>0</v>
      </c>
      <c r="N1544" t="s">
        <v>206</v>
      </c>
      <c r="O1544" s="1">
        <v>0</v>
      </c>
      <c r="P1544" s="1" t="str">
        <f>IFERROR(VLOOKUP($O1544,PerfilUniversitario!$A$2:$Z$427,16),"N/A")</f>
        <v>N/A</v>
      </c>
      <c r="Q1544" s="1" t="str">
        <f>IFERROR(VLOOKUP($O1544,PerfilUniversitario!$A$2:$Z$427,16),"N/A")</f>
        <v>N/A</v>
      </c>
      <c r="R1544" s="1" t="str">
        <f>IFERROR(VLOOKUP($O1544,PerfilUniversitario!$A$2:$Z$427,20),"N/A")</f>
        <v>N/A</v>
      </c>
      <c r="S1544" s="1" t="str">
        <f>IFERROR(VLOOKUP($O1544,PerfilUniversitario!$A$2:$Z$427,22),"N/A")</f>
        <v>N/A</v>
      </c>
      <c r="T1544" s="1" t="str">
        <f>IFERROR(VLOOKUP($O1544,PerfilUniversitario!$A$2:$Z$427,24),"N/A")</f>
        <v>N/A</v>
      </c>
      <c r="U1544" s="1" t="str">
        <f>IFERROR(VLOOKUP($O1544,PerfilUniversitario!$A$2:$Z$427,26),"N/A")</f>
        <v>N/A</v>
      </c>
      <c r="V1544" s="1" t="s">
        <v>10146</v>
      </c>
      <c r="W1544" s="4">
        <v>45208</v>
      </c>
    </row>
    <row r="1545" spans="1:23" x14ac:dyDescent="0.3">
      <c r="A1545" t="s">
        <v>5303</v>
      </c>
      <c r="B1545" t="s">
        <v>5304</v>
      </c>
      <c r="C1545" s="1" t="s">
        <v>5305</v>
      </c>
      <c r="D1545" s="6">
        <v>2382264733</v>
      </c>
      <c r="E1545" s="1" t="s">
        <v>206</v>
      </c>
      <c r="F1545" s="1" t="s">
        <v>206</v>
      </c>
      <c r="G1545" s="1" t="s">
        <v>206</v>
      </c>
      <c r="H1545" s="1" t="s">
        <v>206</v>
      </c>
      <c r="I1545" t="str">
        <f>VLOOKUP(J1545,CatalogoEstadoRepublica!$A$1:$B$33,2)</f>
        <v>Puebla</v>
      </c>
      <c r="J1545">
        <v>21</v>
      </c>
      <c r="K1545" t="s">
        <v>206</v>
      </c>
      <c r="L1545" s="1" t="e">
        <f>VLOOKUP(M1545,CatalogoPerfil!$A$1:$B$5,2)</f>
        <v>#N/A</v>
      </c>
      <c r="M1545">
        <v>0</v>
      </c>
      <c r="N1545" t="s">
        <v>206</v>
      </c>
      <c r="O1545" s="1">
        <v>0</v>
      </c>
      <c r="P1545" s="1" t="str">
        <f>IFERROR(VLOOKUP($O1545,PerfilUniversitario!$A$2:$Z$427,16),"N/A")</f>
        <v>N/A</v>
      </c>
      <c r="Q1545" s="1" t="str">
        <f>IFERROR(VLOOKUP($O1545,PerfilUniversitario!$A$2:$Z$427,16),"N/A")</f>
        <v>N/A</v>
      </c>
      <c r="R1545" s="1" t="str">
        <f>IFERROR(VLOOKUP($O1545,PerfilUniversitario!$A$2:$Z$427,20),"N/A")</f>
        <v>N/A</v>
      </c>
      <c r="S1545" s="1" t="str">
        <f>IFERROR(VLOOKUP($O1545,PerfilUniversitario!$A$2:$Z$427,22),"N/A")</f>
        <v>N/A</v>
      </c>
      <c r="T1545" s="1" t="str">
        <f>IFERROR(VLOOKUP($O1545,PerfilUniversitario!$A$2:$Z$427,24),"N/A")</f>
        <v>N/A</v>
      </c>
      <c r="U1545" s="1" t="str">
        <f>IFERROR(VLOOKUP($O1545,PerfilUniversitario!$A$2:$Z$427,26),"N/A")</f>
        <v>N/A</v>
      </c>
      <c r="V1545" s="1" t="s">
        <v>9739</v>
      </c>
      <c r="W1545" s="4">
        <v>45208</v>
      </c>
    </row>
    <row r="1546" spans="1:23" x14ac:dyDescent="0.3">
      <c r="A1546" t="s">
        <v>811</v>
      </c>
      <c r="B1546" t="s">
        <v>5390</v>
      </c>
      <c r="C1546" s="1" t="s">
        <v>5391</v>
      </c>
      <c r="D1546" s="6">
        <v>5545354307</v>
      </c>
      <c r="E1546" s="1" t="s">
        <v>206</v>
      </c>
      <c r="F1546" s="1" t="s">
        <v>206</v>
      </c>
      <c r="G1546" s="1" t="s">
        <v>206</v>
      </c>
      <c r="H1546" s="1" t="s">
        <v>206</v>
      </c>
      <c r="I1546" t="str">
        <f>VLOOKUP(J1546,CatalogoEstadoRepublica!$A$1:$B$33,2)</f>
        <v>Puebla</v>
      </c>
      <c r="J1546">
        <v>21</v>
      </c>
      <c r="K1546" t="s">
        <v>206</v>
      </c>
      <c r="L1546" s="1" t="e">
        <f>VLOOKUP(M1546,CatalogoPerfil!$A$1:$B$5,2)</f>
        <v>#N/A</v>
      </c>
      <c r="M1546">
        <v>0</v>
      </c>
      <c r="N1546" t="s">
        <v>206</v>
      </c>
      <c r="O1546" s="1">
        <v>0</v>
      </c>
      <c r="P1546" s="1" t="str">
        <f>IFERROR(VLOOKUP($O1546,PerfilUniversitario!$A$2:$Z$427,16),"N/A")</f>
        <v>N/A</v>
      </c>
      <c r="Q1546" s="1" t="str">
        <f>IFERROR(VLOOKUP($O1546,PerfilUniversitario!$A$2:$Z$427,16),"N/A")</f>
        <v>N/A</v>
      </c>
      <c r="R1546" s="1" t="str">
        <f>IFERROR(VLOOKUP($O1546,PerfilUniversitario!$A$2:$Z$427,20),"N/A")</f>
        <v>N/A</v>
      </c>
      <c r="S1546" s="1" t="str">
        <f>IFERROR(VLOOKUP($O1546,PerfilUniversitario!$A$2:$Z$427,22),"N/A")</f>
        <v>N/A</v>
      </c>
      <c r="T1546" s="1" t="str">
        <f>IFERROR(VLOOKUP($O1546,PerfilUniversitario!$A$2:$Z$427,24),"N/A")</f>
        <v>N/A</v>
      </c>
      <c r="U1546" s="1" t="str">
        <f>IFERROR(VLOOKUP($O1546,PerfilUniversitario!$A$2:$Z$427,26),"N/A")</f>
        <v>N/A</v>
      </c>
      <c r="V1546" s="1" t="s">
        <v>10147</v>
      </c>
      <c r="W1546" s="4">
        <v>45208</v>
      </c>
    </row>
    <row r="1547" spans="1:23" x14ac:dyDescent="0.3">
      <c r="A1547" t="s">
        <v>5318</v>
      </c>
      <c r="B1547" t="s">
        <v>5319</v>
      </c>
      <c r="C1547" s="1" t="s">
        <v>5320</v>
      </c>
      <c r="D1547" s="6">
        <v>2271008127</v>
      </c>
      <c r="E1547" s="1" t="s">
        <v>206</v>
      </c>
      <c r="F1547" s="1" t="s">
        <v>206</v>
      </c>
      <c r="G1547" s="1" t="s">
        <v>206</v>
      </c>
      <c r="H1547" s="1" t="s">
        <v>206</v>
      </c>
      <c r="I1547" t="str">
        <f>VLOOKUP(J1547,CatalogoEstadoRepublica!$A$1:$B$33,2)</f>
        <v>Puebla</v>
      </c>
      <c r="J1547">
        <v>21</v>
      </c>
      <c r="K1547" t="s">
        <v>206</v>
      </c>
      <c r="L1547" s="1" t="e">
        <f>VLOOKUP(M1547,CatalogoPerfil!$A$1:$B$5,2)</f>
        <v>#N/A</v>
      </c>
      <c r="M1547">
        <v>0</v>
      </c>
      <c r="N1547" t="s">
        <v>206</v>
      </c>
      <c r="O1547" s="1">
        <v>0</v>
      </c>
      <c r="P1547" s="1" t="str">
        <f>IFERROR(VLOOKUP($O1547,PerfilUniversitario!$A$2:$Z$427,16),"N/A")</f>
        <v>N/A</v>
      </c>
      <c r="Q1547" s="1" t="str">
        <f>IFERROR(VLOOKUP($O1547,PerfilUniversitario!$A$2:$Z$427,16),"N/A")</f>
        <v>N/A</v>
      </c>
      <c r="R1547" s="1" t="str">
        <f>IFERROR(VLOOKUP($O1547,PerfilUniversitario!$A$2:$Z$427,20),"N/A")</f>
        <v>N/A</v>
      </c>
      <c r="S1547" s="1" t="str">
        <f>IFERROR(VLOOKUP($O1547,PerfilUniversitario!$A$2:$Z$427,22),"N/A")</f>
        <v>N/A</v>
      </c>
      <c r="T1547" s="1" t="str">
        <f>IFERROR(VLOOKUP($O1547,PerfilUniversitario!$A$2:$Z$427,24),"N/A")</f>
        <v>N/A</v>
      </c>
      <c r="U1547" s="1" t="str">
        <f>IFERROR(VLOOKUP($O1547,PerfilUniversitario!$A$2:$Z$427,26),"N/A")</f>
        <v>N/A</v>
      </c>
      <c r="V1547" s="1" t="s">
        <v>9908</v>
      </c>
      <c r="W1547" s="4">
        <v>45208</v>
      </c>
    </row>
    <row r="1548" spans="1:23" x14ac:dyDescent="0.3">
      <c r="A1548" t="s">
        <v>5257</v>
      </c>
      <c r="B1548" t="s">
        <v>5258</v>
      </c>
      <c r="C1548" s="1" t="s">
        <v>5259</v>
      </c>
      <c r="D1548" s="6">
        <v>2381082754</v>
      </c>
      <c r="E1548" s="1" t="s">
        <v>206</v>
      </c>
      <c r="F1548" s="1" t="s">
        <v>206</v>
      </c>
      <c r="G1548" s="1" t="s">
        <v>206</v>
      </c>
      <c r="H1548" s="1" t="s">
        <v>206</v>
      </c>
      <c r="I1548" t="str">
        <f>VLOOKUP(J1548,CatalogoEstadoRepublica!$A$1:$B$33,2)</f>
        <v>Puebla</v>
      </c>
      <c r="J1548">
        <v>21</v>
      </c>
      <c r="K1548" t="s">
        <v>206</v>
      </c>
      <c r="L1548" s="1" t="e">
        <f>VLOOKUP(M1548,CatalogoPerfil!$A$1:$B$5,2)</f>
        <v>#N/A</v>
      </c>
      <c r="M1548">
        <v>0</v>
      </c>
      <c r="N1548" t="s">
        <v>206</v>
      </c>
      <c r="O1548" s="1">
        <v>0</v>
      </c>
      <c r="P1548" s="1" t="str">
        <f>IFERROR(VLOOKUP($O1548,PerfilUniversitario!$A$2:$Z$427,16),"N/A")</f>
        <v>N/A</v>
      </c>
      <c r="Q1548" s="1" t="str">
        <f>IFERROR(VLOOKUP($O1548,PerfilUniversitario!$A$2:$Z$427,16),"N/A")</f>
        <v>N/A</v>
      </c>
      <c r="R1548" s="1" t="str">
        <f>IFERROR(VLOOKUP($O1548,PerfilUniversitario!$A$2:$Z$427,20),"N/A")</f>
        <v>N/A</v>
      </c>
      <c r="S1548" s="1" t="str">
        <f>IFERROR(VLOOKUP($O1548,PerfilUniversitario!$A$2:$Z$427,22),"N/A")</f>
        <v>N/A</v>
      </c>
      <c r="T1548" s="1" t="str">
        <f>IFERROR(VLOOKUP($O1548,PerfilUniversitario!$A$2:$Z$427,24),"N/A")</f>
        <v>N/A</v>
      </c>
      <c r="U1548" s="1" t="str">
        <f>IFERROR(VLOOKUP($O1548,PerfilUniversitario!$A$2:$Z$427,26),"N/A")</f>
        <v>N/A</v>
      </c>
      <c r="V1548" s="1" t="s">
        <v>9827</v>
      </c>
      <c r="W1548" s="4">
        <v>45208</v>
      </c>
    </row>
    <row r="1549" spans="1:23" x14ac:dyDescent="0.3">
      <c r="A1549" t="s">
        <v>641</v>
      </c>
      <c r="B1549" s="1" t="s">
        <v>642</v>
      </c>
      <c r="C1549" t="s">
        <v>643</v>
      </c>
      <c r="D1549" s="7">
        <v>6625128219</v>
      </c>
      <c r="E1549" s="1" t="s">
        <v>206</v>
      </c>
      <c r="F1549" t="s">
        <v>206</v>
      </c>
      <c r="G1549" t="s">
        <v>206</v>
      </c>
      <c r="H1549" t="s">
        <v>206</v>
      </c>
      <c r="I1549" t="str">
        <f>VLOOKUP(J1549,CatalogoEstadoRepublica!$A$1:$B$33,2)</f>
        <v>Puebla</v>
      </c>
      <c r="J1549" s="1">
        <v>21</v>
      </c>
      <c r="K1549" s="1" t="s">
        <v>206</v>
      </c>
      <c r="L1549" s="1" t="e">
        <f>VLOOKUP(M1549,CatalogoPerfil!$A$1:$B$5,2)</f>
        <v>#N/A</v>
      </c>
      <c r="M1549">
        <v>0</v>
      </c>
      <c r="N1549" t="s">
        <v>206</v>
      </c>
      <c r="O1549" s="1">
        <v>0</v>
      </c>
      <c r="P1549" s="1" t="str">
        <f>IFERROR(VLOOKUP($O1549,PerfilUniversitario!$A$2:$Z$427,16),"N/A")</f>
        <v>N/A</v>
      </c>
      <c r="Q1549" s="1" t="str">
        <f>IFERROR(VLOOKUP($O1549,PerfilUniversitario!$A$2:$Z$427,16),"N/A")</f>
        <v>N/A</v>
      </c>
      <c r="R1549" s="1" t="str">
        <f>IFERROR(VLOOKUP($O1549,PerfilUniversitario!$A$2:$Z$427,20),"N/A")</f>
        <v>N/A</v>
      </c>
      <c r="S1549" s="1" t="str">
        <f>IFERROR(VLOOKUP($O1549,PerfilUniversitario!$A$2:$Z$427,22),"N/A")</f>
        <v>N/A</v>
      </c>
      <c r="T1549" s="1" t="str">
        <f>IFERROR(VLOOKUP($O1549,PerfilUniversitario!$A$2:$Z$427,24),"N/A")</f>
        <v>N/A</v>
      </c>
      <c r="U1549" s="1" t="str">
        <f>IFERROR(VLOOKUP($O1549,PerfilUniversitario!$A$2:$Z$427,26),"N/A")</f>
        <v>N/A</v>
      </c>
      <c r="V1549" s="1" t="s">
        <v>9723</v>
      </c>
      <c r="W1549" s="4">
        <v>45208</v>
      </c>
    </row>
    <row r="1550" spans="1:23" x14ac:dyDescent="0.3">
      <c r="A1550" t="s">
        <v>2311</v>
      </c>
      <c r="B1550" t="s">
        <v>5123</v>
      </c>
      <c r="C1550" s="1" t="s">
        <v>5124</v>
      </c>
      <c r="D1550" s="6">
        <v>52.222200000000001</v>
      </c>
      <c r="E1550" s="1" t="s">
        <v>206</v>
      </c>
      <c r="F1550" s="1" t="s">
        <v>206</v>
      </c>
      <c r="G1550" s="1" t="s">
        <v>206</v>
      </c>
      <c r="H1550" s="1" t="s">
        <v>206</v>
      </c>
      <c r="I1550" t="str">
        <f>VLOOKUP(J1550,CatalogoEstadoRepublica!$A$1:$B$33,2)</f>
        <v>Puebla</v>
      </c>
      <c r="J1550">
        <v>21</v>
      </c>
      <c r="K1550" t="s">
        <v>206</v>
      </c>
      <c r="L1550" s="1" t="e">
        <f>VLOOKUP(M1550,CatalogoPerfil!$A$1:$B$5,2)</f>
        <v>#N/A</v>
      </c>
      <c r="M1550">
        <v>0</v>
      </c>
      <c r="N1550" t="s">
        <v>206</v>
      </c>
      <c r="O1550" s="1">
        <v>0</v>
      </c>
      <c r="P1550" s="1" t="str">
        <f>IFERROR(VLOOKUP($O1550,PerfilUniversitario!$A$2:$Z$427,16),"N/A")</f>
        <v>N/A</v>
      </c>
      <c r="Q1550" s="1" t="str">
        <f>IFERROR(VLOOKUP($O1550,PerfilUniversitario!$A$2:$Z$427,16),"N/A")</f>
        <v>N/A</v>
      </c>
      <c r="R1550" s="1" t="str">
        <f>IFERROR(VLOOKUP($O1550,PerfilUniversitario!$A$2:$Z$427,20),"N/A")</f>
        <v>N/A</v>
      </c>
      <c r="S1550" s="1" t="str">
        <f>IFERROR(VLOOKUP($O1550,PerfilUniversitario!$A$2:$Z$427,22),"N/A")</f>
        <v>N/A</v>
      </c>
      <c r="T1550" s="1" t="str">
        <f>IFERROR(VLOOKUP($O1550,PerfilUniversitario!$A$2:$Z$427,24),"N/A")</f>
        <v>N/A</v>
      </c>
      <c r="U1550" s="1" t="str">
        <f>IFERROR(VLOOKUP($O1550,PerfilUniversitario!$A$2:$Z$427,26),"N/A")</f>
        <v>N/A</v>
      </c>
      <c r="V1550" s="1" t="s">
        <v>10058</v>
      </c>
      <c r="W1550" s="4">
        <v>45208</v>
      </c>
    </row>
    <row r="1551" spans="1:23" x14ac:dyDescent="0.3">
      <c r="A1551" t="s">
        <v>3621</v>
      </c>
      <c r="B1551" t="s">
        <v>5392</v>
      </c>
      <c r="C1551" s="1" t="s">
        <v>5393</v>
      </c>
      <c r="D1551" s="6">
        <v>2474710132</v>
      </c>
      <c r="E1551" s="1" t="s">
        <v>206</v>
      </c>
      <c r="F1551" s="1" t="s">
        <v>206</v>
      </c>
      <c r="G1551" s="1" t="s">
        <v>206</v>
      </c>
      <c r="H1551" s="1" t="s">
        <v>206</v>
      </c>
      <c r="I1551" t="str">
        <f>VLOOKUP(J1551,CatalogoEstadoRepublica!$A$1:$B$33,2)</f>
        <v>Tlaxcala</v>
      </c>
      <c r="J1551">
        <v>29</v>
      </c>
      <c r="K1551" t="s">
        <v>206</v>
      </c>
      <c r="L1551" s="1" t="e">
        <f>VLOOKUP(M1551,CatalogoPerfil!$A$1:$B$5,2)</f>
        <v>#N/A</v>
      </c>
      <c r="M1551">
        <v>0</v>
      </c>
      <c r="N1551" t="s">
        <v>206</v>
      </c>
      <c r="O1551" s="1">
        <v>0</v>
      </c>
      <c r="P1551" s="1" t="str">
        <f>IFERROR(VLOOKUP($O1551,PerfilUniversitario!$A$2:$Z$427,16),"N/A")</f>
        <v>N/A</v>
      </c>
      <c r="Q1551" s="1" t="str">
        <f>IFERROR(VLOOKUP($O1551,PerfilUniversitario!$A$2:$Z$427,16),"N/A")</f>
        <v>N/A</v>
      </c>
      <c r="R1551" s="1" t="str">
        <f>IFERROR(VLOOKUP($O1551,PerfilUniversitario!$A$2:$Z$427,20),"N/A")</f>
        <v>N/A</v>
      </c>
      <c r="S1551" s="1" t="str">
        <f>IFERROR(VLOOKUP($O1551,PerfilUniversitario!$A$2:$Z$427,22),"N/A")</f>
        <v>N/A</v>
      </c>
      <c r="T1551" s="1" t="str">
        <f>IFERROR(VLOOKUP($O1551,PerfilUniversitario!$A$2:$Z$427,24),"N/A")</f>
        <v>N/A</v>
      </c>
      <c r="U1551" s="1" t="str">
        <f>IFERROR(VLOOKUP($O1551,PerfilUniversitario!$A$2:$Z$427,26),"N/A")</f>
        <v>N/A</v>
      </c>
      <c r="V1551" s="1" t="s">
        <v>9846</v>
      </c>
      <c r="W1551" s="4">
        <v>45208</v>
      </c>
    </row>
    <row r="1552" spans="1:23" x14ac:dyDescent="0.3">
      <c r="A1552" t="s">
        <v>223</v>
      </c>
      <c r="B1552" t="s">
        <v>5397</v>
      </c>
      <c r="C1552" s="1" t="s">
        <v>5398</v>
      </c>
      <c r="D1552" s="6">
        <v>2221429263</v>
      </c>
      <c r="E1552" s="1" t="s">
        <v>206</v>
      </c>
      <c r="F1552" s="1" t="s">
        <v>206</v>
      </c>
      <c r="G1552" s="1" t="s">
        <v>206</v>
      </c>
      <c r="H1552" s="1" t="s">
        <v>206</v>
      </c>
      <c r="I1552" t="str">
        <f>VLOOKUP(J1552,CatalogoEstadoRepublica!$A$1:$B$33,2)</f>
        <v>Puebla</v>
      </c>
      <c r="J1552">
        <v>21</v>
      </c>
      <c r="K1552" t="s">
        <v>206</v>
      </c>
      <c r="L1552" s="1" t="e">
        <f>VLOOKUP(M1552,CatalogoPerfil!$A$1:$B$5,2)</f>
        <v>#N/A</v>
      </c>
      <c r="M1552">
        <v>0</v>
      </c>
      <c r="N1552" t="s">
        <v>206</v>
      </c>
      <c r="O1552" s="1">
        <v>0</v>
      </c>
      <c r="P1552" s="1" t="str">
        <f>IFERROR(VLOOKUP($O1552,PerfilUniversitario!$A$2:$Z$427,16),"N/A")</f>
        <v>N/A</v>
      </c>
      <c r="Q1552" s="1" t="str">
        <f>IFERROR(VLOOKUP($O1552,PerfilUniversitario!$A$2:$Z$427,16),"N/A")</f>
        <v>N/A</v>
      </c>
      <c r="R1552" s="1" t="str">
        <f>IFERROR(VLOOKUP($O1552,PerfilUniversitario!$A$2:$Z$427,20),"N/A")</f>
        <v>N/A</v>
      </c>
      <c r="S1552" s="1" t="str">
        <f>IFERROR(VLOOKUP($O1552,PerfilUniversitario!$A$2:$Z$427,22),"N/A")</f>
        <v>N/A</v>
      </c>
      <c r="T1552" s="1" t="str">
        <f>IFERROR(VLOOKUP($O1552,PerfilUniversitario!$A$2:$Z$427,24),"N/A")</f>
        <v>N/A</v>
      </c>
      <c r="U1552" s="1" t="str">
        <f>IFERROR(VLOOKUP($O1552,PerfilUniversitario!$A$2:$Z$427,26),"N/A")</f>
        <v>N/A</v>
      </c>
      <c r="V1552" s="1" t="s">
        <v>9819</v>
      </c>
      <c r="W1552" s="4">
        <v>45208</v>
      </c>
    </row>
    <row r="1553" spans="1:23" x14ac:dyDescent="0.3">
      <c r="A1553" t="s">
        <v>5399</v>
      </c>
      <c r="B1553" t="s">
        <v>5400</v>
      </c>
      <c r="C1553" s="1" t="s">
        <v>5401</v>
      </c>
      <c r="D1553" s="6">
        <v>2271177644</v>
      </c>
      <c r="E1553" s="1" t="s">
        <v>206</v>
      </c>
      <c r="F1553" s="1" t="s">
        <v>206</v>
      </c>
      <c r="G1553" s="1" t="s">
        <v>206</v>
      </c>
      <c r="H1553" s="1" t="s">
        <v>206</v>
      </c>
      <c r="I1553" t="str">
        <f>VLOOKUP(J1553,CatalogoEstadoRepublica!$A$1:$B$33,2)</f>
        <v>Puebla</v>
      </c>
      <c r="J1553">
        <v>21</v>
      </c>
      <c r="K1553" t="s">
        <v>206</v>
      </c>
      <c r="L1553" s="1" t="e">
        <f>VLOOKUP(M1553,CatalogoPerfil!$A$1:$B$5,2)</f>
        <v>#N/A</v>
      </c>
      <c r="M1553">
        <v>0</v>
      </c>
      <c r="N1553" t="s">
        <v>206</v>
      </c>
      <c r="O1553" s="1">
        <v>0</v>
      </c>
      <c r="P1553" s="1" t="str">
        <f>IFERROR(VLOOKUP($O1553,PerfilUniversitario!$A$2:$Z$427,16),"N/A")</f>
        <v>N/A</v>
      </c>
      <c r="Q1553" s="1" t="str">
        <f>IFERROR(VLOOKUP($O1553,PerfilUniversitario!$A$2:$Z$427,16),"N/A")</f>
        <v>N/A</v>
      </c>
      <c r="R1553" s="1" t="str">
        <f>IFERROR(VLOOKUP($O1553,PerfilUniversitario!$A$2:$Z$427,20),"N/A")</f>
        <v>N/A</v>
      </c>
      <c r="S1553" s="1" t="str">
        <f>IFERROR(VLOOKUP($O1553,PerfilUniversitario!$A$2:$Z$427,22),"N/A")</f>
        <v>N/A</v>
      </c>
      <c r="T1553" s="1" t="str">
        <f>IFERROR(VLOOKUP($O1553,PerfilUniversitario!$A$2:$Z$427,24),"N/A")</f>
        <v>N/A</v>
      </c>
      <c r="U1553" s="1" t="str">
        <f>IFERROR(VLOOKUP($O1553,PerfilUniversitario!$A$2:$Z$427,26),"N/A")</f>
        <v>N/A</v>
      </c>
      <c r="V1553" s="1" t="s">
        <v>10044</v>
      </c>
      <c r="W1553" s="4">
        <v>45208</v>
      </c>
    </row>
    <row r="1554" spans="1:23" x14ac:dyDescent="0.3">
      <c r="A1554" t="s">
        <v>3009</v>
      </c>
      <c r="B1554" t="s">
        <v>4134</v>
      </c>
      <c r="C1554" s="1" t="s">
        <v>4135</v>
      </c>
      <c r="D1554" s="6">
        <v>2211072133</v>
      </c>
      <c r="E1554" s="1" t="s">
        <v>206</v>
      </c>
      <c r="F1554" s="1" t="s">
        <v>206</v>
      </c>
      <c r="G1554" s="1" t="s">
        <v>206</v>
      </c>
      <c r="H1554" s="1" t="s">
        <v>206</v>
      </c>
      <c r="I1554" t="str">
        <f>VLOOKUP(J1554,CatalogoEstadoRepublica!$A$1:$B$33,2)</f>
        <v>Puebla</v>
      </c>
      <c r="J1554">
        <v>21</v>
      </c>
      <c r="K1554" t="s">
        <v>206</v>
      </c>
      <c r="L1554" s="1" t="e">
        <f>VLOOKUP(M1554,CatalogoPerfil!$A$1:$B$5,2)</f>
        <v>#N/A</v>
      </c>
      <c r="M1554">
        <v>0</v>
      </c>
      <c r="N1554" t="s">
        <v>206</v>
      </c>
      <c r="O1554" s="1">
        <v>0</v>
      </c>
      <c r="P1554" s="1" t="str">
        <f>IFERROR(VLOOKUP($O1554,PerfilUniversitario!$A$2:$Z$427,16),"N/A")</f>
        <v>N/A</v>
      </c>
      <c r="Q1554" s="1" t="str">
        <f>IFERROR(VLOOKUP($O1554,PerfilUniversitario!$A$2:$Z$427,16),"N/A")</f>
        <v>N/A</v>
      </c>
      <c r="R1554" s="1" t="str">
        <f>IFERROR(VLOOKUP($O1554,PerfilUniversitario!$A$2:$Z$427,20),"N/A")</f>
        <v>N/A</v>
      </c>
      <c r="S1554" s="1" t="str">
        <f>IFERROR(VLOOKUP($O1554,PerfilUniversitario!$A$2:$Z$427,22),"N/A")</f>
        <v>N/A</v>
      </c>
      <c r="T1554" s="1" t="str">
        <f>IFERROR(VLOOKUP($O1554,PerfilUniversitario!$A$2:$Z$427,24),"N/A")</f>
        <v>N/A</v>
      </c>
      <c r="U1554" s="1" t="str">
        <f>IFERROR(VLOOKUP($O1554,PerfilUniversitario!$A$2:$Z$427,26),"N/A")</f>
        <v>N/A</v>
      </c>
      <c r="V1554" s="1" t="s">
        <v>9986</v>
      </c>
      <c r="W1554" s="4">
        <v>45208</v>
      </c>
    </row>
    <row r="1555" spans="1:23" x14ac:dyDescent="0.3">
      <c r="A1555" t="s">
        <v>983</v>
      </c>
      <c r="B1555" s="1" t="s">
        <v>984</v>
      </c>
      <c r="C1555" t="s">
        <v>985</v>
      </c>
      <c r="D1555" s="7">
        <v>2381730525</v>
      </c>
      <c r="E1555" s="1" t="s">
        <v>206</v>
      </c>
      <c r="F1555" t="s">
        <v>206</v>
      </c>
      <c r="G1555" t="s">
        <v>206</v>
      </c>
      <c r="H1555" t="s">
        <v>206</v>
      </c>
      <c r="I1555" t="str">
        <f>VLOOKUP(J1555,CatalogoEstadoRepublica!$A$1:$B$33,2)</f>
        <v>Puebla</v>
      </c>
      <c r="J1555" s="1">
        <v>21</v>
      </c>
      <c r="K1555" s="1" t="s">
        <v>206</v>
      </c>
      <c r="L1555" s="1" t="e">
        <f>VLOOKUP(M1555,CatalogoPerfil!$A$1:$B$5,2)</f>
        <v>#N/A</v>
      </c>
      <c r="M1555" s="1">
        <v>0</v>
      </c>
      <c r="N1555" s="1" t="s">
        <v>206</v>
      </c>
      <c r="O1555" s="1">
        <v>0</v>
      </c>
      <c r="P1555" s="1" t="str">
        <f>IFERROR(VLOOKUP($O1555,PerfilUniversitario!$A$2:$Z$427,16),"N/A")</f>
        <v>N/A</v>
      </c>
      <c r="Q1555" s="1" t="str">
        <f>IFERROR(VLOOKUP($O1555,PerfilUniversitario!$A$2:$Z$427,16),"N/A")</f>
        <v>N/A</v>
      </c>
      <c r="R1555" s="1" t="str">
        <f>IFERROR(VLOOKUP($O1555,PerfilUniversitario!$A$2:$Z$427,20),"N/A")</f>
        <v>N/A</v>
      </c>
      <c r="S1555" s="1" t="str">
        <f>IFERROR(VLOOKUP($O1555,PerfilUniversitario!$A$2:$Z$427,22),"N/A")</f>
        <v>N/A</v>
      </c>
      <c r="T1555" s="1" t="str">
        <f>IFERROR(VLOOKUP($O1555,PerfilUniversitario!$A$2:$Z$427,24),"N/A")</f>
        <v>N/A</v>
      </c>
      <c r="U1555" s="1" t="str">
        <f>IFERROR(VLOOKUP($O1555,PerfilUniversitario!$A$2:$Z$427,26),"N/A")</f>
        <v>N/A</v>
      </c>
      <c r="V1555" s="1" t="s">
        <v>9765</v>
      </c>
      <c r="W1555" s="4">
        <v>45208</v>
      </c>
    </row>
    <row r="1556" spans="1:23" x14ac:dyDescent="0.3">
      <c r="A1556" t="s">
        <v>343</v>
      </c>
      <c r="B1556" t="s">
        <v>5255</v>
      </c>
      <c r="C1556" s="1" t="s">
        <v>5256</v>
      </c>
      <c r="D1556" s="6">
        <v>2271040695</v>
      </c>
      <c r="E1556" s="1" t="s">
        <v>206</v>
      </c>
      <c r="F1556" s="1" t="s">
        <v>206</v>
      </c>
      <c r="G1556" s="1" t="s">
        <v>206</v>
      </c>
      <c r="H1556" s="1" t="s">
        <v>206</v>
      </c>
      <c r="I1556" t="str">
        <f>VLOOKUP(J1556,CatalogoEstadoRepublica!$A$1:$B$33,2)</f>
        <v>Puebla</v>
      </c>
      <c r="J1556">
        <v>21</v>
      </c>
      <c r="K1556" t="s">
        <v>206</v>
      </c>
      <c r="L1556" s="1" t="e">
        <f>VLOOKUP(M1556,CatalogoPerfil!$A$1:$B$5,2)</f>
        <v>#N/A</v>
      </c>
      <c r="M1556">
        <v>0</v>
      </c>
      <c r="N1556" t="s">
        <v>206</v>
      </c>
      <c r="O1556" s="1">
        <v>0</v>
      </c>
      <c r="P1556" s="1" t="str">
        <f>IFERROR(VLOOKUP($O1556,PerfilUniversitario!$A$2:$Z$427,16),"N/A")</f>
        <v>N/A</v>
      </c>
      <c r="Q1556" s="1" t="str">
        <f>IFERROR(VLOOKUP($O1556,PerfilUniversitario!$A$2:$Z$427,16),"N/A")</f>
        <v>N/A</v>
      </c>
      <c r="R1556" s="1" t="str">
        <f>IFERROR(VLOOKUP($O1556,PerfilUniversitario!$A$2:$Z$427,20),"N/A")</f>
        <v>N/A</v>
      </c>
      <c r="S1556" s="1" t="str">
        <f>IFERROR(VLOOKUP($O1556,PerfilUniversitario!$A$2:$Z$427,22),"N/A")</f>
        <v>N/A</v>
      </c>
      <c r="T1556" s="1" t="str">
        <f>IFERROR(VLOOKUP($O1556,PerfilUniversitario!$A$2:$Z$427,24),"N/A")</f>
        <v>N/A</v>
      </c>
      <c r="U1556" s="1" t="str">
        <f>IFERROR(VLOOKUP($O1556,PerfilUniversitario!$A$2:$Z$427,26),"N/A")</f>
        <v>N/A</v>
      </c>
      <c r="V1556" s="1" t="s">
        <v>9992</v>
      </c>
      <c r="W1556" s="4">
        <v>45208</v>
      </c>
    </row>
    <row r="1557" spans="1:23" x14ac:dyDescent="0.3">
      <c r="A1557" t="s">
        <v>5402</v>
      </c>
      <c r="B1557" t="s">
        <v>5403</v>
      </c>
      <c r="C1557" s="1" t="s">
        <v>5404</v>
      </c>
      <c r="D1557" s="6">
        <v>2212597812</v>
      </c>
      <c r="E1557" s="1" t="s">
        <v>206</v>
      </c>
      <c r="F1557" s="1" t="s">
        <v>206</v>
      </c>
      <c r="G1557" s="1" t="s">
        <v>206</v>
      </c>
      <c r="H1557" s="1" t="s">
        <v>206</v>
      </c>
      <c r="I1557" t="str">
        <f>VLOOKUP(J1557,CatalogoEstadoRepublica!$A$1:$B$33,2)</f>
        <v>Puebla</v>
      </c>
      <c r="J1557">
        <v>21</v>
      </c>
      <c r="K1557" t="s">
        <v>206</v>
      </c>
      <c r="L1557" s="1" t="e">
        <f>VLOOKUP(M1557,CatalogoPerfil!$A$1:$B$5,2)</f>
        <v>#N/A</v>
      </c>
      <c r="M1557">
        <v>0</v>
      </c>
      <c r="N1557" t="s">
        <v>206</v>
      </c>
      <c r="O1557" s="1">
        <v>0</v>
      </c>
      <c r="P1557" s="1" t="str">
        <f>IFERROR(VLOOKUP($O1557,PerfilUniversitario!$A$2:$Z$427,16),"N/A")</f>
        <v>N/A</v>
      </c>
      <c r="Q1557" s="1" t="str">
        <f>IFERROR(VLOOKUP($O1557,PerfilUniversitario!$A$2:$Z$427,16),"N/A")</f>
        <v>N/A</v>
      </c>
      <c r="R1557" s="1" t="str">
        <f>IFERROR(VLOOKUP($O1557,PerfilUniversitario!$A$2:$Z$427,20),"N/A")</f>
        <v>N/A</v>
      </c>
      <c r="S1557" s="1" t="str">
        <f>IFERROR(VLOOKUP($O1557,PerfilUniversitario!$A$2:$Z$427,22),"N/A")</f>
        <v>N/A</v>
      </c>
      <c r="T1557" s="1" t="str">
        <f>IFERROR(VLOOKUP($O1557,PerfilUniversitario!$A$2:$Z$427,24),"N/A")</f>
        <v>N/A</v>
      </c>
      <c r="U1557" s="1" t="str">
        <f>IFERROR(VLOOKUP($O1557,PerfilUniversitario!$A$2:$Z$427,26),"N/A")</f>
        <v>N/A</v>
      </c>
      <c r="V1557" s="1" t="s">
        <v>9962</v>
      </c>
      <c r="W1557" s="4">
        <v>45208</v>
      </c>
    </row>
    <row r="1558" spans="1:23" x14ac:dyDescent="0.3">
      <c r="A1558" t="s">
        <v>1002</v>
      </c>
      <c r="B1558" s="1" t="s">
        <v>1003</v>
      </c>
      <c r="C1558" t="s">
        <v>1004</v>
      </c>
      <c r="D1558" s="7">
        <v>52.238199999999999</v>
      </c>
      <c r="E1558" s="1" t="s">
        <v>206</v>
      </c>
      <c r="F1558" t="s">
        <v>206</v>
      </c>
      <c r="G1558" t="s">
        <v>206</v>
      </c>
      <c r="H1558" t="s">
        <v>206</v>
      </c>
      <c r="I1558" t="str">
        <f>VLOOKUP(J1558,CatalogoEstadoRepublica!$A$1:$B$33,2)</f>
        <v>Puebla</v>
      </c>
      <c r="J1558" s="1">
        <v>21</v>
      </c>
      <c r="K1558" s="1" t="s">
        <v>206</v>
      </c>
      <c r="L1558" s="1" t="e">
        <f>VLOOKUP(M1558,CatalogoPerfil!$A$1:$B$5,2)</f>
        <v>#N/A</v>
      </c>
      <c r="M1558" s="1">
        <v>0</v>
      </c>
      <c r="N1558" s="1" t="s">
        <v>206</v>
      </c>
      <c r="O1558" s="1">
        <v>0</v>
      </c>
      <c r="P1558" s="1" t="str">
        <f>IFERROR(VLOOKUP($O1558,PerfilUniversitario!$A$2:$Z$427,16),"N/A")</f>
        <v>N/A</v>
      </c>
      <c r="Q1558" s="1" t="str">
        <f>IFERROR(VLOOKUP($O1558,PerfilUniversitario!$A$2:$Z$427,16),"N/A")</f>
        <v>N/A</v>
      </c>
      <c r="R1558" s="1" t="str">
        <f>IFERROR(VLOOKUP($O1558,PerfilUniversitario!$A$2:$Z$427,20),"N/A")</f>
        <v>N/A</v>
      </c>
      <c r="S1558" s="1" t="str">
        <f>IFERROR(VLOOKUP($O1558,PerfilUniversitario!$A$2:$Z$427,22),"N/A")</f>
        <v>N/A</v>
      </c>
      <c r="T1558" s="1" t="str">
        <f>IFERROR(VLOOKUP($O1558,PerfilUniversitario!$A$2:$Z$427,24),"N/A")</f>
        <v>N/A</v>
      </c>
      <c r="U1558" s="1" t="str">
        <f>IFERROR(VLOOKUP($O1558,PerfilUniversitario!$A$2:$Z$427,26),"N/A")</f>
        <v>N/A</v>
      </c>
      <c r="V1558" s="1" t="s">
        <v>9769</v>
      </c>
      <c r="W1558" s="4">
        <v>45208</v>
      </c>
    </row>
    <row r="1559" spans="1:23" x14ac:dyDescent="0.3">
      <c r="A1559" t="s">
        <v>5085</v>
      </c>
      <c r="B1559" t="s">
        <v>5086</v>
      </c>
      <c r="C1559" s="1" t="s">
        <v>5087</v>
      </c>
      <c r="D1559" s="6">
        <v>7714164785</v>
      </c>
      <c r="E1559" s="1" t="s">
        <v>206</v>
      </c>
      <c r="F1559" s="1" t="s">
        <v>206</v>
      </c>
      <c r="G1559" s="1" t="s">
        <v>206</v>
      </c>
      <c r="H1559" s="1" t="s">
        <v>206</v>
      </c>
      <c r="I1559" t="str">
        <f>VLOOKUP(J1559,CatalogoEstadoRepublica!$A$1:$B$33,2)</f>
        <v>Hidalgo</v>
      </c>
      <c r="J1559">
        <v>13</v>
      </c>
      <c r="K1559" t="s">
        <v>206</v>
      </c>
      <c r="L1559" s="1" t="e">
        <f>VLOOKUP(M1559,CatalogoPerfil!$A$1:$B$5,2)</f>
        <v>#N/A</v>
      </c>
      <c r="M1559">
        <v>0</v>
      </c>
      <c r="N1559" t="s">
        <v>206</v>
      </c>
      <c r="O1559" s="1">
        <v>0</v>
      </c>
      <c r="P1559" s="1" t="str">
        <f>IFERROR(VLOOKUP($O1559,PerfilUniversitario!$A$2:$Z$427,16),"N/A")</f>
        <v>N/A</v>
      </c>
      <c r="Q1559" s="1" t="str">
        <f>IFERROR(VLOOKUP($O1559,PerfilUniversitario!$A$2:$Z$427,16),"N/A")</f>
        <v>N/A</v>
      </c>
      <c r="R1559" s="1" t="str">
        <f>IFERROR(VLOOKUP($O1559,PerfilUniversitario!$A$2:$Z$427,20),"N/A")</f>
        <v>N/A</v>
      </c>
      <c r="S1559" s="1" t="str">
        <f>IFERROR(VLOOKUP($O1559,PerfilUniversitario!$A$2:$Z$427,22),"N/A")</f>
        <v>N/A</v>
      </c>
      <c r="T1559" s="1" t="str">
        <f>IFERROR(VLOOKUP($O1559,PerfilUniversitario!$A$2:$Z$427,24),"N/A")</f>
        <v>N/A</v>
      </c>
      <c r="U1559" s="1" t="str">
        <f>IFERROR(VLOOKUP($O1559,PerfilUniversitario!$A$2:$Z$427,26),"N/A")</f>
        <v>N/A</v>
      </c>
      <c r="V1559" s="1" t="s">
        <v>9951</v>
      </c>
      <c r="W1559" s="4">
        <v>45208</v>
      </c>
    </row>
    <row r="1560" spans="1:23" x14ac:dyDescent="0.3">
      <c r="A1560" t="s">
        <v>980</v>
      </c>
      <c r="B1560" t="s">
        <v>3764</v>
      </c>
      <c r="C1560" s="1" t="s">
        <v>3765</v>
      </c>
      <c r="D1560" s="6">
        <v>2224426275</v>
      </c>
      <c r="E1560" s="1" t="s">
        <v>206</v>
      </c>
      <c r="F1560" s="1" t="s">
        <v>206</v>
      </c>
      <c r="G1560" s="1" t="s">
        <v>206</v>
      </c>
      <c r="H1560" s="1" t="s">
        <v>206</v>
      </c>
      <c r="I1560" t="str">
        <f>VLOOKUP(J1560,CatalogoEstadoRepublica!$A$1:$B$33,2)</f>
        <v>Puebla</v>
      </c>
      <c r="J1560">
        <v>21</v>
      </c>
      <c r="K1560" t="s">
        <v>206</v>
      </c>
      <c r="L1560" s="1" t="e">
        <f>VLOOKUP(M1560,CatalogoPerfil!$A$1:$B$5,2)</f>
        <v>#N/A</v>
      </c>
      <c r="M1560">
        <v>0</v>
      </c>
      <c r="N1560" t="s">
        <v>206</v>
      </c>
      <c r="O1560" s="1">
        <v>0</v>
      </c>
      <c r="P1560" s="1" t="str">
        <f>IFERROR(VLOOKUP($O1560,PerfilUniversitario!$A$2:$Z$427,16),"N/A")</f>
        <v>N/A</v>
      </c>
      <c r="Q1560" s="1" t="str">
        <f>IFERROR(VLOOKUP($O1560,PerfilUniversitario!$A$2:$Z$427,16),"N/A")</f>
        <v>N/A</v>
      </c>
      <c r="R1560" s="1" t="str">
        <f>IFERROR(VLOOKUP($O1560,PerfilUniversitario!$A$2:$Z$427,20),"N/A")</f>
        <v>N/A</v>
      </c>
      <c r="S1560" s="1" t="str">
        <f>IFERROR(VLOOKUP($O1560,PerfilUniversitario!$A$2:$Z$427,22),"N/A")</f>
        <v>N/A</v>
      </c>
      <c r="T1560" s="1" t="str">
        <f>IFERROR(VLOOKUP($O1560,PerfilUniversitario!$A$2:$Z$427,24),"N/A")</f>
        <v>N/A</v>
      </c>
      <c r="U1560" s="1" t="str">
        <f>IFERROR(VLOOKUP($O1560,PerfilUniversitario!$A$2:$Z$427,26),"N/A")</f>
        <v>N/A</v>
      </c>
      <c r="V1560" s="1" t="s">
        <v>9778</v>
      </c>
      <c r="W1560" s="4">
        <v>45208</v>
      </c>
    </row>
    <row r="1561" spans="1:23" x14ac:dyDescent="0.3">
      <c r="A1561" t="s">
        <v>584</v>
      </c>
      <c r="B1561" t="s">
        <v>986</v>
      </c>
      <c r="C1561" s="1" t="s">
        <v>5408</v>
      </c>
      <c r="D1561" s="6">
        <v>5565268676</v>
      </c>
      <c r="E1561" s="1" t="s">
        <v>206</v>
      </c>
      <c r="F1561" s="1" t="s">
        <v>206</v>
      </c>
      <c r="G1561" s="1" t="s">
        <v>206</v>
      </c>
      <c r="H1561" s="1" t="s">
        <v>206</v>
      </c>
      <c r="I1561" t="str">
        <f>VLOOKUP(J1561,CatalogoEstadoRepublica!$A$1:$B$33,2)</f>
        <v>Hidalgo</v>
      </c>
      <c r="J1561">
        <v>13</v>
      </c>
      <c r="K1561" t="s">
        <v>206</v>
      </c>
      <c r="L1561" s="1" t="e">
        <f>VLOOKUP(M1561,CatalogoPerfil!$A$1:$B$5,2)</f>
        <v>#N/A</v>
      </c>
      <c r="M1561">
        <v>0</v>
      </c>
      <c r="N1561" t="s">
        <v>206</v>
      </c>
      <c r="O1561" s="1">
        <v>0</v>
      </c>
      <c r="P1561" s="1" t="str">
        <f>IFERROR(VLOOKUP($O1561,PerfilUniversitario!$A$2:$Z$427,16),"N/A")</f>
        <v>N/A</v>
      </c>
      <c r="Q1561" s="1" t="str">
        <f>IFERROR(VLOOKUP($O1561,PerfilUniversitario!$A$2:$Z$427,16),"N/A")</f>
        <v>N/A</v>
      </c>
      <c r="R1561" s="1" t="str">
        <f>IFERROR(VLOOKUP($O1561,PerfilUniversitario!$A$2:$Z$427,20),"N/A")</f>
        <v>N/A</v>
      </c>
      <c r="S1561" s="1" t="str">
        <f>IFERROR(VLOOKUP($O1561,PerfilUniversitario!$A$2:$Z$427,22),"N/A")</f>
        <v>N/A</v>
      </c>
      <c r="T1561" s="1" t="str">
        <f>IFERROR(VLOOKUP($O1561,PerfilUniversitario!$A$2:$Z$427,24),"N/A")</f>
        <v>N/A</v>
      </c>
      <c r="U1561" s="1" t="str">
        <f>IFERROR(VLOOKUP($O1561,PerfilUniversitario!$A$2:$Z$427,26),"N/A")</f>
        <v>N/A</v>
      </c>
      <c r="V1561" s="1" t="s">
        <v>10148</v>
      </c>
      <c r="W1561" s="4">
        <v>45208</v>
      </c>
    </row>
    <row r="1562" spans="1:23" x14ac:dyDescent="0.3">
      <c r="A1562" t="s">
        <v>5106</v>
      </c>
      <c r="B1562" t="s">
        <v>5107</v>
      </c>
      <c r="C1562" s="1" t="s">
        <v>5108</v>
      </c>
      <c r="D1562" s="6">
        <v>2225082941</v>
      </c>
      <c r="E1562" s="1" t="s">
        <v>206</v>
      </c>
      <c r="F1562" s="1" t="s">
        <v>206</v>
      </c>
      <c r="G1562" s="1" t="s">
        <v>206</v>
      </c>
      <c r="H1562" s="1" t="s">
        <v>206</v>
      </c>
      <c r="I1562" t="str">
        <f>VLOOKUP(J1562,CatalogoEstadoRepublica!$A$1:$B$33,2)</f>
        <v>Puebla</v>
      </c>
      <c r="J1562">
        <v>21</v>
      </c>
      <c r="K1562" t="s">
        <v>206</v>
      </c>
      <c r="L1562" s="1" t="e">
        <f>VLOOKUP(M1562,CatalogoPerfil!$A$1:$B$5,2)</f>
        <v>#N/A</v>
      </c>
      <c r="M1562">
        <v>0</v>
      </c>
      <c r="N1562" t="s">
        <v>206</v>
      </c>
      <c r="O1562" s="1">
        <v>0</v>
      </c>
      <c r="P1562" s="1" t="str">
        <f>IFERROR(VLOOKUP($O1562,PerfilUniversitario!$A$2:$Z$427,16),"N/A")</f>
        <v>N/A</v>
      </c>
      <c r="Q1562" s="1" t="str">
        <f>IFERROR(VLOOKUP($O1562,PerfilUniversitario!$A$2:$Z$427,16),"N/A")</f>
        <v>N/A</v>
      </c>
      <c r="R1562" s="1" t="str">
        <f>IFERROR(VLOOKUP($O1562,PerfilUniversitario!$A$2:$Z$427,20),"N/A")</f>
        <v>N/A</v>
      </c>
      <c r="S1562" s="1" t="str">
        <f>IFERROR(VLOOKUP($O1562,PerfilUniversitario!$A$2:$Z$427,22),"N/A")</f>
        <v>N/A</v>
      </c>
      <c r="T1562" s="1" t="str">
        <f>IFERROR(VLOOKUP($O1562,PerfilUniversitario!$A$2:$Z$427,24),"N/A")</f>
        <v>N/A</v>
      </c>
      <c r="U1562" s="1" t="str">
        <f>IFERROR(VLOOKUP($O1562,PerfilUniversitario!$A$2:$Z$427,26),"N/A")</f>
        <v>N/A</v>
      </c>
      <c r="V1562" s="1" t="s">
        <v>9922</v>
      </c>
      <c r="W1562" s="4">
        <v>45208</v>
      </c>
    </row>
    <row r="1563" spans="1:23" x14ac:dyDescent="0.3">
      <c r="A1563" t="s">
        <v>5410</v>
      </c>
      <c r="B1563" t="s">
        <v>5411</v>
      </c>
      <c r="C1563" s="1" t="s">
        <v>5412</v>
      </c>
      <c r="D1563" s="6">
        <v>7731534498</v>
      </c>
      <c r="E1563" s="1" t="s">
        <v>206</v>
      </c>
      <c r="F1563" s="1" t="s">
        <v>206</v>
      </c>
      <c r="G1563" s="1" t="s">
        <v>206</v>
      </c>
      <c r="H1563" s="1" t="s">
        <v>206</v>
      </c>
      <c r="I1563" t="str">
        <f>VLOOKUP(J1563,CatalogoEstadoRepublica!$A$1:$B$33,2)</f>
        <v>Hidalgo</v>
      </c>
      <c r="J1563">
        <v>13</v>
      </c>
      <c r="K1563" t="s">
        <v>206</v>
      </c>
      <c r="L1563" s="1" t="e">
        <f>VLOOKUP(M1563,CatalogoPerfil!$A$1:$B$5,2)</f>
        <v>#N/A</v>
      </c>
      <c r="M1563">
        <v>0</v>
      </c>
      <c r="N1563" t="s">
        <v>206</v>
      </c>
      <c r="O1563" s="1">
        <v>0</v>
      </c>
      <c r="P1563" s="1" t="str">
        <f>IFERROR(VLOOKUP($O1563,PerfilUniversitario!$A$2:$Z$427,16),"N/A")</f>
        <v>N/A</v>
      </c>
      <c r="Q1563" s="1" t="str">
        <f>IFERROR(VLOOKUP($O1563,PerfilUniversitario!$A$2:$Z$427,16),"N/A")</f>
        <v>N/A</v>
      </c>
      <c r="R1563" s="1" t="str">
        <f>IFERROR(VLOOKUP($O1563,PerfilUniversitario!$A$2:$Z$427,20),"N/A")</f>
        <v>N/A</v>
      </c>
      <c r="S1563" s="1" t="str">
        <f>IFERROR(VLOOKUP($O1563,PerfilUniversitario!$A$2:$Z$427,22),"N/A")</f>
        <v>N/A</v>
      </c>
      <c r="T1563" s="1" t="str">
        <f>IFERROR(VLOOKUP($O1563,PerfilUniversitario!$A$2:$Z$427,24),"N/A")</f>
        <v>N/A</v>
      </c>
      <c r="U1563" s="1" t="str">
        <f>IFERROR(VLOOKUP($O1563,PerfilUniversitario!$A$2:$Z$427,26),"N/A")</f>
        <v>N/A</v>
      </c>
      <c r="V1563" s="1" t="s">
        <v>9759</v>
      </c>
      <c r="W1563" s="4">
        <v>45208</v>
      </c>
    </row>
    <row r="1564" spans="1:23" x14ac:dyDescent="0.3">
      <c r="A1564" t="s">
        <v>398</v>
      </c>
      <c r="B1564" s="1" t="s">
        <v>399</v>
      </c>
      <c r="C1564" t="s">
        <v>400</v>
      </c>
      <c r="D1564" s="7">
        <v>2463119469</v>
      </c>
      <c r="E1564" s="1" t="s">
        <v>206</v>
      </c>
      <c r="F1564" t="s">
        <v>206</v>
      </c>
      <c r="G1564" t="s">
        <v>206</v>
      </c>
      <c r="H1564" t="s">
        <v>206</v>
      </c>
      <c r="I1564" t="str">
        <f>VLOOKUP(J1564,CatalogoEstadoRepublica!$A$1:$B$33,2)</f>
        <v>Tlaxcala</v>
      </c>
      <c r="J1564" s="1">
        <v>29</v>
      </c>
      <c r="K1564" s="1" t="s">
        <v>206</v>
      </c>
      <c r="L1564" s="1" t="e">
        <f>VLOOKUP(M1564,CatalogoPerfil!$A$1:$B$5,2)</f>
        <v>#N/A</v>
      </c>
      <c r="M1564">
        <v>0</v>
      </c>
      <c r="N1564" t="s">
        <v>206</v>
      </c>
      <c r="O1564" s="1">
        <v>0</v>
      </c>
      <c r="P1564" s="1" t="str">
        <f>IFERROR(VLOOKUP($O1564,PerfilUniversitario!$A$2:$Z$427,16),"N/A")</f>
        <v>N/A</v>
      </c>
      <c r="Q1564" s="1" t="str">
        <f>IFERROR(VLOOKUP($O1564,PerfilUniversitario!$A$2:$Z$427,16),"N/A")</f>
        <v>N/A</v>
      </c>
      <c r="R1564" s="1" t="str">
        <f>IFERROR(VLOOKUP($O1564,PerfilUniversitario!$A$2:$Z$427,20),"N/A")</f>
        <v>N/A</v>
      </c>
      <c r="S1564" s="1" t="str">
        <f>IFERROR(VLOOKUP($O1564,PerfilUniversitario!$A$2:$Z$427,22),"N/A")</f>
        <v>N/A</v>
      </c>
      <c r="T1564" s="1" t="str">
        <f>IFERROR(VLOOKUP($O1564,PerfilUniversitario!$A$2:$Z$427,24),"N/A")</f>
        <v>N/A</v>
      </c>
      <c r="U1564" s="1" t="str">
        <f>IFERROR(VLOOKUP($O1564,PerfilUniversitario!$A$2:$Z$427,26),"N/A")</f>
        <v>N/A</v>
      </c>
      <c r="V1564" s="1" t="s">
        <v>9688</v>
      </c>
      <c r="W1564" s="4">
        <v>45208</v>
      </c>
    </row>
    <row r="1565" spans="1:23" x14ac:dyDescent="0.3">
      <c r="A1565" t="s">
        <v>5037</v>
      </c>
      <c r="B1565" t="s">
        <v>5038</v>
      </c>
      <c r="C1565" s="1" t="s">
        <v>5039</v>
      </c>
      <c r="D1565" s="6">
        <v>52.7714</v>
      </c>
      <c r="E1565" s="1" t="s">
        <v>206</v>
      </c>
      <c r="F1565" s="1" t="s">
        <v>206</v>
      </c>
      <c r="G1565" s="1" t="s">
        <v>206</v>
      </c>
      <c r="H1565" s="1" t="s">
        <v>206</v>
      </c>
      <c r="I1565" t="str">
        <f>VLOOKUP(J1565,CatalogoEstadoRepublica!$A$1:$B$33,2)</f>
        <v>Hidalgo</v>
      </c>
      <c r="J1565">
        <v>13</v>
      </c>
      <c r="K1565" t="s">
        <v>206</v>
      </c>
      <c r="L1565" s="1" t="e">
        <f>VLOOKUP(M1565,CatalogoPerfil!$A$1:$B$5,2)</f>
        <v>#N/A</v>
      </c>
      <c r="M1565">
        <v>0</v>
      </c>
      <c r="N1565" t="s">
        <v>206</v>
      </c>
      <c r="O1565" s="1">
        <v>0</v>
      </c>
      <c r="P1565" s="1" t="str">
        <f>IFERROR(VLOOKUP($O1565,PerfilUniversitario!$A$2:$Z$427,16),"N/A")</f>
        <v>N/A</v>
      </c>
      <c r="Q1565" s="1" t="str">
        <f>IFERROR(VLOOKUP($O1565,PerfilUniversitario!$A$2:$Z$427,16),"N/A")</f>
        <v>N/A</v>
      </c>
      <c r="R1565" s="1" t="str">
        <f>IFERROR(VLOOKUP($O1565,PerfilUniversitario!$A$2:$Z$427,20),"N/A")</f>
        <v>N/A</v>
      </c>
      <c r="S1565" s="1" t="str">
        <f>IFERROR(VLOOKUP($O1565,PerfilUniversitario!$A$2:$Z$427,22),"N/A")</f>
        <v>N/A</v>
      </c>
      <c r="T1565" s="1" t="str">
        <f>IFERROR(VLOOKUP($O1565,PerfilUniversitario!$A$2:$Z$427,24),"N/A")</f>
        <v>N/A</v>
      </c>
      <c r="U1565" s="1" t="str">
        <f>IFERROR(VLOOKUP($O1565,PerfilUniversitario!$A$2:$Z$427,26),"N/A")</f>
        <v>N/A</v>
      </c>
      <c r="V1565" s="1" t="s">
        <v>10138</v>
      </c>
      <c r="W1565" s="4">
        <v>45208</v>
      </c>
    </row>
    <row r="1566" spans="1:23" x14ac:dyDescent="0.3">
      <c r="A1566" t="s">
        <v>5420</v>
      </c>
      <c r="B1566" t="s">
        <v>5123</v>
      </c>
      <c r="C1566" s="1" t="s">
        <v>5421</v>
      </c>
      <c r="D1566" s="6">
        <v>2383883599</v>
      </c>
      <c r="E1566" s="1" t="s">
        <v>206</v>
      </c>
      <c r="F1566" s="1" t="s">
        <v>206</v>
      </c>
      <c r="G1566" s="1" t="s">
        <v>206</v>
      </c>
      <c r="H1566" s="1" t="s">
        <v>206</v>
      </c>
      <c r="I1566" t="str">
        <f>VLOOKUP(J1566,CatalogoEstadoRepublica!$A$1:$B$33,2)</f>
        <v>Puebla</v>
      </c>
      <c r="J1566">
        <v>21</v>
      </c>
      <c r="K1566" t="s">
        <v>206</v>
      </c>
      <c r="L1566" s="1" t="e">
        <f>VLOOKUP(M1566,CatalogoPerfil!$A$1:$B$5,2)</f>
        <v>#N/A</v>
      </c>
      <c r="M1566">
        <v>0</v>
      </c>
      <c r="N1566" t="s">
        <v>206</v>
      </c>
      <c r="O1566" s="1">
        <v>0</v>
      </c>
      <c r="P1566" s="1" t="str">
        <f>IFERROR(VLOOKUP($O1566,PerfilUniversitario!$A$2:$Z$427,16),"N/A")</f>
        <v>N/A</v>
      </c>
      <c r="Q1566" s="1" t="str">
        <f>IFERROR(VLOOKUP($O1566,PerfilUniversitario!$A$2:$Z$427,16),"N/A")</f>
        <v>N/A</v>
      </c>
      <c r="R1566" s="1" t="str">
        <f>IFERROR(VLOOKUP($O1566,PerfilUniversitario!$A$2:$Z$427,20),"N/A")</f>
        <v>N/A</v>
      </c>
      <c r="S1566" s="1" t="str">
        <f>IFERROR(VLOOKUP($O1566,PerfilUniversitario!$A$2:$Z$427,22),"N/A")</f>
        <v>N/A</v>
      </c>
      <c r="T1566" s="1" t="str">
        <f>IFERROR(VLOOKUP($O1566,PerfilUniversitario!$A$2:$Z$427,24),"N/A")</f>
        <v>N/A</v>
      </c>
      <c r="U1566" s="1" t="str">
        <f>IFERROR(VLOOKUP($O1566,PerfilUniversitario!$A$2:$Z$427,26),"N/A")</f>
        <v>N/A</v>
      </c>
      <c r="V1566" s="1" t="s">
        <v>10149</v>
      </c>
      <c r="W1566" s="4">
        <v>45208</v>
      </c>
    </row>
    <row r="1567" spans="1:23" x14ac:dyDescent="0.3">
      <c r="A1567" t="s">
        <v>393</v>
      </c>
      <c r="B1567" t="s">
        <v>248</v>
      </c>
      <c r="C1567" s="1" t="s">
        <v>5422</v>
      </c>
      <c r="D1567" s="6">
        <v>52.221200000000003</v>
      </c>
      <c r="E1567" s="1" t="s">
        <v>206</v>
      </c>
      <c r="F1567" s="1" t="s">
        <v>206</v>
      </c>
      <c r="G1567" s="1" t="s">
        <v>206</v>
      </c>
      <c r="H1567" s="1" t="s">
        <v>206</v>
      </c>
      <c r="I1567" t="str">
        <f>VLOOKUP(J1567,CatalogoEstadoRepublica!$A$1:$B$33,2)</f>
        <v>Puebla</v>
      </c>
      <c r="J1567">
        <v>21</v>
      </c>
      <c r="K1567" t="s">
        <v>206</v>
      </c>
      <c r="L1567" s="1" t="e">
        <f>VLOOKUP(M1567,CatalogoPerfil!$A$1:$B$5,2)</f>
        <v>#N/A</v>
      </c>
      <c r="M1567">
        <v>0</v>
      </c>
      <c r="N1567" t="s">
        <v>206</v>
      </c>
      <c r="O1567" s="1">
        <v>0</v>
      </c>
      <c r="P1567" s="1" t="str">
        <f>IFERROR(VLOOKUP($O1567,PerfilUniversitario!$A$2:$Z$427,16),"N/A")</f>
        <v>N/A</v>
      </c>
      <c r="Q1567" s="1" t="str">
        <f>IFERROR(VLOOKUP($O1567,PerfilUniversitario!$A$2:$Z$427,16),"N/A")</f>
        <v>N/A</v>
      </c>
      <c r="R1567" s="1" t="str">
        <f>IFERROR(VLOOKUP($O1567,PerfilUniversitario!$A$2:$Z$427,20),"N/A")</f>
        <v>N/A</v>
      </c>
      <c r="S1567" s="1" t="str">
        <f>IFERROR(VLOOKUP($O1567,PerfilUniversitario!$A$2:$Z$427,22),"N/A")</f>
        <v>N/A</v>
      </c>
      <c r="T1567" s="1" t="str">
        <f>IFERROR(VLOOKUP($O1567,PerfilUniversitario!$A$2:$Z$427,24),"N/A")</f>
        <v>N/A</v>
      </c>
      <c r="U1567" s="1" t="str">
        <f>IFERROR(VLOOKUP($O1567,PerfilUniversitario!$A$2:$Z$427,26),"N/A")</f>
        <v>N/A</v>
      </c>
      <c r="V1567" s="3">
        <v>0.15972222222222224</v>
      </c>
      <c r="W1567" s="4">
        <v>45209</v>
      </c>
    </row>
    <row r="1568" spans="1:23" x14ac:dyDescent="0.3">
      <c r="A1568" t="s">
        <v>268</v>
      </c>
      <c r="B1568" t="s">
        <v>5423</v>
      </c>
      <c r="C1568" s="1" t="s">
        <v>5424</v>
      </c>
      <c r="D1568" s="6">
        <v>2225849297</v>
      </c>
      <c r="E1568" s="1" t="s">
        <v>206</v>
      </c>
      <c r="F1568" s="1" t="s">
        <v>206</v>
      </c>
      <c r="G1568" s="1" t="s">
        <v>206</v>
      </c>
      <c r="H1568" s="1" t="s">
        <v>206</v>
      </c>
      <c r="I1568" t="str">
        <f>VLOOKUP(J1568,CatalogoEstadoRepublica!$A$1:$B$33,2)</f>
        <v>Puebla</v>
      </c>
      <c r="J1568">
        <v>21</v>
      </c>
      <c r="K1568" t="s">
        <v>206</v>
      </c>
      <c r="L1568" s="1" t="e">
        <f>VLOOKUP(M1568,CatalogoPerfil!$A$1:$B$5,2)</f>
        <v>#N/A</v>
      </c>
      <c r="M1568">
        <v>0</v>
      </c>
      <c r="N1568" t="s">
        <v>206</v>
      </c>
      <c r="O1568" s="1">
        <v>0</v>
      </c>
      <c r="P1568" s="1" t="str">
        <f>IFERROR(VLOOKUP($O1568,PerfilUniversitario!$A$2:$Z$427,16),"N/A")</f>
        <v>N/A</v>
      </c>
      <c r="Q1568" s="1" t="str">
        <f>IFERROR(VLOOKUP($O1568,PerfilUniversitario!$A$2:$Z$427,16),"N/A")</f>
        <v>N/A</v>
      </c>
      <c r="R1568" s="1" t="str">
        <f>IFERROR(VLOOKUP($O1568,PerfilUniversitario!$A$2:$Z$427,20),"N/A")</f>
        <v>N/A</v>
      </c>
      <c r="S1568" s="1" t="str">
        <f>IFERROR(VLOOKUP($O1568,PerfilUniversitario!$A$2:$Z$427,22),"N/A")</f>
        <v>N/A</v>
      </c>
      <c r="T1568" s="1" t="str">
        <f>IFERROR(VLOOKUP($O1568,PerfilUniversitario!$A$2:$Z$427,24),"N/A")</f>
        <v>N/A</v>
      </c>
      <c r="U1568" s="1" t="str">
        <f>IFERROR(VLOOKUP($O1568,PerfilUniversitario!$A$2:$Z$427,26),"N/A")</f>
        <v>N/A</v>
      </c>
      <c r="V1568" s="3">
        <v>0.23402777777777781</v>
      </c>
      <c r="W1568" s="4">
        <v>45209</v>
      </c>
    </row>
    <row r="1569" spans="1:23" x14ac:dyDescent="0.3">
      <c r="A1569" t="s">
        <v>900</v>
      </c>
      <c r="B1569" t="s">
        <v>5425</v>
      </c>
      <c r="C1569" s="1" t="s">
        <v>5426</v>
      </c>
      <c r="D1569" s="6">
        <v>2271038799</v>
      </c>
      <c r="E1569" s="1" t="s">
        <v>206</v>
      </c>
      <c r="F1569" s="1" t="s">
        <v>206</v>
      </c>
      <c r="G1569" s="1" t="s">
        <v>206</v>
      </c>
      <c r="H1569" s="1" t="s">
        <v>206</v>
      </c>
      <c r="I1569" t="str">
        <f>VLOOKUP(J1569,CatalogoEstadoRepublica!$A$1:$B$33,2)</f>
        <v>Puebla</v>
      </c>
      <c r="J1569">
        <v>21</v>
      </c>
      <c r="K1569" t="s">
        <v>206</v>
      </c>
      <c r="L1569" s="1" t="e">
        <f>VLOOKUP(M1569,CatalogoPerfil!$A$1:$B$5,2)</f>
        <v>#N/A</v>
      </c>
      <c r="M1569">
        <v>0</v>
      </c>
      <c r="N1569" t="s">
        <v>206</v>
      </c>
      <c r="O1569" s="1">
        <v>0</v>
      </c>
      <c r="P1569" s="1" t="str">
        <f>IFERROR(VLOOKUP($O1569,PerfilUniversitario!$A$2:$Z$427,16),"N/A")</f>
        <v>N/A</v>
      </c>
      <c r="Q1569" s="1" t="str">
        <f>IFERROR(VLOOKUP($O1569,PerfilUniversitario!$A$2:$Z$427,16),"N/A")</f>
        <v>N/A</v>
      </c>
      <c r="R1569" s="1" t="str">
        <f>IFERROR(VLOOKUP($O1569,PerfilUniversitario!$A$2:$Z$427,20),"N/A")</f>
        <v>N/A</v>
      </c>
      <c r="S1569" s="1" t="str">
        <f>IFERROR(VLOOKUP($O1569,PerfilUniversitario!$A$2:$Z$427,22),"N/A")</f>
        <v>N/A</v>
      </c>
      <c r="T1569" s="1" t="str">
        <f>IFERROR(VLOOKUP($O1569,PerfilUniversitario!$A$2:$Z$427,24),"N/A")</f>
        <v>N/A</v>
      </c>
      <c r="U1569" s="1" t="str">
        <f>IFERROR(VLOOKUP($O1569,PerfilUniversitario!$A$2:$Z$427,26),"N/A")</f>
        <v>N/A</v>
      </c>
      <c r="V1569" s="3">
        <v>0.23402777777777781</v>
      </c>
      <c r="W1569" s="4">
        <v>45209</v>
      </c>
    </row>
    <row r="1570" spans="1:23" x14ac:dyDescent="0.3">
      <c r="A1570" t="s">
        <v>3494</v>
      </c>
      <c r="B1570" t="s">
        <v>5323</v>
      </c>
      <c r="C1570" s="1" t="s">
        <v>5324</v>
      </c>
      <c r="D1570" s="6">
        <v>2211027599</v>
      </c>
      <c r="E1570" s="1" t="s">
        <v>206</v>
      </c>
      <c r="F1570" s="1" t="s">
        <v>206</v>
      </c>
      <c r="G1570" s="1" t="s">
        <v>206</v>
      </c>
      <c r="H1570" s="1" t="s">
        <v>206</v>
      </c>
      <c r="I1570" t="str">
        <f>VLOOKUP(J1570,CatalogoEstadoRepublica!$A$1:$B$33,2)</f>
        <v>Puebla</v>
      </c>
      <c r="J1570">
        <v>21</v>
      </c>
      <c r="K1570" t="s">
        <v>206</v>
      </c>
      <c r="L1570" s="1" t="e">
        <f>VLOOKUP(M1570,CatalogoPerfil!$A$1:$B$5,2)</f>
        <v>#N/A</v>
      </c>
      <c r="M1570">
        <v>0</v>
      </c>
      <c r="N1570" t="s">
        <v>206</v>
      </c>
      <c r="O1570" s="1">
        <v>0</v>
      </c>
      <c r="P1570" s="1" t="str">
        <f>IFERROR(VLOOKUP($O1570,PerfilUniversitario!$A$2:$Z$427,16),"N/A")</f>
        <v>N/A</v>
      </c>
      <c r="Q1570" s="1" t="str">
        <f>IFERROR(VLOOKUP($O1570,PerfilUniversitario!$A$2:$Z$427,16),"N/A")</f>
        <v>N/A</v>
      </c>
      <c r="R1570" s="1" t="str">
        <f>IFERROR(VLOOKUP($O1570,PerfilUniversitario!$A$2:$Z$427,20),"N/A")</f>
        <v>N/A</v>
      </c>
      <c r="S1570" s="1" t="str">
        <f>IFERROR(VLOOKUP($O1570,PerfilUniversitario!$A$2:$Z$427,22),"N/A")</f>
        <v>N/A</v>
      </c>
      <c r="T1570" s="1" t="str">
        <f>IFERROR(VLOOKUP($O1570,PerfilUniversitario!$A$2:$Z$427,24),"N/A")</f>
        <v>N/A</v>
      </c>
      <c r="U1570" s="1" t="str">
        <f>IFERROR(VLOOKUP($O1570,PerfilUniversitario!$A$2:$Z$427,26),"N/A")</f>
        <v>N/A</v>
      </c>
      <c r="V1570" s="3">
        <v>0.27152777777777776</v>
      </c>
      <c r="W1570" s="4">
        <v>45209</v>
      </c>
    </row>
    <row r="1571" spans="1:23" x14ac:dyDescent="0.3">
      <c r="A1571" t="s">
        <v>866</v>
      </c>
      <c r="B1571" s="1" t="s">
        <v>867</v>
      </c>
      <c r="C1571" t="s">
        <v>868</v>
      </c>
      <c r="D1571" s="7">
        <v>2471311524</v>
      </c>
      <c r="E1571" s="1" t="s">
        <v>206</v>
      </c>
      <c r="F1571" t="s">
        <v>206</v>
      </c>
      <c r="G1571" t="s">
        <v>206</v>
      </c>
      <c r="H1571" t="s">
        <v>206</v>
      </c>
      <c r="I1571" t="str">
        <f>VLOOKUP(J1571,CatalogoEstadoRepublica!$A$1:$B$33,2)</f>
        <v>Tlaxcala</v>
      </c>
      <c r="J1571" s="1">
        <v>29</v>
      </c>
      <c r="K1571" s="1" t="s">
        <v>206</v>
      </c>
      <c r="L1571" s="1" t="e">
        <f>VLOOKUP(M1571,CatalogoPerfil!$A$1:$B$5,2)</f>
        <v>#N/A</v>
      </c>
      <c r="M1571">
        <v>0</v>
      </c>
      <c r="N1571" t="s">
        <v>206</v>
      </c>
      <c r="O1571" s="1">
        <v>0</v>
      </c>
      <c r="P1571" s="1" t="str">
        <f>IFERROR(VLOOKUP($O1571,PerfilUniversitario!$A$2:$Z$427,16),"N/A")</f>
        <v>N/A</v>
      </c>
      <c r="Q1571" s="1" t="str">
        <f>IFERROR(VLOOKUP($O1571,PerfilUniversitario!$A$2:$Z$427,16),"N/A")</f>
        <v>N/A</v>
      </c>
      <c r="R1571" s="1" t="str">
        <f>IFERROR(VLOOKUP($O1571,PerfilUniversitario!$A$2:$Z$427,20),"N/A")</f>
        <v>N/A</v>
      </c>
      <c r="S1571" s="1" t="str">
        <f>IFERROR(VLOOKUP($O1571,PerfilUniversitario!$A$2:$Z$427,22),"N/A")</f>
        <v>N/A</v>
      </c>
      <c r="T1571" s="1" t="str">
        <f>IFERROR(VLOOKUP($O1571,PerfilUniversitario!$A$2:$Z$427,24),"N/A")</f>
        <v>N/A</v>
      </c>
      <c r="U1571" s="1" t="str">
        <f>IFERROR(VLOOKUP($O1571,PerfilUniversitario!$A$2:$Z$427,26),"N/A")</f>
        <v>N/A</v>
      </c>
      <c r="V1571" s="3">
        <v>0.27291666666666664</v>
      </c>
      <c r="W1571" s="4">
        <v>45209</v>
      </c>
    </row>
    <row r="1572" spans="1:23" x14ac:dyDescent="0.3">
      <c r="A1572" t="s">
        <v>548</v>
      </c>
      <c r="B1572" s="1" t="s">
        <v>1031</v>
      </c>
      <c r="C1572" t="s">
        <v>1046</v>
      </c>
      <c r="D1572" s="7">
        <v>2382375162</v>
      </c>
      <c r="E1572" s="1" t="s">
        <v>206</v>
      </c>
      <c r="F1572" t="s">
        <v>206</v>
      </c>
      <c r="G1572" t="s">
        <v>206</v>
      </c>
      <c r="H1572" t="s">
        <v>206</v>
      </c>
      <c r="I1572" t="str">
        <f>VLOOKUP(J1572,CatalogoEstadoRepublica!$A$1:$B$33,2)</f>
        <v>Hidalgo</v>
      </c>
      <c r="J1572" s="1">
        <v>13</v>
      </c>
      <c r="K1572" s="1" t="s">
        <v>206</v>
      </c>
      <c r="L1572" s="1" t="e">
        <f>VLOOKUP(M1572,CatalogoPerfil!$A$1:$B$5,2)</f>
        <v>#N/A</v>
      </c>
      <c r="M1572" s="1">
        <v>0</v>
      </c>
      <c r="N1572" s="1" t="s">
        <v>206</v>
      </c>
      <c r="O1572" s="1">
        <v>0</v>
      </c>
      <c r="P1572" s="1" t="str">
        <f>IFERROR(VLOOKUP($O1572,PerfilUniversitario!$A$2:$Z$427,16),"N/A")</f>
        <v>N/A</v>
      </c>
      <c r="Q1572" s="1" t="str">
        <f>IFERROR(VLOOKUP($O1572,PerfilUniversitario!$A$2:$Z$427,16),"N/A")</f>
        <v>N/A</v>
      </c>
      <c r="R1572" s="1" t="str">
        <f>IFERROR(VLOOKUP($O1572,PerfilUniversitario!$A$2:$Z$427,20),"N/A")</f>
        <v>N/A</v>
      </c>
      <c r="S1572" s="1" t="str">
        <f>IFERROR(VLOOKUP($O1572,PerfilUniversitario!$A$2:$Z$427,22),"N/A")</f>
        <v>N/A</v>
      </c>
      <c r="T1572" s="1" t="str">
        <f>IFERROR(VLOOKUP($O1572,PerfilUniversitario!$A$2:$Z$427,24),"N/A")</f>
        <v>N/A</v>
      </c>
      <c r="U1572" s="1" t="str">
        <f>IFERROR(VLOOKUP($O1572,PerfilUniversitario!$A$2:$Z$427,26),"N/A")</f>
        <v>N/A</v>
      </c>
      <c r="V1572" s="3">
        <v>0.27291666666666664</v>
      </c>
      <c r="W1572" s="4">
        <v>45209</v>
      </c>
    </row>
    <row r="1573" spans="1:23" x14ac:dyDescent="0.3">
      <c r="A1573" t="s">
        <v>1658</v>
      </c>
      <c r="B1573" t="s">
        <v>4901</v>
      </c>
      <c r="C1573" s="1" t="s">
        <v>4902</v>
      </c>
      <c r="D1573" s="6">
        <v>2471398511</v>
      </c>
      <c r="E1573" s="1" t="s">
        <v>206</v>
      </c>
      <c r="F1573" s="1" t="s">
        <v>206</v>
      </c>
      <c r="G1573" s="1" t="s">
        <v>206</v>
      </c>
      <c r="H1573" s="1" t="s">
        <v>206</v>
      </c>
      <c r="I1573" t="str">
        <f>VLOOKUP(J1573,CatalogoEstadoRepublica!$A$1:$B$33,2)</f>
        <v>Tlaxcala</v>
      </c>
      <c r="J1573">
        <v>29</v>
      </c>
      <c r="K1573" t="s">
        <v>206</v>
      </c>
      <c r="L1573" s="1" t="e">
        <f>VLOOKUP(M1573,CatalogoPerfil!$A$1:$B$5,2)</f>
        <v>#N/A</v>
      </c>
      <c r="M1573">
        <v>0</v>
      </c>
      <c r="N1573" t="s">
        <v>206</v>
      </c>
      <c r="O1573" s="1">
        <v>0</v>
      </c>
      <c r="P1573" s="1" t="str">
        <f>IFERROR(VLOOKUP($O1573,PerfilUniversitario!$A$2:$Z$427,16),"N/A")</f>
        <v>N/A</v>
      </c>
      <c r="Q1573" s="1" t="str">
        <f>IFERROR(VLOOKUP($O1573,PerfilUniversitario!$A$2:$Z$427,16),"N/A")</f>
        <v>N/A</v>
      </c>
      <c r="R1573" s="1" t="str">
        <f>IFERROR(VLOOKUP($O1573,PerfilUniversitario!$A$2:$Z$427,20),"N/A")</f>
        <v>N/A</v>
      </c>
      <c r="S1573" s="1" t="str">
        <f>IFERROR(VLOOKUP($O1573,PerfilUniversitario!$A$2:$Z$427,22),"N/A")</f>
        <v>N/A</v>
      </c>
      <c r="T1573" s="1" t="str">
        <f>IFERROR(VLOOKUP($O1573,PerfilUniversitario!$A$2:$Z$427,24),"N/A")</f>
        <v>N/A</v>
      </c>
      <c r="U1573" s="1" t="str">
        <f>IFERROR(VLOOKUP($O1573,PerfilUniversitario!$A$2:$Z$427,26),"N/A")</f>
        <v>N/A</v>
      </c>
      <c r="V1573" s="3">
        <v>0.27430555555555552</v>
      </c>
      <c r="W1573" s="4">
        <v>45209</v>
      </c>
    </row>
    <row r="1574" spans="1:23" x14ac:dyDescent="0.3">
      <c r="A1574" t="s">
        <v>497</v>
      </c>
      <c r="B1574" t="s">
        <v>5386</v>
      </c>
      <c r="C1574" s="1" t="s">
        <v>5387</v>
      </c>
      <c r="D1574" s="6">
        <v>2228672812</v>
      </c>
      <c r="E1574" s="1" t="s">
        <v>206</v>
      </c>
      <c r="F1574" s="1" t="s">
        <v>206</v>
      </c>
      <c r="G1574" s="1" t="s">
        <v>206</v>
      </c>
      <c r="H1574" s="1" t="s">
        <v>206</v>
      </c>
      <c r="I1574" t="str">
        <f>VLOOKUP(J1574,CatalogoEstadoRepublica!$A$1:$B$33,2)</f>
        <v>Puebla</v>
      </c>
      <c r="J1574">
        <v>21</v>
      </c>
      <c r="K1574" t="s">
        <v>206</v>
      </c>
      <c r="L1574" s="1" t="e">
        <f>VLOOKUP(M1574,CatalogoPerfil!$A$1:$B$5,2)</f>
        <v>#N/A</v>
      </c>
      <c r="M1574">
        <v>0</v>
      </c>
      <c r="N1574" t="s">
        <v>206</v>
      </c>
      <c r="O1574" s="1">
        <v>0</v>
      </c>
      <c r="P1574" s="1" t="str">
        <f>IFERROR(VLOOKUP($O1574,PerfilUniversitario!$A$2:$Z$427,16),"N/A")</f>
        <v>N/A</v>
      </c>
      <c r="Q1574" s="1" t="str">
        <f>IFERROR(VLOOKUP($O1574,PerfilUniversitario!$A$2:$Z$427,16),"N/A")</f>
        <v>N/A</v>
      </c>
      <c r="R1574" s="1" t="str">
        <f>IFERROR(VLOOKUP($O1574,PerfilUniversitario!$A$2:$Z$427,20),"N/A")</f>
        <v>N/A</v>
      </c>
      <c r="S1574" s="1" t="str">
        <f>IFERROR(VLOOKUP($O1574,PerfilUniversitario!$A$2:$Z$427,22),"N/A")</f>
        <v>N/A</v>
      </c>
      <c r="T1574" s="1" t="str">
        <f>IFERROR(VLOOKUP($O1574,PerfilUniversitario!$A$2:$Z$427,24),"N/A")</f>
        <v>N/A</v>
      </c>
      <c r="U1574" s="1" t="str">
        <f>IFERROR(VLOOKUP($O1574,PerfilUniversitario!$A$2:$Z$427,26),"N/A")</f>
        <v>N/A</v>
      </c>
      <c r="V1574" s="3">
        <v>0.27708333333333335</v>
      </c>
      <c r="W1574" s="4">
        <v>45209</v>
      </c>
    </row>
    <row r="1575" spans="1:23" x14ac:dyDescent="0.3">
      <c r="A1575" t="s">
        <v>5429</v>
      </c>
      <c r="B1575" t="s">
        <v>561</v>
      </c>
      <c r="C1575" s="1" t="s">
        <v>5430</v>
      </c>
      <c r="D1575" s="6">
        <v>2212253075</v>
      </c>
      <c r="E1575" s="1" t="s">
        <v>206</v>
      </c>
      <c r="F1575" s="1" t="s">
        <v>206</v>
      </c>
      <c r="G1575" s="1" t="s">
        <v>206</v>
      </c>
      <c r="H1575" s="1" t="s">
        <v>206</v>
      </c>
      <c r="I1575" t="str">
        <f>VLOOKUP(J1575,CatalogoEstadoRepublica!$A$1:$B$33,2)</f>
        <v>Puebla</v>
      </c>
      <c r="J1575">
        <v>21</v>
      </c>
      <c r="K1575" t="s">
        <v>206</v>
      </c>
      <c r="L1575" s="1" t="e">
        <f>VLOOKUP(M1575,CatalogoPerfil!$A$1:$B$5,2)</f>
        <v>#N/A</v>
      </c>
      <c r="M1575">
        <v>0</v>
      </c>
      <c r="N1575" t="s">
        <v>206</v>
      </c>
      <c r="O1575" s="1">
        <v>0</v>
      </c>
      <c r="P1575" s="1" t="str">
        <f>IFERROR(VLOOKUP($O1575,PerfilUniversitario!$A$2:$Z$427,16),"N/A")</f>
        <v>N/A</v>
      </c>
      <c r="Q1575" s="1" t="str">
        <f>IFERROR(VLOOKUP($O1575,PerfilUniversitario!$A$2:$Z$427,16),"N/A")</f>
        <v>N/A</v>
      </c>
      <c r="R1575" s="1" t="str">
        <f>IFERROR(VLOOKUP($O1575,PerfilUniversitario!$A$2:$Z$427,20),"N/A")</f>
        <v>N/A</v>
      </c>
      <c r="S1575" s="1" t="str">
        <f>IFERROR(VLOOKUP($O1575,PerfilUniversitario!$A$2:$Z$427,22),"N/A")</f>
        <v>N/A</v>
      </c>
      <c r="T1575" s="1" t="str">
        <f>IFERROR(VLOOKUP($O1575,PerfilUniversitario!$A$2:$Z$427,24),"N/A")</f>
        <v>N/A</v>
      </c>
      <c r="U1575" s="1" t="str">
        <f>IFERROR(VLOOKUP($O1575,PerfilUniversitario!$A$2:$Z$427,26),"N/A")</f>
        <v>N/A</v>
      </c>
      <c r="V1575" s="3">
        <v>0.27777777777777779</v>
      </c>
      <c r="W1575" s="4">
        <v>45209</v>
      </c>
    </row>
    <row r="1576" spans="1:23" x14ac:dyDescent="0.3">
      <c r="A1576" t="s">
        <v>2270</v>
      </c>
      <c r="B1576" t="s">
        <v>80</v>
      </c>
      <c r="C1576" s="1" t="s">
        <v>2271</v>
      </c>
      <c r="D1576" s="6">
        <v>52.221400000000003</v>
      </c>
      <c r="E1576" s="1" t="s">
        <v>206</v>
      </c>
      <c r="F1576" s="1" t="s">
        <v>206</v>
      </c>
      <c r="G1576" s="1" t="s">
        <v>206</v>
      </c>
      <c r="H1576" s="1" t="s">
        <v>206</v>
      </c>
      <c r="I1576" t="str">
        <f>VLOOKUP(J1576,CatalogoEstadoRepublica!$A$1:$B$33,2)</f>
        <v>Puebla</v>
      </c>
      <c r="J1576">
        <v>21</v>
      </c>
      <c r="K1576" t="s">
        <v>206</v>
      </c>
      <c r="L1576" s="1" t="e">
        <f>VLOOKUP(M1576,CatalogoPerfil!$A$1:$B$5,2)</f>
        <v>#N/A</v>
      </c>
      <c r="M1576">
        <v>0</v>
      </c>
      <c r="N1576" t="s">
        <v>206</v>
      </c>
      <c r="O1576" s="1">
        <v>0</v>
      </c>
      <c r="P1576" s="1" t="str">
        <f>IFERROR(VLOOKUP($O1576,PerfilUniversitario!$A$2:$Z$427,16),"N/A")</f>
        <v>N/A</v>
      </c>
      <c r="Q1576" s="1" t="str">
        <f>IFERROR(VLOOKUP($O1576,PerfilUniversitario!$A$2:$Z$427,16),"N/A")</f>
        <v>N/A</v>
      </c>
      <c r="R1576" s="1" t="str">
        <f>IFERROR(VLOOKUP($O1576,PerfilUniversitario!$A$2:$Z$427,20),"N/A")</f>
        <v>N/A</v>
      </c>
      <c r="S1576" s="1" t="str">
        <f>IFERROR(VLOOKUP($O1576,PerfilUniversitario!$A$2:$Z$427,22),"N/A")</f>
        <v>N/A</v>
      </c>
      <c r="T1576" s="1" t="str">
        <f>IFERROR(VLOOKUP($O1576,PerfilUniversitario!$A$2:$Z$427,24),"N/A")</f>
        <v>N/A</v>
      </c>
      <c r="U1576" s="1" t="str">
        <f>IFERROR(VLOOKUP($O1576,PerfilUniversitario!$A$2:$Z$427,26),"N/A")</f>
        <v>N/A</v>
      </c>
      <c r="V1576" s="3">
        <v>0.28888888888888892</v>
      </c>
      <c r="W1576" s="4">
        <v>45209</v>
      </c>
    </row>
    <row r="1577" spans="1:23" x14ac:dyDescent="0.3">
      <c r="A1577" t="s">
        <v>5431</v>
      </c>
      <c r="B1577" t="s">
        <v>5432</v>
      </c>
      <c r="C1577" s="1" t="s">
        <v>5433</v>
      </c>
      <c r="D1577" s="6">
        <v>2211374443</v>
      </c>
      <c r="E1577" s="1" t="s">
        <v>206</v>
      </c>
      <c r="F1577" s="1" t="s">
        <v>206</v>
      </c>
      <c r="G1577" s="1" t="s">
        <v>206</v>
      </c>
      <c r="H1577" s="1" t="s">
        <v>206</v>
      </c>
      <c r="I1577" t="str">
        <f>VLOOKUP(J1577,CatalogoEstadoRepublica!$A$1:$B$33,2)</f>
        <v>Puebla</v>
      </c>
      <c r="J1577">
        <v>21</v>
      </c>
      <c r="K1577" t="s">
        <v>206</v>
      </c>
      <c r="L1577" s="1" t="e">
        <f>VLOOKUP(M1577,CatalogoPerfil!$A$1:$B$5,2)</f>
        <v>#N/A</v>
      </c>
      <c r="M1577">
        <v>0</v>
      </c>
      <c r="N1577" t="s">
        <v>206</v>
      </c>
      <c r="O1577" s="1">
        <v>0</v>
      </c>
      <c r="P1577" s="1" t="str">
        <f>IFERROR(VLOOKUP($O1577,PerfilUniversitario!$A$2:$Z$427,16),"N/A")</f>
        <v>N/A</v>
      </c>
      <c r="Q1577" s="1" t="str">
        <f>IFERROR(VLOOKUP($O1577,PerfilUniversitario!$A$2:$Z$427,16),"N/A")</f>
        <v>N/A</v>
      </c>
      <c r="R1577" s="1" t="str">
        <f>IFERROR(VLOOKUP($O1577,PerfilUniversitario!$A$2:$Z$427,20),"N/A")</f>
        <v>N/A</v>
      </c>
      <c r="S1577" s="1" t="str">
        <f>IFERROR(VLOOKUP($O1577,PerfilUniversitario!$A$2:$Z$427,22),"N/A")</f>
        <v>N/A</v>
      </c>
      <c r="T1577" s="1" t="str">
        <f>IFERROR(VLOOKUP($O1577,PerfilUniversitario!$A$2:$Z$427,24),"N/A")</f>
        <v>N/A</v>
      </c>
      <c r="U1577" s="1" t="str">
        <f>IFERROR(VLOOKUP($O1577,PerfilUniversitario!$A$2:$Z$427,26),"N/A")</f>
        <v>N/A</v>
      </c>
      <c r="V1577" s="3">
        <v>0.29722222222222222</v>
      </c>
      <c r="W1577" s="4">
        <v>45209</v>
      </c>
    </row>
    <row r="1578" spans="1:23" x14ac:dyDescent="0.3">
      <c r="A1578" t="s">
        <v>5147</v>
      </c>
      <c r="B1578" t="s">
        <v>251</v>
      </c>
      <c r="C1578" s="1" t="s">
        <v>5148</v>
      </c>
      <c r="D1578" s="6">
        <v>52.2271</v>
      </c>
      <c r="E1578" s="1" t="s">
        <v>206</v>
      </c>
      <c r="F1578" s="1" t="s">
        <v>206</v>
      </c>
      <c r="G1578" s="1" t="s">
        <v>206</v>
      </c>
      <c r="H1578" s="1" t="s">
        <v>206</v>
      </c>
      <c r="I1578" t="str">
        <f>VLOOKUP(J1578,CatalogoEstadoRepublica!$A$1:$B$33,2)</f>
        <v>Puebla</v>
      </c>
      <c r="J1578">
        <v>21</v>
      </c>
      <c r="K1578" t="s">
        <v>206</v>
      </c>
      <c r="L1578" s="1" t="e">
        <f>VLOOKUP(M1578,CatalogoPerfil!$A$1:$B$5,2)</f>
        <v>#N/A</v>
      </c>
      <c r="M1578">
        <v>0</v>
      </c>
      <c r="N1578" t="s">
        <v>206</v>
      </c>
      <c r="O1578" s="1">
        <v>0</v>
      </c>
      <c r="P1578" s="1" t="str">
        <f>IFERROR(VLOOKUP($O1578,PerfilUniversitario!$A$2:$Z$427,16),"N/A")</f>
        <v>N/A</v>
      </c>
      <c r="Q1578" s="1" t="str">
        <f>IFERROR(VLOOKUP($O1578,PerfilUniversitario!$A$2:$Z$427,16),"N/A")</f>
        <v>N/A</v>
      </c>
      <c r="R1578" s="1" t="str">
        <f>IFERROR(VLOOKUP($O1578,PerfilUniversitario!$A$2:$Z$427,20),"N/A")</f>
        <v>N/A</v>
      </c>
      <c r="S1578" s="1" t="str">
        <f>IFERROR(VLOOKUP($O1578,PerfilUniversitario!$A$2:$Z$427,22),"N/A")</f>
        <v>N/A</v>
      </c>
      <c r="T1578" s="1" t="str">
        <f>IFERROR(VLOOKUP($O1578,PerfilUniversitario!$A$2:$Z$427,24),"N/A")</f>
        <v>N/A</v>
      </c>
      <c r="U1578" s="1" t="str">
        <f>IFERROR(VLOOKUP($O1578,PerfilUniversitario!$A$2:$Z$427,26),"N/A")</f>
        <v>N/A</v>
      </c>
      <c r="V1578" s="3">
        <v>0.3034722222222222</v>
      </c>
      <c r="W1578" s="4">
        <v>45209</v>
      </c>
    </row>
    <row r="1579" spans="1:23" x14ac:dyDescent="0.3">
      <c r="A1579" t="s">
        <v>949</v>
      </c>
      <c r="B1579" t="s">
        <v>538</v>
      </c>
      <c r="C1579" s="1" t="s">
        <v>5434</v>
      </c>
      <c r="D1579" s="6">
        <v>2382002459</v>
      </c>
      <c r="E1579" s="1" t="s">
        <v>206</v>
      </c>
      <c r="F1579" s="1" t="s">
        <v>206</v>
      </c>
      <c r="G1579" s="1" t="s">
        <v>206</v>
      </c>
      <c r="H1579" s="1" t="s">
        <v>206</v>
      </c>
      <c r="I1579" t="str">
        <f>VLOOKUP(J1579,CatalogoEstadoRepublica!$A$1:$B$33,2)</f>
        <v>Puebla</v>
      </c>
      <c r="J1579">
        <v>21</v>
      </c>
      <c r="K1579" t="s">
        <v>206</v>
      </c>
      <c r="L1579" s="1" t="e">
        <f>VLOOKUP(M1579,CatalogoPerfil!$A$1:$B$5,2)</f>
        <v>#N/A</v>
      </c>
      <c r="M1579">
        <v>0</v>
      </c>
      <c r="N1579" t="s">
        <v>206</v>
      </c>
      <c r="O1579" s="1">
        <v>0</v>
      </c>
      <c r="P1579" s="1" t="str">
        <f>IFERROR(VLOOKUP($O1579,PerfilUniversitario!$A$2:$Z$427,16),"N/A")</f>
        <v>N/A</v>
      </c>
      <c r="Q1579" s="1" t="str">
        <f>IFERROR(VLOOKUP($O1579,PerfilUniversitario!$A$2:$Z$427,16),"N/A")</f>
        <v>N/A</v>
      </c>
      <c r="R1579" s="1" t="str">
        <f>IFERROR(VLOOKUP($O1579,PerfilUniversitario!$A$2:$Z$427,20),"N/A")</f>
        <v>N/A</v>
      </c>
      <c r="S1579" s="1" t="str">
        <f>IFERROR(VLOOKUP($O1579,PerfilUniversitario!$A$2:$Z$427,22),"N/A")</f>
        <v>N/A</v>
      </c>
      <c r="T1579" s="1" t="str">
        <f>IFERROR(VLOOKUP($O1579,PerfilUniversitario!$A$2:$Z$427,24),"N/A")</f>
        <v>N/A</v>
      </c>
      <c r="U1579" s="1" t="str">
        <f>IFERROR(VLOOKUP($O1579,PerfilUniversitario!$A$2:$Z$427,26),"N/A")</f>
        <v>N/A</v>
      </c>
      <c r="V1579" s="3">
        <v>0.30902777777777779</v>
      </c>
      <c r="W1579" s="4">
        <v>45209</v>
      </c>
    </row>
    <row r="1580" spans="1:23" x14ac:dyDescent="0.3">
      <c r="A1580" t="s">
        <v>5435</v>
      </c>
      <c r="B1580" t="s">
        <v>5436</v>
      </c>
      <c r="C1580" s="1" t="s">
        <v>5437</v>
      </c>
      <c r="D1580" s="6">
        <v>7352468212</v>
      </c>
      <c r="E1580" s="1" t="s">
        <v>206</v>
      </c>
      <c r="F1580" s="1" t="s">
        <v>206</v>
      </c>
      <c r="G1580" s="1" t="s">
        <v>206</v>
      </c>
      <c r="H1580" s="1" t="s">
        <v>206</v>
      </c>
      <c r="I1580" t="str">
        <f>VLOOKUP(J1580,CatalogoEstadoRepublica!$A$1:$B$33,2)</f>
        <v>Morelos</v>
      </c>
      <c r="J1580">
        <v>17</v>
      </c>
      <c r="K1580" t="s">
        <v>206</v>
      </c>
      <c r="L1580" s="1" t="e">
        <f>VLOOKUP(M1580,CatalogoPerfil!$A$1:$B$5,2)</f>
        <v>#N/A</v>
      </c>
      <c r="M1580">
        <v>0</v>
      </c>
      <c r="N1580" t="s">
        <v>206</v>
      </c>
      <c r="O1580" s="1">
        <v>0</v>
      </c>
      <c r="P1580" s="1" t="str">
        <f>IFERROR(VLOOKUP($O1580,PerfilUniversitario!$A$2:$Z$427,16),"N/A")</f>
        <v>N/A</v>
      </c>
      <c r="Q1580" s="1" t="str">
        <f>IFERROR(VLOOKUP($O1580,PerfilUniversitario!$A$2:$Z$427,16),"N/A")</f>
        <v>N/A</v>
      </c>
      <c r="R1580" s="1" t="str">
        <f>IFERROR(VLOOKUP($O1580,PerfilUniversitario!$A$2:$Z$427,20),"N/A")</f>
        <v>N/A</v>
      </c>
      <c r="S1580" s="1" t="str">
        <f>IFERROR(VLOOKUP($O1580,PerfilUniversitario!$A$2:$Z$427,22),"N/A")</f>
        <v>N/A</v>
      </c>
      <c r="T1580" s="1" t="str">
        <f>IFERROR(VLOOKUP($O1580,PerfilUniversitario!$A$2:$Z$427,24),"N/A")</f>
        <v>N/A</v>
      </c>
      <c r="U1580" s="1" t="str">
        <f>IFERROR(VLOOKUP($O1580,PerfilUniversitario!$A$2:$Z$427,26),"N/A")</f>
        <v>N/A</v>
      </c>
      <c r="V1580" s="3">
        <v>0.31041666666666667</v>
      </c>
      <c r="W1580" s="4">
        <v>45209</v>
      </c>
    </row>
    <row r="1581" spans="1:23" x14ac:dyDescent="0.3">
      <c r="A1581" t="s">
        <v>5438</v>
      </c>
      <c r="B1581" t="s">
        <v>5439</v>
      </c>
      <c r="C1581" s="1" t="s">
        <v>5440</v>
      </c>
      <c r="D1581" s="6" t="s">
        <v>5441</v>
      </c>
      <c r="E1581" s="1" t="s">
        <v>206</v>
      </c>
      <c r="F1581" s="1" t="s">
        <v>206</v>
      </c>
      <c r="G1581" s="1" t="s">
        <v>206</v>
      </c>
      <c r="H1581" s="1" t="s">
        <v>206</v>
      </c>
      <c r="I1581" t="str">
        <f>VLOOKUP(J1581,CatalogoEstadoRepublica!$A$1:$B$33,2)</f>
        <v>Morelos</v>
      </c>
      <c r="J1581">
        <v>17</v>
      </c>
      <c r="K1581" t="s">
        <v>206</v>
      </c>
      <c r="L1581" s="1" t="e">
        <f>VLOOKUP(M1581,CatalogoPerfil!$A$1:$B$5,2)</f>
        <v>#N/A</v>
      </c>
      <c r="M1581">
        <v>0</v>
      </c>
      <c r="N1581" t="s">
        <v>206</v>
      </c>
      <c r="O1581" s="1">
        <v>0</v>
      </c>
      <c r="P1581" s="1" t="str">
        <f>IFERROR(VLOOKUP($O1581,PerfilUniversitario!$A$2:$Z$427,16),"N/A")</f>
        <v>N/A</v>
      </c>
      <c r="Q1581" s="1" t="str">
        <f>IFERROR(VLOOKUP($O1581,PerfilUniversitario!$A$2:$Z$427,16),"N/A")</f>
        <v>N/A</v>
      </c>
      <c r="R1581" s="1" t="str">
        <f>IFERROR(VLOOKUP($O1581,PerfilUniversitario!$A$2:$Z$427,20),"N/A")</f>
        <v>N/A</v>
      </c>
      <c r="S1581" s="1" t="str">
        <f>IFERROR(VLOOKUP($O1581,PerfilUniversitario!$A$2:$Z$427,22),"N/A")</f>
        <v>N/A</v>
      </c>
      <c r="T1581" s="1" t="str">
        <f>IFERROR(VLOOKUP($O1581,PerfilUniversitario!$A$2:$Z$427,24),"N/A")</f>
        <v>N/A</v>
      </c>
      <c r="U1581" s="1" t="str">
        <f>IFERROR(VLOOKUP($O1581,PerfilUniversitario!$A$2:$Z$427,26),"N/A")</f>
        <v>N/A</v>
      </c>
      <c r="V1581" s="3">
        <v>0.31180555555555556</v>
      </c>
      <c r="W1581" s="4">
        <v>45209</v>
      </c>
    </row>
    <row r="1582" spans="1:23" x14ac:dyDescent="0.3">
      <c r="A1582" t="s">
        <v>5125</v>
      </c>
      <c r="B1582" t="s">
        <v>5442</v>
      </c>
      <c r="C1582" s="1" t="s">
        <v>5443</v>
      </c>
      <c r="D1582" s="6" t="s">
        <v>5444</v>
      </c>
      <c r="E1582" s="1" t="s">
        <v>206</v>
      </c>
      <c r="F1582" s="1" t="s">
        <v>206</v>
      </c>
      <c r="G1582" s="1" t="s">
        <v>206</v>
      </c>
      <c r="H1582" s="1" t="s">
        <v>206</v>
      </c>
      <c r="I1582" t="str">
        <f>VLOOKUP(J1582,CatalogoEstadoRepublica!$A$1:$B$33,2)</f>
        <v>Puebla</v>
      </c>
      <c r="J1582">
        <v>21</v>
      </c>
      <c r="K1582" t="s">
        <v>206</v>
      </c>
      <c r="L1582" s="1" t="e">
        <f>VLOOKUP(M1582,CatalogoPerfil!$A$1:$B$5,2)</f>
        <v>#N/A</v>
      </c>
      <c r="M1582">
        <v>0</v>
      </c>
      <c r="N1582" t="s">
        <v>206</v>
      </c>
      <c r="O1582" s="1">
        <v>0</v>
      </c>
      <c r="P1582" s="1" t="str">
        <f>IFERROR(VLOOKUP($O1582,PerfilUniversitario!$A$2:$Z$427,16),"N/A")</f>
        <v>N/A</v>
      </c>
      <c r="Q1582" s="1" t="str">
        <f>IFERROR(VLOOKUP($O1582,PerfilUniversitario!$A$2:$Z$427,16),"N/A")</f>
        <v>N/A</v>
      </c>
      <c r="R1582" s="1" t="str">
        <f>IFERROR(VLOOKUP($O1582,PerfilUniversitario!$A$2:$Z$427,20),"N/A")</f>
        <v>N/A</v>
      </c>
      <c r="S1582" s="1" t="str">
        <f>IFERROR(VLOOKUP($O1582,PerfilUniversitario!$A$2:$Z$427,22),"N/A")</f>
        <v>N/A</v>
      </c>
      <c r="T1582" s="1" t="str">
        <f>IFERROR(VLOOKUP($O1582,PerfilUniversitario!$A$2:$Z$427,24),"N/A")</f>
        <v>N/A</v>
      </c>
      <c r="U1582" s="1" t="str">
        <f>IFERROR(VLOOKUP($O1582,PerfilUniversitario!$A$2:$Z$427,26),"N/A")</f>
        <v>N/A</v>
      </c>
      <c r="V1582" s="3">
        <v>0.31319444444444444</v>
      </c>
      <c r="W1582" s="4">
        <v>45209</v>
      </c>
    </row>
    <row r="1583" spans="1:23" x14ac:dyDescent="0.3">
      <c r="A1583" t="s">
        <v>2215</v>
      </c>
      <c r="B1583" t="s">
        <v>523</v>
      </c>
      <c r="C1583" s="1" t="s">
        <v>2216</v>
      </c>
      <c r="D1583" s="6">
        <v>7774276014</v>
      </c>
      <c r="E1583" s="1" t="s">
        <v>206</v>
      </c>
      <c r="F1583" s="1" t="s">
        <v>206</v>
      </c>
      <c r="G1583" s="1" t="s">
        <v>206</v>
      </c>
      <c r="H1583" s="1" t="s">
        <v>206</v>
      </c>
      <c r="I1583" t="str">
        <f>VLOOKUP(J1583,CatalogoEstadoRepublica!$A$1:$B$33,2)</f>
        <v>Morelos</v>
      </c>
      <c r="J1583">
        <v>17</v>
      </c>
      <c r="K1583" t="s">
        <v>206</v>
      </c>
      <c r="L1583" s="1" t="e">
        <f>VLOOKUP(M1583,CatalogoPerfil!$A$1:$B$5,2)</f>
        <v>#N/A</v>
      </c>
      <c r="M1583">
        <v>0</v>
      </c>
      <c r="N1583" t="s">
        <v>206</v>
      </c>
      <c r="O1583" s="1">
        <v>0</v>
      </c>
      <c r="P1583" s="1" t="str">
        <f>IFERROR(VLOOKUP($O1583,PerfilUniversitario!$A$2:$Z$427,16),"N/A")</f>
        <v>N/A</v>
      </c>
      <c r="Q1583" s="1" t="str">
        <f>IFERROR(VLOOKUP($O1583,PerfilUniversitario!$A$2:$Z$427,16),"N/A")</f>
        <v>N/A</v>
      </c>
      <c r="R1583" s="1" t="str">
        <f>IFERROR(VLOOKUP($O1583,PerfilUniversitario!$A$2:$Z$427,20),"N/A")</f>
        <v>N/A</v>
      </c>
      <c r="S1583" s="1" t="str">
        <f>IFERROR(VLOOKUP($O1583,PerfilUniversitario!$A$2:$Z$427,22),"N/A")</f>
        <v>N/A</v>
      </c>
      <c r="T1583" s="1" t="str">
        <f>IFERROR(VLOOKUP($O1583,PerfilUniversitario!$A$2:$Z$427,24),"N/A")</f>
        <v>N/A</v>
      </c>
      <c r="U1583" s="1" t="str">
        <f>IFERROR(VLOOKUP($O1583,PerfilUniversitario!$A$2:$Z$427,26),"N/A")</f>
        <v>N/A</v>
      </c>
      <c r="V1583" s="3">
        <v>0.31527777777777777</v>
      </c>
      <c r="W1583" s="4">
        <v>45209</v>
      </c>
    </row>
    <row r="1584" spans="1:23" x14ac:dyDescent="0.3">
      <c r="A1584" t="s">
        <v>5226</v>
      </c>
      <c r="B1584" t="s">
        <v>5227</v>
      </c>
      <c r="C1584" s="1" t="s">
        <v>5228</v>
      </c>
      <c r="D1584" s="6">
        <v>2471731569</v>
      </c>
      <c r="E1584" s="1" t="s">
        <v>206</v>
      </c>
      <c r="F1584" s="1" t="s">
        <v>206</v>
      </c>
      <c r="G1584" s="1" t="s">
        <v>206</v>
      </c>
      <c r="H1584" s="1" t="s">
        <v>206</v>
      </c>
      <c r="I1584" t="str">
        <f>VLOOKUP(J1584,CatalogoEstadoRepublica!$A$1:$B$33,2)</f>
        <v>Estado de México</v>
      </c>
      <c r="J1584">
        <v>15</v>
      </c>
      <c r="K1584" t="s">
        <v>206</v>
      </c>
      <c r="L1584" s="1" t="e">
        <f>VLOOKUP(M1584,CatalogoPerfil!$A$1:$B$5,2)</f>
        <v>#N/A</v>
      </c>
      <c r="M1584">
        <v>0</v>
      </c>
      <c r="N1584" t="s">
        <v>206</v>
      </c>
      <c r="O1584" s="1">
        <v>0</v>
      </c>
      <c r="P1584" s="1" t="str">
        <f>IFERROR(VLOOKUP($O1584,PerfilUniversitario!$A$2:$Z$427,16),"N/A")</f>
        <v>N/A</v>
      </c>
      <c r="Q1584" s="1" t="str">
        <f>IFERROR(VLOOKUP($O1584,PerfilUniversitario!$A$2:$Z$427,16),"N/A")</f>
        <v>N/A</v>
      </c>
      <c r="R1584" s="1" t="str">
        <f>IFERROR(VLOOKUP($O1584,PerfilUniversitario!$A$2:$Z$427,20),"N/A")</f>
        <v>N/A</v>
      </c>
      <c r="S1584" s="1" t="str">
        <f>IFERROR(VLOOKUP($O1584,PerfilUniversitario!$A$2:$Z$427,22),"N/A")</f>
        <v>N/A</v>
      </c>
      <c r="T1584" s="1" t="str">
        <f>IFERROR(VLOOKUP($O1584,PerfilUniversitario!$A$2:$Z$427,24),"N/A")</f>
        <v>N/A</v>
      </c>
      <c r="U1584" s="1" t="str">
        <f>IFERROR(VLOOKUP($O1584,PerfilUniversitario!$A$2:$Z$427,26),"N/A")</f>
        <v>N/A</v>
      </c>
      <c r="V1584" s="3">
        <v>0.31736111111111115</v>
      </c>
      <c r="W1584" s="4">
        <v>45209</v>
      </c>
    </row>
    <row r="1585" spans="1:23" x14ac:dyDescent="0.3">
      <c r="A1585" t="s">
        <v>1281</v>
      </c>
      <c r="B1585" t="s">
        <v>1282</v>
      </c>
      <c r="C1585" s="1" t="s">
        <v>1283</v>
      </c>
      <c r="D1585" s="6">
        <v>7351163962</v>
      </c>
      <c r="E1585" s="1" t="s">
        <v>1284</v>
      </c>
      <c r="F1585" s="1" t="s">
        <v>1285</v>
      </c>
      <c r="G1585" s="1" t="s">
        <v>1286</v>
      </c>
      <c r="H1585" s="1">
        <v>7351465797</v>
      </c>
      <c r="I1585" t="str">
        <f>VLOOKUP(J1585,CatalogoEstadoRepublica!$A$1:$B$33,2)</f>
        <v>Morelos</v>
      </c>
      <c r="J1585">
        <v>17</v>
      </c>
      <c r="K1585" t="s">
        <v>1287</v>
      </c>
      <c r="L1585" s="1" t="str">
        <f>VLOOKUP(M1585,CatalogoPerfil!$A$1:$B$5,2)</f>
        <v>Preuniversitario</v>
      </c>
      <c r="M1585">
        <v>1</v>
      </c>
      <c r="O1585" s="1">
        <v>13017</v>
      </c>
      <c r="P1585" s="1" t="str">
        <f>IFERROR(VLOOKUP($O1585,PerfilUniversitario!$A$2:$Z$427,16),"N/A")</f>
        <v>5º - 6º Semestre</v>
      </c>
      <c r="Q1585" s="1" t="str">
        <f>IFERROR(VLOOKUP($O1585,PerfilUniversitario!$A$2:$Z$427,16),"N/A")</f>
        <v>5º - 6º Semestre</v>
      </c>
      <c r="R1585" s="1" t="str">
        <f>IFERROR(VLOOKUP($O1585,PerfilUniversitario!$A$2:$Z$427,20),"N/A")</f>
        <v>Negocios Internacionales</v>
      </c>
      <c r="S1585" s="1" t="str">
        <f>IFERROR(VLOOKUP($O1585,PerfilUniversitario!$A$2:$Z$427,22),"N/A")</f>
        <v>• Relaciones Internacionales - ¿Es posible un mundo sin conflictos?</v>
      </c>
      <c r="T1585" s="1" t="str">
        <f>IFERROR(VLOOKUP($O1585,PerfilUniversitario!$A$2:$Z$427,24),"N/A")</f>
        <v>• Administración y Dirección de Empresas - ¡Gerente por un día!</v>
      </c>
      <c r="U1585" s="1" t="str">
        <f>IFERROR(VLOOKUP($O1585,PerfilUniversitario!$A$2:$Z$427,26),"N/A")</f>
        <v>• Finanzas y Contabilidad y Dirección Financiera – Ca$h Financiero</v>
      </c>
      <c r="V1585" s="3">
        <v>0.3215277777777778</v>
      </c>
      <c r="W1585" s="4">
        <v>45209</v>
      </c>
    </row>
    <row r="1586" spans="1:23" x14ac:dyDescent="0.3">
      <c r="A1586" t="s">
        <v>5445</v>
      </c>
      <c r="B1586" t="s">
        <v>5446</v>
      </c>
      <c r="C1586" s="1" t="s">
        <v>5447</v>
      </c>
      <c r="D1586" s="6">
        <v>52.735300000000002</v>
      </c>
      <c r="E1586" s="1" t="s">
        <v>206</v>
      </c>
      <c r="F1586" s="1" t="s">
        <v>206</v>
      </c>
      <c r="G1586" s="1" t="s">
        <v>206</v>
      </c>
      <c r="H1586" s="1" t="s">
        <v>206</v>
      </c>
      <c r="I1586" t="str">
        <f>VLOOKUP(J1586,CatalogoEstadoRepublica!$A$1:$B$33,2)</f>
        <v>Morelos</v>
      </c>
      <c r="J1586">
        <v>17</v>
      </c>
      <c r="K1586" t="s">
        <v>206</v>
      </c>
      <c r="L1586" s="1" t="e">
        <f>VLOOKUP(M1586,CatalogoPerfil!$A$1:$B$5,2)</f>
        <v>#N/A</v>
      </c>
      <c r="M1586">
        <v>0</v>
      </c>
      <c r="N1586" t="s">
        <v>206</v>
      </c>
      <c r="O1586" s="1">
        <v>0</v>
      </c>
      <c r="P1586" s="1" t="str">
        <f>IFERROR(VLOOKUP($O1586,PerfilUniversitario!$A$2:$Z$427,16),"N/A")</f>
        <v>N/A</v>
      </c>
      <c r="Q1586" s="1" t="str">
        <f>IFERROR(VLOOKUP($O1586,PerfilUniversitario!$A$2:$Z$427,16),"N/A")</f>
        <v>N/A</v>
      </c>
      <c r="R1586" s="1" t="str">
        <f>IFERROR(VLOOKUP($O1586,PerfilUniversitario!$A$2:$Z$427,20),"N/A")</f>
        <v>N/A</v>
      </c>
      <c r="S1586" s="1" t="str">
        <f>IFERROR(VLOOKUP($O1586,PerfilUniversitario!$A$2:$Z$427,22),"N/A")</f>
        <v>N/A</v>
      </c>
      <c r="T1586" s="1" t="str">
        <f>IFERROR(VLOOKUP($O1586,PerfilUniversitario!$A$2:$Z$427,24),"N/A")</f>
        <v>N/A</v>
      </c>
      <c r="U1586" s="1" t="str">
        <f>IFERROR(VLOOKUP($O1586,PerfilUniversitario!$A$2:$Z$427,26),"N/A")</f>
        <v>N/A</v>
      </c>
      <c r="V1586" s="3">
        <v>0.32222222222222224</v>
      </c>
      <c r="W1586" s="4">
        <v>45209</v>
      </c>
    </row>
    <row r="1587" spans="1:23" x14ac:dyDescent="0.3">
      <c r="A1587" t="s">
        <v>5454</v>
      </c>
      <c r="B1587" t="s">
        <v>5455</v>
      </c>
      <c r="C1587" s="1" t="s">
        <v>5456</v>
      </c>
      <c r="D1587" s="6">
        <v>7351615386</v>
      </c>
      <c r="E1587" s="1" t="s">
        <v>206</v>
      </c>
      <c r="F1587" s="1" t="s">
        <v>206</v>
      </c>
      <c r="G1587" s="1" t="s">
        <v>206</v>
      </c>
      <c r="H1587" s="1" t="s">
        <v>206</v>
      </c>
      <c r="I1587" t="str">
        <f>VLOOKUP(J1587,CatalogoEstadoRepublica!$A$1:$B$33,2)</f>
        <v>Morelos</v>
      </c>
      <c r="J1587">
        <v>17</v>
      </c>
      <c r="K1587" t="s">
        <v>206</v>
      </c>
      <c r="L1587" s="1" t="e">
        <f>VLOOKUP(M1587,CatalogoPerfil!$A$1:$B$5,2)</f>
        <v>#N/A</v>
      </c>
      <c r="M1587">
        <v>0</v>
      </c>
      <c r="N1587" t="s">
        <v>206</v>
      </c>
      <c r="O1587" s="1">
        <v>0</v>
      </c>
      <c r="P1587" s="1" t="str">
        <f>IFERROR(VLOOKUP($O1587,PerfilUniversitario!$A$2:$Z$427,16),"N/A")</f>
        <v>N/A</v>
      </c>
      <c r="Q1587" s="1" t="str">
        <f>IFERROR(VLOOKUP($O1587,PerfilUniversitario!$A$2:$Z$427,16),"N/A")</f>
        <v>N/A</v>
      </c>
      <c r="R1587" s="1" t="str">
        <f>IFERROR(VLOOKUP($O1587,PerfilUniversitario!$A$2:$Z$427,20),"N/A")</f>
        <v>N/A</v>
      </c>
      <c r="S1587" s="1" t="str">
        <f>IFERROR(VLOOKUP($O1587,PerfilUniversitario!$A$2:$Z$427,22),"N/A")</f>
        <v>N/A</v>
      </c>
      <c r="T1587" s="1" t="str">
        <f>IFERROR(VLOOKUP($O1587,PerfilUniversitario!$A$2:$Z$427,24),"N/A")</f>
        <v>N/A</v>
      </c>
      <c r="U1587" s="1" t="str">
        <f>IFERROR(VLOOKUP($O1587,PerfilUniversitario!$A$2:$Z$427,26),"N/A")</f>
        <v>N/A</v>
      </c>
      <c r="V1587" s="3">
        <v>0.32500000000000001</v>
      </c>
      <c r="W1587" s="4">
        <v>45209</v>
      </c>
    </row>
    <row r="1588" spans="1:23" x14ac:dyDescent="0.3">
      <c r="A1588" t="s">
        <v>327</v>
      </c>
      <c r="B1588" t="s">
        <v>4804</v>
      </c>
      <c r="C1588" s="1" t="s">
        <v>5453</v>
      </c>
      <c r="D1588" s="6">
        <v>5618625486</v>
      </c>
      <c r="E1588" s="1" t="s">
        <v>206</v>
      </c>
      <c r="F1588" s="1" t="s">
        <v>206</v>
      </c>
      <c r="G1588" s="1" t="s">
        <v>206</v>
      </c>
      <c r="H1588" s="1" t="s">
        <v>206</v>
      </c>
      <c r="I1588" t="str">
        <f>VLOOKUP(J1588,CatalogoEstadoRepublica!$A$1:$B$33,2)</f>
        <v>Puebla</v>
      </c>
      <c r="J1588">
        <v>21</v>
      </c>
      <c r="K1588" t="s">
        <v>206</v>
      </c>
      <c r="L1588" s="1" t="e">
        <f>VLOOKUP(M1588,CatalogoPerfil!$A$1:$B$5,2)</f>
        <v>#N/A</v>
      </c>
      <c r="M1588">
        <v>0</v>
      </c>
      <c r="N1588" t="s">
        <v>206</v>
      </c>
      <c r="O1588" s="1">
        <v>0</v>
      </c>
      <c r="P1588" s="1" t="str">
        <f>IFERROR(VLOOKUP($O1588,PerfilUniversitario!$A$2:$Z$427,16),"N/A")</f>
        <v>N/A</v>
      </c>
      <c r="Q1588" s="1" t="str">
        <f>IFERROR(VLOOKUP($O1588,PerfilUniversitario!$A$2:$Z$427,16),"N/A")</f>
        <v>N/A</v>
      </c>
      <c r="R1588" s="1" t="str">
        <f>IFERROR(VLOOKUP($O1588,PerfilUniversitario!$A$2:$Z$427,20),"N/A")</f>
        <v>N/A</v>
      </c>
      <c r="S1588" s="1" t="str">
        <f>IFERROR(VLOOKUP($O1588,PerfilUniversitario!$A$2:$Z$427,22),"N/A")</f>
        <v>N/A</v>
      </c>
      <c r="T1588" s="1" t="str">
        <f>IFERROR(VLOOKUP($O1588,PerfilUniversitario!$A$2:$Z$427,24),"N/A")</f>
        <v>N/A</v>
      </c>
      <c r="U1588" s="1" t="str">
        <f>IFERROR(VLOOKUP($O1588,PerfilUniversitario!$A$2:$Z$427,26),"N/A")</f>
        <v>N/A</v>
      </c>
      <c r="V1588" s="3">
        <v>0.32708333333333334</v>
      </c>
      <c r="W1588" s="4">
        <v>45209</v>
      </c>
    </row>
    <row r="1589" spans="1:23" x14ac:dyDescent="0.3">
      <c r="A1589" t="s">
        <v>2609</v>
      </c>
      <c r="B1589" t="s">
        <v>5451</v>
      </c>
      <c r="C1589" s="1" t="s">
        <v>5452</v>
      </c>
      <c r="D1589" s="6">
        <v>2462169211</v>
      </c>
      <c r="E1589" s="1" t="s">
        <v>206</v>
      </c>
      <c r="F1589" s="1" t="s">
        <v>206</v>
      </c>
      <c r="G1589" s="1" t="s">
        <v>206</v>
      </c>
      <c r="H1589" s="1" t="s">
        <v>206</v>
      </c>
      <c r="I1589" t="str">
        <f>VLOOKUP(J1589,CatalogoEstadoRepublica!$A$1:$B$33,2)</f>
        <v>Puebla</v>
      </c>
      <c r="J1589">
        <v>21</v>
      </c>
      <c r="K1589" t="s">
        <v>206</v>
      </c>
      <c r="L1589" s="1" t="e">
        <f>VLOOKUP(M1589,CatalogoPerfil!$A$1:$B$5,2)</f>
        <v>#N/A</v>
      </c>
      <c r="M1589">
        <v>0</v>
      </c>
      <c r="N1589" t="s">
        <v>206</v>
      </c>
      <c r="O1589" s="1">
        <v>0</v>
      </c>
      <c r="P1589" s="1" t="str">
        <f>IFERROR(VLOOKUP($O1589,PerfilUniversitario!$A$2:$Z$427,16),"N/A")</f>
        <v>N/A</v>
      </c>
      <c r="Q1589" s="1" t="str">
        <f>IFERROR(VLOOKUP($O1589,PerfilUniversitario!$A$2:$Z$427,16),"N/A")</f>
        <v>N/A</v>
      </c>
      <c r="R1589" s="1" t="str">
        <f>IFERROR(VLOOKUP($O1589,PerfilUniversitario!$A$2:$Z$427,20),"N/A")</f>
        <v>N/A</v>
      </c>
      <c r="S1589" s="1" t="str">
        <f>IFERROR(VLOOKUP($O1589,PerfilUniversitario!$A$2:$Z$427,22),"N/A")</f>
        <v>N/A</v>
      </c>
      <c r="T1589" s="1" t="str">
        <f>IFERROR(VLOOKUP($O1589,PerfilUniversitario!$A$2:$Z$427,24),"N/A")</f>
        <v>N/A</v>
      </c>
      <c r="U1589" s="1" t="str">
        <f>IFERROR(VLOOKUP($O1589,PerfilUniversitario!$A$2:$Z$427,26),"N/A")</f>
        <v>N/A</v>
      </c>
      <c r="V1589" s="3">
        <v>0.32777777777777778</v>
      </c>
      <c r="W1589" s="4">
        <v>45209</v>
      </c>
    </row>
    <row r="1590" spans="1:23" x14ac:dyDescent="0.3">
      <c r="A1590" t="s">
        <v>5448</v>
      </c>
      <c r="B1590" t="s">
        <v>5449</v>
      </c>
      <c r="C1590" s="1" t="s">
        <v>5450</v>
      </c>
      <c r="D1590" s="6">
        <v>52.773200000000003</v>
      </c>
      <c r="E1590" s="1" t="s">
        <v>206</v>
      </c>
      <c r="F1590" s="1" t="s">
        <v>206</v>
      </c>
      <c r="G1590" s="1" t="s">
        <v>206</v>
      </c>
      <c r="H1590" s="1" t="s">
        <v>206</v>
      </c>
      <c r="I1590" t="str">
        <f>VLOOKUP(J1590,CatalogoEstadoRepublica!$A$1:$B$33,2)</f>
        <v>Hidalgo</v>
      </c>
      <c r="J1590">
        <v>13</v>
      </c>
      <c r="K1590" t="s">
        <v>206</v>
      </c>
      <c r="L1590" s="1" t="e">
        <f>VLOOKUP(M1590,CatalogoPerfil!$A$1:$B$5,2)</f>
        <v>#N/A</v>
      </c>
      <c r="M1590">
        <v>0</v>
      </c>
      <c r="N1590" t="s">
        <v>206</v>
      </c>
      <c r="O1590" s="1">
        <v>0</v>
      </c>
      <c r="P1590" s="1" t="str">
        <f>IFERROR(VLOOKUP($O1590,PerfilUniversitario!$A$2:$Z$427,16),"N/A")</f>
        <v>N/A</v>
      </c>
      <c r="Q1590" s="1" t="str">
        <f>IFERROR(VLOOKUP($O1590,PerfilUniversitario!$A$2:$Z$427,16),"N/A")</f>
        <v>N/A</v>
      </c>
      <c r="R1590" s="1" t="str">
        <f>IFERROR(VLOOKUP($O1590,PerfilUniversitario!$A$2:$Z$427,20),"N/A")</f>
        <v>N/A</v>
      </c>
      <c r="S1590" s="1" t="str">
        <f>IFERROR(VLOOKUP($O1590,PerfilUniversitario!$A$2:$Z$427,22),"N/A")</f>
        <v>N/A</v>
      </c>
      <c r="T1590" s="1" t="str">
        <f>IFERROR(VLOOKUP($O1590,PerfilUniversitario!$A$2:$Z$427,24),"N/A")</f>
        <v>N/A</v>
      </c>
      <c r="U1590" s="1" t="str">
        <f>IFERROR(VLOOKUP($O1590,PerfilUniversitario!$A$2:$Z$427,26),"N/A")</f>
        <v>N/A</v>
      </c>
      <c r="V1590" s="3">
        <v>0.32847222222222222</v>
      </c>
      <c r="W1590" s="4">
        <v>45209</v>
      </c>
    </row>
    <row r="1591" spans="1:23" x14ac:dyDescent="0.3">
      <c r="A1591" t="s">
        <v>5458</v>
      </c>
      <c r="B1591" t="s">
        <v>1031</v>
      </c>
      <c r="C1591" s="1" t="s">
        <v>5459</v>
      </c>
      <c r="D1591" s="6">
        <v>52.221200000000003</v>
      </c>
      <c r="E1591" s="1" t="s">
        <v>206</v>
      </c>
      <c r="F1591" s="1" t="s">
        <v>206</v>
      </c>
      <c r="G1591" s="1" t="s">
        <v>206</v>
      </c>
      <c r="H1591" s="1" t="s">
        <v>206</v>
      </c>
      <c r="I1591" t="str">
        <f>VLOOKUP(J1591,CatalogoEstadoRepublica!$A$1:$B$33,2)</f>
        <v>Puebla</v>
      </c>
      <c r="J1591">
        <v>21</v>
      </c>
      <c r="K1591" t="s">
        <v>206</v>
      </c>
      <c r="L1591" s="1" t="e">
        <f>VLOOKUP(M1591,CatalogoPerfil!$A$1:$B$5,2)</f>
        <v>#N/A</v>
      </c>
      <c r="M1591">
        <v>0</v>
      </c>
      <c r="N1591" t="s">
        <v>206</v>
      </c>
      <c r="O1591" s="1">
        <v>0</v>
      </c>
      <c r="P1591" s="1" t="str">
        <f>IFERROR(VLOOKUP($O1591,PerfilUniversitario!$A$2:$Z$427,16),"N/A")</f>
        <v>N/A</v>
      </c>
      <c r="Q1591" s="1" t="str">
        <f>IFERROR(VLOOKUP($O1591,PerfilUniversitario!$A$2:$Z$427,16),"N/A")</f>
        <v>N/A</v>
      </c>
      <c r="R1591" s="1" t="str">
        <f>IFERROR(VLOOKUP($O1591,PerfilUniversitario!$A$2:$Z$427,20),"N/A")</f>
        <v>N/A</v>
      </c>
      <c r="S1591" s="1" t="str">
        <f>IFERROR(VLOOKUP($O1591,PerfilUniversitario!$A$2:$Z$427,22),"N/A")</f>
        <v>N/A</v>
      </c>
      <c r="T1591" s="1" t="str">
        <f>IFERROR(VLOOKUP($O1591,PerfilUniversitario!$A$2:$Z$427,24),"N/A")</f>
        <v>N/A</v>
      </c>
      <c r="U1591" s="1" t="str">
        <f>IFERROR(VLOOKUP($O1591,PerfilUniversitario!$A$2:$Z$427,26),"N/A")</f>
        <v>N/A</v>
      </c>
      <c r="V1591" s="3">
        <v>0.32916666666666666</v>
      </c>
      <c r="W1591" s="4">
        <v>45209</v>
      </c>
    </row>
    <row r="1592" spans="1:23" x14ac:dyDescent="0.3">
      <c r="A1592" t="s">
        <v>673</v>
      </c>
      <c r="B1592" t="s">
        <v>523</v>
      </c>
      <c r="C1592" s="1" t="s">
        <v>2492</v>
      </c>
      <c r="D1592" s="6">
        <v>2222553917</v>
      </c>
      <c r="E1592" s="1" t="s">
        <v>206</v>
      </c>
      <c r="F1592" s="1" t="s">
        <v>206</v>
      </c>
      <c r="G1592" s="1" t="s">
        <v>206</v>
      </c>
      <c r="H1592" s="1" t="s">
        <v>206</v>
      </c>
      <c r="I1592" t="str">
        <f>VLOOKUP(J1592,CatalogoEstadoRepublica!$A$1:$B$33,2)</f>
        <v>Puebla</v>
      </c>
      <c r="J1592">
        <v>21</v>
      </c>
      <c r="K1592" t="s">
        <v>206</v>
      </c>
      <c r="L1592" s="1" t="e">
        <f>VLOOKUP(M1592,CatalogoPerfil!$A$1:$B$5,2)</f>
        <v>#N/A</v>
      </c>
      <c r="M1592">
        <v>0</v>
      </c>
      <c r="N1592" t="s">
        <v>206</v>
      </c>
      <c r="O1592" s="1">
        <v>0</v>
      </c>
      <c r="P1592" s="1" t="str">
        <f>IFERROR(VLOOKUP($O1592,PerfilUniversitario!$A$2:$Z$427,16),"N/A")</f>
        <v>N/A</v>
      </c>
      <c r="Q1592" s="1" t="str">
        <f>IFERROR(VLOOKUP($O1592,PerfilUniversitario!$A$2:$Z$427,16),"N/A")</f>
        <v>N/A</v>
      </c>
      <c r="R1592" s="1" t="str">
        <f>IFERROR(VLOOKUP($O1592,PerfilUniversitario!$A$2:$Z$427,20),"N/A")</f>
        <v>N/A</v>
      </c>
      <c r="S1592" s="1" t="str">
        <f>IFERROR(VLOOKUP($O1592,PerfilUniversitario!$A$2:$Z$427,22),"N/A")</f>
        <v>N/A</v>
      </c>
      <c r="T1592" s="1" t="str">
        <f>IFERROR(VLOOKUP($O1592,PerfilUniversitario!$A$2:$Z$427,24),"N/A")</f>
        <v>N/A</v>
      </c>
      <c r="U1592" s="1" t="str">
        <f>IFERROR(VLOOKUP($O1592,PerfilUniversitario!$A$2:$Z$427,26),"N/A")</f>
        <v>N/A</v>
      </c>
      <c r="V1592" s="3">
        <v>0.33402777777777781</v>
      </c>
      <c r="W1592" s="4">
        <v>45209</v>
      </c>
    </row>
    <row r="1593" spans="1:23" x14ac:dyDescent="0.3">
      <c r="A1593" t="s">
        <v>2998</v>
      </c>
      <c r="B1593" t="s">
        <v>621</v>
      </c>
      <c r="C1593" s="1" t="s">
        <v>4847</v>
      </c>
      <c r="D1593" s="6">
        <v>2471334211</v>
      </c>
      <c r="E1593" s="1" t="s">
        <v>206</v>
      </c>
      <c r="F1593" s="1" t="s">
        <v>206</v>
      </c>
      <c r="G1593" s="1" t="s">
        <v>206</v>
      </c>
      <c r="H1593" s="1" t="s">
        <v>206</v>
      </c>
      <c r="I1593" t="str">
        <f>VLOOKUP(J1593,CatalogoEstadoRepublica!$A$1:$B$33,2)</f>
        <v>Tlaxcala</v>
      </c>
      <c r="J1593">
        <v>29</v>
      </c>
      <c r="K1593" t="s">
        <v>206</v>
      </c>
      <c r="L1593" s="1" t="e">
        <f>VLOOKUP(M1593,CatalogoPerfil!$A$1:$B$5,2)</f>
        <v>#N/A</v>
      </c>
      <c r="M1593">
        <v>0</v>
      </c>
      <c r="N1593" t="s">
        <v>206</v>
      </c>
      <c r="O1593" s="1">
        <v>0</v>
      </c>
      <c r="P1593" s="1" t="str">
        <f>IFERROR(VLOOKUP($O1593,PerfilUniversitario!$A$2:$Z$427,16),"N/A")</f>
        <v>N/A</v>
      </c>
      <c r="Q1593" s="1" t="str">
        <f>IFERROR(VLOOKUP($O1593,PerfilUniversitario!$A$2:$Z$427,16),"N/A")</f>
        <v>N/A</v>
      </c>
      <c r="R1593" s="1" t="str">
        <f>IFERROR(VLOOKUP($O1593,PerfilUniversitario!$A$2:$Z$427,20),"N/A")</f>
        <v>N/A</v>
      </c>
      <c r="S1593" s="1" t="str">
        <f>IFERROR(VLOOKUP($O1593,PerfilUniversitario!$A$2:$Z$427,22),"N/A")</f>
        <v>N/A</v>
      </c>
      <c r="T1593" s="1" t="str">
        <f>IFERROR(VLOOKUP($O1593,PerfilUniversitario!$A$2:$Z$427,24),"N/A")</f>
        <v>N/A</v>
      </c>
      <c r="U1593" s="1" t="str">
        <f>IFERROR(VLOOKUP($O1593,PerfilUniversitario!$A$2:$Z$427,26),"N/A")</f>
        <v>N/A</v>
      </c>
      <c r="V1593" s="3">
        <v>0.3347222222222222</v>
      </c>
      <c r="W1593" s="4">
        <v>45209</v>
      </c>
    </row>
    <row r="1594" spans="1:23" x14ac:dyDescent="0.3">
      <c r="A1594" t="s">
        <v>4344</v>
      </c>
      <c r="B1594" t="s">
        <v>5465</v>
      </c>
      <c r="C1594" s="1" t="s">
        <v>5466</v>
      </c>
      <c r="D1594" s="6">
        <v>2215848064</v>
      </c>
      <c r="E1594" s="1" t="s">
        <v>206</v>
      </c>
      <c r="F1594" s="1" t="s">
        <v>206</v>
      </c>
      <c r="G1594" s="1" t="s">
        <v>206</v>
      </c>
      <c r="H1594" s="1" t="s">
        <v>206</v>
      </c>
      <c r="I1594" t="str">
        <f>VLOOKUP(J1594,CatalogoEstadoRepublica!$A$1:$B$33,2)</f>
        <v>Puebla</v>
      </c>
      <c r="J1594">
        <v>21</v>
      </c>
      <c r="K1594" t="s">
        <v>206</v>
      </c>
      <c r="L1594" s="1" t="e">
        <f>VLOOKUP(M1594,CatalogoPerfil!$A$1:$B$5,2)</f>
        <v>#N/A</v>
      </c>
      <c r="M1594">
        <v>0</v>
      </c>
      <c r="N1594" t="s">
        <v>206</v>
      </c>
      <c r="O1594" s="1">
        <v>0</v>
      </c>
      <c r="P1594" s="1" t="str">
        <f>IFERROR(VLOOKUP($O1594,PerfilUniversitario!$A$2:$Z$427,16),"N/A")</f>
        <v>N/A</v>
      </c>
      <c r="Q1594" s="1" t="str">
        <f>IFERROR(VLOOKUP($O1594,PerfilUniversitario!$A$2:$Z$427,16),"N/A")</f>
        <v>N/A</v>
      </c>
      <c r="R1594" s="1" t="str">
        <f>IFERROR(VLOOKUP($O1594,PerfilUniversitario!$A$2:$Z$427,20),"N/A")</f>
        <v>N/A</v>
      </c>
      <c r="S1594" s="1" t="str">
        <f>IFERROR(VLOOKUP($O1594,PerfilUniversitario!$A$2:$Z$427,22),"N/A")</f>
        <v>N/A</v>
      </c>
      <c r="T1594" s="1" t="str">
        <f>IFERROR(VLOOKUP($O1594,PerfilUniversitario!$A$2:$Z$427,24),"N/A")</f>
        <v>N/A</v>
      </c>
      <c r="U1594" s="1" t="str">
        <f>IFERROR(VLOOKUP($O1594,PerfilUniversitario!$A$2:$Z$427,26),"N/A")</f>
        <v>N/A</v>
      </c>
      <c r="V1594" s="3">
        <v>0.34375</v>
      </c>
      <c r="W1594" s="4">
        <v>45209</v>
      </c>
    </row>
    <row r="1595" spans="1:23" x14ac:dyDescent="0.3">
      <c r="A1595" t="s">
        <v>3500</v>
      </c>
      <c r="B1595" t="s">
        <v>3501</v>
      </c>
      <c r="C1595" s="1" t="s">
        <v>3502</v>
      </c>
      <c r="D1595" s="6">
        <v>2221350436</v>
      </c>
      <c r="E1595" s="1" t="s">
        <v>206</v>
      </c>
      <c r="F1595" s="1" t="s">
        <v>206</v>
      </c>
      <c r="G1595" s="1" t="s">
        <v>206</v>
      </c>
      <c r="H1595" s="1" t="s">
        <v>206</v>
      </c>
      <c r="I1595" t="str">
        <f>VLOOKUP(J1595,CatalogoEstadoRepublica!$A$1:$B$33,2)</f>
        <v>Puebla</v>
      </c>
      <c r="J1595">
        <v>21</v>
      </c>
      <c r="K1595" t="s">
        <v>206</v>
      </c>
      <c r="L1595" s="1" t="e">
        <f>VLOOKUP(M1595,CatalogoPerfil!$A$1:$B$5,2)</f>
        <v>#N/A</v>
      </c>
      <c r="M1595">
        <v>0</v>
      </c>
      <c r="N1595" t="s">
        <v>206</v>
      </c>
      <c r="O1595" s="1">
        <v>0</v>
      </c>
      <c r="P1595" s="1" t="str">
        <f>IFERROR(VLOOKUP($O1595,PerfilUniversitario!$A$2:$Z$427,16),"N/A")</f>
        <v>N/A</v>
      </c>
      <c r="Q1595" s="1" t="str">
        <f>IFERROR(VLOOKUP($O1595,PerfilUniversitario!$A$2:$Z$427,16),"N/A")</f>
        <v>N/A</v>
      </c>
      <c r="R1595" s="1" t="str">
        <f>IFERROR(VLOOKUP($O1595,PerfilUniversitario!$A$2:$Z$427,20),"N/A")</f>
        <v>N/A</v>
      </c>
      <c r="S1595" s="1" t="str">
        <f>IFERROR(VLOOKUP($O1595,PerfilUniversitario!$A$2:$Z$427,22),"N/A")</f>
        <v>N/A</v>
      </c>
      <c r="T1595" s="1" t="str">
        <f>IFERROR(VLOOKUP($O1595,PerfilUniversitario!$A$2:$Z$427,24),"N/A")</f>
        <v>N/A</v>
      </c>
      <c r="U1595" s="1" t="str">
        <f>IFERROR(VLOOKUP($O1595,PerfilUniversitario!$A$2:$Z$427,26),"N/A")</f>
        <v>N/A</v>
      </c>
      <c r="V1595" s="3">
        <v>0.34722222222222227</v>
      </c>
      <c r="W1595" s="4">
        <v>45209</v>
      </c>
    </row>
    <row r="1596" spans="1:23" x14ac:dyDescent="0.3">
      <c r="A1596" t="s">
        <v>1216</v>
      </c>
      <c r="B1596" t="s">
        <v>1719</v>
      </c>
      <c r="C1596" s="1" t="s">
        <v>1720</v>
      </c>
      <c r="D1596" s="6">
        <v>7731924967</v>
      </c>
      <c r="E1596" s="1" t="s">
        <v>206</v>
      </c>
      <c r="F1596" s="1" t="s">
        <v>206</v>
      </c>
      <c r="G1596" s="1" t="s">
        <v>206</v>
      </c>
      <c r="H1596" s="1" t="s">
        <v>206</v>
      </c>
      <c r="I1596" t="str">
        <f>VLOOKUP(J1596,CatalogoEstadoRepublica!$A$1:$B$33,2)</f>
        <v>Hidalgo</v>
      </c>
      <c r="J1596">
        <v>13</v>
      </c>
      <c r="K1596" t="s">
        <v>206</v>
      </c>
      <c r="L1596" s="1" t="e">
        <f>VLOOKUP(M1596,CatalogoPerfil!$A$1:$B$5,2)</f>
        <v>#N/A</v>
      </c>
      <c r="M1596">
        <v>0</v>
      </c>
      <c r="N1596" t="s">
        <v>206</v>
      </c>
      <c r="O1596" s="1">
        <v>0</v>
      </c>
      <c r="P1596" s="1" t="str">
        <f>IFERROR(VLOOKUP($O1596,PerfilUniversitario!$A$2:$Z$427,16),"N/A")</f>
        <v>N/A</v>
      </c>
      <c r="Q1596" s="1" t="str">
        <f>IFERROR(VLOOKUP($O1596,PerfilUniversitario!$A$2:$Z$427,16),"N/A")</f>
        <v>N/A</v>
      </c>
      <c r="R1596" s="1" t="str">
        <f>IFERROR(VLOOKUP($O1596,PerfilUniversitario!$A$2:$Z$427,20),"N/A")</f>
        <v>N/A</v>
      </c>
      <c r="S1596" s="1" t="str">
        <f>IFERROR(VLOOKUP($O1596,PerfilUniversitario!$A$2:$Z$427,22),"N/A")</f>
        <v>N/A</v>
      </c>
      <c r="T1596" s="1" t="str">
        <f>IFERROR(VLOOKUP($O1596,PerfilUniversitario!$A$2:$Z$427,24),"N/A")</f>
        <v>N/A</v>
      </c>
      <c r="U1596" s="1" t="str">
        <f>IFERROR(VLOOKUP($O1596,PerfilUniversitario!$A$2:$Z$427,26),"N/A")</f>
        <v>N/A</v>
      </c>
      <c r="V1596" s="3">
        <v>0.3527777777777778</v>
      </c>
      <c r="W1596" s="4">
        <v>45209</v>
      </c>
    </row>
    <row r="1597" spans="1:23" x14ac:dyDescent="0.3">
      <c r="A1597" t="s">
        <v>593</v>
      </c>
      <c r="B1597" t="s">
        <v>5467</v>
      </c>
      <c r="C1597" s="1" t="s">
        <v>5468</v>
      </c>
      <c r="D1597" s="6">
        <v>2212670934</v>
      </c>
      <c r="E1597" s="1" t="s">
        <v>206</v>
      </c>
      <c r="F1597" s="1" t="s">
        <v>206</v>
      </c>
      <c r="G1597" s="1" t="s">
        <v>206</v>
      </c>
      <c r="H1597" s="1" t="s">
        <v>206</v>
      </c>
      <c r="I1597" t="str">
        <f>VLOOKUP(J1597,CatalogoEstadoRepublica!$A$1:$B$33,2)</f>
        <v>Puebla</v>
      </c>
      <c r="J1597">
        <v>21</v>
      </c>
      <c r="K1597" t="s">
        <v>206</v>
      </c>
      <c r="L1597" s="1" t="e">
        <f>VLOOKUP(M1597,CatalogoPerfil!$A$1:$B$5,2)</f>
        <v>#N/A</v>
      </c>
      <c r="M1597">
        <v>0</v>
      </c>
      <c r="N1597" t="s">
        <v>206</v>
      </c>
      <c r="O1597" s="1">
        <v>0</v>
      </c>
      <c r="P1597" s="1" t="str">
        <f>IFERROR(VLOOKUP($O1597,PerfilUniversitario!$A$2:$Z$427,16),"N/A")</f>
        <v>N/A</v>
      </c>
      <c r="Q1597" s="1" t="str">
        <f>IFERROR(VLOOKUP($O1597,PerfilUniversitario!$A$2:$Z$427,16),"N/A")</f>
        <v>N/A</v>
      </c>
      <c r="R1597" s="1" t="str">
        <f>IFERROR(VLOOKUP($O1597,PerfilUniversitario!$A$2:$Z$427,20),"N/A")</f>
        <v>N/A</v>
      </c>
      <c r="S1597" s="1" t="str">
        <f>IFERROR(VLOOKUP($O1597,PerfilUniversitario!$A$2:$Z$427,22),"N/A")</f>
        <v>N/A</v>
      </c>
      <c r="T1597" s="1" t="str">
        <f>IFERROR(VLOOKUP($O1597,PerfilUniversitario!$A$2:$Z$427,24),"N/A")</f>
        <v>N/A</v>
      </c>
      <c r="U1597" s="1" t="str">
        <f>IFERROR(VLOOKUP($O1597,PerfilUniversitario!$A$2:$Z$427,26),"N/A")</f>
        <v>N/A</v>
      </c>
      <c r="V1597" s="3">
        <v>0.3527777777777778</v>
      </c>
      <c r="W1597" s="4">
        <v>45209</v>
      </c>
    </row>
    <row r="1598" spans="1:23" x14ac:dyDescent="0.3">
      <c r="A1598" t="s">
        <v>2311</v>
      </c>
      <c r="B1598" t="s">
        <v>5102</v>
      </c>
      <c r="C1598" s="1" t="s">
        <v>5103</v>
      </c>
      <c r="D1598" s="6">
        <v>2215889013</v>
      </c>
      <c r="E1598" s="1" t="s">
        <v>206</v>
      </c>
      <c r="F1598" s="1" t="s">
        <v>206</v>
      </c>
      <c r="G1598" s="1" t="s">
        <v>206</v>
      </c>
      <c r="H1598" s="1" t="s">
        <v>206</v>
      </c>
      <c r="I1598" t="str">
        <f>VLOOKUP(J1598,CatalogoEstadoRepublica!$A$1:$B$33,2)</f>
        <v>Puebla</v>
      </c>
      <c r="J1598">
        <v>21</v>
      </c>
      <c r="K1598" t="s">
        <v>206</v>
      </c>
      <c r="L1598" s="1" t="e">
        <f>VLOOKUP(M1598,CatalogoPerfil!$A$1:$B$5,2)</f>
        <v>#N/A</v>
      </c>
      <c r="M1598">
        <v>0</v>
      </c>
      <c r="N1598" t="s">
        <v>206</v>
      </c>
      <c r="O1598" s="1">
        <v>0</v>
      </c>
      <c r="P1598" s="1" t="str">
        <f>IFERROR(VLOOKUP($O1598,PerfilUniversitario!$A$2:$Z$427,16),"N/A")</f>
        <v>N/A</v>
      </c>
      <c r="Q1598" s="1" t="str">
        <f>IFERROR(VLOOKUP($O1598,PerfilUniversitario!$A$2:$Z$427,16),"N/A")</f>
        <v>N/A</v>
      </c>
      <c r="R1598" s="1" t="str">
        <f>IFERROR(VLOOKUP($O1598,PerfilUniversitario!$A$2:$Z$427,20),"N/A")</f>
        <v>N/A</v>
      </c>
      <c r="S1598" s="1" t="str">
        <f>IFERROR(VLOOKUP($O1598,PerfilUniversitario!$A$2:$Z$427,22),"N/A")</f>
        <v>N/A</v>
      </c>
      <c r="T1598" s="1" t="str">
        <f>IFERROR(VLOOKUP($O1598,PerfilUniversitario!$A$2:$Z$427,24),"N/A")</f>
        <v>N/A</v>
      </c>
      <c r="U1598" s="1" t="str">
        <f>IFERROR(VLOOKUP($O1598,PerfilUniversitario!$A$2:$Z$427,26),"N/A")</f>
        <v>N/A</v>
      </c>
      <c r="V1598" s="3">
        <v>0.35486111111111113</v>
      </c>
      <c r="W1598" s="4">
        <v>45209</v>
      </c>
    </row>
    <row r="1599" spans="1:23" x14ac:dyDescent="0.3">
      <c r="A1599" t="s">
        <v>5112</v>
      </c>
      <c r="B1599" t="s">
        <v>5113</v>
      </c>
      <c r="C1599" s="1" t="s">
        <v>5114</v>
      </c>
      <c r="D1599" s="6">
        <v>2211280093</v>
      </c>
      <c r="E1599" s="1" t="s">
        <v>206</v>
      </c>
      <c r="F1599" s="1" t="s">
        <v>206</v>
      </c>
      <c r="G1599" s="1" t="s">
        <v>206</v>
      </c>
      <c r="H1599" s="1" t="s">
        <v>206</v>
      </c>
      <c r="I1599" t="str">
        <f>VLOOKUP(J1599,CatalogoEstadoRepublica!$A$1:$B$33,2)</f>
        <v>Puebla</v>
      </c>
      <c r="J1599">
        <v>21</v>
      </c>
      <c r="K1599" t="s">
        <v>206</v>
      </c>
      <c r="L1599" s="1" t="e">
        <f>VLOOKUP(M1599,CatalogoPerfil!$A$1:$B$5,2)</f>
        <v>#N/A</v>
      </c>
      <c r="M1599">
        <v>0</v>
      </c>
      <c r="N1599" t="s">
        <v>206</v>
      </c>
      <c r="O1599" s="1">
        <v>0</v>
      </c>
      <c r="P1599" s="1" t="str">
        <f>IFERROR(VLOOKUP($O1599,PerfilUniversitario!$A$2:$Z$427,16),"N/A")</f>
        <v>N/A</v>
      </c>
      <c r="Q1599" s="1" t="str">
        <f>IFERROR(VLOOKUP($O1599,PerfilUniversitario!$A$2:$Z$427,16),"N/A")</f>
        <v>N/A</v>
      </c>
      <c r="R1599" s="1" t="str">
        <f>IFERROR(VLOOKUP($O1599,PerfilUniversitario!$A$2:$Z$427,20),"N/A")</f>
        <v>N/A</v>
      </c>
      <c r="S1599" s="1" t="str">
        <f>IFERROR(VLOOKUP($O1599,PerfilUniversitario!$A$2:$Z$427,22),"N/A")</f>
        <v>N/A</v>
      </c>
      <c r="T1599" s="1" t="str">
        <f>IFERROR(VLOOKUP($O1599,PerfilUniversitario!$A$2:$Z$427,24),"N/A")</f>
        <v>N/A</v>
      </c>
      <c r="U1599" s="1" t="str">
        <f>IFERROR(VLOOKUP($O1599,PerfilUniversitario!$A$2:$Z$427,26),"N/A")</f>
        <v>N/A</v>
      </c>
      <c r="V1599" s="3">
        <v>0.35486111111111113</v>
      </c>
      <c r="W1599" s="4">
        <v>45209</v>
      </c>
    </row>
    <row r="1600" spans="1:23" x14ac:dyDescent="0.3">
      <c r="A1600" t="s">
        <v>3885</v>
      </c>
      <c r="B1600" t="s">
        <v>523</v>
      </c>
      <c r="C1600" s="1" t="s">
        <v>5457</v>
      </c>
      <c r="D1600" s="6">
        <v>2228966043</v>
      </c>
      <c r="E1600" s="1" t="s">
        <v>206</v>
      </c>
      <c r="F1600" s="1" t="s">
        <v>206</v>
      </c>
      <c r="G1600" s="1" t="s">
        <v>206</v>
      </c>
      <c r="H1600" s="1" t="s">
        <v>206</v>
      </c>
      <c r="I1600" t="str">
        <f>VLOOKUP(J1600,CatalogoEstadoRepublica!$A$1:$B$33,2)</f>
        <v>Puebla</v>
      </c>
      <c r="J1600">
        <v>21</v>
      </c>
      <c r="K1600" t="s">
        <v>206</v>
      </c>
      <c r="L1600" s="1" t="e">
        <f>VLOOKUP(M1600,CatalogoPerfil!$A$1:$B$5,2)</f>
        <v>#N/A</v>
      </c>
      <c r="M1600">
        <v>0</v>
      </c>
      <c r="N1600" t="s">
        <v>206</v>
      </c>
      <c r="O1600" s="1">
        <v>0</v>
      </c>
      <c r="P1600" s="1" t="str">
        <f>IFERROR(VLOOKUP($O1600,PerfilUniversitario!$A$2:$Z$427,16),"N/A")</f>
        <v>N/A</v>
      </c>
      <c r="Q1600" s="1" t="str">
        <f>IFERROR(VLOOKUP($O1600,PerfilUniversitario!$A$2:$Z$427,16),"N/A")</f>
        <v>N/A</v>
      </c>
      <c r="R1600" s="1" t="str">
        <f>IFERROR(VLOOKUP($O1600,PerfilUniversitario!$A$2:$Z$427,20),"N/A")</f>
        <v>N/A</v>
      </c>
      <c r="S1600" s="1" t="str">
        <f>IFERROR(VLOOKUP($O1600,PerfilUniversitario!$A$2:$Z$427,22),"N/A")</f>
        <v>N/A</v>
      </c>
      <c r="T1600" s="1" t="str">
        <f>IFERROR(VLOOKUP($O1600,PerfilUniversitario!$A$2:$Z$427,24),"N/A")</f>
        <v>N/A</v>
      </c>
      <c r="U1600" s="1" t="str">
        <f>IFERROR(VLOOKUP($O1600,PerfilUniversitario!$A$2:$Z$427,26),"N/A")</f>
        <v>N/A</v>
      </c>
      <c r="V1600" s="3">
        <v>0.35486111111111113</v>
      </c>
      <c r="W1600" s="4">
        <v>45209</v>
      </c>
    </row>
    <row r="1601" spans="1:23" x14ac:dyDescent="0.3">
      <c r="A1601" t="s">
        <v>4887</v>
      </c>
      <c r="B1601" t="s">
        <v>4888</v>
      </c>
      <c r="C1601" s="1" t="s">
        <v>4889</v>
      </c>
      <c r="D1601" s="6">
        <v>2221351582</v>
      </c>
      <c r="E1601" s="1" t="s">
        <v>206</v>
      </c>
      <c r="F1601" s="1" t="s">
        <v>206</v>
      </c>
      <c r="G1601" s="1" t="s">
        <v>206</v>
      </c>
      <c r="H1601" s="1" t="s">
        <v>206</v>
      </c>
      <c r="I1601" t="str">
        <f>VLOOKUP(J1601,CatalogoEstadoRepublica!$A$1:$B$33,2)</f>
        <v>Puebla</v>
      </c>
      <c r="J1601">
        <v>21</v>
      </c>
      <c r="K1601" t="s">
        <v>206</v>
      </c>
      <c r="L1601" s="1" t="e">
        <f>VLOOKUP(M1601,CatalogoPerfil!$A$1:$B$5,2)</f>
        <v>#N/A</v>
      </c>
      <c r="M1601">
        <v>0</v>
      </c>
      <c r="N1601" t="s">
        <v>206</v>
      </c>
      <c r="O1601" s="1">
        <v>0</v>
      </c>
      <c r="P1601" s="1" t="str">
        <f>IFERROR(VLOOKUP($O1601,PerfilUniversitario!$A$2:$Z$427,16),"N/A")</f>
        <v>N/A</v>
      </c>
      <c r="Q1601" s="1" t="str">
        <f>IFERROR(VLOOKUP($O1601,PerfilUniversitario!$A$2:$Z$427,16),"N/A")</f>
        <v>N/A</v>
      </c>
      <c r="R1601" s="1" t="str">
        <f>IFERROR(VLOOKUP($O1601,PerfilUniversitario!$A$2:$Z$427,20),"N/A")</f>
        <v>N/A</v>
      </c>
      <c r="S1601" s="1" t="str">
        <f>IFERROR(VLOOKUP($O1601,PerfilUniversitario!$A$2:$Z$427,22),"N/A")</f>
        <v>N/A</v>
      </c>
      <c r="T1601" s="1" t="str">
        <f>IFERROR(VLOOKUP($O1601,PerfilUniversitario!$A$2:$Z$427,24),"N/A")</f>
        <v>N/A</v>
      </c>
      <c r="U1601" s="1" t="str">
        <f>IFERROR(VLOOKUP($O1601,PerfilUniversitario!$A$2:$Z$427,26),"N/A")</f>
        <v>N/A</v>
      </c>
      <c r="V1601" s="3">
        <v>0.36319444444444443</v>
      </c>
      <c r="W1601" s="4">
        <v>45209</v>
      </c>
    </row>
    <row r="1602" spans="1:23" x14ac:dyDescent="0.3">
      <c r="A1602" t="s">
        <v>387</v>
      </c>
      <c r="B1602" t="s">
        <v>5043</v>
      </c>
      <c r="C1602" s="1" t="s">
        <v>5044</v>
      </c>
      <c r="D1602" s="6">
        <v>2225492980</v>
      </c>
      <c r="E1602" s="1" t="s">
        <v>206</v>
      </c>
      <c r="F1602" s="1" t="s">
        <v>206</v>
      </c>
      <c r="G1602" s="1" t="s">
        <v>206</v>
      </c>
      <c r="H1602" s="1" t="s">
        <v>206</v>
      </c>
      <c r="I1602" t="str">
        <f>VLOOKUP(J1602,CatalogoEstadoRepublica!$A$1:$B$33,2)</f>
        <v>Puebla</v>
      </c>
      <c r="J1602">
        <v>21</v>
      </c>
      <c r="K1602" t="s">
        <v>206</v>
      </c>
      <c r="L1602" s="1" t="e">
        <f>VLOOKUP(M1602,CatalogoPerfil!$A$1:$B$5,2)</f>
        <v>#N/A</v>
      </c>
      <c r="M1602">
        <v>0</v>
      </c>
      <c r="N1602" t="s">
        <v>206</v>
      </c>
      <c r="O1602" s="1">
        <v>0</v>
      </c>
      <c r="P1602" s="1" t="str">
        <f>IFERROR(VLOOKUP($O1602,PerfilUniversitario!$A$2:$Z$427,16),"N/A")</f>
        <v>N/A</v>
      </c>
      <c r="Q1602" s="1" t="str">
        <f>IFERROR(VLOOKUP($O1602,PerfilUniversitario!$A$2:$Z$427,16),"N/A")</f>
        <v>N/A</v>
      </c>
      <c r="R1602" s="1" t="str">
        <f>IFERROR(VLOOKUP($O1602,PerfilUniversitario!$A$2:$Z$427,20),"N/A")</f>
        <v>N/A</v>
      </c>
      <c r="S1602" s="1" t="str">
        <f>IFERROR(VLOOKUP($O1602,PerfilUniversitario!$A$2:$Z$427,22),"N/A")</f>
        <v>N/A</v>
      </c>
      <c r="T1602" s="1" t="str">
        <f>IFERROR(VLOOKUP($O1602,PerfilUniversitario!$A$2:$Z$427,24),"N/A")</f>
        <v>N/A</v>
      </c>
      <c r="U1602" s="1" t="str">
        <f>IFERROR(VLOOKUP($O1602,PerfilUniversitario!$A$2:$Z$427,26),"N/A")</f>
        <v>N/A</v>
      </c>
      <c r="V1602" s="3">
        <v>0.3743055555555555</v>
      </c>
      <c r="W1602" s="4">
        <v>45209</v>
      </c>
    </row>
    <row r="1603" spans="1:23" x14ac:dyDescent="0.3">
      <c r="A1603" t="s">
        <v>2605</v>
      </c>
      <c r="B1603" t="s">
        <v>2606</v>
      </c>
      <c r="C1603" s="1" t="s">
        <v>2607</v>
      </c>
      <c r="D1603" s="6">
        <v>2227184046</v>
      </c>
      <c r="E1603" s="1" t="s">
        <v>206</v>
      </c>
      <c r="F1603" s="1" t="s">
        <v>206</v>
      </c>
      <c r="G1603" s="1" t="s">
        <v>206</v>
      </c>
      <c r="H1603" s="1" t="s">
        <v>206</v>
      </c>
      <c r="I1603" t="str">
        <f>VLOOKUP(J1603,CatalogoEstadoRepublica!$A$1:$B$33,2)</f>
        <v>Puebla</v>
      </c>
      <c r="J1603">
        <v>21</v>
      </c>
      <c r="K1603" t="s">
        <v>206</v>
      </c>
      <c r="L1603" s="1" t="e">
        <f>VLOOKUP(M1603,CatalogoPerfil!$A$1:$B$5,2)</f>
        <v>#N/A</v>
      </c>
      <c r="M1603">
        <v>0</v>
      </c>
      <c r="N1603" t="s">
        <v>206</v>
      </c>
      <c r="O1603" s="1">
        <v>0</v>
      </c>
      <c r="P1603" s="1" t="str">
        <f>IFERROR(VLOOKUP($O1603,PerfilUniversitario!$A$2:$Z$427,16),"N/A")</f>
        <v>N/A</v>
      </c>
      <c r="Q1603" s="1" t="str">
        <f>IFERROR(VLOOKUP($O1603,PerfilUniversitario!$A$2:$Z$427,16),"N/A")</f>
        <v>N/A</v>
      </c>
      <c r="R1603" s="1" t="str">
        <f>IFERROR(VLOOKUP($O1603,PerfilUniversitario!$A$2:$Z$427,20),"N/A")</f>
        <v>N/A</v>
      </c>
      <c r="S1603" s="1" t="str">
        <f>IFERROR(VLOOKUP($O1603,PerfilUniversitario!$A$2:$Z$427,22),"N/A")</f>
        <v>N/A</v>
      </c>
      <c r="T1603" s="1" t="str">
        <f>IFERROR(VLOOKUP($O1603,PerfilUniversitario!$A$2:$Z$427,24),"N/A")</f>
        <v>N/A</v>
      </c>
      <c r="U1603" s="1" t="str">
        <f>IFERROR(VLOOKUP($O1603,PerfilUniversitario!$A$2:$Z$427,26),"N/A")</f>
        <v>N/A</v>
      </c>
      <c r="V1603" s="3">
        <v>0.37638888888888888</v>
      </c>
      <c r="W1603" s="4">
        <v>45209</v>
      </c>
    </row>
    <row r="1604" spans="1:23" x14ac:dyDescent="0.3">
      <c r="A1604" t="s">
        <v>5472</v>
      </c>
      <c r="B1604" t="s">
        <v>5473</v>
      </c>
      <c r="C1604" s="1" t="s">
        <v>5474</v>
      </c>
      <c r="D1604" s="6">
        <v>7751554185</v>
      </c>
      <c r="E1604" s="1" t="s">
        <v>206</v>
      </c>
      <c r="F1604" s="1" t="s">
        <v>206</v>
      </c>
      <c r="G1604" s="1" t="s">
        <v>206</v>
      </c>
      <c r="H1604" s="1" t="s">
        <v>206</v>
      </c>
      <c r="I1604" t="str">
        <f>VLOOKUP(J1604,CatalogoEstadoRepublica!$A$1:$B$33,2)</f>
        <v>Hidalgo</v>
      </c>
      <c r="J1604">
        <v>13</v>
      </c>
      <c r="K1604" t="s">
        <v>206</v>
      </c>
      <c r="L1604" s="1" t="e">
        <f>VLOOKUP(M1604,CatalogoPerfil!$A$1:$B$5,2)</f>
        <v>#N/A</v>
      </c>
      <c r="M1604">
        <v>0</v>
      </c>
      <c r="N1604" t="s">
        <v>206</v>
      </c>
      <c r="O1604" s="1">
        <v>0</v>
      </c>
      <c r="P1604" s="1" t="str">
        <f>IFERROR(VLOOKUP($O1604,PerfilUniversitario!$A$2:$Z$427,16),"N/A")</f>
        <v>N/A</v>
      </c>
      <c r="Q1604" s="1" t="str">
        <f>IFERROR(VLOOKUP($O1604,PerfilUniversitario!$A$2:$Z$427,16),"N/A")</f>
        <v>N/A</v>
      </c>
      <c r="R1604" s="1" t="str">
        <f>IFERROR(VLOOKUP($O1604,PerfilUniversitario!$A$2:$Z$427,20),"N/A")</f>
        <v>N/A</v>
      </c>
      <c r="S1604" s="1" t="str">
        <f>IFERROR(VLOOKUP($O1604,PerfilUniversitario!$A$2:$Z$427,22),"N/A")</f>
        <v>N/A</v>
      </c>
      <c r="T1604" s="1" t="str">
        <f>IFERROR(VLOOKUP($O1604,PerfilUniversitario!$A$2:$Z$427,24),"N/A")</f>
        <v>N/A</v>
      </c>
      <c r="U1604" s="1" t="str">
        <f>IFERROR(VLOOKUP($O1604,PerfilUniversitario!$A$2:$Z$427,26),"N/A")</f>
        <v>N/A</v>
      </c>
      <c r="V1604" s="3">
        <v>0.38263888888888892</v>
      </c>
      <c r="W1604" s="4">
        <v>45209</v>
      </c>
    </row>
    <row r="1605" spans="1:23" x14ac:dyDescent="0.3">
      <c r="A1605" t="s">
        <v>3598</v>
      </c>
      <c r="B1605" t="s">
        <v>3599</v>
      </c>
      <c r="C1605" s="1" t="s">
        <v>3600</v>
      </c>
      <c r="D1605" s="6">
        <v>7751152081</v>
      </c>
      <c r="E1605" s="1" t="s">
        <v>206</v>
      </c>
      <c r="F1605" s="1" t="s">
        <v>206</v>
      </c>
      <c r="G1605" s="1" t="s">
        <v>206</v>
      </c>
      <c r="H1605" s="1" t="s">
        <v>206</v>
      </c>
      <c r="I1605" t="str">
        <f>VLOOKUP(J1605,CatalogoEstadoRepublica!$A$1:$B$33,2)</f>
        <v>Hidalgo</v>
      </c>
      <c r="J1605">
        <v>13</v>
      </c>
      <c r="K1605" t="s">
        <v>206</v>
      </c>
      <c r="L1605" s="1" t="e">
        <f>VLOOKUP(M1605,CatalogoPerfil!$A$1:$B$5,2)</f>
        <v>#N/A</v>
      </c>
      <c r="M1605">
        <v>0</v>
      </c>
      <c r="N1605" t="s">
        <v>206</v>
      </c>
      <c r="O1605" s="1">
        <v>0</v>
      </c>
      <c r="P1605" s="1" t="str">
        <f>IFERROR(VLOOKUP($O1605,PerfilUniversitario!$A$2:$Z$427,16),"N/A")</f>
        <v>N/A</v>
      </c>
      <c r="Q1605" s="1" t="str">
        <f>IFERROR(VLOOKUP($O1605,PerfilUniversitario!$A$2:$Z$427,16),"N/A")</f>
        <v>N/A</v>
      </c>
      <c r="R1605" s="1" t="str">
        <f>IFERROR(VLOOKUP($O1605,PerfilUniversitario!$A$2:$Z$427,20),"N/A")</f>
        <v>N/A</v>
      </c>
      <c r="S1605" s="1" t="str">
        <f>IFERROR(VLOOKUP($O1605,PerfilUniversitario!$A$2:$Z$427,22),"N/A")</f>
        <v>N/A</v>
      </c>
      <c r="T1605" s="1" t="str">
        <f>IFERROR(VLOOKUP($O1605,PerfilUniversitario!$A$2:$Z$427,24),"N/A")</f>
        <v>N/A</v>
      </c>
      <c r="U1605" s="1" t="str">
        <f>IFERROR(VLOOKUP($O1605,PerfilUniversitario!$A$2:$Z$427,26),"N/A")</f>
        <v>N/A</v>
      </c>
      <c r="V1605" s="3">
        <v>0.38472222222222219</v>
      </c>
      <c r="W1605" s="4">
        <v>45209</v>
      </c>
    </row>
    <row r="1606" spans="1:23" x14ac:dyDescent="0.3">
      <c r="A1606" t="s">
        <v>5481</v>
      </c>
      <c r="B1606" t="s">
        <v>5482</v>
      </c>
      <c r="C1606" s="1" t="s">
        <v>5483</v>
      </c>
      <c r="D1606" s="6">
        <v>5573882731</v>
      </c>
      <c r="E1606" s="1" t="s">
        <v>206</v>
      </c>
      <c r="F1606" s="1" t="s">
        <v>206</v>
      </c>
      <c r="G1606" s="1" t="s">
        <v>206</v>
      </c>
      <c r="H1606" s="1" t="s">
        <v>206</v>
      </c>
      <c r="I1606" t="str">
        <f>VLOOKUP(J1606,CatalogoEstadoRepublica!$A$1:$B$33,2)</f>
        <v>Hidalgo</v>
      </c>
      <c r="J1606">
        <v>13</v>
      </c>
      <c r="K1606" t="s">
        <v>206</v>
      </c>
      <c r="L1606" s="1" t="e">
        <f>VLOOKUP(M1606,CatalogoPerfil!$A$1:$B$5,2)</f>
        <v>#N/A</v>
      </c>
      <c r="M1606">
        <v>0</v>
      </c>
      <c r="N1606" t="s">
        <v>206</v>
      </c>
      <c r="O1606" s="1">
        <v>0</v>
      </c>
      <c r="P1606" s="1" t="str">
        <f>IFERROR(VLOOKUP($O1606,PerfilUniversitario!$A$2:$Z$427,16),"N/A")</f>
        <v>N/A</v>
      </c>
      <c r="Q1606" s="1" t="str">
        <f>IFERROR(VLOOKUP($O1606,PerfilUniversitario!$A$2:$Z$427,16),"N/A")</f>
        <v>N/A</v>
      </c>
      <c r="R1606" s="1" t="str">
        <f>IFERROR(VLOOKUP($O1606,PerfilUniversitario!$A$2:$Z$427,20),"N/A")</f>
        <v>N/A</v>
      </c>
      <c r="S1606" s="1" t="str">
        <f>IFERROR(VLOOKUP($O1606,PerfilUniversitario!$A$2:$Z$427,22),"N/A")</f>
        <v>N/A</v>
      </c>
      <c r="T1606" s="1" t="str">
        <f>IFERROR(VLOOKUP($O1606,PerfilUniversitario!$A$2:$Z$427,24),"N/A")</f>
        <v>N/A</v>
      </c>
      <c r="U1606" s="1" t="str">
        <f>IFERROR(VLOOKUP($O1606,PerfilUniversitario!$A$2:$Z$427,26),"N/A")</f>
        <v>N/A</v>
      </c>
      <c r="V1606" s="3">
        <v>0.38541666666666669</v>
      </c>
      <c r="W1606" s="4">
        <v>45209</v>
      </c>
    </row>
    <row r="1607" spans="1:23" x14ac:dyDescent="0.3">
      <c r="A1607" t="s">
        <v>271</v>
      </c>
      <c r="B1607" t="s">
        <v>357</v>
      </c>
      <c r="C1607" s="1" t="s">
        <v>5486</v>
      </c>
      <c r="D1607" s="6">
        <v>7751136958</v>
      </c>
      <c r="E1607" s="1" t="s">
        <v>206</v>
      </c>
      <c r="F1607" s="1" t="s">
        <v>206</v>
      </c>
      <c r="G1607" s="1" t="s">
        <v>206</v>
      </c>
      <c r="H1607" s="1" t="s">
        <v>206</v>
      </c>
      <c r="I1607" t="str">
        <f>VLOOKUP(J1607,CatalogoEstadoRepublica!$A$1:$B$33,2)</f>
        <v>Hidalgo</v>
      </c>
      <c r="J1607">
        <v>13</v>
      </c>
      <c r="K1607" t="s">
        <v>206</v>
      </c>
      <c r="L1607" s="1" t="e">
        <f>VLOOKUP(M1607,CatalogoPerfil!$A$1:$B$5,2)</f>
        <v>#N/A</v>
      </c>
      <c r="M1607">
        <v>0</v>
      </c>
      <c r="N1607" t="s">
        <v>206</v>
      </c>
      <c r="O1607" s="1">
        <v>0</v>
      </c>
      <c r="P1607" s="1" t="str">
        <f>IFERROR(VLOOKUP($O1607,PerfilUniversitario!$A$2:$Z$427,16),"N/A")</f>
        <v>N/A</v>
      </c>
      <c r="Q1607" s="1" t="str">
        <f>IFERROR(VLOOKUP($O1607,PerfilUniversitario!$A$2:$Z$427,16),"N/A")</f>
        <v>N/A</v>
      </c>
      <c r="R1607" s="1" t="str">
        <f>IFERROR(VLOOKUP($O1607,PerfilUniversitario!$A$2:$Z$427,20),"N/A")</f>
        <v>N/A</v>
      </c>
      <c r="S1607" s="1" t="str">
        <f>IFERROR(VLOOKUP($O1607,PerfilUniversitario!$A$2:$Z$427,22),"N/A")</f>
        <v>N/A</v>
      </c>
      <c r="T1607" s="1" t="str">
        <f>IFERROR(VLOOKUP($O1607,PerfilUniversitario!$A$2:$Z$427,24),"N/A")</f>
        <v>N/A</v>
      </c>
      <c r="U1607" s="1" t="str">
        <f>IFERROR(VLOOKUP($O1607,PerfilUniversitario!$A$2:$Z$427,26),"N/A")</f>
        <v>N/A</v>
      </c>
      <c r="V1607" s="3">
        <v>0.38541666666666669</v>
      </c>
      <c r="W1607" s="4">
        <v>45209</v>
      </c>
    </row>
    <row r="1608" spans="1:23" x14ac:dyDescent="0.3">
      <c r="A1608" t="s">
        <v>4117</v>
      </c>
      <c r="B1608" t="s">
        <v>4118</v>
      </c>
      <c r="C1608" s="1" t="s">
        <v>4119</v>
      </c>
      <c r="D1608" s="6">
        <v>7757844469</v>
      </c>
      <c r="E1608" s="1" t="s">
        <v>206</v>
      </c>
      <c r="F1608" s="1" t="s">
        <v>206</v>
      </c>
      <c r="G1608" s="1" t="s">
        <v>206</v>
      </c>
      <c r="H1608" s="1" t="s">
        <v>206</v>
      </c>
      <c r="I1608" t="str">
        <f>VLOOKUP(J1608,CatalogoEstadoRepublica!$A$1:$B$33,2)</f>
        <v>Hidalgo</v>
      </c>
      <c r="J1608">
        <v>13</v>
      </c>
      <c r="K1608" t="s">
        <v>206</v>
      </c>
      <c r="L1608" s="1" t="e">
        <f>VLOOKUP(M1608,CatalogoPerfil!$A$1:$B$5,2)</f>
        <v>#N/A</v>
      </c>
      <c r="M1608">
        <v>0</v>
      </c>
      <c r="N1608" t="s">
        <v>206</v>
      </c>
      <c r="O1608" s="1">
        <v>0</v>
      </c>
      <c r="P1608" s="1" t="str">
        <f>IFERROR(VLOOKUP($O1608,PerfilUniversitario!$A$2:$Z$427,16),"N/A")</f>
        <v>N/A</v>
      </c>
      <c r="Q1608" s="1" t="str">
        <f>IFERROR(VLOOKUP($O1608,PerfilUniversitario!$A$2:$Z$427,16),"N/A")</f>
        <v>N/A</v>
      </c>
      <c r="R1608" s="1" t="str">
        <f>IFERROR(VLOOKUP($O1608,PerfilUniversitario!$A$2:$Z$427,20),"N/A")</f>
        <v>N/A</v>
      </c>
      <c r="S1608" s="1" t="str">
        <f>IFERROR(VLOOKUP($O1608,PerfilUniversitario!$A$2:$Z$427,22),"N/A")</f>
        <v>N/A</v>
      </c>
      <c r="T1608" s="1" t="str">
        <f>IFERROR(VLOOKUP($O1608,PerfilUniversitario!$A$2:$Z$427,24),"N/A")</f>
        <v>N/A</v>
      </c>
      <c r="U1608" s="1" t="str">
        <f>IFERROR(VLOOKUP($O1608,PerfilUniversitario!$A$2:$Z$427,26),"N/A")</f>
        <v>N/A</v>
      </c>
      <c r="V1608" s="3">
        <v>0.38611111111111113</v>
      </c>
      <c r="W1608" s="4">
        <v>45209</v>
      </c>
    </row>
    <row r="1609" spans="1:23" x14ac:dyDescent="0.3">
      <c r="A1609" t="s">
        <v>5475</v>
      </c>
      <c r="B1609" t="s">
        <v>5476</v>
      </c>
      <c r="C1609" s="1" t="s">
        <v>5477</v>
      </c>
      <c r="D1609" s="6">
        <v>7775193229</v>
      </c>
      <c r="E1609" s="1" t="s">
        <v>206</v>
      </c>
      <c r="F1609" s="1" t="s">
        <v>206</v>
      </c>
      <c r="G1609" s="1" t="s">
        <v>206</v>
      </c>
      <c r="H1609" s="1" t="s">
        <v>206</v>
      </c>
      <c r="I1609" t="str">
        <f>VLOOKUP(J1609,CatalogoEstadoRepublica!$A$1:$B$33,2)</f>
        <v>Hidalgo</v>
      </c>
      <c r="J1609">
        <v>13</v>
      </c>
      <c r="K1609" t="s">
        <v>206</v>
      </c>
      <c r="L1609" s="1" t="e">
        <f>VLOOKUP(M1609,CatalogoPerfil!$A$1:$B$5,2)</f>
        <v>#N/A</v>
      </c>
      <c r="M1609">
        <v>0</v>
      </c>
      <c r="N1609" t="s">
        <v>206</v>
      </c>
      <c r="O1609" s="1">
        <v>0</v>
      </c>
      <c r="P1609" s="1" t="str">
        <f>IFERROR(VLOOKUP($O1609,PerfilUniversitario!$A$2:$Z$427,16),"N/A")</f>
        <v>N/A</v>
      </c>
      <c r="Q1609" s="1" t="str">
        <f>IFERROR(VLOOKUP($O1609,PerfilUniversitario!$A$2:$Z$427,16),"N/A")</f>
        <v>N/A</v>
      </c>
      <c r="R1609" s="1" t="str">
        <f>IFERROR(VLOOKUP($O1609,PerfilUniversitario!$A$2:$Z$427,20),"N/A")</f>
        <v>N/A</v>
      </c>
      <c r="S1609" s="1" t="str">
        <f>IFERROR(VLOOKUP($O1609,PerfilUniversitario!$A$2:$Z$427,22),"N/A")</f>
        <v>N/A</v>
      </c>
      <c r="T1609" s="1" t="str">
        <f>IFERROR(VLOOKUP($O1609,PerfilUniversitario!$A$2:$Z$427,24),"N/A")</f>
        <v>N/A</v>
      </c>
      <c r="U1609" s="1" t="str">
        <f>IFERROR(VLOOKUP($O1609,PerfilUniversitario!$A$2:$Z$427,26),"N/A")</f>
        <v>N/A</v>
      </c>
      <c r="V1609" s="3">
        <v>0.38611111111111113</v>
      </c>
      <c r="W1609" s="4">
        <v>45209</v>
      </c>
    </row>
    <row r="1610" spans="1:23" x14ac:dyDescent="0.3">
      <c r="A1610" t="s">
        <v>5478</v>
      </c>
      <c r="B1610" t="s">
        <v>5479</v>
      </c>
      <c r="C1610" s="1" t="s">
        <v>5480</v>
      </c>
      <c r="D1610" s="6">
        <v>7751855622</v>
      </c>
      <c r="E1610" s="1" t="s">
        <v>206</v>
      </c>
      <c r="F1610" s="1" t="s">
        <v>206</v>
      </c>
      <c r="G1610" s="1" t="s">
        <v>206</v>
      </c>
      <c r="H1610" s="1" t="s">
        <v>206</v>
      </c>
      <c r="I1610" t="str">
        <f>VLOOKUP(J1610,CatalogoEstadoRepublica!$A$1:$B$33,2)</f>
        <v>Hidalgo</v>
      </c>
      <c r="J1610">
        <v>13</v>
      </c>
      <c r="K1610" t="s">
        <v>206</v>
      </c>
      <c r="L1610" s="1" t="e">
        <f>VLOOKUP(M1610,CatalogoPerfil!$A$1:$B$5,2)</f>
        <v>#N/A</v>
      </c>
      <c r="M1610">
        <v>0</v>
      </c>
      <c r="N1610" t="s">
        <v>206</v>
      </c>
      <c r="O1610" s="1">
        <v>0</v>
      </c>
      <c r="P1610" s="1" t="str">
        <f>IFERROR(VLOOKUP($O1610,PerfilUniversitario!$A$2:$Z$427,16),"N/A")</f>
        <v>N/A</v>
      </c>
      <c r="Q1610" s="1" t="str">
        <f>IFERROR(VLOOKUP($O1610,PerfilUniversitario!$A$2:$Z$427,16),"N/A")</f>
        <v>N/A</v>
      </c>
      <c r="R1610" s="1" t="str">
        <f>IFERROR(VLOOKUP($O1610,PerfilUniversitario!$A$2:$Z$427,20),"N/A")</f>
        <v>N/A</v>
      </c>
      <c r="S1610" s="1" t="str">
        <f>IFERROR(VLOOKUP($O1610,PerfilUniversitario!$A$2:$Z$427,22),"N/A")</f>
        <v>N/A</v>
      </c>
      <c r="T1610" s="1" t="str">
        <f>IFERROR(VLOOKUP($O1610,PerfilUniversitario!$A$2:$Z$427,24),"N/A")</f>
        <v>N/A</v>
      </c>
      <c r="U1610" s="1" t="str">
        <f>IFERROR(VLOOKUP($O1610,PerfilUniversitario!$A$2:$Z$427,26),"N/A")</f>
        <v>N/A</v>
      </c>
      <c r="V1610" s="3">
        <v>0.38611111111111113</v>
      </c>
      <c r="W1610" s="4">
        <v>45209</v>
      </c>
    </row>
    <row r="1611" spans="1:23" x14ac:dyDescent="0.3">
      <c r="A1611" t="s">
        <v>5493</v>
      </c>
      <c r="B1611" t="s">
        <v>5494</v>
      </c>
      <c r="C1611" s="1" t="s">
        <v>5495</v>
      </c>
      <c r="D1611" s="6">
        <v>7751591540</v>
      </c>
      <c r="E1611" s="1" t="s">
        <v>206</v>
      </c>
      <c r="F1611" s="1" t="s">
        <v>206</v>
      </c>
      <c r="G1611" s="1" t="s">
        <v>206</v>
      </c>
      <c r="H1611" s="1" t="s">
        <v>206</v>
      </c>
      <c r="I1611" t="str">
        <f>VLOOKUP(J1611,CatalogoEstadoRepublica!$A$1:$B$33,2)</f>
        <v>Hidalgo</v>
      </c>
      <c r="J1611">
        <v>13</v>
      </c>
      <c r="K1611" t="s">
        <v>206</v>
      </c>
      <c r="L1611" s="1" t="e">
        <f>VLOOKUP(M1611,CatalogoPerfil!$A$1:$B$5,2)</f>
        <v>#N/A</v>
      </c>
      <c r="M1611">
        <v>0</v>
      </c>
      <c r="N1611" t="s">
        <v>206</v>
      </c>
      <c r="O1611" s="1">
        <v>0</v>
      </c>
      <c r="P1611" s="1" t="str">
        <f>IFERROR(VLOOKUP($O1611,PerfilUniversitario!$A$2:$Z$427,16),"N/A")</f>
        <v>N/A</v>
      </c>
      <c r="Q1611" s="1" t="str">
        <f>IFERROR(VLOOKUP($O1611,PerfilUniversitario!$A$2:$Z$427,16),"N/A")</f>
        <v>N/A</v>
      </c>
      <c r="R1611" s="1" t="str">
        <f>IFERROR(VLOOKUP($O1611,PerfilUniversitario!$A$2:$Z$427,20),"N/A")</f>
        <v>N/A</v>
      </c>
      <c r="S1611" s="1" t="str">
        <f>IFERROR(VLOOKUP($O1611,PerfilUniversitario!$A$2:$Z$427,22),"N/A")</f>
        <v>N/A</v>
      </c>
      <c r="T1611" s="1" t="str">
        <f>IFERROR(VLOOKUP($O1611,PerfilUniversitario!$A$2:$Z$427,24),"N/A")</f>
        <v>N/A</v>
      </c>
      <c r="U1611" s="1" t="str">
        <f>IFERROR(VLOOKUP($O1611,PerfilUniversitario!$A$2:$Z$427,26),"N/A")</f>
        <v>N/A</v>
      </c>
      <c r="V1611" s="3">
        <v>0.38611111111111113</v>
      </c>
      <c r="W1611" s="4">
        <v>45209</v>
      </c>
    </row>
    <row r="1612" spans="1:23" x14ac:dyDescent="0.3">
      <c r="A1612" t="s">
        <v>3636</v>
      </c>
      <c r="B1612" t="s">
        <v>3637</v>
      </c>
      <c r="C1612" s="1" t="s">
        <v>3638</v>
      </c>
      <c r="D1612" s="6">
        <v>7757508194</v>
      </c>
      <c r="E1612" s="1" t="s">
        <v>206</v>
      </c>
      <c r="F1612" s="1" t="s">
        <v>206</v>
      </c>
      <c r="G1612" s="1" t="s">
        <v>206</v>
      </c>
      <c r="H1612" s="1" t="s">
        <v>206</v>
      </c>
      <c r="I1612" t="str">
        <f>VLOOKUP(J1612,CatalogoEstadoRepublica!$A$1:$B$33,2)</f>
        <v>Hidalgo</v>
      </c>
      <c r="J1612">
        <v>13</v>
      </c>
      <c r="K1612" t="s">
        <v>206</v>
      </c>
      <c r="L1612" s="1" t="e">
        <f>VLOOKUP(M1612,CatalogoPerfil!$A$1:$B$5,2)</f>
        <v>#N/A</v>
      </c>
      <c r="M1612">
        <v>0</v>
      </c>
      <c r="N1612" t="s">
        <v>206</v>
      </c>
      <c r="O1612" s="1">
        <v>0</v>
      </c>
      <c r="P1612" s="1" t="str">
        <f>IFERROR(VLOOKUP($O1612,PerfilUniversitario!$A$2:$Z$427,16),"N/A")</f>
        <v>N/A</v>
      </c>
      <c r="Q1612" s="1" t="str">
        <f>IFERROR(VLOOKUP($O1612,PerfilUniversitario!$A$2:$Z$427,16),"N/A")</f>
        <v>N/A</v>
      </c>
      <c r="R1612" s="1" t="str">
        <f>IFERROR(VLOOKUP($O1612,PerfilUniversitario!$A$2:$Z$427,20),"N/A")</f>
        <v>N/A</v>
      </c>
      <c r="S1612" s="1" t="str">
        <f>IFERROR(VLOOKUP($O1612,PerfilUniversitario!$A$2:$Z$427,22),"N/A")</f>
        <v>N/A</v>
      </c>
      <c r="T1612" s="1" t="str">
        <f>IFERROR(VLOOKUP($O1612,PerfilUniversitario!$A$2:$Z$427,24),"N/A")</f>
        <v>N/A</v>
      </c>
      <c r="U1612" s="1" t="str">
        <f>IFERROR(VLOOKUP($O1612,PerfilUniversitario!$A$2:$Z$427,26),"N/A")</f>
        <v>N/A</v>
      </c>
      <c r="V1612" s="3">
        <v>0.38680555555555557</v>
      </c>
      <c r="W1612" s="4">
        <v>45209</v>
      </c>
    </row>
    <row r="1613" spans="1:23" x14ac:dyDescent="0.3">
      <c r="A1613" t="s">
        <v>1141</v>
      </c>
      <c r="B1613" t="s">
        <v>3649</v>
      </c>
      <c r="C1613" s="1" t="s">
        <v>3650</v>
      </c>
      <c r="D1613" s="6">
        <v>7751082328</v>
      </c>
      <c r="E1613" s="1" t="s">
        <v>206</v>
      </c>
      <c r="F1613" s="1" t="s">
        <v>206</v>
      </c>
      <c r="G1613" s="1" t="s">
        <v>206</v>
      </c>
      <c r="H1613" s="1" t="s">
        <v>206</v>
      </c>
      <c r="I1613" t="str">
        <f>VLOOKUP(J1613,CatalogoEstadoRepublica!$A$1:$B$33,2)</f>
        <v>Hidalgo</v>
      </c>
      <c r="J1613">
        <v>13</v>
      </c>
      <c r="K1613" t="s">
        <v>206</v>
      </c>
      <c r="L1613" s="1" t="e">
        <f>VLOOKUP(M1613,CatalogoPerfil!$A$1:$B$5,2)</f>
        <v>#N/A</v>
      </c>
      <c r="M1613">
        <v>0</v>
      </c>
      <c r="N1613" t="s">
        <v>206</v>
      </c>
      <c r="O1613" s="1">
        <v>0</v>
      </c>
      <c r="P1613" s="1" t="str">
        <f>IFERROR(VLOOKUP($O1613,PerfilUniversitario!$A$2:$Z$427,16),"N/A")</f>
        <v>N/A</v>
      </c>
      <c r="Q1613" s="1" t="str">
        <f>IFERROR(VLOOKUP($O1613,PerfilUniversitario!$A$2:$Z$427,16),"N/A")</f>
        <v>N/A</v>
      </c>
      <c r="R1613" s="1" t="str">
        <f>IFERROR(VLOOKUP($O1613,PerfilUniversitario!$A$2:$Z$427,20),"N/A")</f>
        <v>N/A</v>
      </c>
      <c r="S1613" s="1" t="str">
        <f>IFERROR(VLOOKUP($O1613,PerfilUniversitario!$A$2:$Z$427,22),"N/A")</f>
        <v>N/A</v>
      </c>
      <c r="T1613" s="1" t="str">
        <f>IFERROR(VLOOKUP($O1613,PerfilUniversitario!$A$2:$Z$427,24),"N/A")</f>
        <v>N/A</v>
      </c>
      <c r="U1613" s="1" t="str">
        <f>IFERROR(VLOOKUP($O1613,PerfilUniversitario!$A$2:$Z$427,26),"N/A")</f>
        <v>N/A</v>
      </c>
      <c r="V1613" s="3">
        <v>0.38680555555555557</v>
      </c>
      <c r="W1613" s="4">
        <v>45209</v>
      </c>
    </row>
    <row r="1614" spans="1:23" x14ac:dyDescent="0.3">
      <c r="A1614" t="s">
        <v>531</v>
      </c>
      <c r="B1614" t="s">
        <v>5484</v>
      </c>
      <c r="C1614" s="1" t="s">
        <v>5485</v>
      </c>
      <c r="D1614" s="6">
        <v>7752598617</v>
      </c>
      <c r="E1614" s="1" t="s">
        <v>206</v>
      </c>
      <c r="F1614" s="1" t="s">
        <v>206</v>
      </c>
      <c r="G1614" s="1" t="s">
        <v>206</v>
      </c>
      <c r="H1614" s="1" t="s">
        <v>206</v>
      </c>
      <c r="I1614" t="str">
        <f>VLOOKUP(J1614,CatalogoEstadoRepublica!$A$1:$B$33,2)</f>
        <v>Hidalgo</v>
      </c>
      <c r="J1614">
        <v>13</v>
      </c>
      <c r="K1614" t="s">
        <v>206</v>
      </c>
      <c r="L1614" s="1" t="e">
        <f>VLOOKUP(M1614,CatalogoPerfil!$A$1:$B$5,2)</f>
        <v>#N/A</v>
      </c>
      <c r="M1614">
        <v>0</v>
      </c>
      <c r="N1614" t="s">
        <v>206</v>
      </c>
      <c r="O1614" s="1">
        <v>0</v>
      </c>
      <c r="P1614" s="1" t="str">
        <f>IFERROR(VLOOKUP($O1614,PerfilUniversitario!$A$2:$Z$427,16),"N/A")</f>
        <v>N/A</v>
      </c>
      <c r="Q1614" s="1" t="str">
        <f>IFERROR(VLOOKUP($O1614,PerfilUniversitario!$A$2:$Z$427,16),"N/A")</f>
        <v>N/A</v>
      </c>
      <c r="R1614" s="1" t="str">
        <f>IFERROR(VLOOKUP($O1614,PerfilUniversitario!$A$2:$Z$427,20),"N/A")</f>
        <v>N/A</v>
      </c>
      <c r="S1614" s="1" t="str">
        <f>IFERROR(VLOOKUP($O1614,PerfilUniversitario!$A$2:$Z$427,22),"N/A")</f>
        <v>N/A</v>
      </c>
      <c r="T1614" s="1" t="str">
        <f>IFERROR(VLOOKUP($O1614,PerfilUniversitario!$A$2:$Z$427,24),"N/A")</f>
        <v>N/A</v>
      </c>
      <c r="U1614" s="1" t="str">
        <f>IFERROR(VLOOKUP($O1614,PerfilUniversitario!$A$2:$Z$427,26),"N/A")</f>
        <v>N/A</v>
      </c>
      <c r="V1614" s="3">
        <v>0.38680555555555557</v>
      </c>
      <c r="W1614" s="4">
        <v>45209</v>
      </c>
    </row>
    <row r="1615" spans="1:23" x14ac:dyDescent="0.3">
      <c r="A1615" t="s">
        <v>3612</v>
      </c>
      <c r="B1615" t="s">
        <v>3613</v>
      </c>
      <c r="C1615" s="1" t="s">
        <v>3614</v>
      </c>
      <c r="D1615" s="6" t="s">
        <v>3615</v>
      </c>
      <c r="E1615" s="1" t="s">
        <v>206</v>
      </c>
      <c r="F1615" s="1" t="s">
        <v>206</v>
      </c>
      <c r="G1615" s="1" t="s">
        <v>206</v>
      </c>
      <c r="H1615" s="1" t="s">
        <v>206</v>
      </c>
      <c r="I1615" t="str">
        <f>VLOOKUP(J1615,CatalogoEstadoRepublica!$A$1:$B$33,2)</f>
        <v>Hidalgo</v>
      </c>
      <c r="J1615">
        <v>13</v>
      </c>
      <c r="K1615" t="s">
        <v>206</v>
      </c>
      <c r="L1615" s="1" t="e">
        <f>VLOOKUP(M1615,CatalogoPerfil!$A$1:$B$5,2)</f>
        <v>#N/A</v>
      </c>
      <c r="M1615">
        <v>0</v>
      </c>
      <c r="N1615" t="s">
        <v>206</v>
      </c>
      <c r="O1615" s="1">
        <v>0</v>
      </c>
      <c r="P1615" s="1" t="str">
        <f>IFERROR(VLOOKUP($O1615,PerfilUniversitario!$A$2:$Z$427,16),"N/A")</f>
        <v>N/A</v>
      </c>
      <c r="Q1615" s="1" t="str">
        <f>IFERROR(VLOOKUP($O1615,PerfilUniversitario!$A$2:$Z$427,16),"N/A")</f>
        <v>N/A</v>
      </c>
      <c r="R1615" s="1" t="str">
        <f>IFERROR(VLOOKUP($O1615,PerfilUniversitario!$A$2:$Z$427,20),"N/A")</f>
        <v>N/A</v>
      </c>
      <c r="S1615" s="1" t="str">
        <f>IFERROR(VLOOKUP($O1615,PerfilUniversitario!$A$2:$Z$427,22),"N/A")</f>
        <v>N/A</v>
      </c>
      <c r="T1615" s="1" t="str">
        <f>IFERROR(VLOOKUP($O1615,PerfilUniversitario!$A$2:$Z$427,24),"N/A")</f>
        <v>N/A</v>
      </c>
      <c r="U1615" s="1" t="str">
        <f>IFERROR(VLOOKUP($O1615,PerfilUniversitario!$A$2:$Z$427,26),"N/A")</f>
        <v>N/A</v>
      </c>
      <c r="V1615" s="3">
        <v>0.38750000000000001</v>
      </c>
      <c r="W1615" s="4">
        <v>45209</v>
      </c>
    </row>
    <row r="1616" spans="1:23" x14ac:dyDescent="0.3">
      <c r="A1616" t="s">
        <v>5490</v>
      </c>
      <c r="B1616" t="s">
        <v>5491</v>
      </c>
      <c r="C1616" s="1" t="s">
        <v>5492</v>
      </c>
      <c r="D1616" s="6">
        <v>7352392663</v>
      </c>
      <c r="E1616" s="1" t="s">
        <v>206</v>
      </c>
      <c r="F1616" s="1" t="s">
        <v>206</v>
      </c>
      <c r="G1616" s="1" t="s">
        <v>206</v>
      </c>
      <c r="H1616" s="1" t="s">
        <v>206</v>
      </c>
      <c r="I1616" t="str">
        <f>VLOOKUP(J1616,CatalogoEstadoRepublica!$A$1:$B$33,2)</f>
        <v>Morelos</v>
      </c>
      <c r="J1616">
        <v>17</v>
      </c>
      <c r="K1616" t="s">
        <v>206</v>
      </c>
      <c r="L1616" s="1" t="e">
        <f>VLOOKUP(M1616,CatalogoPerfil!$A$1:$B$5,2)</f>
        <v>#N/A</v>
      </c>
      <c r="M1616">
        <v>0</v>
      </c>
      <c r="N1616" t="s">
        <v>206</v>
      </c>
      <c r="O1616" s="1">
        <v>0</v>
      </c>
      <c r="P1616" s="1" t="str">
        <f>IFERROR(VLOOKUP($O1616,PerfilUniversitario!$A$2:$Z$427,16),"N/A")</f>
        <v>N/A</v>
      </c>
      <c r="Q1616" s="1" t="str">
        <f>IFERROR(VLOOKUP($O1616,PerfilUniversitario!$A$2:$Z$427,16),"N/A")</f>
        <v>N/A</v>
      </c>
      <c r="R1616" s="1" t="str">
        <f>IFERROR(VLOOKUP($O1616,PerfilUniversitario!$A$2:$Z$427,20),"N/A")</f>
        <v>N/A</v>
      </c>
      <c r="S1616" s="1" t="str">
        <f>IFERROR(VLOOKUP($O1616,PerfilUniversitario!$A$2:$Z$427,22),"N/A")</f>
        <v>N/A</v>
      </c>
      <c r="T1616" s="1" t="str">
        <f>IFERROR(VLOOKUP($O1616,PerfilUniversitario!$A$2:$Z$427,24),"N/A")</f>
        <v>N/A</v>
      </c>
      <c r="U1616" s="1" t="str">
        <f>IFERROR(VLOOKUP($O1616,PerfilUniversitario!$A$2:$Z$427,26),"N/A")</f>
        <v>N/A</v>
      </c>
      <c r="V1616" s="3">
        <v>0.38819444444444445</v>
      </c>
      <c r="W1616" s="4">
        <v>45209</v>
      </c>
    </row>
    <row r="1617" spans="1:23" x14ac:dyDescent="0.3">
      <c r="A1617" t="s">
        <v>3009</v>
      </c>
      <c r="B1617" t="s">
        <v>526</v>
      </c>
      <c r="C1617" s="1" t="s">
        <v>5487</v>
      </c>
      <c r="D1617" s="6">
        <v>7751879096</v>
      </c>
      <c r="E1617" s="1" t="s">
        <v>206</v>
      </c>
      <c r="F1617" s="1" t="s">
        <v>206</v>
      </c>
      <c r="G1617" s="1" t="s">
        <v>206</v>
      </c>
      <c r="H1617" s="1" t="s">
        <v>206</v>
      </c>
      <c r="I1617" t="str">
        <f>VLOOKUP(J1617,CatalogoEstadoRepublica!$A$1:$B$33,2)</f>
        <v>Hidalgo</v>
      </c>
      <c r="J1617">
        <v>13</v>
      </c>
      <c r="K1617" t="s">
        <v>206</v>
      </c>
      <c r="L1617" s="1" t="e">
        <f>VLOOKUP(M1617,CatalogoPerfil!$A$1:$B$5,2)</f>
        <v>#N/A</v>
      </c>
      <c r="M1617">
        <v>0</v>
      </c>
      <c r="N1617" t="s">
        <v>206</v>
      </c>
      <c r="O1617" s="1">
        <v>0</v>
      </c>
      <c r="P1617" s="1" t="str">
        <f>IFERROR(VLOOKUP($O1617,PerfilUniversitario!$A$2:$Z$427,16),"N/A")</f>
        <v>N/A</v>
      </c>
      <c r="Q1617" s="1" t="str">
        <f>IFERROR(VLOOKUP($O1617,PerfilUniversitario!$A$2:$Z$427,16),"N/A")</f>
        <v>N/A</v>
      </c>
      <c r="R1617" s="1" t="str">
        <f>IFERROR(VLOOKUP($O1617,PerfilUniversitario!$A$2:$Z$427,20),"N/A")</f>
        <v>N/A</v>
      </c>
      <c r="S1617" s="1" t="str">
        <f>IFERROR(VLOOKUP($O1617,PerfilUniversitario!$A$2:$Z$427,22),"N/A")</f>
        <v>N/A</v>
      </c>
      <c r="T1617" s="1" t="str">
        <f>IFERROR(VLOOKUP($O1617,PerfilUniversitario!$A$2:$Z$427,24),"N/A")</f>
        <v>N/A</v>
      </c>
      <c r="U1617" s="1" t="str">
        <f>IFERROR(VLOOKUP($O1617,PerfilUniversitario!$A$2:$Z$427,26),"N/A")</f>
        <v>N/A</v>
      </c>
      <c r="V1617" s="3">
        <v>0.3888888888888889</v>
      </c>
      <c r="W1617" s="4">
        <v>45209</v>
      </c>
    </row>
    <row r="1618" spans="1:23" x14ac:dyDescent="0.3">
      <c r="A1618" t="s">
        <v>548</v>
      </c>
      <c r="B1618" t="s">
        <v>5501</v>
      </c>
      <c r="C1618" s="1" t="s">
        <v>5502</v>
      </c>
      <c r="D1618" s="6">
        <v>7712136275</v>
      </c>
      <c r="E1618" s="1" t="s">
        <v>206</v>
      </c>
      <c r="F1618" s="1" t="s">
        <v>206</v>
      </c>
      <c r="G1618" s="1" t="s">
        <v>206</v>
      </c>
      <c r="H1618" s="1" t="s">
        <v>206</v>
      </c>
      <c r="I1618" t="str">
        <f>VLOOKUP(J1618,CatalogoEstadoRepublica!$A$1:$B$33,2)</f>
        <v>Hidalgo</v>
      </c>
      <c r="J1618">
        <v>13</v>
      </c>
      <c r="K1618" t="s">
        <v>206</v>
      </c>
      <c r="L1618" s="1" t="e">
        <f>VLOOKUP(M1618,CatalogoPerfil!$A$1:$B$5,2)</f>
        <v>#N/A</v>
      </c>
      <c r="M1618">
        <v>0</v>
      </c>
      <c r="N1618" t="s">
        <v>206</v>
      </c>
      <c r="O1618" s="1">
        <v>0</v>
      </c>
      <c r="P1618" s="1" t="str">
        <f>IFERROR(VLOOKUP($O1618,PerfilUniversitario!$A$2:$Z$427,16),"N/A")</f>
        <v>N/A</v>
      </c>
      <c r="Q1618" s="1" t="str">
        <f>IFERROR(VLOOKUP($O1618,PerfilUniversitario!$A$2:$Z$427,16),"N/A")</f>
        <v>N/A</v>
      </c>
      <c r="R1618" s="1" t="str">
        <f>IFERROR(VLOOKUP($O1618,PerfilUniversitario!$A$2:$Z$427,20),"N/A")</f>
        <v>N/A</v>
      </c>
      <c r="S1618" s="1" t="str">
        <f>IFERROR(VLOOKUP($O1618,PerfilUniversitario!$A$2:$Z$427,22),"N/A")</f>
        <v>N/A</v>
      </c>
      <c r="T1618" s="1" t="str">
        <f>IFERROR(VLOOKUP($O1618,PerfilUniversitario!$A$2:$Z$427,24),"N/A")</f>
        <v>N/A</v>
      </c>
      <c r="U1618" s="1" t="str">
        <f>IFERROR(VLOOKUP($O1618,PerfilUniversitario!$A$2:$Z$427,26),"N/A")</f>
        <v>N/A</v>
      </c>
      <c r="V1618" s="3">
        <v>0.3888888888888889</v>
      </c>
      <c r="W1618" s="4">
        <v>45209</v>
      </c>
    </row>
    <row r="1619" spans="1:23" x14ac:dyDescent="0.3">
      <c r="A1619" t="s">
        <v>5503</v>
      </c>
      <c r="B1619" t="s">
        <v>5504</v>
      </c>
      <c r="C1619" s="1" t="s">
        <v>5505</v>
      </c>
      <c r="D1619" s="6">
        <v>7751415993</v>
      </c>
      <c r="E1619" s="1" t="s">
        <v>206</v>
      </c>
      <c r="F1619" s="1" t="s">
        <v>206</v>
      </c>
      <c r="G1619" s="1" t="s">
        <v>206</v>
      </c>
      <c r="H1619" s="1" t="s">
        <v>206</v>
      </c>
      <c r="I1619" t="str">
        <f>VLOOKUP(J1619,CatalogoEstadoRepublica!$A$1:$B$33,2)</f>
        <v>Hidalgo</v>
      </c>
      <c r="J1619">
        <v>13</v>
      </c>
      <c r="K1619" t="s">
        <v>206</v>
      </c>
      <c r="L1619" s="1" t="e">
        <f>VLOOKUP(M1619,CatalogoPerfil!$A$1:$B$5,2)</f>
        <v>#N/A</v>
      </c>
      <c r="M1619">
        <v>0</v>
      </c>
      <c r="N1619" t="s">
        <v>206</v>
      </c>
      <c r="O1619" s="1">
        <v>0</v>
      </c>
      <c r="P1619" s="1" t="str">
        <f>IFERROR(VLOOKUP($O1619,PerfilUniversitario!$A$2:$Z$427,16),"N/A")</f>
        <v>N/A</v>
      </c>
      <c r="Q1619" s="1" t="str">
        <f>IFERROR(VLOOKUP($O1619,PerfilUniversitario!$A$2:$Z$427,16),"N/A")</f>
        <v>N/A</v>
      </c>
      <c r="R1619" s="1" t="str">
        <f>IFERROR(VLOOKUP($O1619,PerfilUniversitario!$A$2:$Z$427,20),"N/A")</f>
        <v>N/A</v>
      </c>
      <c r="S1619" s="1" t="str">
        <f>IFERROR(VLOOKUP($O1619,PerfilUniversitario!$A$2:$Z$427,22),"N/A")</f>
        <v>N/A</v>
      </c>
      <c r="T1619" s="1" t="str">
        <f>IFERROR(VLOOKUP($O1619,PerfilUniversitario!$A$2:$Z$427,24),"N/A")</f>
        <v>N/A</v>
      </c>
      <c r="U1619" s="1" t="str">
        <f>IFERROR(VLOOKUP($O1619,PerfilUniversitario!$A$2:$Z$427,26),"N/A")</f>
        <v>N/A</v>
      </c>
      <c r="V1619" s="3">
        <v>0.3888888888888889</v>
      </c>
      <c r="W1619" s="4">
        <v>45209</v>
      </c>
    </row>
    <row r="1620" spans="1:23" x14ac:dyDescent="0.3">
      <c r="A1620" t="s">
        <v>4511</v>
      </c>
      <c r="B1620" t="s">
        <v>5499</v>
      </c>
      <c r="C1620" s="1" t="s">
        <v>5500</v>
      </c>
      <c r="D1620" s="6">
        <v>7751554185</v>
      </c>
      <c r="E1620" s="1" t="s">
        <v>206</v>
      </c>
      <c r="F1620" s="1" t="s">
        <v>206</v>
      </c>
      <c r="G1620" s="1" t="s">
        <v>206</v>
      </c>
      <c r="H1620" s="1" t="s">
        <v>206</v>
      </c>
      <c r="I1620" t="str">
        <f>VLOOKUP(J1620,CatalogoEstadoRepublica!$A$1:$B$33,2)</f>
        <v>Hidalgo</v>
      </c>
      <c r="J1620">
        <v>13</v>
      </c>
      <c r="K1620" t="s">
        <v>206</v>
      </c>
      <c r="L1620" s="1" t="e">
        <f>VLOOKUP(M1620,CatalogoPerfil!$A$1:$B$5,2)</f>
        <v>#N/A</v>
      </c>
      <c r="M1620">
        <v>0</v>
      </c>
      <c r="N1620" t="s">
        <v>206</v>
      </c>
      <c r="O1620" s="1">
        <v>0</v>
      </c>
      <c r="P1620" s="1" t="str">
        <f>IFERROR(VLOOKUP($O1620,PerfilUniversitario!$A$2:$Z$427,16),"N/A")</f>
        <v>N/A</v>
      </c>
      <c r="Q1620" s="1" t="str">
        <f>IFERROR(VLOOKUP($O1620,PerfilUniversitario!$A$2:$Z$427,16),"N/A")</f>
        <v>N/A</v>
      </c>
      <c r="R1620" s="1" t="str">
        <f>IFERROR(VLOOKUP($O1620,PerfilUniversitario!$A$2:$Z$427,20),"N/A")</f>
        <v>N/A</v>
      </c>
      <c r="S1620" s="1" t="str">
        <f>IFERROR(VLOOKUP($O1620,PerfilUniversitario!$A$2:$Z$427,22),"N/A")</f>
        <v>N/A</v>
      </c>
      <c r="T1620" s="1" t="str">
        <f>IFERROR(VLOOKUP($O1620,PerfilUniversitario!$A$2:$Z$427,24),"N/A")</f>
        <v>N/A</v>
      </c>
      <c r="U1620" s="1" t="str">
        <f>IFERROR(VLOOKUP($O1620,PerfilUniversitario!$A$2:$Z$427,26),"N/A")</f>
        <v>N/A</v>
      </c>
      <c r="V1620" s="3">
        <v>0.3923611111111111</v>
      </c>
      <c r="W1620" s="4">
        <v>45209</v>
      </c>
    </row>
    <row r="1621" spans="1:23" x14ac:dyDescent="0.3">
      <c r="A1621" t="s">
        <v>5507</v>
      </c>
      <c r="B1621" t="s">
        <v>5508</v>
      </c>
      <c r="C1621" s="1" t="s">
        <v>5509</v>
      </c>
      <c r="D1621" s="6">
        <v>52.9223</v>
      </c>
      <c r="E1621" s="1" t="s">
        <v>206</v>
      </c>
      <c r="F1621" s="1" t="s">
        <v>206</v>
      </c>
      <c r="G1621" s="1" t="s">
        <v>206</v>
      </c>
      <c r="H1621" s="1" t="s">
        <v>206</v>
      </c>
      <c r="I1621" t="str">
        <f>VLOOKUP(J1621,CatalogoEstadoRepublica!$A$1:$B$33,2)</f>
        <v>Veracruz</v>
      </c>
      <c r="J1621">
        <v>30</v>
      </c>
      <c r="K1621" t="s">
        <v>206</v>
      </c>
      <c r="L1621" s="1" t="e">
        <f>VLOOKUP(M1621,CatalogoPerfil!$A$1:$B$5,2)</f>
        <v>#N/A</v>
      </c>
      <c r="M1621">
        <v>0</v>
      </c>
      <c r="N1621" t="s">
        <v>206</v>
      </c>
      <c r="O1621" s="1">
        <v>0</v>
      </c>
      <c r="P1621" s="1" t="str">
        <f>IFERROR(VLOOKUP($O1621,PerfilUniversitario!$A$2:$Z$427,16),"N/A")</f>
        <v>N/A</v>
      </c>
      <c r="Q1621" s="1" t="str">
        <f>IFERROR(VLOOKUP($O1621,PerfilUniversitario!$A$2:$Z$427,16),"N/A")</f>
        <v>N/A</v>
      </c>
      <c r="R1621" s="1" t="str">
        <f>IFERROR(VLOOKUP($O1621,PerfilUniversitario!$A$2:$Z$427,20),"N/A")</f>
        <v>N/A</v>
      </c>
      <c r="S1621" s="1" t="str">
        <f>IFERROR(VLOOKUP($O1621,PerfilUniversitario!$A$2:$Z$427,22),"N/A")</f>
        <v>N/A</v>
      </c>
      <c r="T1621" s="1" t="str">
        <f>IFERROR(VLOOKUP($O1621,PerfilUniversitario!$A$2:$Z$427,24),"N/A")</f>
        <v>N/A</v>
      </c>
      <c r="U1621" s="1" t="str">
        <f>IFERROR(VLOOKUP($O1621,PerfilUniversitario!$A$2:$Z$427,26),"N/A")</f>
        <v>N/A</v>
      </c>
      <c r="V1621" s="3">
        <v>0.39305555555555555</v>
      </c>
      <c r="W1621" s="4">
        <v>45209</v>
      </c>
    </row>
    <row r="1622" spans="1:23" x14ac:dyDescent="0.3">
      <c r="A1622" t="s">
        <v>3517</v>
      </c>
      <c r="B1622" t="s">
        <v>4294</v>
      </c>
      <c r="C1622" s="1" t="s">
        <v>4295</v>
      </c>
      <c r="D1622" s="6">
        <v>52.775300000000001</v>
      </c>
      <c r="E1622" s="1" t="s">
        <v>206</v>
      </c>
      <c r="F1622" s="1" t="s">
        <v>206</v>
      </c>
      <c r="G1622" s="1" t="s">
        <v>206</v>
      </c>
      <c r="H1622" s="1" t="s">
        <v>206</v>
      </c>
      <c r="I1622" t="str">
        <f>VLOOKUP(J1622,CatalogoEstadoRepublica!$A$1:$B$33,2)</f>
        <v>Hidalgo</v>
      </c>
      <c r="J1622">
        <v>13</v>
      </c>
      <c r="K1622" t="s">
        <v>206</v>
      </c>
      <c r="L1622" s="1" t="e">
        <f>VLOOKUP(M1622,CatalogoPerfil!$A$1:$B$5,2)</f>
        <v>#N/A</v>
      </c>
      <c r="M1622">
        <v>0</v>
      </c>
      <c r="N1622" t="s">
        <v>206</v>
      </c>
      <c r="O1622" s="1">
        <v>0</v>
      </c>
      <c r="P1622" s="1" t="str">
        <f>IFERROR(VLOOKUP($O1622,PerfilUniversitario!$A$2:$Z$427,16),"N/A")</f>
        <v>N/A</v>
      </c>
      <c r="Q1622" s="1" t="str">
        <f>IFERROR(VLOOKUP($O1622,PerfilUniversitario!$A$2:$Z$427,16),"N/A")</f>
        <v>N/A</v>
      </c>
      <c r="R1622" s="1" t="str">
        <f>IFERROR(VLOOKUP($O1622,PerfilUniversitario!$A$2:$Z$427,20),"N/A")</f>
        <v>N/A</v>
      </c>
      <c r="S1622" s="1" t="str">
        <f>IFERROR(VLOOKUP($O1622,PerfilUniversitario!$A$2:$Z$427,22),"N/A")</f>
        <v>N/A</v>
      </c>
      <c r="T1622" s="1" t="str">
        <f>IFERROR(VLOOKUP($O1622,PerfilUniversitario!$A$2:$Z$427,24),"N/A")</f>
        <v>N/A</v>
      </c>
      <c r="U1622" s="1" t="str">
        <f>IFERROR(VLOOKUP($O1622,PerfilUniversitario!$A$2:$Z$427,26),"N/A")</f>
        <v>N/A</v>
      </c>
      <c r="V1622" s="3">
        <v>0.39444444444444443</v>
      </c>
      <c r="W1622" s="4">
        <v>45209</v>
      </c>
    </row>
    <row r="1623" spans="1:23" x14ac:dyDescent="0.3">
      <c r="A1623" t="s">
        <v>584</v>
      </c>
      <c r="B1623" t="s">
        <v>3734</v>
      </c>
      <c r="C1623" s="1" t="s">
        <v>5506</v>
      </c>
      <c r="D1623" s="6">
        <v>7757587306</v>
      </c>
      <c r="E1623" s="1" t="s">
        <v>206</v>
      </c>
      <c r="F1623" s="1" t="s">
        <v>206</v>
      </c>
      <c r="G1623" s="1" t="s">
        <v>206</v>
      </c>
      <c r="H1623" s="1" t="s">
        <v>206</v>
      </c>
      <c r="I1623" t="str">
        <f>VLOOKUP(J1623,CatalogoEstadoRepublica!$A$1:$B$33,2)</f>
        <v>Hidalgo</v>
      </c>
      <c r="J1623">
        <v>13</v>
      </c>
      <c r="K1623" t="s">
        <v>206</v>
      </c>
      <c r="L1623" s="1" t="e">
        <f>VLOOKUP(M1623,CatalogoPerfil!$A$1:$B$5,2)</f>
        <v>#N/A</v>
      </c>
      <c r="M1623">
        <v>0</v>
      </c>
      <c r="N1623" t="s">
        <v>206</v>
      </c>
      <c r="O1623" s="1">
        <v>0</v>
      </c>
      <c r="P1623" s="1" t="str">
        <f>IFERROR(VLOOKUP($O1623,PerfilUniversitario!$A$2:$Z$427,16),"N/A")</f>
        <v>N/A</v>
      </c>
      <c r="Q1623" s="1" t="str">
        <f>IFERROR(VLOOKUP($O1623,PerfilUniversitario!$A$2:$Z$427,16),"N/A")</f>
        <v>N/A</v>
      </c>
      <c r="R1623" s="1" t="str">
        <f>IFERROR(VLOOKUP($O1623,PerfilUniversitario!$A$2:$Z$427,20),"N/A")</f>
        <v>N/A</v>
      </c>
      <c r="S1623" s="1" t="str">
        <f>IFERROR(VLOOKUP($O1623,PerfilUniversitario!$A$2:$Z$427,22),"N/A")</f>
        <v>N/A</v>
      </c>
      <c r="T1623" s="1" t="str">
        <f>IFERROR(VLOOKUP($O1623,PerfilUniversitario!$A$2:$Z$427,24),"N/A")</f>
        <v>N/A</v>
      </c>
      <c r="U1623" s="1" t="str">
        <f>IFERROR(VLOOKUP($O1623,PerfilUniversitario!$A$2:$Z$427,26),"N/A")</f>
        <v>N/A</v>
      </c>
      <c r="V1623" s="3">
        <v>0.39444444444444443</v>
      </c>
      <c r="W1623" s="4">
        <v>45209</v>
      </c>
    </row>
    <row r="1624" spans="1:23" x14ac:dyDescent="0.3">
      <c r="A1624" t="s">
        <v>531</v>
      </c>
      <c r="B1624" t="s">
        <v>5488</v>
      </c>
      <c r="C1624" s="1" t="s">
        <v>5489</v>
      </c>
      <c r="D1624" s="6">
        <v>2227762761</v>
      </c>
      <c r="E1624" s="1" t="s">
        <v>206</v>
      </c>
      <c r="F1624" s="1" t="s">
        <v>206</v>
      </c>
      <c r="G1624" s="1" t="s">
        <v>206</v>
      </c>
      <c r="H1624" s="1" t="s">
        <v>206</v>
      </c>
      <c r="I1624" t="str">
        <f>VLOOKUP(J1624,CatalogoEstadoRepublica!$A$1:$B$33,2)</f>
        <v>Guerrero</v>
      </c>
      <c r="J1624">
        <v>12</v>
      </c>
      <c r="K1624" t="s">
        <v>206</v>
      </c>
      <c r="L1624" s="1" t="e">
        <f>VLOOKUP(M1624,CatalogoPerfil!$A$1:$B$5,2)</f>
        <v>#N/A</v>
      </c>
      <c r="M1624">
        <v>0</v>
      </c>
      <c r="N1624" t="s">
        <v>206</v>
      </c>
      <c r="O1624" s="1">
        <v>0</v>
      </c>
      <c r="P1624" s="1" t="str">
        <f>IFERROR(VLOOKUP($O1624,PerfilUniversitario!$A$2:$Z$427,16),"N/A")</f>
        <v>N/A</v>
      </c>
      <c r="Q1624" s="1" t="str">
        <f>IFERROR(VLOOKUP($O1624,PerfilUniversitario!$A$2:$Z$427,16),"N/A")</f>
        <v>N/A</v>
      </c>
      <c r="R1624" s="1" t="str">
        <f>IFERROR(VLOOKUP($O1624,PerfilUniversitario!$A$2:$Z$427,20),"N/A")</f>
        <v>N/A</v>
      </c>
      <c r="S1624" s="1" t="str">
        <f>IFERROR(VLOOKUP($O1624,PerfilUniversitario!$A$2:$Z$427,22),"N/A")</f>
        <v>N/A</v>
      </c>
      <c r="T1624" s="1" t="str">
        <f>IFERROR(VLOOKUP($O1624,PerfilUniversitario!$A$2:$Z$427,24),"N/A")</f>
        <v>N/A</v>
      </c>
      <c r="U1624" s="1" t="str">
        <f>IFERROR(VLOOKUP($O1624,PerfilUniversitario!$A$2:$Z$427,26),"N/A")</f>
        <v>N/A</v>
      </c>
      <c r="V1624" s="3">
        <v>0.40416666666666662</v>
      </c>
      <c r="W1624" s="4">
        <v>45209</v>
      </c>
    </row>
    <row r="1625" spans="1:23" x14ac:dyDescent="0.3">
      <c r="A1625" t="s">
        <v>5496</v>
      </c>
      <c r="B1625" t="s">
        <v>110</v>
      </c>
      <c r="C1625" s="1" t="s">
        <v>5497</v>
      </c>
      <c r="D1625" s="6" t="s">
        <v>5498</v>
      </c>
      <c r="E1625" s="1" t="s">
        <v>206</v>
      </c>
      <c r="F1625" s="1" t="s">
        <v>206</v>
      </c>
      <c r="G1625" s="1" t="s">
        <v>206</v>
      </c>
      <c r="H1625" s="1" t="s">
        <v>206</v>
      </c>
      <c r="I1625" t="str">
        <f>VLOOKUP(J1625,CatalogoEstadoRepublica!$A$1:$B$33,2)</f>
        <v>Hidalgo</v>
      </c>
      <c r="J1625">
        <v>13</v>
      </c>
      <c r="K1625" t="s">
        <v>206</v>
      </c>
      <c r="L1625" s="1" t="e">
        <f>VLOOKUP(M1625,CatalogoPerfil!$A$1:$B$5,2)</f>
        <v>#N/A</v>
      </c>
      <c r="M1625">
        <v>0</v>
      </c>
      <c r="N1625" t="s">
        <v>206</v>
      </c>
      <c r="O1625" s="1">
        <v>0</v>
      </c>
      <c r="P1625" s="1" t="str">
        <f>IFERROR(VLOOKUP($O1625,PerfilUniversitario!$A$2:$Z$427,16),"N/A")</f>
        <v>N/A</v>
      </c>
      <c r="Q1625" s="1" t="str">
        <f>IFERROR(VLOOKUP($O1625,PerfilUniversitario!$A$2:$Z$427,16),"N/A")</f>
        <v>N/A</v>
      </c>
      <c r="R1625" s="1" t="str">
        <f>IFERROR(VLOOKUP($O1625,PerfilUniversitario!$A$2:$Z$427,20),"N/A")</f>
        <v>N/A</v>
      </c>
      <c r="S1625" s="1" t="str">
        <f>IFERROR(VLOOKUP($O1625,PerfilUniversitario!$A$2:$Z$427,22),"N/A")</f>
        <v>N/A</v>
      </c>
      <c r="T1625" s="1" t="str">
        <f>IFERROR(VLOOKUP($O1625,PerfilUniversitario!$A$2:$Z$427,24),"N/A")</f>
        <v>N/A</v>
      </c>
      <c r="U1625" s="1" t="str">
        <f>IFERROR(VLOOKUP($O1625,PerfilUniversitario!$A$2:$Z$427,26),"N/A")</f>
        <v>N/A</v>
      </c>
      <c r="V1625" s="3">
        <v>0.4152777777777778</v>
      </c>
      <c r="W1625" s="4">
        <v>45209</v>
      </c>
    </row>
    <row r="1626" spans="1:23" x14ac:dyDescent="0.3">
      <c r="A1626" t="s">
        <v>1500</v>
      </c>
      <c r="B1626" t="s">
        <v>5535</v>
      </c>
      <c r="C1626" s="1" t="s">
        <v>5536</v>
      </c>
      <c r="D1626" s="6">
        <v>2213418113</v>
      </c>
      <c r="E1626" s="1" t="s">
        <v>206</v>
      </c>
      <c r="F1626" s="1" t="s">
        <v>206</v>
      </c>
      <c r="G1626" s="1" t="s">
        <v>206</v>
      </c>
      <c r="H1626" s="1" t="s">
        <v>206</v>
      </c>
      <c r="I1626" t="str">
        <f>VLOOKUP(J1626,CatalogoEstadoRepublica!$A$1:$B$33,2)</f>
        <v>Puebla</v>
      </c>
      <c r="J1626">
        <v>21</v>
      </c>
      <c r="K1626" t="s">
        <v>206</v>
      </c>
      <c r="L1626" s="1" t="e">
        <f>VLOOKUP(M1626,CatalogoPerfil!$A$1:$B$5,2)</f>
        <v>#N/A</v>
      </c>
      <c r="M1626">
        <v>0</v>
      </c>
      <c r="N1626" t="s">
        <v>206</v>
      </c>
      <c r="O1626" s="1">
        <v>0</v>
      </c>
      <c r="P1626" s="1" t="str">
        <f>IFERROR(VLOOKUP($O1626,PerfilUniversitario!$A$2:$Z$427,16),"N/A")</f>
        <v>N/A</v>
      </c>
      <c r="Q1626" s="1" t="str">
        <f>IFERROR(VLOOKUP($O1626,PerfilUniversitario!$A$2:$Z$427,16),"N/A")</f>
        <v>N/A</v>
      </c>
      <c r="R1626" s="1" t="str">
        <f>IFERROR(VLOOKUP($O1626,PerfilUniversitario!$A$2:$Z$427,20),"N/A")</f>
        <v>N/A</v>
      </c>
      <c r="S1626" s="1" t="str">
        <f>IFERROR(VLOOKUP($O1626,PerfilUniversitario!$A$2:$Z$427,22),"N/A")</f>
        <v>N/A</v>
      </c>
      <c r="T1626" s="1" t="str">
        <f>IFERROR(VLOOKUP($O1626,PerfilUniversitario!$A$2:$Z$427,24),"N/A")</f>
        <v>N/A</v>
      </c>
      <c r="U1626" s="1" t="str">
        <f>IFERROR(VLOOKUP($O1626,PerfilUniversitario!$A$2:$Z$427,26),"N/A")</f>
        <v>N/A</v>
      </c>
      <c r="V1626" s="3">
        <v>0.43611111111111112</v>
      </c>
      <c r="W1626" s="4">
        <v>45209</v>
      </c>
    </row>
    <row r="1627" spans="1:23" x14ac:dyDescent="0.3">
      <c r="A1627" t="s">
        <v>667</v>
      </c>
      <c r="B1627" t="s">
        <v>1665</v>
      </c>
      <c r="C1627" s="1" t="s">
        <v>5537</v>
      </c>
      <c r="D1627" s="6">
        <v>2229269960</v>
      </c>
      <c r="E1627" s="1" t="s">
        <v>206</v>
      </c>
      <c r="F1627" s="1" t="s">
        <v>206</v>
      </c>
      <c r="G1627" s="1" t="s">
        <v>206</v>
      </c>
      <c r="H1627" s="1" t="s">
        <v>206</v>
      </c>
      <c r="I1627" t="str">
        <f>VLOOKUP(J1627,CatalogoEstadoRepublica!$A$1:$B$33,2)</f>
        <v>Puebla</v>
      </c>
      <c r="J1627">
        <v>21</v>
      </c>
      <c r="K1627" t="s">
        <v>206</v>
      </c>
      <c r="L1627" s="1" t="e">
        <f>VLOOKUP(M1627,CatalogoPerfil!$A$1:$B$5,2)</f>
        <v>#N/A</v>
      </c>
      <c r="M1627">
        <v>0</v>
      </c>
      <c r="N1627" t="s">
        <v>206</v>
      </c>
      <c r="O1627" s="1">
        <v>0</v>
      </c>
      <c r="P1627" s="1" t="str">
        <f>IFERROR(VLOOKUP($O1627,PerfilUniversitario!$A$2:$Z$427,16),"N/A")</f>
        <v>N/A</v>
      </c>
      <c r="Q1627" s="1" t="str">
        <f>IFERROR(VLOOKUP($O1627,PerfilUniversitario!$A$2:$Z$427,16),"N/A")</f>
        <v>N/A</v>
      </c>
      <c r="R1627" s="1" t="str">
        <f>IFERROR(VLOOKUP($O1627,PerfilUniversitario!$A$2:$Z$427,20),"N/A")</f>
        <v>N/A</v>
      </c>
      <c r="S1627" s="1" t="str">
        <f>IFERROR(VLOOKUP($O1627,PerfilUniversitario!$A$2:$Z$427,22),"N/A")</f>
        <v>N/A</v>
      </c>
      <c r="T1627" s="1" t="str">
        <f>IFERROR(VLOOKUP($O1627,PerfilUniversitario!$A$2:$Z$427,24),"N/A")</f>
        <v>N/A</v>
      </c>
      <c r="U1627" s="1" t="str">
        <f>IFERROR(VLOOKUP($O1627,PerfilUniversitario!$A$2:$Z$427,26),"N/A")</f>
        <v>N/A</v>
      </c>
      <c r="V1627" s="3">
        <v>0.43611111111111112</v>
      </c>
      <c r="W1627" s="4">
        <v>45209</v>
      </c>
    </row>
    <row r="1628" spans="1:23" x14ac:dyDescent="0.3">
      <c r="A1628" t="s">
        <v>5538</v>
      </c>
      <c r="B1628" t="s">
        <v>1029</v>
      </c>
      <c r="C1628" s="1" t="s">
        <v>5539</v>
      </c>
      <c r="D1628" s="6">
        <v>2216255447</v>
      </c>
      <c r="E1628" s="1" t="s">
        <v>206</v>
      </c>
      <c r="F1628" s="1" t="s">
        <v>206</v>
      </c>
      <c r="G1628" s="1" t="s">
        <v>206</v>
      </c>
      <c r="H1628" s="1" t="s">
        <v>206</v>
      </c>
      <c r="I1628" t="str">
        <f>VLOOKUP(J1628,CatalogoEstadoRepublica!$A$1:$B$33,2)</f>
        <v>Puebla</v>
      </c>
      <c r="J1628">
        <v>21</v>
      </c>
      <c r="K1628" t="s">
        <v>206</v>
      </c>
      <c r="L1628" s="1" t="e">
        <f>VLOOKUP(M1628,CatalogoPerfil!$A$1:$B$5,2)</f>
        <v>#N/A</v>
      </c>
      <c r="M1628">
        <v>0</v>
      </c>
      <c r="N1628" t="s">
        <v>206</v>
      </c>
      <c r="O1628" s="1">
        <v>0</v>
      </c>
      <c r="P1628" s="1" t="str">
        <f>IFERROR(VLOOKUP($O1628,PerfilUniversitario!$A$2:$Z$427,16),"N/A")</f>
        <v>N/A</v>
      </c>
      <c r="Q1628" s="1" t="str">
        <f>IFERROR(VLOOKUP($O1628,PerfilUniversitario!$A$2:$Z$427,16),"N/A")</f>
        <v>N/A</v>
      </c>
      <c r="R1628" s="1" t="str">
        <f>IFERROR(VLOOKUP($O1628,PerfilUniversitario!$A$2:$Z$427,20),"N/A")</f>
        <v>N/A</v>
      </c>
      <c r="S1628" s="1" t="str">
        <f>IFERROR(VLOOKUP($O1628,PerfilUniversitario!$A$2:$Z$427,22),"N/A")</f>
        <v>N/A</v>
      </c>
      <c r="T1628" s="1" t="str">
        <f>IFERROR(VLOOKUP($O1628,PerfilUniversitario!$A$2:$Z$427,24),"N/A")</f>
        <v>N/A</v>
      </c>
      <c r="U1628" s="1" t="str">
        <f>IFERROR(VLOOKUP($O1628,PerfilUniversitario!$A$2:$Z$427,26),"N/A")</f>
        <v>N/A</v>
      </c>
      <c r="V1628" s="3">
        <v>0.43611111111111112</v>
      </c>
      <c r="W1628" s="4">
        <v>45209</v>
      </c>
    </row>
    <row r="1629" spans="1:23" x14ac:dyDescent="0.3">
      <c r="A1629" t="s">
        <v>676</v>
      </c>
      <c r="B1629" t="s">
        <v>5463</v>
      </c>
      <c r="C1629" s="1" t="s">
        <v>5464</v>
      </c>
      <c r="D1629" s="6">
        <v>2224917008</v>
      </c>
      <c r="E1629" s="1" t="s">
        <v>206</v>
      </c>
      <c r="F1629" s="1" t="s">
        <v>206</v>
      </c>
      <c r="G1629" s="1" t="s">
        <v>206</v>
      </c>
      <c r="H1629" s="1" t="s">
        <v>206</v>
      </c>
      <c r="I1629" t="str">
        <f>VLOOKUP(J1629,CatalogoEstadoRepublica!$A$1:$B$33,2)</f>
        <v>Puebla</v>
      </c>
      <c r="J1629">
        <v>21</v>
      </c>
      <c r="K1629" t="s">
        <v>206</v>
      </c>
      <c r="L1629" s="1" t="e">
        <f>VLOOKUP(M1629,CatalogoPerfil!$A$1:$B$5,2)</f>
        <v>#N/A</v>
      </c>
      <c r="M1629">
        <v>0</v>
      </c>
      <c r="N1629" t="s">
        <v>206</v>
      </c>
      <c r="O1629" s="1">
        <v>0</v>
      </c>
      <c r="P1629" s="1" t="str">
        <f>IFERROR(VLOOKUP($O1629,PerfilUniversitario!$A$2:$Z$427,16),"N/A")</f>
        <v>N/A</v>
      </c>
      <c r="Q1629" s="1" t="str">
        <f>IFERROR(VLOOKUP($O1629,PerfilUniversitario!$A$2:$Z$427,16),"N/A")</f>
        <v>N/A</v>
      </c>
      <c r="R1629" s="1" t="str">
        <f>IFERROR(VLOOKUP($O1629,PerfilUniversitario!$A$2:$Z$427,20),"N/A")</f>
        <v>N/A</v>
      </c>
      <c r="S1629" s="1" t="str">
        <f>IFERROR(VLOOKUP($O1629,PerfilUniversitario!$A$2:$Z$427,22),"N/A")</f>
        <v>N/A</v>
      </c>
      <c r="T1629" s="1" t="str">
        <f>IFERROR(VLOOKUP($O1629,PerfilUniversitario!$A$2:$Z$427,24),"N/A")</f>
        <v>N/A</v>
      </c>
      <c r="U1629" s="1" t="str">
        <f>IFERROR(VLOOKUP($O1629,PerfilUniversitario!$A$2:$Z$427,26),"N/A")</f>
        <v>N/A</v>
      </c>
      <c r="V1629" s="3">
        <v>0.4381944444444445</v>
      </c>
      <c r="W1629" s="4">
        <v>45209</v>
      </c>
    </row>
    <row r="1630" spans="1:23" x14ac:dyDescent="0.3">
      <c r="A1630" t="s">
        <v>989</v>
      </c>
      <c r="B1630" s="1" t="s">
        <v>990</v>
      </c>
      <c r="C1630" t="s">
        <v>991</v>
      </c>
      <c r="D1630" s="7">
        <v>2215649528</v>
      </c>
      <c r="E1630" s="1" t="s">
        <v>206</v>
      </c>
      <c r="F1630" t="s">
        <v>206</v>
      </c>
      <c r="G1630" t="s">
        <v>206</v>
      </c>
      <c r="H1630" t="s">
        <v>206</v>
      </c>
      <c r="I1630" t="str">
        <f>VLOOKUP(J1630,CatalogoEstadoRepublica!$A$1:$B$33,2)</f>
        <v>Puebla</v>
      </c>
      <c r="J1630" s="1">
        <v>21</v>
      </c>
      <c r="K1630" s="1" t="s">
        <v>206</v>
      </c>
      <c r="L1630" s="1" t="e">
        <f>VLOOKUP(M1630,CatalogoPerfil!$A$1:$B$5,2)</f>
        <v>#N/A</v>
      </c>
      <c r="M1630" s="1">
        <v>0</v>
      </c>
      <c r="N1630" s="1" t="s">
        <v>206</v>
      </c>
      <c r="O1630" s="1">
        <v>0</v>
      </c>
      <c r="P1630" s="1" t="str">
        <f>IFERROR(VLOOKUP($O1630,PerfilUniversitario!$A$2:$Z$427,16),"N/A")</f>
        <v>N/A</v>
      </c>
      <c r="Q1630" s="1" t="str">
        <f>IFERROR(VLOOKUP($O1630,PerfilUniversitario!$A$2:$Z$427,16),"N/A")</f>
        <v>N/A</v>
      </c>
      <c r="R1630" s="1" t="str">
        <f>IFERROR(VLOOKUP($O1630,PerfilUniversitario!$A$2:$Z$427,20),"N/A")</f>
        <v>N/A</v>
      </c>
      <c r="S1630" s="1" t="str">
        <f>IFERROR(VLOOKUP($O1630,PerfilUniversitario!$A$2:$Z$427,22),"N/A")</f>
        <v>N/A</v>
      </c>
      <c r="T1630" s="1" t="str">
        <f>IFERROR(VLOOKUP($O1630,PerfilUniversitario!$A$2:$Z$427,24),"N/A")</f>
        <v>N/A</v>
      </c>
      <c r="U1630" s="1" t="str">
        <f>IFERROR(VLOOKUP($O1630,PerfilUniversitario!$A$2:$Z$427,26),"N/A")</f>
        <v>N/A</v>
      </c>
      <c r="V1630" s="3">
        <v>0.44236111111111115</v>
      </c>
      <c r="W1630" s="4">
        <v>45209</v>
      </c>
    </row>
    <row r="1631" spans="1:23" x14ac:dyDescent="0.3">
      <c r="A1631" t="s">
        <v>676</v>
      </c>
      <c r="B1631" t="s">
        <v>1355</v>
      </c>
      <c r="C1631" s="1" t="s">
        <v>1356</v>
      </c>
      <c r="D1631" s="6">
        <v>7731441266</v>
      </c>
      <c r="E1631" s="1" t="s">
        <v>206</v>
      </c>
      <c r="F1631" s="1" t="s">
        <v>206</v>
      </c>
      <c r="G1631" s="1" t="s">
        <v>206</v>
      </c>
      <c r="H1631" s="1" t="s">
        <v>206</v>
      </c>
      <c r="I1631" t="str">
        <f>VLOOKUP(J1631,CatalogoEstadoRepublica!$A$1:$B$33,2)</f>
        <v>Hidalgo</v>
      </c>
      <c r="J1631">
        <v>13</v>
      </c>
      <c r="K1631" t="s">
        <v>206</v>
      </c>
      <c r="L1631" s="1" t="e">
        <f>VLOOKUP(M1631,CatalogoPerfil!$A$1:$B$5,2)</f>
        <v>#N/A</v>
      </c>
      <c r="M1631">
        <v>0</v>
      </c>
      <c r="N1631" t="s">
        <v>206</v>
      </c>
      <c r="O1631" s="1">
        <v>0</v>
      </c>
      <c r="P1631" s="1" t="str">
        <f>IFERROR(VLOOKUP($O1631,PerfilUniversitario!$A$2:$Z$427,16),"N/A")</f>
        <v>N/A</v>
      </c>
      <c r="Q1631" s="1" t="str">
        <f>IFERROR(VLOOKUP($O1631,PerfilUniversitario!$A$2:$Z$427,16),"N/A")</f>
        <v>N/A</v>
      </c>
      <c r="R1631" s="1" t="str">
        <f>IFERROR(VLOOKUP($O1631,PerfilUniversitario!$A$2:$Z$427,20),"N/A")</f>
        <v>N/A</v>
      </c>
      <c r="S1631" s="1" t="str">
        <f>IFERROR(VLOOKUP($O1631,PerfilUniversitario!$A$2:$Z$427,22),"N/A")</f>
        <v>N/A</v>
      </c>
      <c r="T1631" s="1" t="str">
        <f>IFERROR(VLOOKUP($O1631,PerfilUniversitario!$A$2:$Z$427,24),"N/A")</f>
        <v>N/A</v>
      </c>
      <c r="U1631" s="1" t="str">
        <f>IFERROR(VLOOKUP($O1631,PerfilUniversitario!$A$2:$Z$427,26),"N/A")</f>
        <v>N/A</v>
      </c>
      <c r="V1631" s="3">
        <v>0.44722222222222219</v>
      </c>
      <c r="W1631" s="4">
        <v>45209</v>
      </c>
    </row>
    <row r="1632" spans="1:23" x14ac:dyDescent="0.3">
      <c r="A1632" t="s">
        <v>5545</v>
      </c>
      <c r="B1632" t="s">
        <v>5546</v>
      </c>
      <c r="C1632" s="1" t="s">
        <v>5547</v>
      </c>
      <c r="D1632" s="6">
        <v>52.773099999999999</v>
      </c>
      <c r="E1632" s="1" t="s">
        <v>206</v>
      </c>
      <c r="F1632" s="1" t="s">
        <v>206</v>
      </c>
      <c r="G1632" s="1" t="s">
        <v>206</v>
      </c>
      <c r="H1632" s="1" t="s">
        <v>206</v>
      </c>
      <c r="I1632" t="str">
        <f>VLOOKUP(J1632,CatalogoEstadoRepublica!$A$1:$B$33,2)</f>
        <v>Hidalgo</v>
      </c>
      <c r="J1632">
        <v>13</v>
      </c>
      <c r="K1632" t="s">
        <v>206</v>
      </c>
      <c r="L1632" s="1" t="e">
        <f>VLOOKUP(M1632,CatalogoPerfil!$A$1:$B$5,2)</f>
        <v>#N/A</v>
      </c>
      <c r="M1632">
        <v>0</v>
      </c>
      <c r="N1632" t="s">
        <v>206</v>
      </c>
      <c r="O1632" s="1">
        <v>0</v>
      </c>
      <c r="P1632" s="1" t="str">
        <f>IFERROR(VLOOKUP($O1632,PerfilUniversitario!$A$2:$Z$427,16),"N/A")</f>
        <v>N/A</v>
      </c>
      <c r="Q1632" s="1" t="str">
        <f>IFERROR(VLOOKUP($O1632,PerfilUniversitario!$A$2:$Z$427,16),"N/A")</f>
        <v>N/A</v>
      </c>
      <c r="R1632" s="1" t="str">
        <f>IFERROR(VLOOKUP($O1632,PerfilUniversitario!$A$2:$Z$427,20),"N/A")</f>
        <v>N/A</v>
      </c>
      <c r="S1632" s="1" t="str">
        <f>IFERROR(VLOOKUP($O1632,PerfilUniversitario!$A$2:$Z$427,22),"N/A")</f>
        <v>N/A</v>
      </c>
      <c r="T1632" s="1" t="str">
        <f>IFERROR(VLOOKUP($O1632,PerfilUniversitario!$A$2:$Z$427,24),"N/A")</f>
        <v>N/A</v>
      </c>
      <c r="U1632" s="1" t="str">
        <f>IFERROR(VLOOKUP($O1632,PerfilUniversitario!$A$2:$Z$427,26),"N/A")</f>
        <v>N/A</v>
      </c>
      <c r="V1632" s="3">
        <v>0.44722222222222219</v>
      </c>
      <c r="W1632" s="4">
        <v>45209</v>
      </c>
    </row>
    <row r="1633" spans="1:23" x14ac:dyDescent="0.3">
      <c r="A1633" t="s">
        <v>5548</v>
      </c>
      <c r="B1633" t="s">
        <v>5549</v>
      </c>
      <c r="C1633" s="1" t="s">
        <v>5550</v>
      </c>
      <c r="D1633" s="6">
        <v>52.773099999999999</v>
      </c>
      <c r="E1633" s="1" t="s">
        <v>206</v>
      </c>
      <c r="F1633" s="1" t="s">
        <v>206</v>
      </c>
      <c r="G1633" s="1" t="s">
        <v>206</v>
      </c>
      <c r="H1633" s="1" t="s">
        <v>206</v>
      </c>
      <c r="I1633" t="str">
        <f>VLOOKUP(J1633,CatalogoEstadoRepublica!$A$1:$B$33,2)</f>
        <v>Hidalgo</v>
      </c>
      <c r="J1633">
        <v>13</v>
      </c>
      <c r="K1633" t="s">
        <v>206</v>
      </c>
      <c r="L1633" s="1" t="e">
        <f>VLOOKUP(M1633,CatalogoPerfil!$A$1:$B$5,2)</f>
        <v>#N/A</v>
      </c>
      <c r="M1633">
        <v>0</v>
      </c>
      <c r="N1633" t="s">
        <v>206</v>
      </c>
      <c r="O1633" s="1">
        <v>0</v>
      </c>
      <c r="P1633" s="1" t="str">
        <f>IFERROR(VLOOKUP($O1633,PerfilUniversitario!$A$2:$Z$427,16),"N/A")</f>
        <v>N/A</v>
      </c>
      <c r="Q1633" s="1" t="str">
        <f>IFERROR(VLOOKUP($O1633,PerfilUniversitario!$A$2:$Z$427,16),"N/A")</f>
        <v>N/A</v>
      </c>
      <c r="R1633" s="1" t="str">
        <f>IFERROR(VLOOKUP($O1633,PerfilUniversitario!$A$2:$Z$427,20),"N/A")</f>
        <v>N/A</v>
      </c>
      <c r="S1633" s="1" t="str">
        <f>IFERROR(VLOOKUP($O1633,PerfilUniversitario!$A$2:$Z$427,22),"N/A")</f>
        <v>N/A</v>
      </c>
      <c r="T1633" s="1" t="str">
        <f>IFERROR(VLOOKUP($O1633,PerfilUniversitario!$A$2:$Z$427,24),"N/A")</f>
        <v>N/A</v>
      </c>
      <c r="U1633" s="1" t="str">
        <f>IFERROR(VLOOKUP($O1633,PerfilUniversitario!$A$2:$Z$427,26),"N/A")</f>
        <v>N/A</v>
      </c>
      <c r="V1633" s="3">
        <v>0.44930555555555557</v>
      </c>
      <c r="W1633" s="4">
        <v>45209</v>
      </c>
    </row>
    <row r="1634" spans="1:23" x14ac:dyDescent="0.3">
      <c r="A1634" t="s">
        <v>1095</v>
      </c>
      <c r="B1634" t="s">
        <v>1357</v>
      </c>
      <c r="C1634" s="1" t="s">
        <v>1358</v>
      </c>
      <c r="D1634" s="6" t="s">
        <v>1359</v>
      </c>
      <c r="E1634" s="1" t="s">
        <v>206</v>
      </c>
      <c r="F1634" s="1" t="s">
        <v>206</v>
      </c>
      <c r="G1634" s="1" t="s">
        <v>206</v>
      </c>
      <c r="H1634" s="1" t="s">
        <v>206</v>
      </c>
      <c r="I1634" t="str">
        <f>VLOOKUP(J1634,CatalogoEstadoRepublica!$A$1:$B$33,2)</f>
        <v>Hidalgo</v>
      </c>
      <c r="J1634">
        <v>13</v>
      </c>
      <c r="K1634" t="s">
        <v>206</v>
      </c>
      <c r="L1634" s="1" t="e">
        <f>VLOOKUP(M1634,CatalogoPerfil!$A$1:$B$5,2)</f>
        <v>#N/A</v>
      </c>
      <c r="M1634">
        <v>0</v>
      </c>
      <c r="N1634" t="s">
        <v>206</v>
      </c>
      <c r="O1634" s="1">
        <v>0</v>
      </c>
      <c r="P1634" s="1" t="str">
        <f>IFERROR(VLOOKUP($O1634,PerfilUniversitario!$A$2:$Z$427,16),"N/A")</f>
        <v>N/A</v>
      </c>
      <c r="Q1634" s="1" t="str">
        <f>IFERROR(VLOOKUP($O1634,PerfilUniversitario!$A$2:$Z$427,16),"N/A")</f>
        <v>N/A</v>
      </c>
      <c r="R1634" s="1" t="str">
        <f>IFERROR(VLOOKUP($O1634,PerfilUniversitario!$A$2:$Z$427,20),"N/A")</f>
        <v>N/A</v>
      </c>
      <c r="S1634" s="1" t="str">
        <f>IFERROR(VLOOKUP($O1634,PerfilUniversitario!$A$2:$Z$427,22),"N/A")</f>
        <v>N/A</v>
      </c>
      <c r="T1634" s="1" t="str">
        <f>IFERROR(VLOOKUP($O1634,PerfilUniversitario!$A$2:$Z$427,24),"N/A")</f>
        <v>N/A</v>
      </c>
      <c r="U1634" s="1" t="str">
        <f>IFERROR(VLOOKUP($O1634,PerfilUniversitario!$A$2:$Z$427,26),"N/A")</f>
        <v>N/A</v>
      </c>
      <c r="V1634" s="3">
        <v>0.4680555555555555</v>
      </c>
      <c r="W1634" s="4">
        <v>45209</v>
      </c>
    </row>
    <row r="1635" spans="1:23" x14ac:dyDescent="0.3">
      <c r="A1635" t="s">
        <v>367</v>
      </c>
      <c r="B1635" t="s">
        <v>5562</v>
      </c>
      <c r="C1635" s="1" t="s">
        <v>5563</v>
      </c>
      <c r="D1635" s="6">
        <v>2211535142</v>
      </c>
      <c r="E1635" s="1" t="s">
        <v>206</v>
      </c>
      <c r="F1635" s="1" t="s">
        <v>206</v>
      </c>
      <c r="G1635" s="1" t="s">
        <v>206</v>
      </c>
      <c r="H1635" s="1" t="s">
        <v>206</v>
      </c>
      <c r="I1635" t="str">
        <f>VLOOKUP(J1635,CatalogoEstadoRepublica!$A$1:$B$33,2)</f>
        <v>Puebla</v>
      </c>
      <c r="J1635">
        <v>21</v>
      </c>
      <c r="K1635" t="s">
        <v>206</v>
      </c>
      <c r="L1635" s="1" t="e">
        <f>VLOOKUP(M1635,CatalogoPerfil!$A$1:$B$5,2)</f>
        <v>#N/A</v>
      </c>
      <c r="M1635">
        <v>0</v>
      </c>
      <c r="N1635" t="s">
        <v>206</v>
      </c>
      <c r="O1635" s="1">
        <v>0</v>
      </c>
      <c r="P1635" s="1" t="str">
        <f>IFERROR(VLOOKUP($O1635,PerfilUniversitario!$A$2:$Z$427,16),"N/A")</f>
        <v>N/A</v>
      </c>
      <c r="Q1635" s="1" t="str">
        <f>IFERROR(VLOOKUP($O1635,PerfilUniversitario!$A$2:$Z$427,16),"N/A")</f>
        <v>N/A</v>
      </c>
      <c r="R1635" s="1" t="str">
        <f>IFERROR(VLOOKUP($O1635,PerfilUniversitario!$A$2:$Z$427,20),"N/A")</f>
        <v>N/A</v>
      </c>
      <c r="S1635" s="1" t="str">
        <f>IFERROR(VLOOKUP($O1635,PerfilUniversitario!$A$2:$Z$427,22),"N/A")</f>
        <v>N/A</v>
      </c>
      <c r="T1635" s="1" t="str">
        <f>IFERROR(VLOOKUP($O1635,PerfilUniversitario!$A$2:$Z$427,24),"N/A")</f>
        <v>N/A</v>
      </c>
      <c r="U1635" s="1" t="str">
        <f>IFERROR(VLOOKUP($O1635,PerfilUniversitario!$A$2:$Z$427,26),"N/A")</f>
        <v>N/A</v>
      </c>
      <c r="V1635" s="3">
        <v>0.46875</v>
      </c>
      <c r="W1635" s="4">
        <v>45209</v>
      </c>
    </row>
    <row r="1636" spans="1:23" x14ac:dyDescent="0.3">
      <c r="A1636" t="s">
        <v>268</v>
      </c>
      <c r="B1636" t="s">
        <v>5564</v>
      </c>
      <c r="C1636" s="1" t="s">
        <v>5565</v>
      </c>
      <c r="D1636" s="6">
        <v>2228501294</v>
      </c>
      <c r="E1636" s="1" t="s">
        <v>206</v>
      </c>
      <c r="F1636" s="1" t="s">
        <v>206</v>
      </c>
      <c r="G1636" s="1" t="s">
        <v>206</v>
      </c>
      <c r="H1636" s="1" t="s">
        <v>206</v>
      </c>
      <c r="I1636" t="str">
        <f>VLOOKUP(J1636,CatalogoEstadoRepublica!$A$1:$B$33,2)</f>
        <v>Puebla</v>
      </c>
      <c r="J1636">
        <v>21</v>
      </c>
      <c r="K1636" t="s">
        <v>206</v>
      </c>
      <c r="L1636" s="1" t="e">
        <f>VLOOKUP(M1636,CatalogoPerfil!$A$1:$B$5,2)</f>
        <v>#N/A</v>
      </c>
      <c r="M1636">
        <v>0</v>
      </c>
      <c r="N1636" t="s">
        <v>206</v>
      </c>
      <c r="O1636" s="1">
        <v>0</v>
      </c>
      <c r="P1636" s="1" t="str">
        <f>IFERROR(VLOOKUP($O1636,PerfilUniversitario!$A$2:$Z$427,16),"N/A")</f>
        <v>N/A</v>
      </c>
      <c r="Q1636" s="1" t="str">
        <f>IFERROR(VLOOKUP($O1636,PerfilUniversitario!$A$2:$Z$427,16),"N/A")</f>
        <v>N/A</v>
      </c>
      <c r="R1636" s="1" t="str">
        <f>IFERROR(VLOOKUP($O1636,PerfilUniversitario!$A$2:$Z$427,20),"N/A")</f>
        <v>N/A</v>
      </c>
      <c r="S1636" s="1" t="str">
        <f>IFERROR(VLOOKUP($O1636,PerfilUniversitario!$A$2:$Z$427,22),"N/A")</f>
        <v>N/A</v>
      </c>
      <c r="T1636" s="1" t="str">
        <f>IFERROR(VLOOKUP($O1636,PerfilUniversitario!$A$2:$Z$427,24),"N/A")</f>
        <v>N/A</v>
      </c>
      <c r="U1636" s="1" t="str">
        <f>IFERROR(VLOOKUP($O1636,PerfilUniversitario!$A$2:$Z$427,26),"N/A")</f>
        <v>N/A</v>
      </c>
      <c r="V1636" s="3">
        <v>0.46875</v>
      </c>
      <c r="W1636" s="4">
        <v>45209</v>
      </c>
    </row>
    <row r="1637" spans="1:23" x14ac:dyDescent="0.3">
      <c r="A1637" t="s">
        <v>2533</v>
      </c>
      <c r="B1637" t="s">
        <v>5566</v>
      </c>
      <c r="C1637" s="1" t="s">
        <v>5567</v>
      </c>
      <c r="D1637" s="6">
        <v>2229091342</v>
      </c>
      <c r="E1637" s="1" t="s">
        <v>206</v>
      </c>
      <c r="F1637" s="1" t="s">
        <v>206</v>
      </c>
      <c r="G1637" s="1" t="s">
        <v>206</v>
      </c>
      <c r="H1637" s="1" t="s">
        <v>206</v>
      </c>
      <c r="I1637" t="str">
        <f>VLOOKUP(J1637,CatalogoEstadoRepublica!$A$1:$B$33,2)</f>
        <v>Puebla</v>
      </c>
      <c r="J1637">
        <v>21</v>
      </c>
      <c r="K1637" t="s">
        <v>206</v>
      </c>
      <c r="L1637" s="1" t="e">
        <f>VLOOKUP(M1637,CatalogoPerfil!$A$1:$B$5,2)</f>
        <v>#N/A</v>
      </c>
      <c r="M1637">
        <v>0</v>
      </c>
      <c r="N1637" t="s">
        <v>206</v>
      </c>
      <c r="O1637" s="1">
        <v>0</v>
      </c>
      <c r="P1637" s="1" t="str">
        <f>IFERROR(VLOOKUP($O1637,PerfilUniversitario!$A$2:$Z$427,16),"N/A")</f>
        <v>N/A</v>
      </c>
      <c r="Q1637" s="1" t="str">
        <f>IFERROR(VLOOKUP($O1637,PerfilUniversitario!$A$2:$Z$427,16),"N/A")</f>
        <v>N/A</v>
      </c>
      <c r="R1637" s="1" t="str">
        <f>IFERROR(VLOOKUP($O1637,PerfilUniversitario!$A$2:$Z$427,20),"N/A")</f>
        <v>N/A</v>
      </c>
      <c r="S1637" s="1" t="str">
        <f>IFERROR(VLOOKUP($O1637,PerfilUniversitario!$A$2:$Z$427,22),"N/A")</f>
        <v>N/A</v>
      </c>
      <c r="T1637" s="1" t="str">
        <f>IFERROR(VLOOKUP($O1637,PerfilUniversitario!$A$2:$Z$427,24),"N/A")</f>
        <v>N/A</v>
      </c>
      <c r="U1637" s="1" t="str">
        <f>IFERROR(VLOOKUP($O1637,PerfilUniversitario!$A$2:$Z$427,26),"N/A")</f>
        <v>N/A</v>
      </c>
      <c r="V1637" s="3">
        <v>0.46875</v>
      </c>
      <c r="W1637" s="4">
        <v>45209</v>
      </c>
    </row>
    <row r="1638" spans="1:23" x14ac:dyDescent="0.3">
      <c r="A1638" t="s">
        <v>1841</v>
      </c>
      <c r="B1638" t="s">
        <v>1842</v>
      </c>
      <c r="C1638" s="1" t="s">
        <v>1843</v>
      </c>
      <c r="D1638" s="6">
        <v>2311121416</v>
      </c>
      <c r="E1638" s="1" t="s">
        <v>206</v>
      </c>
      <c r="F1638" s="1" t="s">
        <v>206</v>
      </c>
      <c r="G1638" s="1" t="s">
        <v>206</v>
      </c>
      <c r="H1638" s="1" t="s">
        <v>206</v>
      </c>
      <c r="I1638" t="str">
        <f>VLOOKUP(J1638,CatalogoEstadoRepublica!$A$1:$B$33,2)</f>
        <v>Puebla</v>
      </c>
      <c r="J1638">
        <v>21</v>
      </c>
      <c r="K1638" t="s">
        <v>206</v>
      </c>
      <c r="L1638" s="1" t="e">
        <f>VLOOKUP(M1638,CatalogoPerfil!$A$1:$B$5,2)</f>
        <v>#N/A</v>
      </c>
      <c r="M1638">
        <v>0</v>
      </c>
      <c r="N1638" t="s">
        <v>206</v>
      </c>
      <c r="O1638" s="1">
        <v>0</v>
      </c>
      <c r="P1638" s="1" t="str">
        <f>IFERROR(VLOOKUP($O1638,PerfilUniversitario!$A$2:$Z$427,16),"N/A")</f>
        <v>N/A</v>
      </c>
      <c r="Q1638" s="1" t="str">
        <f>IFERROR(VLOOKUP($O1638,PerfilUniversitario!$A$2:$Z$427,16),"N/A")</f>
        <v>N/A</v>
      </c>
      <c r="R1638" s="1" t="str">
        <f>IFERROR(VLOOKUP($O1638,PerfilUniversitario!$A$2:$Z$427,20),"N/A")</f>
        <v>N/A</v>
      </c>
      <c r="S1638" s="1" t="str">
        <f>IFERROR(VLOOKUP($O1638,PerfilUniversitario!$A$2:$Z$427,22),"N/A")</f>
        <v>N/A</v>
      </c>
      <c r="T1638" s="1" t="str">
        <f>IFERROR(VLOOKUP($O1638,PerfilUniversitario!$A$2:$Z$427,24),"N/A")</f>
        <v>N/A</v>
      </c>
      <c r="U1638" s="1" t="str">
        <f>IFERROR(VLOOKUP($O1638,PerfilUniversitario!$A$2:$Z$427,26),"N/A")</f>
        <v>N/A</v>
      </c>
      <c r="V1638" s="3">
        <v>0.47569444444444442</v>
      </c>
      <c r="W1638" s="4">
        <v>45209</v>
      </c>
    </row>
    <row r="1639" spans="1:23" x14ac:dyDescent="0.3">
      <c r="A1639" t="s">
        <v>2060</v>
      </c>
      <c r="B1639" t="s">
        <v>5575</v>
      </c>
      <c r="C1639" s="1" t="s">
        <v>5576</v>
      </c>
      <c r="D1639" s="6">
        <v>5567059380</v>
      </c>
      <c r="E1639" s="1" t="s">
        <v>206</v>
      </c>
      <c r="F1639" s="1" t="s">
        <v>206</v>
      </c>
      <c r="G1639" s="1" t="s">
        <v>206</v>
      </c>
      <c r="H1639" s="1" t="s">
        <v>206</v>
      </c>
      <c r="I1639" t="str">
        <f>VLOOKUP(J1639,CatalogoEstadoRepublica!$A$1:$B$33,2)</f>
        <v>Puebla</v>
      </c>
      <c r="J1639">
        <v>21</v>
      </c>
      <c r="K1639" t="s">
        <v>206</v>
      </c>
      <c r="L1639" s="1" t="e">
        <f>VLOOKUP(M1639,CatalogoPerfil!$A$1:$B$5,2)</f>
        <v>#N/A</v>
      </c>
      <c r="M1639">
        <v>0</v>
      </c>
      <c r="N1639" t="s">
        <v>206</v>
      </c>
      <c r="O1639" s="1">
        <v>0</v>
      </c>
      <c r="P1639" s="1" t="str">
        <f>IFERROR(VLOOKUP($O1639,PerfilUniversitario!$A$2:$Z$427,16),"N/A")</f>
        <v>N/A</v>
      </c>
      <c r="Q1639" s="1" t="str">
        <f>IFERROR(VLOOKUP($O1639,PerfilUniversitario!$A$2:$Z$427,16),"N/A")</f>
        <v>N/A</v>
      </c>
      <c r="R1639" s="1" t="str">
        <f>IFERROR(VLOOKUP($O1639,PerfilUniversitario!$A$2:$Z$427,20),"N/A")</f>
        <v>N/A</v>
      </c>
      <c r="S1639" s="1" t="str">
        <f>IFERROR(VLOOKUP($O1639,PerfilUniversitario!$A$2:$Z$427,22),"N/A")</f>
        <v>N/A</v>
      </c>
      <c r="T1639" s="1" t="str">
        <f>IFERROR(VLOOKUP($O1639,PerfilUniversitario!$A$2:$Z$427,24),"N/A")</f>
        <v>N/A</v>
      </c>
      <c r="U1639" s="1" t="str">
        <f>IFERROR(VLOOKUP($O1639,PerfilUniversitario!$A$2:$Z$427,26),"N/A")</f>
        <v>N/A</v>
      </c>
      <c r="V1639" s="3">
        <v>0.4770833333333333</v>
      </c>
      <c r="W1639" s="4">
        <v>45209</v>
      </c>
    </row>
    <row r="1640" spans="1:23" x14ac:dyDescent="0.3">
      <c r="A1640" t="s">
        <v>1020</v>
      </c>
      <c r="B1640" t="s">
        <v>5469</v>
      </c>
      <c r="C1640" s="1" t="s">
        <v>5470</v>
      </c>
      <c r="D1640" s="6">
        <v>52.833199999999998</v>
      </c>
      <c r="E1640" s="1" t="s">
        <v>206</v>
      </c>
      <c r="F1640" s="1" t="s">
        <v>206</v>
      </c>
      <c r="G1640" s="1" t="s">
        <v>206</v>
      </c>
      <c r="H1640" s="1" t="s">
        <v>206</v>
      </c>
      <c r="I1640" t="str">
        <f>VLOOKUP(J1640,CatalogoEstadoRepublica!$A$1:$B$33,2)</f>
        <v>Tamaulipas</v>
      </c>
      <c r="J1640">
        <v>28</v>
      </c>
      <c r="K1640" t="s">
        <v>206</v>
      </c>
      <c r="L1640" s="1" t="e">
        <f>VLOOKUP(M1640,CatalogoPerfil!$A$1:$B$5,2)</f>
        <v>#N/A</v>
      </c>
      <c r="M1640">
        <v>0</v>
      </c>
      <c r="N1640" t="s">
        <v>206</v>
      </c>
      <c r="O1640" s="1">
        <v>0</v>
      </c>
      <c r="P1640" s="1" t="str">
        <f>IFERROR(VLOOKUP($O1640,PerfilUniversitario!$A$2:$Z$427,16),"N/A")</f>
        <v>N/A</v>
      </c>
      <c r="Q1640" s="1" t="str">
        <f>IFERROR(VLOOKUP($O1640,PerfilUniversitario!$A$2:$Z$427,16),"N/A")</f>
        <v>N/A</v>
      </c>
      <c r="R1640" s="1" t="str">
        <f>IFERROR(VLOOKUP($O1640,PerfilUniversitario!$A$2:$Z$427,20),"N/A")</f>
        <v>N/A</v>
      </c>
      <c r="S1640" s="1" t="str">
        <f>IFERROR(VLOOKUP($O1640,PerfilUniversitario!$A$2:$Z$427,22),"N/A")</f>
        <v>N/A</v>
      </c>
      <c r="T1640" s="1" t="str">
        <f>IFERROR(VLOOKUP($O1640,PerfilUniversitario!$A$2:$Z$427,24),"N/A")</f>
        <v>N/A</v>
      </c>
      <c r="U1640" s="1" t="str">
        <f>IFERROR(VLOOKUP($O1640,PerfilUniversitario!$A$2:$Z$427,26),"N/A")</f>
        <v>N/A</v>
      </c>
      <c r="V1640" s="3">
        <v>0.4861111111111111</v>
      </c>
      <c r="W1640" s="4">
        <v>45209</v>
      </c>
    </row>
    <row r="1641" spans="1:23" x14ac:dyDescent="0.3">
      <c r="A1641" t="s">
        <v>739</v>
      </c>
      <c r="B1641" s="1" t="s">
        <v>740</v>
      </c>
      <c r="C1641" t="s">
        <v>741</v>
      </c>
      <c r="D1641" s="7">
        <v>2212547971</v>
      </c>
      <c r="E1641" s="1" t="s">
        <v>206</v>
      </c>
      <c r="F1641" t="s">
        <v>206</v>
      </c>
      <c r="G1641" t="s">
        <v>206</v>
      </c>
      <c r="H1641" t="s">
        <v>206</v>
      </c>
      <c r="I1641" t="str">
        <f>VLOOKUP(J1641,CatalogoEstadoRepublica!$A$1:$B$33,2)</f>
        <v>Puebla</v>
      </c>
      <c r="J1641" s="1">
        <v>21</v>
      </c>
      <c r="K1641" s="1" t="s">
        <v>206</v>
      </c>
      <c r="L1641" s="1" t="e">
        <f>VLOOKUP(M1641,CatalogoPerfil!$A$1:$B$5,2)</f>
        <v>#N/A</v>
      </c>
      <c r="M1641">
        <v>0</v>
      </c>
      <c r="N1641" t="s">
        <v>206</v>
      </c>
      <c r="O1641" s="1">
        <v>0</v>
      </c>
      <c r="P1641" s="1" t="str">
        <f>IFERROR(VLOOKUP($O1641,PerfilUniversitario!$A$2:$Z$427,16),"N/A")</f>
        <v>N/A</v>
      </c>
      <c r="Q1641" s="1" t="str">
        <f>IFERROR(VLOOKUP($O1641,PerfilUniversitario!$A$2:$Z$427,16),"N/A")</f>
        <v>N/A</v>
      </c>
      <c r="R1641" s="1" t="str">
        <f>IFERROR(VLOOKUP($O1641,PerfilUniversitario!$A$2:$Z$427,20),"N/A")</f>
        <v>N/A</v>
      </c>
      <c r="S1641" s="1" t="str">
        <f>IFERROR(VLOOKUP($O1641,PerfilUniversitario!$A$2:$Z$427,22),"N/A")</f>
        <v>N/A</v>
      </c>
      <c r="T1641" s="1" t="str">
        <f>IFERROR(VLOOKUP($O1641,PerfilUniversitario!$A$2:$Z$427,24),"N/A")</f>
        <v>N/A</v>
      </c>
      <c r="U1641" s="1" t="str">
        <f>IFERROR(VLOOKUP($O1641,PerfilUniversitario!$A$2:$Z$427,26),"N/A")</f>
        <v>N/A</v>
      </c>
      <c r="V1641" s="3">
        <v>0.49513888888888885</v>
      </c>
      <c r="W1641" s="4">
        <v>45209</v>
      </c>
    </row>
    <row r="1642" spans="1:23" x14ac:dyDescent="0.3">
      <c r="A1642" t="s">
        <v>1366</v>
      </c>
      <c r="B1642" t="s">
        <v>1367</v>
      </c>
      <c r="C1642" s="1" t="s">
        <v>1368</v>
      </c>
      <c r="D1642" s="6">
        <v>7721307000</v>
      </c>
      <c r="E1642" s="1" t="s">
        <v>206</v>
      </c>
      <c r="F1642" s="1" t="s">
        <v>206</v>
      </c>
      <c r="G1642" s="1" t="s">
        <v>206</v>
      </c>
      <c r="H1642" s="1" t="s">
        <v>206</v>
      </c>
      <c r="I1642" t="str">
        <f>VLOOKUP(J1642,CatalogoEstadoRepublica!$A$1:$B$33,2)</f>
        <v>Tlaxcala</v>
      </c>
      <c r="J1642">
        <v>29</v>
      </c>
      <c r="K1642" t="s">
        <v>206</v>
      </c>
      <c r="L1642" s="1" t="e">
        <f>VLOOKUP(M1642,CatalogoPerfil!$A$1:$B$5,2)</f>
        <v>#N/A</v>
      </c>
      <c r="M1642">
        <v>0</v>
      </c>
      <c r="N1642" t="s">
        <v>206</v>
      </c>
      <c r="O1642" s="1">
        <v>0</v>
      </c>
      <c r="P1642" s="1" t="str">
        <f>IFERROR(VLOOKUP($O1642,PerfilUniversitario!$A$2:$Z$427,16),"N/A")</f>
        <v>N/A</v>
      </c>
      <c r="Q1642" s="1" t="str">
        <f>IFERROR(VLOOKUP($O1642,PerfilUniversitario!$A$2:$Z$427,16),"N/A")</f>
        <v>N/A</v>
      </c>
      <c r="R1642" s="1" t="str">
        <f>IFERROR(VLOOKUP($O1642,PerfilUniversitario!$A$2:$Z$427,20),"N/A")</f>
        <v>N/A</v>
      </c>
      <c r="S1642" s="1" t="str">
        <f>IFERROR(VLOOKUP($O1642,PerfilUniversitario!$A$2:$Z$427,22),"N/A")</f>
        <v>N/A</v>
      </c>
      <c r="T1642" s="1" t="str">
        <f>IFERROR(VLOOKUP($O1642,PerfilUniversitario!$A$2:$Z$427,24),"N/A")</f>
        <v>N/A</v>
      </c>
      <c r="U1642" s="1" t="str">
        <f>IFERROR(VLOOKUP($O1642,PerfilUniversitario!$A$2:$Z$427,26),"N/A")</f>
        <v>N/A</v>
      </c>
      <c r="V1642" s="3">
        <v>0.5180555555555556</v>
      </c>
      <c r="W1642" s="4">
        <v>45209</v>
      </c>
    </row>
    <row r="1643" spans="1:23" x14ac:dyDescent="0.3">
      <c r="A1643" t="s">
        <v>5558</v>
      </c>
      <c r="B1643" t="s">
        <v>453</v>
      </c>
      <c r="C1643" s="1" t="s">
        <v>5559</v>
      </c>
      <c r="D1643" s="6">
        <v>2222931424</v>
      </c>
      <c r="E1643" s="1" t="s">
        <v>206</v>
      </c>
      <c r="F1643" s="1" t="s">
        <v>206</v>
      </c>
      <c r="G1643" s="1" t="s">
        <v>206</v>
      </c>
      <c r="H1643" s="1" t="s">
        <v>206</v>
      </c>
      <c r="I1643" t="str">
        <f>VLOOKUP(J1643,CatalogoEstadoRepublica!$A$1:$B$33,2)</f>
        <v>Puebla</v>
      </c>
      <c r="J1643">
        <v>21</v>
      </c>
      <c r="K1643" t="s">
        <v>206</v>
      </c>
      <c r="L1643" s="1" t="e">
        <f>VLOOKUP(M1643,CatalogoPerfil!$A$1:$B$5,2)</f>
        <v>#N/A</v>
      </c>
      <c r="M1643">
        <v>0</v>
      </c>
      <c r="N1643" t="s">
        <v>206</v>
      </c>
      <c r="O1643" s="1">
        <v>0</v>
      </c>
      <c r="P1643" s="1" t="str">
        <f>IFERROR(VLOOKUP($O1643,PerfilUniversitario!$A$2:$Z$427,16),"N/A")</f>
        <v>N/A</v>
      </c>
      <c r="Q1643" s="1" t="str">
        <f>IFERROR(VLOOKUP($O1643,PerfilUniversitario!$A$2:$Z$427,16),"N/A")</f>
        <v>N/A</v>
      </c>
      <c r="R1643" s="1" t="str">
        <f>IFERROR(VLOOKUP($O1643,PerfilUniversitario!$A$2:$Z$427,20),"N/A")</f>
        <v>N/A</v>
      </c>
      <c r="S1643" s="1" t="str">
        <f>IFERROR(VLOOKUP($O1643,PerfilUniversitario!$A$2:$Z$427,22),"N/A")</f>
        <v>N/A</v>
      </c>
      <c r="T1643" s="1" t="str">
        <f>IFERROR(VLOOKUP($O1643,PerfilUniversitario!$A$2:$Z$427,24),"N/A")</f>
        <v>N/A</v>
      </c>
      <c r="U1643" s="1" t="str">
        <f>IFERROR(VLOOKUP($O1643,PerfilUniversitario!$A$2:$Z$427,26),"N/A")</f>
        <v>N/A</v>
      </c>
      <c r="V1643" s="3">
        <v>0.51944444444444449</v>
      </c>
      <c r="W1643" s="4">
        <v>45209</v>
      </c>
    </row>
    <row r="1644" spans="1:23" x14ac:dyDescent="0.3">
      <c r="A1644" t="s">
        <v>387</v>
      </c>
      <c r="B1644" t="s">
        <v>260</v>
      </c>
      <c r="C1644" s="1" t="s">
        <v>5595</v>
      </c>
      <c r="D1644" s="6">
        <v>7731156225</v>
      </c>
      <c r="E1644" s="1" t="s">
        <v>206</v>
      </c>
      <c r="F1644" s="1" t="s">
        <v>206</v>
      </c>
      <c r="G1644" s="1" t="s">
        <v>206</v>
      </c>
      <c r="H1644" s="1" t="s">
        <v>206</v>
      </c>
      <c r="I1644" t="str">
        <f>VLOOKUP(J1644,CatalogoEstadoRepublica!$A$1:$B$33,2)</f>
        <v>Hidalgo</v>
      </c>
      <c r="J1644">
        <v>13</v>
      </c>
      <c r="K1644" t="s">
        <v>206</v>
      </c>
      <c r="L1644" s="1" t="e">
        <f>VLOOKUP(M1644,CatalogoPerfil!$A$1:$B$5,2)</f>
        <v>#N/A</v>
      </c>
      <c r="M1644">
        <v>0</v>
      </c>
      <c r="N1644" t="s">
        <v>206</v>
      </c>
      <c r="O1644" s="1">
        <v>0</v>
      </c>
      <c r="P1644" s="1" t="str">
        <f>IFERROR(VLOOKUP($O1644,PerfilUniversitario!$A$2:$Z$427,16),"N/A")</f>
        <v>N/A</v>
      </c>
      <c r="Q1644" s="1" t="str">
        <f>IFERROR(VLOOKUP($O1644,PerfilUniversitario!$A$2:$Z$427,16),"N/A")</f>
        <v>N/A</v>
      </c>
      <c r="R1644" s="1" t="str">
        <f>IFERROR(VLOOKUP($O1644,PerfilUniversitario!$A$2:$Z$427,20),"N/A")</f>
        <v>N/A</v>
      </c>
      <c r="S1644" s="1" t="str">
        <f>IFERROR(VLOOKUP($O1644,PerfilUniversitario!$A$2:$Z$427,22),"N/A")</f>
        <v>N/A</v>
      </c>
      <c r="T1644" s="1" t="str">
        <f>IFERROR(VLOOKUP($O1644,PerfilUniversitario!$A$2:$Z$427,24),"N/A")</f>
        <v>N/A</v>
      </c>
      <c r="U1644" s="1" t="str">
        <f>IFERROR(VLOOKUP($O1644,PerfilUniversitario!$A$2:$Z$427,26),"N/A")</f>
        <v>N/A</v>
      </c>
      <c r="V1644" s="3">
        <v>0.52013888888888882</v>
      </c>
      <c r="W1644" s="4">
        <v>45209</v>
      </c>
    </row>
    <row r="1645" spans="1:23" x14ac:dyDescent="0.3">
      <c r="A1645" t="s">
        <v>1462</v>
      </c>
      <c r="B1645" t="s">
        <v>5589</v>
      </c>
      <c r="C1645" s="1" t="s">
        <v>5590</v>
      </c>
      <c r="D1645" s="6">
        <v>2214367358</v>
      </c>
      <c r="E1645" s="1" t="s">
        <v>206</v>
      </c>
      <c r="F1645" s="1" t="s">
        <v>206</v>
      </c>
      <c r="G1645" s="1" t="s">
        <v>206</v>
      </c>
      <c r="H1645" s="1" t="s">
        <v>206</v>
      </c>
      <c r="I1645" t="str">
        <f>VLOOKUP(J1645,CatalogoEstadoRepublica!$A$1:$B$33,2)</f>
        <v>Puebla</v>
      </c>
      <c r="J1645">
        <v>21</v>
      </c>
      <c r="K1645" t="s">
        <v>206</v>
      </c>
      <c r="L1645" s="1" t="e">
        <f>VLOOKUP(M1645,CatalogoPerfil!$A$1:$B$5,2)</f>
        <v>#N/A</v>
      </c>
      <c r="M1645">
        <v>0</v>
      </c>
      <c r="N1645" t="s">
        <v>206</v>
      </c>
      <c r="O1645" s="1">
        <v>0</v>
      </c>
      <c r="P1645" s="1" t="str">
        <f>IFERROR(VLOOKUP($O1645,PerfilUniversitario!$A$2:$Z$427,16),"N/A")</f>
        <v>N/A</v>
      </c>
      <c r="Q1645" s="1" t="str">
        <f>IFERROR(VLOOKUP($O1645,PerfilUniversitario!$A$2:$Z$427,16),"N/A")</f>
        <v>N/A</v>
      </c>
      <c r="R1645" s="1" t="str">
        <f>IFERROR(VLOOKUP($O1645,PerfilUniversitario!$A$2:$Z$427,20),"N/A")</f>
        <v>N/A</v>
      </c>
      <c r="S1645" s="1" t="str">
        <f>IFERROR(VLOOKUP($O1645,PerfilUniversitario!$A$2:$Z$427,22),"N/A")</f>
        <v>N/A</v>
      </c>
      <c r="T1645" s="1" t="str">
        <f>IFERROR(VLOOKUP($O1645,PerfilUniversitario!$A$2:$Z$427,24),"N/A")</f>
        <v>N/A</v>
      </c>
      <c r="U1645" s="1" t="str">
        <f>IFERROR(VLOOKUP($O1645,PerfilUniversitario!$A$2:$Z$427,26),"N/A")</f>
        <v>N/A</v>
      </c>
      <c r="V1645" s="3">
        <v>0.52152777777777781</v>
      </c>
      <c r="W1645" s="4">
        <v>45209</v>
      </c>
    </row>
    <row r="1646" spans="1:23" x14ac:dyDescent="0.3">
      <c r="A1646" t="s">
        <v>1216</v>
      </c>
      <c r="B1646" t="s">
        <v>5598</v>
      </c>
      <c r="C1646" s="1" t="s">
        <v>5599</v>
      </c>
      <c r="D1646" s="6">
        <v>7731112025</v>
      </c>
      <c r="E1646" s="1" t="s">
        <v>206</v>
      </c>
      <c r="F1646" s="1" t="s">
        <v>206</v>
      </c>
      <c r="G1646" s="1" t="s">
        <v>206</v>
      </c>
      <c r="H1646" s="1" t="s">
        <v>206</v>
      </c>
      <c r="I1646" t="str">
        <f>VLOOKUP(J1646,CatalogoEstadoRepublica!$A$1:$B$33,2)</f>
        <v>Hidalgo</v>
      </c>
      <c r="J1646">
        <v>13</v>
      </c>
      <c r="K1646" t="s">
        <v>206</v>
      </c>
      <c r="L1646" s="1" t="e">
        <f>VLOOKUP(M1646,CatalogoPerfil!$A$1:$B$5,2)</f>
        <v>#N/A</v>
      </c>
      <c r="M1646">
        <v>0</v>
      </c>
      <c r="N1646" t="s">
        <v>206</v>
      </c>
      <c r="O1646" s="1">
        <v>0</v>
      </c>
      <c r="P1646" s="1" t="str">
        <f>IFERROR(VLOOKUP($O1646,PerfilUniversitario!$A$2:$Z$427,16),"N/A")</f>
        <v>N/A</v>
      </c>
      <c r="Q1646" s="1" t="str">
        <f>IFERROR(VLOOKUP($O1646,PerfilUniversitario!$A$2:$Z$427,16),"N/A")</f>
        <v>N/A</v>
      </c>
      <c r="R1646" s="1" t="str">
        <f>IFERROR(VLOOKUP($O1646,PerfilUniversitario!$A$2:$Z$427,20),"N/A")</f>
        <v>N/A</v>
      </c>
      <c r="S1646" s="1" t="str">
        <f>IFERROR(VLOOKUP($O1646,PerfilUniversitario!$A$2:$Z$427,22),"N/A")</f>
        <v>N/A</v>
      </c>
      <c r="T1646" s="1" t="str">
        <f>IFERROR(VLOOKUP($O1646,PerfilUniversitario!$A$2:$Z$427,24),"N/A")</f>
        <v>N/A</v>
      </c>
      <c r="U1646" s="1" t="str">
        <f>IFERROR(VLOOKUP($O1646,PerfilUniversitario!$A$2:$Z$427,26),"N/A")</f>
        <v>N/A</v>
      </c>
      <c r="V1646" s="3">
        <v>0.52222222222222225</v>
      </c>
      <c r="W1646" s="4">
        <v>45209</v>
      </c>
    </row>
    <row r="1647" spans="1:23" x14ac:dyDescent="0.3">
      <c r="A1647" t="s">
        <v>387</v>
      </c>
      <c r="B1647" t="s">
        <v>802</v>
      </c>
      <c r="C1647" s="1" t="s">
        <v>5600</v>
      </c>
      <c r="D1647" s="6">
        <v>52.221200000000003</v>
      </c>
      <c r="E1647" s="1" t="s">
        <v>206</v>
      </c>
      <c r="F1647" s="1" t="s">
        <v>206</v>
      </c>
      <c r="G1647" s="1" t="s">
        <v>206</v>
      </c>
      <c r="H1647" s="1" t="s">
        <v>206</v>
      </c>
      <c r="I1647" t="str">
        <f>VLOOKUP(J1647,CatalogoEstadoRepublica!$A$1:$B$33,2)</f>
        <v>Puebla</v>
      </c>
      <c r="J1647">
        <v>21</v>
      </c>
      <c r="K1647" t="s">
        <v>206</v>
      </c>
      <c r="L1647" s="1" t="e">
        <f>VLOOKUP(M1647,CatalogoPerfil!$A$1:$B$5,2)</f>
        <v>#N/A</v>
      </c>
      <c r="M1647">
        <v>0</v>
      </c>
      <c r="N1647" t="s">
        <v>206</v>
      </c>
      <c r="O1647" s="1">
        <v>0</v>
      </c>
      <c r="P1647" s="1" t="str">
        <f>IFERROR(VLOOKUP($O1647,PerfilUniversitario!$A$2:$Z$427,16),"N/A")</f>
        <v>N/A</v>
      </c>
      <c r="Q1647" s="1" t="str">
        <f>IFERROR(VLOOKUP($O1647,PerfilUniversitario!$A$2:$Z$427,16),"N/A")</f>
        <v>N/A</v>
      </c>
      <c r="R1647" s="1" t="str">
        <f>IFERROR(VLOOKUP($O1647,PerfilUniversitario!$A$2:$Z$427,20),"N/A")</f>
        <v>N/A</v>
      </c>
      <c r="S1647" s="1" t="str">
        <f>IFERROR(VLOOKUP($O1647,PerfilUniversitario!$A$2:$Z$427,22),"N/A")</f>
        <v>N/A</v>
      </c>
      <c r="T1647" s="1" t="str">
        <f>IFERROR(VLOOKUP($O1647,PerfilUniversitario!$A$2:$Z$427,24),"N/A")</f>
        <v>N/A</v>
      </c>
      <c r="U1647" s="1" t="str">
        <f>IFERROR(VLOOKUP($O1647,PerfilUniversitario!$A$2:$Z$427,26),"N/A")</f>
        <v>N/A</v>
      </c>
      <c r="V1647" s="3">
        <v>0.52222222222222225</v>
      </c>
      <c r="W1647" s="4">
        <v>45209</v>
      </c>
    </row>
    <row r="1648" spans="1:23" x14ac:dyDescent="0.3">
      <c r="A1648" t="s">
        <v>5542</v>
      </c>
      <c r="B1648" t="s">
        <v>5543</v>
      </c>
      <c r="C1648" s="1" t="s">
        <v>5544</v>
      </c>
      <c r="D1648" s="6">
        <v>7732166977</v>
      </c>
      <c r="E1648" s="1" t="s">
        <v>206</v>
      </c>
      <c r="F1648" s="1" t="s">
        <v>206</v>
      </c>
      <c r="G1648" s="1" t="s">
        <v>206</v>
      </c>
      <c r="H1648" s="1" t="s">
        <v>206</v>
      </c>
      <c r="I1648" t="str">
        <f>VLOOKUP(J1648,CatalogoEstadoRepublica!$A$1:$B$33,2)</f>
        <v>Hidalgo</v>
      </c>
      <c r="J1648">
        <v>13</v>
      </c>
      <c r="K1648" t="s">
        <v>206</v>
      </c>
      <c r="L1648" s="1" t="e">
        <f>VLOOKUP(M1648,CatalogoPerfil!$A$1:$B$5,2)</f>
        <v>#N/A</v>
      </c>
      <c r="M1648">
        <v>0</v>
      </c>
      <c r="N1648" t="s">
        <v>206</v>
      </c>
      <c r="O1648" s="1">
        <v>0</v>
      </c>
      <c r="P1648" s="1" t="str">
        <f>IFERROR(VLOOKUP($O1648,PerfilUniversitario!$A$2:$Z$427,16),"N/A")</f>
        <v>N/A</v>
      </c>
      <c r="Q1648" s="1" t="str">
        <f>IFERROR(VLOOKUP($O1648,PerfilUniversitario!$A$2:$Z$427,16),"N/A")</f>
        <v>N/A</v>
      </c>
      <c r="R1648" s="1" t="str">
        <f>IFERROR(VLOOKUP($O1648,PerfilUniversitario!$A$2:$Z$427,20),"N/A")</f>
        <v>N/A</v>
      </c>
      <c r="S1648" s="1" t="str">
        <f>IFERROR(VLOOKUP($O1648,PerfilUniversitario!$A$2:$Z$427,22),"N/A")</f>
        <v>N/A</v>
      </c>
      <c r="T1648" s="1" t="str">
        <f>IFERROR(VLOOKUP($O1648,PerfilUniversitario!$A$2:$Z$427,24),"N/A")</f>
        <v>N/A</v>
      </c>
      <c r="U1648" s="1" t="str">
        <f>IFERROR(VLOOKUP($O1648,PerfilUniversitario!$A$2:$Z$427,26),"N/A")</f>
        <v>N/A</v>
      </c>
      <c r="V1648" s="3">
        <v>0.52430555555555558</v>
      </c>
      <c r="W1648" s="4">
        <v>45209</v>
      </c>
    </row>
    <row r="1649" spans="1:23" x14ac:dyDescent="0.3">
      <c r="A1649" t="s">
        <v>5583</v>
      </c>
      <c r="B1649" t="s">
        <v>5584</v>
      </c>
      <c r="C1649" s="1" t="s">
        <v>5585</v>
      </c>
      <c r="D1649" s="6">
        <v>2211099595</v>
      </c>
      <c r="E1649" s="1" t="s">
        <v>206</v>
      </c>
      <c r="F1649" s="1" t="s">
        <v>206</v>
      </c>
      <c r="G1649" s="1" t="s">
        <v>206</v>
      </c>
      <c r="H1649" s="1" t="s">
        <v>206</v>
      </c>
      <c r="I1649" t="str">
        <f>VLOOKUP(J1649,CatalogoEstadoRepublica!$A$1:$B$33,2)</f>
        <v>Puebla</v>
      </c>
      <c r="J1649">
        <v>21</v>
      </c>
      <c r="K1649" t="s">
        <v>206</v>
      </c>
      <c r="L1649" s="1" t="e">
        <f>VLOOKUP(M1649,CatalogoPerfil!$A$1:$B$5,2)</f>
        <v>#N/A</v>
      </c>
      <c r="M1649">
        <v>0</v>
      </c>
      <c r="N1649" t="s">
        <v>206</v>
      </c>
      <c r="O1649" s="1">
        <v>0</v>
      </c>
      <c r="P1649" s="1" t="str">
        <f>IFERROR(VLOOKUP($O1649,PerfilUniversitario!$A$2:$Z$427,16),"N/A")</f>
        <v>N/A</v>
      </c>
      <c r="Q1649" s="1" t="str">
        <f>IFERROR(VLOOKUP($O1649,PerfilUniversitario!$A$2:$Z$427,16),"N/A")</f>
        <v>N/A</v>
      </c>
      <c r="R1649" s="1" t="str">
        <f>IFERROR(VLOOKUP($O1649,PerfilUniversitario!$A$2:$Z$427,20),"N/A")</f>
        <v>N/A</v>
      </c>
      <c r="S1649" s="1" t="str">
        <f>IFERROR(VLOOKUP($O1649,PerfilUniversitario!$A$2:$Z$427,22),"N/A")</f>
        <v>N/A</v>
      </c>
      <c r="T1649" s="1" t="str">
        <f>IFERROR(VLOOKUP($O1649,PerfilUniversitario!$A$2:$Z$427,24),"N/A")</f>
        <v>N/A</v>
      </c>
      <c r="U1649" s="1" t="str">
        <f>IFERROR(VLOOKUP($O1649,PerfilUniversitario!$A$2:$Z$427,26),"N/A")</f>
        <v>N/A</v>
      </c>
      <c r="V1649" s="3">
        <v>0.52430555555555558</v>
      </c>
      <c r="W1649" s="4">
        <v>45209</v>
      </c>
    </row>
    <row r="1650" spans="1:23" x14ac:dyDescent="0.3">
      <c r="A1650" t="s">
        <v>949</v>
      </c>
      <c r="B1650" t="s">
        <v>621</v>
      </c>
      <c r="C1650" s="1" t="s">
        <v>5606</v>
      </c>
      <c r="D1650" s="6">
        <v>2211301086</v>
      </c>
      <c r="E1650" s="1" t="s">
        <v>206</v>
      </c>
      <c r="F1650" s="1" t="s">
        <v>206</v>
      </c>
      <c r="G1650" s="1" t="s">
        <v>206</v>
      </c>
      <c r="H1650" s="1" t="s">
        <v>206</v>
      </c>
      <c r="I1650" t="str">
        <f>VLOOKUP(J1650,CatalogoEstadoRepublica!$A$1:$B$33,2)</f>
        <v>Puebla</v>
      </c>
      <c r="J1650">
        <v>21</v>
      </c>
      <c r="K1650" t="s">
        <v>206</v>
      </c>
      <c r="L1650" s="1" t="e">
        <f>VLOOKUP(M1650,CatalogoPerfil!$A$1:$B$5,2)</f>
        <v>#N/A</v>
      </c>
      <c r="M1650">
        <v>0</v>
      </c>
      <c r="N1650" t="s">
        <v>206</v>
      </c>
      <c r="O1650" s="1">
        <v>0</v>
      </c>
      <c r="P1650" s="1" t="str">
        <f>IFERROR(VLOOKUP($O1650,PerfilUniversitario!$A$2:$Z$427,16),"N/A")</f>
        <v>N/A</v>
      </c>
      <c r="Q1650" s="1" t="str">
        <f>IFERROR(VLOOKUP($O1650,PerfilUniversitario!$A$2:$Z$427,16),"N/A")</f>
        <v>N/A</v>
      </c>
      <c r="R1650" s="1" t="str">
        <f>IFERROR(VLOOKUP($O1650,PerfilUniversitario!$A$2:$Z$427,20),"N/A")</f>
        <v>N/A</v>
      </c>
      <c r="S1650" s="1" t="str">
        <f>IFERROR(VLOOKUP($O1650,PerfilUniversitario!$A$2:$Z$427,22),"N/A")</f>
        <v>N/A</v>
      </c>
      <c r="T1650" s="1" t="str">
        <f>IFERROR(VLOOKUP($O1650,PerfilUniversitario!$A$2:$Z$427,24),"N/A")</f>
        <v>N/A</v>
      </c>
      <c r="U1650" s="1" t="str">
        <f>IFERROR(VLOOKUP($O1650,PerfilUniversitario!$A$2:$Z$427,26),"N/A")</f>
        <v>N/A</v>
      </c>
      <c r="V1650" s="3">
        <v>0.52638888888888891</v>
      </c>
      <c r="W1650" s="4">
        <v>45209</v>
      </c>
    </row>
    <row r="1651" spans="1:23" x14ac:dyDescent="0.3">
      <c r="A1651" t="s">
        <v>5568</v>
      </c>
      <c r="B1651" t="s">
        <v>5569</v>
      </c>
      <c r="C1651" s="1" t="s">
        <v>5570</v>
      </c>
      <c r="D1651" s="6" t="s">
        <v>5571</v>
      </c>
      <c r="E1651" s="1" t="s">
        <v>206</v>
      </c>
      <c r="F1651" s="1" t="s">
        <v>206</v>
      </c>
      <c r="G1651" s="1" t="s">
        <v>206</v>
      </c>
      <c r="H1651" s="1" t="s">
        <v>206</v>
      </c>
      <c r="I1651" t="str">
        <f>VLOOKUP(J1651,CatalogoEstadoRepublica!$A$1:$B$33,2)</f>
        <v>Puebla</v>
      </c>
      <c r="J1651">
        <v>21</v>
      </c>
      <c r="K1651" t="s">
        <v>206</v>
      </c>
      <c r="L1651" s="1" t="e">
        <f>VLOOKUP(M1651,CatalogoPerfil!$A$1:$B$5,2)</f>
        <v>#N/A</v>
      </c>
      <c r="M1651">
        <v>0</v>
      </c>
      <c r="N1651" t="s">
        <v>206</v>
      </c>
      <c r="O1651" s="1">
        <v>0</v>
      </c>
      <c r="P1651" s="1" t="str">
        <f>IFERROR(VLOOKUP($O1651,PerfilUniversitario!$A$2:$Z$427,16),"N/A")</f>
        <v>N/A</v>
      </c>
      <c r="Q1651" s="1" t="str">
        <f>IFERROR(VLOOKUP($O1651,PerfilUniversitario!$A$2:$Z$427,16),"N/A")</f>
        <v>N/A</v>
      </c>
      <c r="R1651" s="1" t="str">
        <f>IFERROR(VLOOKUP($O1651,PerfilUniversitario!$A$2:$Z$427,20),"N/A")</f>
        <v>N/A</v>
      </c>
      <c r="S1651" s="1" t="str">
        <f>IFERROR(VLOOKUP($O1651,PerfilUniversitario!$A$2:$Z$427,22),"N/A")</f>
        <v>N/A</v>
      </c>
      <c r="T1651" s="1" t="str">
        <f>IFERROR(VLOOKUP($O1651,PerfilUniversitario!$A$2:$Z$427,24),"N/A")</f>
        <v>N/A</v>
      </c>
      <c r="U1651" s="1" t="str">
        <f>IFERROR(VLOOKUP($O1651,PerfilUniversitario!$A$2:$Z$427,26),"N/A")</f>
        <v>N/A</v>
      </c>
      <c r="V1651" s="3">
        <v>0.52847222222222223</v>
      </c>
      <c r="W1651" s="4">
        <v>45209</v>
      </c>
    </row>
    <row r="1652" spans="1:23" x14ac:dyDescent="0.3">
      <c r="A1652" t="s">
        <v>5603</v>
      </c>
      <c r="B1652" t="s">
        <v>5604</v>
      </c>
      <c r="C1652" s="1" t="s">
        <v>5605</v>
      </c>
      <c r="D1652" s="6">
        <v>2214610057</v>
      </c>
      <c r="E1652" s="1" t="s">
        <v>206</v>
      </c>
      <c r="F1652" s="1" t="s">
        <v>206</v>
      </c>
      <c r="G1652" s="1" t="s">
        <v>206</v>
      </c>
      <c r="H1652" s="1" t="s">
        <v>206</v>
      </c>
      <c r="I1652" t="str">
        <f>VLOOKUP(J1652,CatalogoEstadoRepublica!$A$1:$B$33,2)</f>
        <v>Puebla</v>
      </c>
      <c r="J1652">
        <v>21</v>
      </c>
      <c r="K1652" t="s">
        <v>206</v>
      </c>
      <c r="L1652" s="1" t="e">
        <f>VLOOKUP(M1652,CatalogoPerfil!$A$1:$B$5,2)</f>
        <v>#N/A</v>
      </c>
      <c r="M1652">
        <v>0</v>
      </c>
      <c r="N1652" t="s">
        <v>206</v>
      </c>
      <c r="O1652" s="1">
        <v>0</v>
      </c>
      <c r="P1652" s="1" t="str">
        <f>IFERROR(VLOOKUP($O1652,PerfilUniversitario!$A$2:$Z$427,16),"N/A")</f>
        <v>N/A</v>
      </c>
      <c r="Q1652" s="1" t="str">
        <f>IFERROR(VLOOKUP($O1652,PerfilUniversitario!$A$2:$Z$427,16),"N/A")</f>
        <v>N/A</v>
      </c>
      <c r="R1652" s="1" t="str">
        <f>IFERROR(VLOOKUP($O1652,PerfilUniversitario!$A$2:$Z$427,20),"N/A")</f>
        <v>N/A</v>
      </c>
      <c r="S1652" s="1" t="str">
        <f>IFERROR(VLOOKUP($O1652,PerfilUniversitario!$A$2:$Z$427,22),"N/A")</f>
        <v>N/A</v>
      </c>
      <c r="T1652" s="1" t="str">
        <f>IFERROR(VLOOKUP($O1652,PerfilUniversitario!$A$2:$Z$427,24),"N/A")</f>
        <v>N/A</v>
      </c>
      <c r="U1652" s="1" t="str">
        <f>IFERROR(VLOOKUP($O1652,PerfilUniversitario!$A$2:$Z$427,26),"N/A")</f>
        <v>N/A</v>
      </c>
      <c r="V1652" s="3">
        <v>0.52916666666666667</v>
      </c>
      <c r="W1652" s="4">
        <v>45209</v>
      </c>
    </row>
    <row r="1653" spans="1:23" x14ac:dyDescent="0.3">
      <c r="A1653" t="s">
        <v>457</v>
      </c>
      <c r="B1653" t="s">
        <v>5610</v>
      </c>
      <c r="C1653" s="1" t="s">
        <v>5611</v>
      </c>
      <c r="D1653" s="6">
        <v>52.735500000000002</v>
      </c>
      <c r="E1653" s="1" t="s">
        <v>206</v>
      </c>
      <c r="F1653" s="1" t="s">
        <v>206</v>
      </c>
      <c r="G1653" s="1" t="s">
        <v>206</v>
      </c>
      <c r="H1653" s="1" t="s">
        <v>206</v>
      </c>
      <c r="I1653" t="str">
        <f>VLOOKUP(J1653,CatalogoEstadoRepublica!$A$1:$B$33,2)</f>
        <v>Morelos</v>
      </c>
      <c r="J1653">
        <v>17</v>
      </c>
      <c r="K1653" t="s">
        <v>206</v>
      </c>
      <c r="L1653" s="1" t="e">
        <f>VLOOKUP(M1653,CatalogoPerfil!$A$1:$B$5,2)</f>
        <v>#N/A</v>
      </c>
      <c r="M1653">
        <v>0</v>
      </c>
      <c r="N1653" t="s">
        <v>206</v>
      </c>
      <c r="O1653" s="1">
        <v>0</v>
      </c>
      <c r="P1653" s="1" t="str">
        <f>IFERROR(VLOOKUP($O1653,PerfilUniversitario!$A$2:$Z$427,16),"N/A")</f>
        <v>N/A</v>
      </c>
      <c r="Q1653" s="1" t="str">
        <f>IFERROR(VLOOKUP($O1653,PerfilUniversitario!$A$2:$Z$427,16),"N/A")</f>
        <v>N/A</v>
      </c>
      <c r="R1653" s="1" t="str">
        <f>IFERROR(VLOOKUP($O1653,PerfilUniversitario!$A$2:$Z$427,20),"N/A")</f>
        <v>N/A</v>
      </c>
      <c r="S1653" s="1" t="str">
        <f>IFERROR(VLOOKUP($O1653,PerfilUniversitario!$A$2:$Z$427,22),"N/A")</f>
        <v>N/A</v>
      </c>
      <c r="T1653" s="1" t="str">
        <f>IFERROR(VLOOKUP($O1653,PerfilUniversitario!$A$2:$Z$427,24),"N/A")</f>
        <v>N/A</v>
      </c>
      <c r="U1653" s="1" t="str">
        <f>IFERROR(VLOOKUP($O1653,PerfilUniversitario!$A$2:$Z$427,26),"N/A")</f>
        <v>N/A</v>
      </c>
      <c r="V1653" s="1" t="s">
        <v>10130</v>
      </c>
      <c r="W1653" s="4">
        <v>45209</v>
      </c>
    </row>
    <row r="1654" spans="1:23" x14ac:dyDescent="0.3">
      <c r="A1654" t="s">
        <v>590</v>
      </c>
      <c r="B1654" t="s">
        <v>5601</v>
      </c>
      <c r="C1654" s="1" t="s">
        <v>5602</v>
      </c>
      <c r="D1654" s="6">
        <v>2226092797</v>
      </c>
      <c r="E1654" s="1" t="s">
        <v>206</v>
      </c>
      <c r="F1654" s="1" t="s">
        <v>206</v>
      </c>
      <c r="G1654" s="1" t="s">
        <v>206</v>
      </c>
      <c r="H1654" s="1" t="s">
        <v>206</v>
      </c>
      <c r="I1654" t="str">
        <f>VLOOKUP(J1654,CatalogoEstadoRepublica!$A$1:$B$33,2)</f>
        <v>Puebla</v>
      </c>
      <c r="J1654">
        <v>21</v>
      </c>
      <c r="K1654" t="s">
        <v>206</v>
      </c>
      <c r="L1654" s="1" t="e">
        <f>VLOOKUP(M1654,CatalogoPerfil!$A$1:$B$5,2)</f>
        <v>#N/A</v>
      </c>
      <c r="M1654">
        <v>0</v>
      </c>
      <c r="N1654" t="s">
        <v>206</v>
      </c>
      <c r="O1654" s="1">
        <v>0</v>
      </c>
      <c r="P1654" s="1" t="str">
        <f>IFERROR(VLOOKUP($O1654,PerfilUniversitario!$A$2:$Z$427,16),"N/A")</f>
        <v>N/A</v>
      </c>
      <c r="Q1654" s="1" t="str">
        <f>IFERROR(VLOOKUP($O1654,PerfilUniversitario!$A$2:$Z$427,16),"N/A")</f>
        <v>N/A</v>
      </c>
      <c r="R1654" s="1" t="str">
        <f>IFERROR(VLOOKUP($O1654,PerfilUniversitario!$A$2:$Z$427,20),"N/A")</f>
        <v>N/A</v>
      </c>
      <c r="S1654" s="1" t="str">
        <f>IFERROR(VLOOKUP($O1654,PerfilUniversitario!$A$2:$Z$427,22),"N/A")</f>
        <v>N/A</v>
      </c>
      <c r="T1654" s="1" t="str">
        <f>IFERROR(VLOOKUP($O1654,PerfilUniversitario!$A$2:$Z$427,24),"N/A")</f>
        <v>N/A</v>
      </c>
      <c r="U1654" s="1" t="str">
        <f>IFERROR(VLOOKUP($O1654,PerfilUniversitario!$A$2:$Z$427,26),"N/A")</f>
        <v>N/A</v>
      </c>
      <c r="V1654" s="1" t="s">
        <v>9877</v>
      </c>
      <c r="W1654" s="4">
        <v>45209</v>
      </c>
    </row>
    <row r="1655" spans="1:23" x14ac:dyDescent="0.3">
      <c r="A1655" t="s">
        <v>4999</v>
      </c>
      <c r="B1655" t="s">
        <v>5000</v>
      </c>
      <c r="C1655" s="1" t="s">
        <v>5001</v>
      </c>
      <c r="D1655" s="6">
        <v>2226669415</v>
      </c>
      <c r="E1655" s="1" t="s">
        <v>206</v>
      </c>
      <c r="F1655" s="1" t="s">
        <v>206</v>
      </c>
      <c r="G1655" s="1" t="s">
        <v>206</v>
      </c>
      <c r="H1655" s="1" t="s">
        <v>206</v>
      </c>
      <c r="I1655" t="str">
        <f>VLOOKUP(J1655,CatalogoEstadoRepublica!$A$1:$B$33,2)</f>
        <v>Tlaxcala</v>
      </c>
      <c r="J1655">
        <v>29</v>
      </c>
      <c r="K1655" t="s">
        <v>206</v>
      </c>
      <c r="L1655" s="1" t="e">
        <f>VLOOKUP(M1655,CatalogoPerfil!$A$1:$B$5,2)</f>
        <v>#N/A</v>
      </c>
      <c r="M1655">
        <v>0</v>
      </c>
      <c r="N1655" t="s">
        <v>206</v>
      </c>
      <c r="O1655" s="1">
        <v>0</v>
      </c>
      <c r="P1655" s="1" t="str">
        <f>IFERROR(VLOOKUP($O1655,PerfilUniversitario!$A$2:$Z$427,16),"N/A")</f>
        <v>N/A</v>
      </c>
      <c r="Q1655" s="1" t="str">
        <f>IFERROR(VLOOKUP($O1655,PerfilUniversitario!$A$2:$Z$427,16),"N/A")</f>
        <v>N/A</v>
      </c>
      <c r="R1655" s="1" t="str">
        <f>IFERROR(VLOOKUP($O1655,PerfilUniversitario!$A$2:$Z$427,20),"N/A")</f>
        <v>N/A</v>
      </c>
      <c r="S1655" s="1" t="str">
        <f>IFERROR(VLOOKUP($O1655,PerfilUniversitario!$A$2:$Z$427,22),"N/A")</f>
        <v>N/A</v>
      </c>
      <c r="T1655" s="1" t="str">
        <f>IFERROR(VLOOKUP($O1655,PerfilUniversitario!$A$2:$Z$427,24),"N/A")</f>
        <v>N/A</v>
      </c>
      <c r="U1655" s="1" t="str">
        <f>IFERROR(VLOOKUP($O1655,PerfilUniversitario!$A$2:$Z$427,26),"N/A")</f>
        <v>N/A</v>
      </c>
      <c r="V1655" s="1" t="s">
        <v>9998</v>
      </c>
      <c r="W1655" s="4">
        <v>45209</v>
      </c>
    </row>
    <row r="1656" spans="1:23" x14ac:dyDescent="0.3">
      <c r="A1656" t="s">
        <v>909</v>
      </c>
      <c r="B1656" t="s">
        <v>2808</v>
      </c>
      <c r="C1656" s="1" t="s">
        <v>5612</v>
      </c>
      <c r="D1656" s="6">
        <v>2227281198</v>
      </c>
      <c r="E1656" s="1" t="s">
        <v>206</v>
      </c>
      <c r="F1656" s="1" t="s">
        <v>206</v>
      </c>
      <c r="G1656" s="1" t="s">
        <v>206</v>
      </c>
      <c r="H1656" s="1" t="s">
        <v>206</v>
      </c>
      <c r="I1656" t="str">
        <f>VLOOKUP(J1656,CatalogoEstadoRepublica!$A$1:$B$33,2)</f>
        <v>Puebla</v>
      </c>
      <c r="J1656">
        <v>21</v>
      </c>
      <c r="K1656" t="s">
        <v>206</v>
      </c>
      <c r="L1656" s="1" t="e">
        <f>VLOOKUP(M1656,CatalogoPerfil!$A$1:$B$5,2)</f>
        <v>#N/A</v>
      </c>
      <c r="M1656">
        <v>0</v>
      </c>
      <c r="N1656" t="s">
        <v>206</v>
      </c>
      <c r="O1656" s="1">
        <v>0</v>
      </c>
      <c r="P1656" s="1" t="str">
        <f>IFERROR(VLOOKUP($O1656,PerfilUniversitario!$A$2:$Z$427,16),"N/A")</f>
        <v>N/A</v>
      </c>
      <c r="Q1656" s="1" t="str">
        <f>IFERROR(VLOOKUP($O1656,PerfilUniversitario!$A$2:$Z$427,16),"N/A")</f>
        <v>N/A</v>
      </c>
      <c r="R1656" s="1" t="str">
        <f>IFERROR(VLOOKUP($O1656,PerfilUniversitario!$A$2:$Z$427,20),"N/A")</f>
        <v>N/A</v>
      </c>
      <c r="S1656" s="1" t="str">
        <f>IFERROR(VLOOKUP($O1656,PerfilUniversitario!$A$2:$Z$427,22),"N/A")</f>
        <v>N/A</v>
      </c>
      <c r="T1656" s="1" t="str">
        <f>IFERROR(VLOOKUP($O1656,PerfilUniversitario!$A$2:$Z$427,24),"N/A")</f>
        <v>N/A</v>
      </c>
      <c r="U1656" s="1" t="str">
        <f>IFERROR(VLOOKUP($O1656,PerfilUniversitario!$A$2:$Z$427,26),"N/A")</f>
        <v>N/A</v>
      </c>
      <c r="V1656" s="1" t="s">
        <v>10085</v>
      </c>
      <c r="W1656" s="4">
        <v>45209</v>
      </c>
    </row>
    <row r="1657" spans="1:23" x14ac:dyDescent="0.3">
      <c r="A1657" t="s">
        <v>1055</v>
      </c>
      <c r="B1657" s="1" t="s">
        <v>1056</v>
      </c>
      <c r="C1657" t="s">
        <v>1057</v>
      </c>
      <c r="D1657" s="7">
        <v>2471067964</v>
      </c>
      <c r="E1657" s="1" t="s">
        <v>206</v>
      </c>
      <c r="F1657" t="s">
        <v>206</v>
      </c>
      <c r="G1657" t="s">
        <v>206</v>
      </c>
      <c r="H1657" t="s">
        <v>206</v>
      </c>
      <c r="I1657" t="str">
        <f>VLOOKUP(J1657,CatalogoEstadoRepublica!$A$1:$B$33,2)</f>
        <v>Tlaxcala</v>
      </c>
      <c r="J1657" s="1">
        <v>29</v>
      </c>
      <c r="K1657" s="1" t="s">
        <v>206</v>
      </c>
      <c r="L1657" s="1" t="e">
        <f>VLOOKUP(M1657,CatalogoPerfil!$A$1:$B$5,2)</f>
        <v>#N/A</v>
      </c>
      <c r="M1657" s="1">
        <v>0</v>
      </c>
      <c r="N1657" s="1" t="s">
        <v>206</v>
      </c>
      <c r="O1657" s="1">
        <v>0</v>
      </c>
      <c r="P1657" s="1" t="str">
        <f>IFERROR(VLOOKUP($O1657,PerfilUniversitario!$A$2:$Z$427,16),"N/A")</f>
        <v>N/A</v>
      </c>
      <c r="Q1657" s="1" t="str">
        <f>IFERROR(VLOOKUP($O1657,PerfilUniversitario!$A$2:$Z$427,16),"N/A")</f>
        <v>N/A</v>
      </c>
      <c r="R1657" s="1" t="str">
        <f>IFERROR(VLOOKUP($O1657,PerfilUniversitario!$A$2:$Z$427,20),"N/A")</f>
        <v>N/A</v>
      </c>
      <c r="S1657" s="1" t="str">
        <f>IFERROR(VLOOKUP($O1657,PerfilUniversitario!$A$2:$Z$427,22),"N/A")</f>
        <v>N/A</v>
      </c>
      <c r="T1657" s="1" t="str">
        <f>IFERROR(VLOOKUP($O1657,PerfilUniversitario!$A$2:$Z$427,24),"N/A")</f>
        <v>N/A</v>
      </c>
      <c r="U1657" s="1" t="str">
        <f>IFERROR(VLOOKUP($O1657,PerfilUniversitario!$A$2:$Z$427,26),"N/A")</f>
        <v>N/A</v>
      </c>
      <c r="V1657" s="1" t="s">
        <v>9777</v>
      </c>
      <c r="W1657" s="4">
        <v>45209</v>
      </c>
    </row>
    <row r="1658" spans="1:23" x14ac:dyDescent="0.3">
      <c r="A1658" t="s">
        <v>380</v>
      </c>
      <c r="B1658" t="s">
        <v>5615</v>
      </c>
      <c r="C1658" s="1" t="s">
        <v>5616</v>
      </c>
      <c r="D1658" s="6">
        <v>7713534817</v>
      </c>
      <c r="E1658" s="1" t="s">
        <v>206</v>
      </c>
      <c r="F1658" s="1" t="s">
        <v>206</v>
      </c>
      <c r="G1658" s="1" t="s">
        <v>206</v>
      </c>
      <c r="H1658" s="1" t="s">
        <v>206</v>
      </c>
      <c r="I1658" t="str">
        <f>VLOOKUP(J1658,CatalogoEstadoRepublica!$A$1:$B$33,2)</f>
        <v>Hidalgo</v>
      </c>
      <c r="J1658">
        <v>13</v>
      </c>
      <c r="K1658" t="s">
        <v>206</v>
      </c>
      <c r="L1658" s="1" t="e">
        <f>VLOOKUP(M1658,CatalogoPerfil!$A$1:$B$5,2)</f>
        <v>#N/A</v>
      </c>
      <c r="M1658">
        <v>0</v>
      </c>
      <c r="N1658" t="s">
        <v>206</v>
      </c>
      <c r="O1658" s="1">
        <v>0</v>
      </c>
      <c r="P1658" s="1" t="str">
        <f>IFERROR(VLOOKUP($O1658,PerfilUniversitario!$A$2:$Z$427,16),"N/A")</f>
        <v>N/A</v>
      </c>
      <c r="Q1658" s="1" t="str">
        <f>IFERROR(VLOOKUP($O1658,PerfilUniversitario!$A$2:$Z$427,16),"N/A")</f>
        <v>N/A</v>
      </c>
      <c r="R1658" s="1" t="str">
        <f>IFERROR(VLOOKUP($O1658,PerfilUniversitario!$A$2:$Z$427,20),"N/A")</f>
        <v>N/A</v>
      </c>
      <c r="S1658" s="1" t="str">
        <f>IFERROR(VLOOKUP($O1658,PerfilUniversitario!$A$2:$Z$427,22),"N/A")</f>
        <v>N/A</v>
      </c>
      <c r="T1658" s="1" t="str">
        <f>IFERROR(VLOOKUP($O1658,PerfilUniversitario!$A$2:$Z$427,24),"N/A")</f>
        <v>N/A</v>
      </c>
      <c r="U1658" s="1" t="str">
        <f>IFERROR(VLOOKUP($O1658,PerfilUniversitario!$A$2:$Z$427,26),"N/A")</f>
        <v>N/A</v>
      </c>
      <c r="V1658" s="1" t="s">
        <v>9955</v>
      </c>
      <c r="W1658" s="4">
        <v>45209</v>
      </c>
    </row>
    <row r="1659" spans="1:23" x14ac:dyDescent="0.3">
      <c r="A1659" t="s">
        <v>324</v>
      </c>
      <c r="B1659" s="1" t="s">
        <v>483</v>
      </c>
      <c r="C1659" t="s">
        <v>484</v>
      </c>
      <c r="D1659" s="7">
        <v>2441288394</v>
      </c>
      <c r="E1659" s="1" t="s">
        <v>206</v>
      </c>
      <c r="F1659" t="s">
        <v>206</v>
      </c>
      <c r="G1659" t="s">
        <v>206</v>
      </c>
      <c r="H1659" t="s">
        <v>206</v>
      </c>
      <c r="I1659" t="str">
        <f>VLOOKUP(J1659,CatalogoEstadoRepublica!$A$1:$B$33,2)</f>
        <v>Puebla</v>
      </c>
      <c r="J1659" s="1">
        <v>21</v>
      </c>
      <c r="K1659" s="1" t="s">
        <v>206</v>
      </c>
      <c r="L1659" s="1" t="e">
        <f>VLOOKUP(M1659,CatalogoPerfil!$A$1:$B$5,2)</f>
        <v>#N/A</v>
      </c>
      <c r="M1659">
        <v>0</v>
      </c>
      <c r="N1659" t="s">
        <v>206</v>
      </c>
      <c r="O1659" s="1">
        <v>0</v>
      </c>
      <c r="P1659" s="1" t="str">
        <f>IFERROR(VLOOKUP($O1659,PerfilUniversitario!$A$2:$Z$427,16),"N/A")</f>
        <v>N/A</v>
      </c>
      <c r="Q1659" s="1" t="str">
        <f>IFERROR(VLOOKUP($O1659,PerfilUniversitario!$A$2:$Z$427,16),"N/A")</f>
        <v>N/A</v>
      </c>
      <c r="R1659" s="1" t="str">
        <f>IFERROR(VLOOKUP($O1659,PerfilUniversitario!$A$2:$Z$427,20),"N/A")</f>
        <v>N/A</v>
      </c>
      <c r="S1659" s="1" t="str">
        <f>IFERROR(VLOOKUP($O1659,PerfilUniversitario!$A$2:$Z$427,22),"N/A")</f>
        <v>N/A</v>
      </c>
      <c r="T1659" s="1" t="str">
        <f>IFERROR(VLOOKUP($O1659,PerfilUniversitario!$A$2:$Z$427,24),"N/A")</f>
        <v>N/A</v>
      </c>
      <c r="U1659" s="1" t="str">
        <f>IFERROR(VLOOKUP($O1659,PerfilUniversitario!$A$2:$Z$427,26),"N/A")</f>
        <v>N/A</v>
      </c>
      <c r="V1659" s="1" t="s">
        <v>9702</v>
      </c>
      <c r="W1659" s="4">
        <v>45209</v>
      </c>
    </row>
    <row r="1660" spans="1:23" x14ac:dyDescent="0.3">
      <c r="A1660" t="s">
        <v>1242</v>
      </c>
      <c r="B1660" t="s">
        <v>5613</v>
      </c>
      <c r="C1660" s="1" t="s">
        <v>5614</v>
      </c>
      <c r="D1660" s="6">
        <v>2211976689</v>
      </c>
      <c r="E1660" s="1" t="s">
        <v>206</v>
      </c>
      <c r="F1660" s="1" t="s">
        <v>206</v>
      </c>
      <c r="G1660" s="1" t="s">
        <v>206</v>
      </c>
      <c r="H1660" s="1" t="s">
        <v>206</v>
      </c>
      <c r="I1660" t="str">
        <f>VLOOKUP(J1660,CatalogoEstadoRepublica!$A$1:$B$33,2)</f>
        <v>Puebla</v>
      </c>
      <c r="J1660">
        <v>21</v>
      </c>
      <c r="K1660" t="s">
        <v>206</v>
      </c>
      <c r="L1660" s="1" t="e">
        <f>VLOOKUP(M1660,CatalogoPerfil!$A$1:$B$5,2)</f>
        <v>#N/A</v>
      </c>
      <c r="M1660">
        <v>0</v>
      </c>
      <c r="N1660" t="s">
        <v>206</v>
      </c>
      <c r="O1660" s="1">
        <v>0</v>
      </c>
      <c r="P1660" s="1" t="str">
        <f>IFERROR(VLOOKUP($O1660,PerfilUniversitario!$A$2:$Z$427,16),"N/A")</f>
        <v>N/A</v>
      </c>
      <c r="Q1660" s="1" t="str">
        <f>IFERROR(VLOOKUP($O1660,PerfilUniversitario!$A$2:$Z$427,16),"N/A")</f>
        <v>N/A</v>
      </c>
      <c r="R1660" s="1" t="str">
        <f>IFERROR(VLOOKUP($O1660,PerfilUniversitario!$A$2:$Z$427,20),"N/A")</f>
        <v>N/A</v>
      </c>
      <c r="S1660" s="1" t="str">
        <f>IFERROR(VLOOKUP($O1660,PerfilUniversitario!$A$2:$Z$427,22),"N/A")</f>
        <v>N/A</v>
      </c>
      <c r="T1660" s="1" t="str">
        <f>IFERROR(VLOOKUP($O1660,PerfilUniversitario!$A$2:$Z$427,24),"N/A")</f>
        <v>N/A</v>
      </c>
      <c r="U1660" s="1" t="str">
        <f>IFERROR(VLOOKUP($O1660,PerfilUniversitario!$A$2:$Z$427,26),"N/A")</f>
        <v>N/A</v>
      </c>
      <c r="V1660" s="1" t="s">
        <v>9772</v>
      </c>
      <c r="W1660" s="4">
        <v>45209</v>
      </c>
    </row>
    <row r="1661" spans="1:23" x14ac:dyDescent="0.3">
      <c r="A1661" t="s">
        <v>480</v>
      </c>
      <c r="B1661" s="1" t="s">
        <v>481</v>
      </c>
      <c r="C1661" t="s">
        <v>482</v>
      </c>
      <c r="D1661" s="7">
        <v>2224292628</v>
      </c>
      <c r="E1661" s="1" t="s">
        <v>206</v>
      </c>
      <c r="F1661" t="s">
        <v>206</v>
      </c>
      <c r="G1661" t="s">
        <v>206</v>
      </c>
      <c r="H1661" t="s">
        <v>206</v>
      </c>
      <c r="I1661" t="str">
        <f>VLOOKUP(J1661,CatalogoEstadoRepublica!$A$1:$B$33,2)</f>
        <v>Puebla</v>
      </c>
      <c r="J1661" s="1">
        <v>21</v>
      </c>
      <c r="K1661" s="1" t="s">
        <v>206</v>
      </c>
      <c r="L1661" s="1" t="e">
        <f>VLOOKUP(M1661,CatalogoPerfil!$A$1:$B$5,2)</f>
        <v>#N/A</v>
      </c>
      <c r="M1661">
        <v>0</v>
      </c>
      <c r="N1661" t="s">
        <v>206</v>
      </c>
      <c r="O1661" s="1">
        <v>0</v>
      </c>
      <c r="P1661" s="1" t="str">
        <f>IFERROR(VLOOKUP($O1661,PerfilUniversitario!$A$2:$Z$427,16),"N/A")</f>
        <v>N/A</v>
      </c>
      <c r="Q1661" s="1" t="str">
        <f>IFERROR(VLOOKUP($O1661,PerfilUniversitario!$A$2:$Z$427,16),"N/A")</f>
        <v>N/A</v>
      </c>
      <c r="R1661" s="1" t="str">
        <f>IFERROR(VLOOKUP($O1661,PerfilUniversitario!$A$2:$Z$427,20),"N/A")</f>
        <v>N/A</v>
      </c>
      <c r="S1661" s="1" t="str">
        <f>IFERROR(VLOOKUP($O1661,PerfilUniversitario!$A$2:$Z$427,22),"N/A")</f>
        <v>N/A</v>
      </c>
      <c r="T1661" s="1" t="str">
        <f>IFERROR(VLOOKUP($O1661,PerfilUniversitario!$A$2:$Z$427,24),"N/A")</f>
        <v>N/A</v>
      </c>
      <c r="U1661" s="1" t="str">
        <f>IFERROR(VLOOKUP($O1661,PerfilUniversitario!$A$2:$Z$427,26),"N/A")</f>
        <v>N/A</v>
      </c>
      <c r="V1661" s="1" t="s">
        <v>9701</v>
      </c>
      <c r="W1661" s="4">
        <v>45209</v>
      </c>
    </row>
    <row r="1662" spans="1:23" x14ac:dyDescent="0.3">
      <c r="A1662" t="s">
        <v>5617</v>
      </c>
      <c r="B1662" t="s">
        <v>5618</v>
      </c>
      <c r="C1662" s="1" t="s">
        <v>5619</v>
      </c>
      <c r="D1662" s="6">
        <v>7351035562</v>
      </c>
      <c r="E1662" s="1" t="s">
        <v>206</v>
      </c>
      <c r="F1662" s="1" t="s">
        <v>206</v>
      </c>
      <c r="G1662" s="1" t="s">
        <v>206</v>
      </c>
      <c r="H1662" s="1" t="s">
        <v>206</v>
      </c>
      <c r="I1662" t="str">
        <f>VLOOKUP(J1662,CatalogoEstadoRepublica!$A$1:$B$33,2)</f>
        <v>Morelos</v>
      </c>
      <c r="J1662">
        <v>17</v>
      </c>
      <c r="K1662" t="s">
        <v>206</v>
      </c>
      <c r="L1662" s="1" t="e">
        <f>VLOOKUP(M1662,CatalogoPerfil!$A$1:$B$5,2)</f>
        <v>#N/A</v>
      </c>
      <c r="M1662">
        <v>0</v>
      </c>
      <c r="N1662" t="s">
        <v>206</v>
      </c>
      <c r="O1662" s="1">
        <v>0</v>
      </c>
      <c r="P1662" s="1" t="str">
        <f>IFERROR(VLOOKUP($O1662,PerfilUniversitario!$A$2:$Z$427,16),"N/A")</f>
        <v>N/A</v>
      </c>
      <c r="Q1662" s="1" t="str">
        <f>IFERROR(VLOOKUP($O1662,PerfilUniversitario!$A$2:$Z$427,16),"N/A")</f>
        <v>N/A</v>
      </c>
      <c r="R1662" s="1" t="str">
        <f>IFERROR(VLOOKUP($O1662,PerfilUniversitario!$A$2:$Z$427,20),"N/A")</f>
        <v>N/A</v>
      </c>
      <c r="S1662" s="1" t="str">
        <f>IFERROR(VLOOKUP($O1662,PerfilUniversitario!$A$2:$Z$427,22),"N/A")</f>
        <v>N/A</v>
      </c>
      <c r="T1662" s="1" t="str">
        <f>IFERROR(VLOOKUP($O1662,PerfilUniversitario!$A$2:$Z$427,24),"N/A")</f>
        <v>N/A</v>
      </c>
      <c r="U1662" s="1" t="str">
        <f>IFERROR(VLOOKUP($O1662,PerfilUniversitario!$A$2:$Z$427,26),"N/A")</f>
        <v>N/A</v>
      </c>
      <c r="V1662" s="1" t="s">
        <v>10154</v>
      </c>
      <c r="W1662" s="4">
        <v>45209</v>
      </c>
    </row>
    <row r="1663" spans="1:23" x14ac:dyDescent="0.3">
      <c r="A1663" t="s">
        <v>5586</v>
      </c>
      <c r="B1663" t="s">
        <v>5587</v>
      </c>
      <c r="C1663" s="1" t="s">
        <v>5588</v>
      </c>
      <c r="D1663" s="6">
        <v>2224818552</v>
      </c>
      <c r="E1663" s="1" t="s">
        <v>206</v>
      </c>
      <c r="F1663" s="1" t="s">
        <v>206</v>
      </c>
      <c r="G1663" s="1" t="s">
        <v>206</v>
      </c>
      <c r="H1663" s="1" t="s">
        <v>206</v>
      </c>
      <c r="I1663" t="str">
        <f>VLOOKUP(J1663,CatalogoEstadoRepublica!$A$1:$B$33,2)</f>
        <v>Puebla</v>
      </c>
      <c r="J1663">
        <v>21</v>
      </c>
      <c r="K1663" t="s">
        <v>206</v>
      </c>
      <c r="L1663" s="1" t="e">
        <f>VLOOKUP(M1663,CatalogoPerfil!$A$1:$B$5,2)</f>
        <v>#N/A</v>
      </c>
      <c r="M1663">
        <v>0</v>
      </c>
      <c r="N1663" t="s">
        <v>206</v>
      </c>
      <c r="O1663" s="1">
        <v>0</v>
      </c>
      <c r="P1663" s="1" t="str">
        <f>IFERROR(VLOOKUP($O1663,PerfilUniversitario!$A$2:$Z$427,16),"N/A")</f>
        <v>N/A</v>
      </c>
      <c r="Q1663" s="1" t="str">
        <f>IFERROR(VLOOKUP($O1663,PerfilUniversitario!$A$2:$Z$427,16),"N/A")</f>
        <v>N/A</v>
      </c>
      <c r="R1663" s="1" t="str">
        <f>IFERROR(VLOOKUP($O1663,PerfilUniversitario!$A$2:$Z$427,20),"N/A")</f>
        <v>N/A</v>
      </c>
      <c r="S1663" s="1" t="str">
        <f>IFERROR(VLOOKUP($O1663,PerfilUniversitario!$A$2:$Z$427,22),"N/A")</f>
        <v>N/A</v>
      </c>
      <c r="T1663" s="1" t="str">
        <f>IFERROR(VLOOKUP($O1663,PerfilUniversitario!$A$2:$Z$427,24),"N/A")</f>
        <v>N/A</v>
      </c>
      <c r="U1663" s="1" t="str">
        <f>IFERROR(VLOOKUP($O1663,PerfilUniversitario!$A$2:$Z$427,26),"N/A")</f>
        <v>N/A</v>
      </c>
      <c r="V1663" s="1" t="s">
        <v>9764</v>
      </c>
      <c r="W1663" s="4">
        <v>45209</v>
      </c>
    </row>
    <row r="1664" spans="1:23" x14ac:dyDescent="0.3">
      <c r="A1664" t="s">
        <v>820</v>
      </c>
      <c r="B1664" t="s">
        <v>2668</v>
      </c>
      <c r="C1664" s="1" t="s">
        <v>5623</v>
      </c>
      <c r="D1664" s="6">
        <v>2441319318</v>
      </c>
      <c r="E1664" s="1" t="s">
        <v>206</v>
      </c>
      <c r="F1664" s="1" t="s">
        <v>206</v>
      </c>
      <c r="G1664" s="1" t="s">
        <v>206</v>
      </c>
      <c r="H1664" s="1" t="s">
        <v>206</v>
      </c>
      <c r="I1664" t="str">
        <f>VLOOKUP(J1664,CatalogoEstadoRepublica!$A$1:$B$33,2)</f>
        <v>Puebla</v>
      </c>
      <c r="J1664">
        <v>21</v>
      </c>
      <c r="K1664" t="s">
        <v>206</v>
      </c>
      <c r="L1664" s="1" t="e">
        <f>VLOOKUP(M1664,CatalogoPerfil!$A$1:$B$5,2)</f>
        <v>#N/A</v>
      </c>
      <c r="M1664">
        <v>0</v>
      </c>
      <c r="N1664" t="s">
        <v>206</v>
      </c>
      <c r="O1664" s="1">
        <v>0</v>
      </c>
      <c r="P1664" s="1" t="str">
        <f>IFERROR(VLOOKUP($O1664,PerfilUniversitario!$A$2:$Z$427,16),"N/A")</f>
        <v>N/A</v>
      </c>
      <c r="Q1664" s="1" t="str">
        <f>IFERROR(VLOOKUP($O1664,PerfilUniversitario!$A$2:$Z$427,16),"N/A")</f>
        <v>N/A</v>
      </c>
      <c r="R1664" s="1" t="str">
        <f>IFERROR(VLOOKUP($O1664,PerfilUniversitario!$A$2:$Z$427,20),"N/A")</f>
        <v>N/A</v>
      </c>
      <c r="S1664" s="1" t="str">
        <f>IFERROR(VLOOKUP($O1664,PerfilUniversitario!$A$2:$Z$427,22),"N/A")</f>
        <v>N/A</v>
      </c>
      <c r="T1664" s="1" t="str">
        <f>IFERROR(VLOOKUP($O1664,PerfilUniversitario!$A$2:$Z$427,24),"N/A")</f>
        <v>N/A</v>
      </c>
      <c r="U1664" s="1" t="str">
        <f>IFERROR(VLOOKUP($O1664,PerfilUniversitario!$A$2:$Z$427,26),"N/A")</f>
        <v>N/A</v>
      </c>
      <c r="V1664" s="1" t="s">
        <v>9911</v>
      </c>
      <c r="W1664" s="4">
        <v>45209</v>
      </c>
    </row>
    <row r="1665" spans="1:23" x14ac:dyDescent="0.3">
      <c r="A1665" t="s">
        <v>5607</v>
      </c>
      <c r="B1665" t="s">
        <v>5608</v>
      </c>
      <c r="C1665" s="1" t="s">
        <v>5609</v>
      </c>
      <c r="D1665" s="6">
        <v>2211101136</v>
      </c>
      <c r="E1665" s="1" t="s">
        <v>206</v>
      </c>
      <c r="F1665" s="1" t="s">
        <v>206</v>
      </c>
      <c r="G1665" s="1" t="s">
        <v>206</v>
      </c>
      <c r="H1665" s="1" t="s">
        <v>206</v>
      </c>
      <c r="I1665" t="str">
        <f>VLOOKUP(J1665,CatalogoEstadoRepublica!$A$1:$B$33,2)</f>
        <v>Puebla</v>
      </c>
      <c r="J1665">
        <v>21</v>
      </c>
      <c r="K1665" t="s">
        <v>206</v>
      </c>
      <c r="L1665" s="1" t="e">
        <f>VLOOKUP(M1665,CatalogoPerfil!$A$1:$B$5,2)</f>
        <v>#N/A</v>
      </c>
      <c r="M1665">
        <v>0</v>
      </c>
      <c r="N1665" t="s">
        <v>206</v>
      </c>
      <c r="O1665" s="1">
        <v>0</v>
      </c>
      <c r="P1665" s="1" t="str">
        <f>IFERROR(VLOOKUP($O1665,PerfilUniversitario!$A$2:$Z$427,16),"N/A")</f>
        <v>N/A</v>
      </c>
      <c r="Q1665" s="1" t="str">
        <f>IFERROR(VLOOKUP($O1665,PerfilUniversitario!$A$2:$Z$427,16),"N/A")</f>
        <v>N/A</v>
      </c>
      <c r="R1665" s="1" t="str">
        <f>IFERROR(VLOOKUP($O1665,PerfilUniversitario!$A$2:$Z$427,20),"N/A")</f>
        <v>N/A</v>
      </c>
      <c r="S1665" s="1" t="str">
        <f>IFERROR(VLOOKUP($O1665,PerfilUniversitario!$A$2:$Z$427,22),"N/A")</f>
        <v>N/A</v>
      </c>
      <c r="T1665" s="1" t="str">
        <f>IFERROR(VLOOKUP($O1665,PerfilUniversitario!$A$2:$Z$427,24),"N/A")</f>
        <v>N/A</v>
      </c>
      <c r="U1665" s="1" t="str">
        <f>IFERROR(VLOOKUP($O1665,PerfilUniversitario!$A$2:$Z$427,26),"N/A")</f>
        <v>N/A</v>
      </c>
      <c r="V1665" s="1" t="s">
        <v>9926</v>
      </c>
      <c r="W1665" s="4">
        <v>45209</v>
      </c>
    </row>
    <row r="1666" spans="1:23" x14ac:dyDescent="0.3">
      <c r="A1666" t="s">
        <v>4347</v>
      </c>
      <c r="B1666" t="s">
        <v>5624</v>
      </c>
      <c r="C1666" s="1" t="s">
        <v>5625</v>
      </c>
      <c r="D1666" s="6">
        <v>2221206984</v>
      </c>
      <c r="E1666" s="1" t="s">
        <v>206</v>
      </c>
      <c r="F1666" s="1" t="s">
        <v>206</v>
      </c>
      <c r="G1666" s="1" t="s">
        <v>206</v>
      </c>
      <c r="H1666" s="1" t="s">
        <v>206</v>
      </c>
      <c r="I1666" t="str">
        <f>VLOOKUP(J1666,CatalogoEstadoRepublica!$A$1:$B$33,2)</f>
        <v>Puebla</v>
      </c>
      <c r="J1666">
        <v>21</v>
      </c>
      <c r="K1666" t="s">
        <v>206</v>
      </c>
      <c r="L1666" s="1" t="e">
        <f>VLOOKUP(M1666,CatalogoPerfil!$A$1:$B$5,2)</f>
        <v>#N/A</v>
      </c>
      <c r="M1666">
        <v>0</v>
      </c>
      <c r="N1666" t="s">
        <v>206</v>
      </c>
      <c r="O1666" s="1">
        <v>0</v>
      </c>
      <c r="P1666" s="1" t="str">
        <f>IFERROR(VLOOKUP($O1666,PerfilUniversitario!$A$2:$Z$427,16),"N/A")</f>
        <v>N/A</v>
      </c>
      <c r="Q1666" s="1" t="str">
        <f>IFERROR(VLOOKUP($O1666,PerfilUniversitario!$A$2:$Z$427,16),"N/A")</f>
        <v>N/A</v>
      </c>
      <c r="R1666" s="1" t="str">
        <f>IFERROR(VLOOKUP($O1666,PerfilUniversitario!$A$2:$Z$427,20),"N/A")</f>
        <v>N/A</v>
      </c>
      <c r="S1666" s="1" t="str">
        <f>IFERROR(VLOOKUP($O1666,PerfilUniversitario!$A$2:$Z$427,22),"N/A")</f>
        <v>N/A</v>
      </c>
      <c r="T1666" s="1" t="str">
        <f>IFERROR(VLOOKUP($O1666,PerfilUniversitario!$A$2:$Z$427,24),"N/A")</f>
        <v>N/A</v>
      </c>
      <c r="U1666" s="1" t="str">
        <f>IFERROR(VLOOKUP($O1666,PerfilUniversitario!$A$2:$Z$427,26),"N/A")</f>
        <v>N/A</v>
      </c>
      <c r="V1666" s="1" t="s">
        <v>9706</v>
      </c>
      <c r="W1666" s="4">
        <v>45209</v>
      </c>
    </row>
    <row r="1667" spans="1:23" x14ac:dyDescent="0.3">
      <c r="A1667" t="s">
        <v>5620</v>
      </c>
      <c r="B1667" t="s">
        <v>5621</v>
      </c>
      <c r="C1667" s="1" t="s">
        <v>5622</v>
      </c>
      <c r="D1667" s="6">
        <v>2228954785</v>
      </c>
      <c r="E1667" s="1" t="s">
        <v>206</v>
      </c>
      <c r="F1667" s="1" t="s">
        <v>206</v>
      </c>
      <c r="G1667" s="1" t="s">
        <v>206</v>
      </c>
      <c r="H1667" s="1" t="s">
        <v>206</v>
      </c>
      <c r="I1667" t="str">
        <f>VLOOKUP(J1667,CatalogoEstadoRepublica!$A$1:$B$33,2)</f>
        <v>Puebla</v>
      </c>
      <c r="J1667">
        <v>21</v>
      </c>
      <c r="K1667" t="s">
        <v>206</v>
      </c>
      <c r="L1667" s="1" t="e">
        <f>VLOOKUP(M1667,CatalogoPerfil!$A$1:$B$5,2)</f>
        <v>#N/A</v>
      </c>
      <c r="M1667">
        <v>0</v>
      </c>
      <c r="N1667" t="s">
        <v>206</v>
      </c>
      <c r="O1667" s="1">
        <v>0</v>
      </c>
      <c r="P1667" s="1" t="str">
        <f>IFERROR(VLOOKUP($O1667,PerfilUniversitario!$A$2:$Z$427,16),"N/A")</f>
        <v>N/A</v>
      </c>
      <c r="Q1667" s="1" t="str">
        <f>IFERROR(VLOOKUP($O1667,PerfilUniversitario!$A$2:$Z$427,16),"N/A")</f>
        <v>N/A</v>
      </c>
      <c r="R1667" s="1" t="str">
        <f>IFERROR(VLOOKUP($O1667,PerfilUniversitario!$A$2:$Z$427,20),"N/A")</f>
        <v>N/A</v>
      </c>
      <c r="S1667" s="1" t="str">
        <f>IFERROR(VLOOKUP($O1667,PerfilUniversitario!$A$2:$Z$427,22),"N/A")</f>
        <v>N/A</v>
      </c>
      <c r="T1667" s="1" t="str">
        <f>IFERROR(VLOOKUP($O1667,PerfilUniversitario!$A$2:$Z$427,24),"N/A")</f>
        <v>N/A</v>
      </c>
      <c r="U1667" s="1" t="str">
        <f>IFERROR(VLOOKUP($O1667,PerfilUniversitario!$A$2:$Z$427,26),"N/A")</f>
        <v>N/A</v>
      </c>
      <c r="V1667" s="1" t="s">
        <v>10105</v>
      </c>
      <c r="W1667" s="4">
        <v>45209</v>
      </c>
    </row>
    <row r="1668" spans="1:23" x14ac:dyDescent="0.3">
      <c r="A1668" t="s">
        <v>1349</v>
      </c>
      <c r="B1668" t="s">
        <v>1350</v>
      </c>
      <c r="C1668" s="1" t="s">
        <v>1351</v>
      </c>
      <c r="D1668" s="6">
        <v>52.773099999999999</v>
      </c>
      <c r="E1668" s="1" t="s">
        <v>206</v>
      </c>
      <c r="F1668" s="1" t="s">
        <v>206</v>
      </c>
      <c r="G1668" s="1" t="s">
        <v>206</v>
      </c>
      <c r="H1668" s="1" t="s">
        <v>206</v>
      </c>
      <c r="I1668" t="str">
        <f>VLOOKUP(J1668,CatalogoEstadoRepublica!$A$1:$B$33,2)</f>
        <v>Hidalgo</v>
      </c>
      <c r="J1668">
        <v>13</v>
      </c>
      <c r="K1668" t="s">
        <v>206</v>
      </c>
      <c r="L1668" s="1" t="e">
        <f>VLOOKUP(M1668,CatalogoPerfil!$A$1:$B$5,2)</f>
        <v>#N/A</v>
      </c>
      <c r="M1668">
        <v>0</v>
      </c>
      <c r="N1668" t="s">
        <v>206</v>
      </c>
      <c r="O1668" s="1">
        <v>0</v>
      </c>
      <c r="P1668" s="1" t="str">
        <f>IFERROR(VLOOKUP($O1668,PerfilUniversitario!$A$2:$Z$427,16),"N/A")</f>
        <v>N/A</v>
      </c>
      <c r="Q1668" s="1" t="str">
        <f>IFERROR(VLOOKUP($O1668,PerfilUniversitario!$A$2:$Z$427,16),"N/A")</f>
        <v>N/A</v>
      </c>
      <c r="R1668" s="1" t="str">
        <f>IFERROR(VLOOKUP($O1668,PerfilUniversitario!$A$2:$Z$427,20),"N/A")</f>
        <v>N/A</v>
      </c>
      <c r="S1668" s="1" t="str">
        <f>IFERROR(VLOOKUP($O1668,PerfilUniversitario!$A$2:$Z$427,22),"N/A")</f>
        <v>N/A</v>
      </c>
      <c r="T1668" s="1" t="str">
        <f>IFERROR(VLOOKUP($O1668,PerfilUniversitario!$A$2:$Z$427,24),"N/A")</f>
        <v>N/A</v>
      </c>
      <c r="U1668" s="1" t="str">
        <f>IFERROR(VLOOKUP($O1668,PerfilUniversitario!$A$2:$Z$427,26),"N/A")</f>
        <v>N/A</v>
      </c>
      <c r="V1668" s="1" t="s">
        <v>9677</v>
      </c>
      <c r="W1668" s="4">
        <v>45209</v>
      </c>
    </row>
    <row r="1669" spans="1:23" x14ac:dyDescent="0.3">
      <c r="A1669" t="s">
        <v>1291</v>
      </c>
      <c r="B1669" t="s">
        <v>1292</v>
      </c>
      <c r="C1669" s="1" t="s">
        <v>1293</v>
      </c>
      <c r="D1669" s="6">
        <v>2215716785</v>
      </c>
      <c r="E1669" s="1" t="s">
        <v>206</v>
      </c>
      <c r="F1669" s="1" t="s">
        <v>206</v>
      </c>
      <c r="G1669" s="1" t="s">
        <v>206</v>
      </c>
      <c r="H1669" s="1" t="s">
        <v>206</v>
      </c>
      <c r="I1669" t="str">
        <f>VLOOKUP(J1669,CatalogoEstadoRepublica!$A$1:$B$33,2)</f>
        <v>Puebla</v>
      </c>
      <c r="J1669">
        <v>21</v>
      </c>
      <c r="K1669" t="s">
        <v>206</v>
      </c>
      <c r="L1669" s="1" t="e">
        <f>VLOOKUP(M1669,CatalogoPerfil!$A$1:$B$5,2)</f>
        <v>#N/A</v>
      </c>
      <c r="M1669">
        <v>0</v>
      </c>
      <c r="N1669" t="s">
        <v>206</v>
      </c>
      <c r="O1669" s="1">
        <v>0</v>
      </c>
      <c r="P1669" s="1" t="str">
        <f>IFERROR(VLOOKUP($O1669,PerfilUniversitario!$A$2:$Z$427,16),"N/A")</f>
        <v>N/A</v>
      </c>
      <c r="Q1669" s="1" t="str">
        <f>IFERROR(VLOOKUP($O1669,PerfilUniversitario!$A$2:$Z$427,16),"N/A")</f>
        <v>N/A</v>
      </c>
      <c r="R1669" s="1" t="str">
        <f>IFERROR(VLOOKUP($O1669,PerfilUniversitario!$A$2:$Z$427,20),"N/A")</f>
        <v>N/A</v>
      </c>
      <c r="S1669" s="1" t="str">
        <f>IFERROR(VLOOKUP($O1669,PerfilUniversitario!$A$2:$Z$427,22),"N/A")</f>
        <v>N/A</v>
      </c>
      <c r="T1669" s="1" t="str">
        <f>IFERROR(VLOOKUP($O1669,PerfilUniversitario!$A$2:$Z$427,24),"N/A")</f>
        <v>N/A</v>
      </c>
      <c r="U1669" s="1" t="str">
        <f>IFERROR(VLOOKUP($O1669,PerfilUniversitario!$A$2:$Z$427,26),"N/A")</f>
        <v>N/A</v>
      </c>
      <c r="V1669" s="1" t="s">
        <v>9812</v>
      </c>
      <c r="W1669" s="4">
        <v>45209</v>
      </c>
    </row>
    <row r="1670" spans="1:23" x14ac:dyDescent="0.3">
      <c r="A1670" t="s">
        <v>4332</v>
      </c>
      <c r="B1670" t="s">
        <v>399</v>
      </c>
      <c r="C1670" s="1" t="s">
        <v>5409</v>
      </c>
      <c r="D1670" s="6">
        <v>7731499071</v>
      </c>
      <c r="E1670" s="1" t="s">
        <v>206</v>
      </c>
      <c r="F1670" s="1" t="s">
        <v>206</v>
      </c>
      <c r="G1670" s="1" t="s">
        <v>206</v>
      </c>
      <c r="H1670" s="1" t="s">
        <v>206</v>
      </c>
      <c r="I1670" t="str">
        <f>VLOOKUP(J1670,CatalogoEstadoRepublica!$A$1:$B$33,2)</f>
        <v>Hidalgo</v>
      </c>
      <c r="J1670">
        <v>13</v>
      </c>
      <c r="K1670" t="s">
        <v>206</v>
      </c>
      <c r="L1670" s="1" t="e">
        <f>VLOOKUP(M1670,CatalogoPerfil!$A$1:$B$5,2)</f>
        <v>#N/A</v>
      </c>
      <c r="M1670">
        <v>0</v>
      </c>
      <c r="N1670" t="s">
        <v>206</v>
      </c>
      <c r="O1670" s="1">
        <v>0</v>
      </c>
      <c r="P1670" s="1" t="str">
        <f>IFERROR(VLOOKUP($O1670,PerfilUniversitario!$A$2:$Z$427,16),"N/A")</f>
        <v>N/A</v>
      </c>
      <c r="Q1670" s="1" t="str">
        <f>IFERROR(VLOOKUP($O1670,PerfilUniversitario!$A$2:$Z$427,16),"N/A")</f>
        <v>N/A</v>
      </c>
      <c r="R1670" s="1" t="str">
        <f>IFERROR(VLOOKUP($O1670,PerfilUniversitario!$A$2:$Z$427,20),"N/A")</f>
        <v>N/A</v>
      </c>
      <c r="S1670" s="1" t="str">
        <f>IFERROR(VLOOKUP($O1670,PerfilUniversitario!$A$2:$Z$427,22),"N/A")</f>
        <v>N/A</v>
      </c>
      <c r="T1670" s="1" t="str">
        <f>IFERROR(VLOOKUP($O1670,PerfilUniversitario!$A$2:$Z$427,24),"N/A")</f>
        <v>N/A</v>
      </c>
      <c r="U1670" s="1" t="str">
        <f>IFERROR(VLOOKUP($O1670,PerfilUniversitario!$A$2:$Z$427,26),"N/A")</f>
        <v>N/A</v>
      </c>
      <c r="V1670" s="1" t="s">
        <v>10087</v>
      </c>
      <c r="W1670" s="4">
        <v>45209</v>
      </c>
    </row>
    <row r="1671" spans="1:23" x14ac:dyDescent="0.3">
      <c r="A1671" t="s">
        <v>5640</v>
      </c>
      <c r="B1671" t="s">
        <v>5641</v>
      </c>
      <c r="C1671" s="1" t="s">
        <v>5642</v>
      </c>
      <c r="D1671" s="6">
        <v>2227639408</v>
      </c>
      <c r="E1671" s="1" t="s">
        <v>206</v>
      </c>
      <c r="F1671" s="1" t="s">
        <v>206</v>
      </c>
      <c r="G1671" s="1" t="s">
        <v>206</v>
      </c>
      <c r="H1671" s="1" t="s">
        <v>206</v>
      </c>
      <c r="I1671" t="str">
        <f>VLOOKUP(J1671,CatalogoEstadoRepublica!$A$1:$B$33,2)</f>
        <v>Puebla</v>
      </c>
      <c r="J1671">
        <v>21</v>
      </c>
      <c r="K1671" t="s">
        <v>206</v>
      </c>
      <c r="L1671" s="1" t="e">
        <f>VLOOKUP(M1671,CatalogoPerfil!$A$1:$B$5,2)</f>
        <v>#N/A</v>
      </c>
      <c r="M1671">
        <v>0</v>
      </c>
      <c r="N1671" t="s">
        <v>206</v>
      </c>
      <c r="O1671" s="1">
        <v>0</v>
      </c>
      <c r="P1671" s="1" t="str">
        <f>IFERROR(VLOOKUP($O1671,PerfilUniversitario!$A$2:$Z$427,16),"N/A")</f>
        <v>N/A</v>
      </c>
      <c r="Q1671" s="1" t="str">
        <f>IFERROR(VLOOKUP($O1671,PerfilUniversitario!$A$2:$Z$427,16),"N/A")</f>
        <v>N/A</v>
      </c>
      <c r="R1671" s="1" t="str">
        <f>IFERROR(VLOOKUP($O1671,PerfilUniversitario!$A$2:$Z$427,20),"N/A")</f>
        <v>N/A</v>
      </c>
      <c r="S1671" s="1" t="str">
        <f>IFERROR(VLOOKUP($O1671,PerfilUniversitario!$A$2:$Z$427,22),"N/A")</f>
        <v>N/A</v>
      </c>
      <c r="T1671" s="1" t="str">
        <f>IFERROR(VLOOKUP($O1671,PerfilUniversitario!$A$2:$Z$427,24),"N/A")</f>
        <v>N/A</v>
      </c>
      <c r="U1671" s="1" t="str">
        <f>IFERROR(VLOOKUP($O1671,PerfilUniversitario!$A$2:$Z$427,26),"N/A")</f>
        <v>N/A</v>
      </c>
      <c r="V1671" s="1" t="s">
        <v>9692</v>
      </c>
      <c r="W1671" s="4">
        <v>45209</v>
      </c>
    </row>
    <row r="1672" spans="1:23" x14ac:dyDescent="0.3">
      <c r="A1672" t="s">
        <v>5637</v>
      </c>
      <c r="B1672" t="s">
        <v>5638</v>
      </c>
      <c r="C1672" s="1" t="s">
        <v>5639</v>
      </c>
      <c r="D1672" s="6">
        <v>7241032714</v>
      </c>
      <c r="E1672" s="1" t="s">
        <v>206</v>
      </c>
      <c r="F1672" s="1" t="s">
        <v>206</v>
      </c>
      <c r="G1672" s="1" t="s">
        <v>206</v>
      </c>
      <c r="H1672" s="1" t="s">
        <v>206</v>
      </c>
      <c r="I1672" t="str">
        <f>VLOOKUP(J1672,CatalogoEstadoRepublica!$A$1:$B$33,2)</f>
        <v>Hidalgo</v>
      </c>
      <c r="J1672">
        <v>13</v>
      </c>
      <c r="K1672" t="s">
        <v>206</v>
      </c>
      <c r="L1672" s="1" t="e">
        <f>VLOOKUP(M1672,CatalogoPerfil!$A$1:$B$5,2)</f>
        <v>#N/A</v>
      </c>
      <c r="M1672">
        <v>0</v>
      </c>
      <c r="N1672" t="s">
        <v>206</v>
      </c>
      <c r="O1672" s="1">
        <v>0</v>
      </c>
      <c r="P1672" s="1" t="str">
        <f>IFERROR(VLOOKUP($O1672,PerfilUniversitario!$A$2:$Z$427,16),"N/A")</f>
        <v>N/A</v>
      </c>
      <c r="Q1672" s="1" t="str">
        <f>IFERROR(VLOOKUP($O1672,PerfilUniversitario!$A$2:$Z$427,16),"N/A")</f>
        <v>N/A</v>
      </c>
      <c r="R1672" s="1" t="str">
        <f>IFERROR(VLOOKUP($O1672,PerfilUniversitario!$A$2:$Z$427,20),"N/A")</f>
        <v>N/A</v>
      </c>
      <c r="S1672" s="1" t="str">
        <f>IFERROR(VLOOKUP($O1672,PerfilUniversitario!$A$2:$Z$427,22),"N/A")</f>
        <v>N/A</v>
      </c>
      <c r="T1672" s="1" t="str">
        <f>IFERROR(VLOOKUP($O1672,PerfilUniversitario!$A$2:$Z$427,24),"N/A")</f>
        <v>N/A</v>
      </c>
      <c r="U1672" s="1" t="str">
        <f>IFERROR(VLOOKUP($O1672,PerfilUniversitario!$A$2:$Z$427,26),"N/A")</f>
        <v>N/A</v>
      </c>
      <c r="V1672" s="1" t="s">
        <v>9960</v>
      </c>
      <c r="W1672" s="4">
        <v>45209</v>
      </c>
    </row>
    <row r="1673" spans="1:23" x14ac:dyDescent="0.3">
      <c r="A1673" t="s">
        <v>2874</v>
      </c>
      <c r="B1673" t="s">
        <v>5645</v>
      </c>
      <c r="C1673" s="1" t="s">
        <v>5646</v>
      </c>
      <c r="D1673" s="6">
        <v>2211991544</v>
      </c>
      <c r="E1673" s="1" t="s">
        <v>206</v>
      </c>
      <c r="F1673" s="1" t="s">
        <v>206</v>
      </c>
      <c r="G1673" s="1" t="s">
        <v>206</v>
      </c>
      <c r="H1673" s="1" t="s">
        <v>206</v>
      </c>
      <c r="I1673" t="str">
        <f>VLOOKUP(J1673,CatalogoEstadoRepublica!$A$1:$B$33,2)</f>
        <v>Puebla</v>
      </c>
      <c r="J1673">
        <v>21</v>
      </c>
      <c r="K1673" t="s">
        <v>206</v>
      </c>
      <c r="L1673" s="1" t="e">
        <f>VLOOKUP(M1673,CatalogoPerfil!$A$1:$B$5,2)</f>
        <v>#N/A</v>
      </c>
      <c r="M1673">
        <v>0</v>
      </c>
      <c r="N1673" t="s">
        <v>206</v>
      </c>
      <c r="O1673" s="1">
        <v>0</v>
      </c>
      <c r="P1673" s="1" t="str">
        <f>IFERROR(VLOOKUP($O1673,PerfilUniversitario!$A$2:$Z$427,16),"N/A")</f>
        <v>N/A</v>
      </c>
      <c r="Q1673" s="1" t="str">
        <f>IFERROR(VLOOKUP($O1673,PerfilUniversitario!$A$2:$Z$427,16),"N/A")</f>
        <v>N/A</v>
      </c>
      <c r="R1673" s="1" t="str">
        <f>IFERROR(VLOOKUP($O1673,PerfilUniversitario!$A$2:$Z$427,20),"N/A")</f>
        <v>N/A</v>
      </c>
      <c r="S1673" s="1" t="str">
        <f>IFERROR(VLOOKUP($O1673,PerfilUniversitario!$A$2:$Z$427,22),"N/A")</f>
        <v>N/A</v>
      </c>
      <c r="T1673" s="1" t="str">
        <f>IFERROR(VLOOKUP($O1673,PerfilUniversitario!$A$2:$Z$427,24),"N/A")</f>
        <v>N/A</v>
      </c>
      <c r="U1673" s="1" t="str">
        <f>IFERROR(VLOOKUP($O1673,PerfilUniversitario!$A$2:$Z$427,26),"N/A")</f>
        <v>N/A</v>
      </c>
      <c r="V1673" s="1" t="s">
        <v>9967</v>
      </c>
      <c r="W1673" s="4">
        <v>45209</v>
      </c>
    </row>
    <row r="1674" spans="1:23" x14ac:dyDescent="0.3">
      <c r="A1674" t="s">
        <v>1651</v>
      </c>
      <c r="B1674" t="s">
        <v>1652</v>
      </c>
      <c r="C1674" s="1" t="s">
        <v>1653</v>
      </c>
      <c r="D1674" s="6">
        <v>7712362092</v>
      </c>
      <c r="E1674" s="1" t="s">
        <v>206</v>
      </c>
      <c r="F1674" s="1" t="s">
        <v>206</v>
      </c>
      <c r="G1674" s="1" t="s">
        <v>206</v>
      </c>
      <c r="H1674" s="1" t="s">
        <v>206</v>
      </c>
      <c r="I1674" t="str">
        <f>VLOOKUP(J1674,CatalogoEstadoRepublica!$A$1:$B$33,2)</f>
        <v>Hidalgo</v>
      </c>
      <c r="J1674">
        <v>13</v>
      </c>
      <c r="K1674" t="s">
        <v>206</v>
      </c>
      <c r="L1674" s="1" t="e">
        <f>VLOOKUP(M1674,CatalogoPerfil!$A$1:$B$5,2)</f>
        <v>#N/A</v>
      </c>
      <c r="M1674">
        <v>0</v>
      </c>
      <c r="N1674" t="s">
        <v>206</v>
      </c>
      <c r="O1674" s="1">
        <v>0</v>
      </c>
      <c r="P1674" s="1" t="str">
        <f>IFERROR(VLOOKUP($O1674,PerfilUniversitario!$A$2:$Z$427,16),"N/A")</f>
        <v>N/A</v>
      </c>
      <c r="Q1674" s="1" t="str">
        <f>IFERROR(VLOOKUP($O1674,PerfilUniversitario!$A$2:$Z$427,16),"N/A")</f>
        <v>N/A</v>
      </c>
      <c r="R1674" s="1" t="str">
        <f>IFERROR(VLOOKUP($O1674,PerfilUniversitario!$A$2:$Z$427,20),"N/A")</f>
        <v>N/A</v>
      </c>
      <c r="S1674" s="1" t="str">
        <f>IFERROR(VLOOKUP($O1674,PerfilUniversitario!$A$2:$Z$427,22),"N/A")</f>
        <v>N/A</v>
      </c>
      <c r="T1674" s="1" t="str">
        <f>IFERROR(VLOOKUP($O1674,PerfilUniversitario!$A$2:$Z$427,24),"N/A")</f>
        <v>N/A</v>
      </c>
      <c r="U1674" s="1" t="str">
        <f>IFERROR(VLOOKUP($O1674,PerfilUniversitario!$A$2:$Z$427,26),"N/A")</f>
        <v>N/A</v>
      </c>
      <c r="V1674" s="1" t="s">
        <v>9869</v>
      </c>
      <c r="W1674" s="4">
        <v>45209</v>
      </c>
    </row>
    <row r="1675" spans="1:23" x14ac:dyDescent="0.3">
      <c r="A1675" t="s">
        <v>1660</v>
      </c>
      <c r="B1675" t="s">
        <v>588</v>
      </c>
      <c r="C1675" s="1" t="s">
        <v>1661</v>
      </c>
      <c r="D1675" s="6">
        <v>7727362493</v>
      </c>
      <c r="E1675" s="1" t="s">
        <v>206</v>
      </c>
      <c r="F1675" s="1" t="s">
        <v>206</v>
      </c>
      <c r="G1675" s="1" t="s">
        <v>206</v>
      </c>
      <c r="H1675" s="1" t="s">
        <v>206</v>
      </c>
      <c r="I1675" t="str">
        <f>VLOOKUP(J1675,CatalogoEstadoRepublica!$A$1:$B$33,2)</f>
        <v>Hidalgo</v>
      </c>
      <c r="J1675">
        <v>13</v>
      </c>
      <c r="K1675" t="s">
        <v>206</v>
      </c>
      <c r="L1675" s="1" t="e">
        <f>VLOOKUP(M1675,CatalogoPerfil!$A$1:$B$5,2)</f>
        <v>#N/A</v>
      </c>
      <c r="M1675">
        <v>0</v>
      </c>
      <c r="N1675" t="s">
        <v>206</v>
      </c>
      <c r="O1675" s="1">
        <v>0</v>
      </c>
      <c r="P1675" s="1" t="str">
        <f>IFERROR(VLOOKUP($O1675,PerfilUniversitario!$A$2:$Z$427,16),"N/A")</f>
        <v>N/A</v>
      </c>
      <c r="Q1675" s="1" t="str">
        <f>IFERROR(VLOOKUP($O1675,PerfilUniversitario!$A$2:$Z$427,16),"N/A")</f>
        <v>N/A</v>
      </c>
      <c r="R1675" s="1" t="str">
        <f>IFERROR(VLOOKUP($O1675,PerfilUniversitario!$A$2:$Z$427,20),"N/A")</f>
        <v>N/A</v>
      </c>
      <c r="S1675" s="1" t="str">
        <f>IFERROR(VLOOKUP($O1675,PerfilUniversitario!$A$2:$Z$427,22),"N/A")</f>
        <v>N/A</v>
      </c>
      <c r="T1675" s="1" t="str">
        <f>IFERROR(VLOOKUP($O1675,PerfilUniversitario!$A$2:$Z$427,24),"N/A")</f>
        <v>N/A</v>
      </c>
      <c r="U1675" s="1" t="str">
        <f>IFERROR(VLOOKUP($O1675,PerfilUniversitario!$A$2:$Z$427,26),"N/A")</f>
        <v>N/A</v>
      </c>
      <c r="V1675" s="1" t="s">
        <v>9872</v>
      </c>
      <c r="W1675" s="4">
        <v>45209</v>
      </c>
    </row>
    <row r="1676" spans="1:23" x14ac:dyDescent="0.3">
      <c r="A1676" t="s">
        <v>5556</v>
      </c>
      <c r="B1676" t="s">
        <v>4912</v>
      </c>
      <c r="C1676" s="1" t="s">
        <v>5557</v>
      </c>
      <c r="D1676" s="6">
        <v>2215289190</v>
      </c>
      <c r="E1676" s="1" t="s">
        <v>206</v>
      </c>
      <c r="F1676" s="1" t="s">
        <v>206</v>
      </c>
      <c r="G1676" s="1" t="s">
        <v>206</v>
      </c>
      <c r="H1676" s="1" t="s">
        <v>206</v>
      </c>
      <c r="I1676" t="str">
        <f>VLOOKUP(J1676,CatalogoEstadoRepublica!$A$1:$B$33,2)</f>
        <v>Puebla</v>
      </c>
      <c r="J1676">
        <v>21</v>
      </c>
      <c r="K1676" t="s">
        <v>206</v>
      </c>
      <c r="L1676" s="1" t="e">
        <f>VLOOKUP(M1676,CatalogoPerfil!$A$1:$B$5,2)</f>
        <v>#N/A</v>
      </c>
      <c r="M1676">
        <v>0</v>
      </c>
      <c r="N1676" t="s">
        <v>206</v>
      </c>
      <c r="O1676" s="1">
        <v>0</v>
      </c>
      <c r="P1676" s="1" t="str">
        <f>IFERROR(VLOOKUP($O1676,PerfilUniversitario!$A$2:$Z$427,16),"N/A")</f>
        <v>N/A</v>
      </c>
      <c r="Q1676" s="1" t="str">
        <f>IFERROR(VLOOKUP($O1676,PerfilUniversitario!$A$2:$Z$427,16),"N/A")</f>
        <v>N/A</v>
      </c>
      <c r="R1676" s="1" t="str">
        <f>IFERROR(VLOOKUP($O1676,PerfilUniversitario!$A$2:$Z$427,20),"N/A")</f>
        <v>N/A</v>
      </c>
      <c r="S1676" s="1" t="str">
        <f>IFERROR(VLOOKUP($O1676,PerfilUniversitario!$A$2:$Z$427,22),"N/A")</f>
        <v>N/A</v>
      </c>
      <c r="T1676" s="1" t="str">
        <f>IFERROR(VLOOKUP($O1676,PerfilUniversitario!$A$2:$Z$427,24),"N/A")</f>
        <v>N/A</v>
      </c>
      <c r="U1676" s="1" t="str">
        <f>IFERROR(VLOOKUP($O1676,PerfilUniversitario!$A$2:$Z$427,26),"N/A")</f>
        <v>N/A</v>
      </c>
      <c r="V1676" s="1" t="s">
        <v>9948</v>
      </c>
      <c r="W1676" s="4">
        <v>45209</v>
      </c>
    </row>
    <row r="1677" spans="1:23" x14ac:dyDescent="0.3">
      <c r="A1677" t="s">
        <v>2270</v>
      </c>
      <c r="B1677" t="s">
        <v>3683</v>
      </c>
      <c r="C1677" s="1" t="s">
        <v>3684</v>
      </c>
      <c r="D1677" s="6">
        <v>2411208806</v>
      </c>
      <c r="E1677" s="1" t="s">
        <v>206</v>
      </c>
      <c r="F1677" s="1" t="s">
        <v>206</v>
      </c>
      <c r="G1677" s="1" t="s">
        <v>206</v>
      </c>
      <c r="H1677" s="1" t="s">
        <v>206</v>
      </c>
      <c r="I1677" t="str">
        <f>VLOOKUP(J1677,CatalogoEstadoRepublica!$A$1:$B$33,2)</f>
        <v>Tlaxcala</v>
      </c>
      <c r="J1677">
        <v>29</v>
      </c>
      <c r="K1677" t="s">
        <v>206</v>
      </c>
      <c r="L1677" s="1" t="e">
        <f>VLOOKUP(M1677,CatalogoPerfil!$A$1:$B$5,2)</f>
        <v>#N/A</v>
      </c>
      <c r="M1677">
        <v>0</v>
      </c>
      <c r="N1677" t="s">
        <v>206</v>
      </c>
      <c r="O1677" s="1">
        <v>0</v>
      </c>
      <c r="P1677" s="1" t="str">
        <f>IFERROR(VLOOKUP($O1677,PerfilUniversitario!$A$2:$Z$427,16),"N/A")</f>
        <v>N/A</v>
      </c>
      <c r="Q1677" s="1" t="str">
        <f>IFERROR(VLOOKUP($O1677,PerfilUniversitario!$A$2:$Z$427,16),"N/A")</f>
        <v>N/A</v>
      </c>
      <c r="R1677" s="1" t="str">
        <f>IFERROR(VLOOKUP($O1677,PerfilUniversitario!$A$2:$Z$427,20),"N/A")</f>
        <v>N/A</v>
      </c>
      <c r="S1677" s="1" t="str">
        <f>IFERROR(VLOOKUP($O1677,PerfilUniversitario!$A$2:$Z$427,22),"N/A")</f>
        <v>N/A</v>
      </c>
      <c r="T1677" s="1" t="str">
        <f>IFERROR(VLOOKUP($O1677,PerfilUniversitario!$A$2:$Z$427,24),"N/A")</f>
        <v>N/A</v>
      </c>
      <c r="U1677" s="1" t="str">
        <f>IFERROR(VLOOKUP($O1677,PerfilUniversitario!$A$2:$Z$427,26),"N/A")</f>
        <v>N/A</v>
      </c>
      <c r="V1677" s="1" t="s">
        <v>10064</v>
      </c>
      <c r="W1677" s="4">
        <v>45209</v>
      </c>
    </row>
    <row r="1678" spans="1:23" x14ac:dyDescent="0.3">
      <c r="A1678" t="s">
        <v>575</v>
      </c>
      <c r="B1678" s="1" t="s">
        <v>576</v>
      </c>
      <c r="C1678" t="s">
        <v>577</v>
      </c>
      <c r="D1678" s="7">
        <v>2381213700</v>
      </c>
      <c r="E1678" s="1" t="s">
        <v>206</v>
      </c>
      <c r="F1678" t="s">
        <v>206</v>
      </c>
      <c r="G1678" t="s">
        <v>206</v>
      </c>
      <c r="H1678" t="s">
        <v>206</v>
      </c>
      <c r="I1678" t="str">
        <f>VLOOKUP(J1678,CatalogoEstadoRepublica!$A$1:$B$33,2)</f>
        <v>Puebla</v>
      </c>
      <c r="J1678" s="1">
        <v>21</v>
      </c>
      <c r="K1678" s="1" t="s">
        <v>206</v>
      </c>
      <c r="L1678" s="1" t="e">
        <f>VLOOKUP(M1678,CatalogoPerfil!$A$1:$B$5,2)</f>
        <v>#N/A</v>
      </c>
      <c r="M1678">
        <v>0</v>
      </c>
      <c r="N1678" t="s">
        <v>206</v>
      </c>
      <c r="O1678" s="1">
        <v>0</v>
      </c>
      <c r="P1678" s="1" t="str">
        <f>IFERROR(VLOOKUP($O1678,PerfilUniversitario!$A$2:$Z$427,16),"N/A")</f>
        <v>N/A</v>
      </c>
      <c r="Q1678" s="1" t="str">
        <f>IFERROR(VLOOKUP($O1678,PerfilUniversitario!$A$2:$Z$427,16),"N/A")</f>
        <v>N/A</v>
      </c>
      <c r="R1678" s="1" t="str">
        <f>IFERROR(VLOOKUP($O1678,PerfilUniversitario!$A$2:$Z$427,20),"N/A")</f>
        <v>N/A</v>
      </c>
      <c r="S1678" s="1" t="str">
        <f>IFERROR(VLOOKUP($O1678,PerfilUniversitario!$A$2:$Z$427,22),"N/A")</f>
        <v>N/A</v>
      </c>
      <c r="T1678" s="1" t="str">
        <f>IFERROR(VLOOKUP($O1678,PerfilUniversitario!$A$2:$Z$427,24),"N/A")</f>
        <v>N/A</v>
      </c>
      <c r="U1678" s="1" t="str">
        <f>IFERROR(VLOOKUP($O1678,PerfilUniversitario!$A$2:$Z$427,26),"N/A")</f>
        <v>N/A</v>
      </c>
      <c r="V1678" s="1" t="s">
        <v>9715</v>
      </c>
      <c r="W1678" s="4">
        <v>45209</v>
      </c>
    </row>
    <row r="1679" spans="1:23" x14ac:dyDescent="0.3">
      <c r="A1679" t="s">
        <v>5634</v>
      </c>
      <c r="B1679" t="s">
        <v>5635</v>
      </c>
      <c r="C1679" s="1" t="s">
        <v>5636</v>
      </c>
      <c r="D1679" s="6">
        <v>7351505775</v>
      </c>
      <c r="E1679" s="1" t="s">
        <v>206</v>
      </c>
      <c r="F1679" s="1" t="s">
        <v>206</v>
      </c>
      <c r="G1679" s="1" t="s">
        <v>206</v>
      </c>
      <c r="H1679" s="1" t="s">
        <v>206</v>
      </c>
      <c r="I1679" t="str">
        <f>VLOOKUP(J1679,CatalogoEstadoRepublica!$A$1:$B$33,2)</f>
        <v>Morelos</v>
      </c>
      <c r="J1679">
        <v>17</v>
      </c>
      <c r="K1679" t="s">
        <v>206</v>
      </c>
      <c r="L1679" s="1" t="e">
        <f>VLOOKUP(M1679,CatalogoPerfil!$A$1:$B$5,2)</f>
        <v>#N/A</v>
      </c>
      <c r="M1679">
        <v>0</v>
      </c>
      <c r="N1679" t="s">
        <v>206</v>
      </c>
      <c r="O1679" s="1">
        <v>0</v>
      </c>
      <c r="P1679" s="1" t="str">
        <f>IFERROR(VLOOKUP($O1679,PerfilUniversitario!$A$2:$Z$427,16),"N/A")</f>
        <v>N/A</v>
      </c>
      <c r="Q1679" s="1" t="str">
        <f>IFERROR(VLOOKUP($O1679,PerfilUniversitario!$A$2:$Z$427,16),"N/A")</f>
        <v>N/A</v>
      </c>
      <c r="R1679" s="1" t="str">
        <f>IFERROR(VLOOKUP($O1679,PerfilUniversitario!$A$2:$Z$427,20),"N/A")</f>
        <v>N/A</v>
      </c>
      <c r="S1679" s="1" t="str">
        <f>IFERROR(VLOOKUP($O1679,PerfilUniversitario!$A$2:$Z$427,22),"N/A")</f>
        <v>N/A</v>
      </c>
      <c r="T1679" s="1" t="str">
        <f>IFERROR(VLOOKUP($O1679,PerfilUniversitario!$A$2:$Z$427,24),"N/A")</f>
        <v>N/A</v>
      </c>
      <c r="U1679" s="1" t="str">
        <f>IFERROR(VLOOKUP($O1679,PerfilUniversitario!$A$2:$Z$427,26),"N/A")</f>
        <v>N/A</v>
      </c>
      <c r="V1679" s="1" t="s">
        <v>9736</v>
      </c>
      <c r="W1679" s="4">
        <v>45209</v>
      </c>
    </row>
    <row r="1680" spans="1:23" x14ac:dyDescent="0.3">
      <c r="A1680" t="s">
        <v>566</v>
      </c>
      <c r="B1680" s="1" t="s">
        <v>567</v>
      </c>
      <c r="C1680" t="s">
        <v>568</v>
      </c>
      <c r="D1680" s="7">
        <v>52.238399999999999</v>
      </c>
      <c r="E1680" s="1" t="s">
        <v>206</v>
      </c>
      <c r="F1680" t="s">
        <v>206</v>
      </c>
      <c r="G1680" t="s">
        <v>206</v>
      </c>
      <c r="H1680" t="s">
        <v>206</v>
      </c>
      <c r="I1680" t="str">
        <f>VLOOKUP(J1680,CatalogoEstadoRepublica!$A$1:$B$33,2)</f>
        <v>Puebla</v>
      </c>
      <c r="J1680" s="1">
        <v>21</v>
      </c>
      <c r="K1680" s="1" t="s">
        <v>206</v>
      </c>
      <c r="L1680" s="1" t="e">
        <f>VLOOKUP(M1680,CatalogoPerfil!$A$1:$B$5,2)</f>
        <v>#N/A</v>
      </c>
      <c r="M1680">
        <v>0</v>
      </c>
      <c r="N1680" t="s">
        <v>206</v>
      </c>
      <c r="O1680" s="1">
        <v>0</v>
      </c>
      <c r="P1680" s="1" t="str">
        <f>IFERROR(VLOOKUP($O1680,PerfilUniversitario!$A$2:$Z$427,16),"N/A")</f>
        <v>N/A</v>
      </c>
      <c r="Q1680" s="1" t="str">
        <f>IFERROR(VLOOKUP($O1680,PerfilUniversitario!$A$2:$Z$427,16),"N/A")</f>
        <v>N/A</v>
      </c>
      <c r="R1680" s="1" t="str">
        <f>IFERROR(VLOOKUP($O1680,PerfilUniversitario!$A$2:$Z$427,20),"N/A")</f>
        <v>N/A</v>
      </c>
      <c r="S1680" s="1" t="str">
        <f>IFERROR(VLOOKUP($O1680,PerfilUniversitario!$A$2:$Z$427,22),"N/A")</f>
        <v>N/A</v>
      </c>
      <c r="T1680" s="1" t="str">
        <f>IFERROR(VLOOKUP($O1680,PerfilUniversitario!$A$2:$Z$427,24),"N/A")</f>
        <v>N/A</v>
      </c>
      <c r="U1680" s="1" t="str">
        <f>IFERROR(VLOOKUP($O1680,PerfilUniversitario!$A$2:$Z$427,26),"N/A")</f>
        <v>N/A</v>
      </c>
      <c r="V1680" s="1" t="s">
        <v>9714</v>
      </c>
      <c r="W1680" s="4">
        <v>45209</v>
      </c>
    </row>
    <row r="1681" spans="1:23" x14ac:dyDescent="0.3">
      <c r="A1681" t="s">
        <v>327</v>
      </c>
      <c r="B1681" t="s">
        <v>399</v>
      </c>
      <c r="C1681" s="1" t="s">
        <v>5513</v>
      </c>
      <c r="D1681" s="6">
        <v>2381804438</v>
      </c>
      <c r="E1681" s="1" t="s">
        <v>206</v>
      </c>
      <c r="F1681" s="1" t="s">
        <v>206</v>
      </c>
      <c r="G1681" s="1" t="s">
        <v>206</v>
      </c>
      <c r="H1681" s="1" t="s">
        <v>206</v>
      </c>
      <c r="I1681" t="str">
        <f>VLOOKUP(J1681,CatalogoEstadoRepublica!$A$1:$B$33,2)</f>
        <v>Puebla</v>
      </c>
      <c r="J1681">
        <v>21</v>
      </c>
      <c r="K1681" t="s">
        <v>206</v>
      </c>
      <c r="L1681" s="1" t="e">
        <f>VLOOKUP(M1681,CatalogoPerfil!$A$1:$B$5,2)</f>
        <v>#N/A</v>
      </c>
      <c r="M1681">
        <v>0</v>
      </c>
      <c r="N1681" t="s">
        <v>206</v>
      </c>
      <c r="O1681" s="1">
        <v>0</v>
      </c>
      <c r="P1681" s="1" t="str">
        <f>IFERROR(VLOOKUP($O1681,PerfilUniversitario!$A$2:$Z$427,16),"N/A")</f>
        <v>N/A</v>
      </c>
      <c r="Q1681" s="1" t="str">
        <f>IFERROR(VLOOKUP($O1681,PerfilUniversitario!$A$2:$Z$427,16),"N/A")</f>
        <v>N/A</v>
      </c>
      <c r="R1681" s="1" t="str">
        <f>IFERROR(VLOOKUP($O1681,PerfilUniversitario!$A$2:$Z$427,20),"N/A")</f>
        <v>N/A</v>
      </c>
      <c r="S1681" s="1" t="str">
        <f>IFERROR(VLOOKUP($O1681,PerfilUniversitario!$A$2:$Z$427,22),"N/A")</f>
        <v>N/A</v>
      </c>
      <c r="T1681" s="1" t="str">
        <f>IFERROR(VLOOKUP($O1681,PerfilUniversitario!$A$2:$Z$427,24),"N/A")</f>
        <v>N/A</v>
      </c>
      <c r="U1681" s="1" t="str">
        <f>IFERROR(VLOOKUP($O1681,PerfilUniversitario!$A$2:$Z$427,26),"N/A")</f>
        <v>N/A</v>
      </c>
      <c r="V1681" s="1" t="s">
        <v>10150</v>
      </c>
      <c r="W1681" s="4">
        <v>45209</v>
      </c>
    </row>
    <row r="1682" spans="1:23" x14ac:dyDescent="0.3">
      <c r="A1682" t="s">
        <v>1662</v>
      </c>
      <c r="B1682" t="s">
        <v>1182</v>
      </c>
      <c r="C1682" s="1" t="s">
        <v>2545</v>
      </c>
      <c r="D1682" s="6">
        <v>2382039618</v>
      </c>
      <c r="E1682" s="1" t="s">
        <v>206</v>
      </c>
      <c r="F1682" s="1" t="s">
        <v>206</v>
      </c>
      <c r="G1682" s="1" t="s">
        <v>206</v>
      </c>
      <c r="H1682" s="1" t="s">
        <v>206</v>
      </c>
      <c r="I1682" t="str">
        <f>VLOOKUP(J1682,CatalogoEstadoRepublica!$A$1:$B$33,2)</f>
        <v>Puebla</v>
      </c>
      <c r="J1682">
        <v>21</v>
      </c>
      <c r="K1682" t="s">
        <v>206</v>
      </c>
      <c r="L1682" s="1" t="e">
        <f>VLOOKUP(M1682,CatalogoPerfil!$A$1:$B$5,2)</f>
        <v>#N/A</v>
      </c>
      <c r="M1682">
        <v>0</v>
      </c>
      <c r="N1682" t="s">
        <v>206</v>
      </c>
      <c r="O1682" s="1">
        <v>0</v>
      </c>
      <c r="P1682" s="1" t="str">
        <f>IFERROR(VLOOKUP($O1682,PerfilUniversitario!$A$2:$Z$427,16),"N/A")</f>
        <v>N/A</v>
      </c>
      <c r="Q1682" s="1" t="str">
        <f>IFERROR(VLOOKUP($O1682,PerfilUniversitario!$A$2:$Z$427,16),"N/A")</f>
        <v>N/A</v>
      </c>
      <c r="R1682" s="1" t="str">
        <f>IFERROR(VLOOKUP($O1682,PerfilUniversitario!$A$2:$Z$427,20),"N/A")</f>
        <v>N/A</v>
      </c>
      <c r="S1682" s="1" t="str">
        <f>IFERROR(VLOOKUP($O1682,PerfilUniversitario!$A$2:$Z$427,22),"N/A")</f>
        <v>N/A</v>
      </c>
      <c r="T1682" s="1" t="str">
        <f>IFERROR(VLOOKUP($O1682,PerfilUniversitario!$A$2:$Z$427,24),"N/A")</f>
        <v>N/A</v>
      </c>
      <c r="U1682" s="1" t="str">
        <f>IFERROR(VLOOKUP($O1682,PerfilUniversitario!$A$2:$Z$427,26),"N/A")</f>
        <v>N/A</v>
      </c>
      <c r="V1682" s="1" t="s">
        <v>9830</v>
      </c>
      <c r="W1682" s="4">
        <v>45209</v>
      </c>
    </row>
    <row r="1683" spans="1:23" x14ac:dyDescent="0.3">
      <c r="A1683" t="s">
        <v>563</v>
      </c>
      <c r="B1683" s="1" t="s">
        <v>564</v>
      </c>
      <c r="C1683" t="s">
        <v>565</v>
      </c>
      <c r="D1683" s="7">
        <v>2383885248</v>
      </c>
      <c r="E1683" s="1" t="s">
        <v>206</v>
      </c>
      <c r="F1683" t="s">
        <v>206</v>
      </c>
      <c r="G1683" t="s">
        <v>206</v>
      </c>
      <c r="H1683" t="s">
        <v>206</v>
      </c>
      <c r="I1683" t="str">
        <f>VLOOKUP(J1683,CatalogoEstadoRepublica!$A$1:$B$33,2)</f>
        <v>Puebla</v>
      </c>
      <c r="J1683" s="1">
        <v>21</v>
      </c>
      <c r="K1683" s="1" t="s">
        <v>206</v>
      </c>
      <c r="L1683" s="1" t="e">
        <f>VLOOKUP(M1683,CatalogoPerfil!$A$1:$B$5,2)</f>
        <v>#N/A</v>
      </c>
      <c r="M1683">
        <v>0</v>
      </c>
      <c r="N1683" t="s">
        <v>206</v>
      </c>
      <c r="O1683" s="1">
        <v>0</v>
      </c>
      <c r="P1683" s="1" t="str">
        <f>IFERROR(VLOOKUP($O1683,PerfilUniversitario!$A$2:$Z$427,16),"N/A")</f>
        <v>N/A</v>
      </c>
      <c r="Q1683" s="1" t="str">
        <f>IFERROR(VLOOKUP($O1683,PerfilUniversitario!$A$2:$Z$427,16),"N/A")</f>
        <v>N/A</v>
      </c>
      <c r="R1683" s="1" t="str">
        <f>IFERROR(VLOOKUP($O1683,PerfilUniversitario!$A$2:$Z$427,20),"N/A")</f>
        <v>N/A</v>
      </c>
      <c r="S1683" s="1" t="str">
        <f>IFERROR(VLOOKUP($O1683,PerfilUniversitario!$A$2:$Z$427,22),"N/A")</f>
        <v>N/A</v>
      </c>
      <c r="T1683" s="1" t="str">
        <f>IFERROR(VLOOKUP($O1683,PerfilUniversitario!$A$2:$Z$427,24),"N/A")</f>
        <v>N/A</v>
      </c>
      <c r="U1683" s="1" t="str">
        <f>IFERROR(VLOOKUP($O1683,PerfilUniversitario!$A$2:$Z$427,26),"N/A")</f>
        <v>N/A</v>
      </c>
      <c r="V1683" s="1" t="s">
        <v>9712</v>
      </c>
      <c r="W1683" s="4">
        <v>45209</v>
      </c>
    </row>
    <row r="1684" spans="1:23" x14ac:dyDescent="0.3">
      <c r="A1684" t="s">
        <v>5653</v>
      </c>
      <c r="B1684" t="s">
        <v>5654</v>
      </c>
      <c r="C1684" s="1" t="s">
        <v>5655</v>
      </c>
      <c r="D1684" s="6">
        <v>2223358375</v>
      </c>
      <c r="E1684" s="1" t="s">
        <v>206</v>
      </c>
      <c r="F1684" s="1" t="s">
        <v>206</v>
      </c>
      <c r="G1684" s="1" t="s">
        <v>206</v>
      </c>
      <c r="H1684" s="1" t="s">
        <v>206</v>
      </c>
      <c r="I1684" t="str">
        <f>VLOOKUP(J1684,CatalogoEstadoRepublica!$A$1:$B$33,2)</f>
        <v>Puebla</v>
      </c>
      <c r="J1684">
        <v>21</v>
      </c>
      <c r="K1684" t="s">
        <v>206</v>
      </c>
      <c r="L1684" s="1" t="e">
        <f>VLOOKUP(M1684,CatalogoPerfil!$A$1:$B$5,2)</f>
        <v>#N/A</v>
      </c>
      <c r="M1684">
        <v>0</v>
      </c>
      <c r="N1684" t="s">
        <v>206</v>
      </c>
      <c r="O1684" s="1">
        <v>0</v>
      </c>
      <c r="P1684" s="1" t="str">
        <f>IFERROR(VLOOKUP($O1684,PerfilUniversitario!$A$2:$Z$427,16),"N/A")</f>
        <v>N/A</v>
      </c>
      <c r="Q1684" s="1" t="str">
        <f>IFERROR(VLOOKUP($O1684,PerfilUniversitario!$A$2:$Z$427,16),"N/A")</f>
        <v>N/A</v>
      </c>
      <c r="R1684" s="1" t="str">
        <f>IFERROR(VLOOKUP($O1684,PerfilUniversitario!$A$2:$Z$427,20),"N/A")</f>
        <v>N/A</v>
      </c>
      <c r="S1684" s="1" t="str">
        <f>IFERROR(VLOOKUP($O1684,PerfilUniversitario!$A$2:$Z$427,22),"N/A")</f>
        <v>N/A</v>
      </c>
      <c r="T1684" s="1" t="str">
        <f>IFERROR(VLOOKUP($O1684,PerfilUniversitario!$A$2:$Z$427,24),"N/A")</f>
        <v>N/A</v>
      </c>
      <c r="U1684" s="1" t="str">
        <f>IFERROR(VLOOKUP($O1684,PerfilUniversitario!$A$2:$Z$427,26),"N/A")</f>
        <v>N/A</v>
      </c>
      <c r="V1684" s="1" t="s">
        <v>9761</v>
      </c>
      <c r="W1684" s="4">
        <v>45209</v>
      </c>
    </row>
    <row r="1685" spans="1:23" x14ac:dyDescent="0.3">
      <c r="A1685" t="s">
        <v>2542</v>
      </c>
      <c r="B1685" t="s">
        <v>2543</v>
      </c>
      <c r="C1685" s="1" t="s">
        <v>2544</v>
      </c>
      <c r="D1685" s="6">
        <v>2382390980</v>
      </c>
      <c r="E1685" s="1" t="s">
        <v>206</v>
      </c>
      <c r="F1685" s="1" t="s">
        <v>206</v>
      </c>
      <c r="G1685" s="1" t="s">
        <v>206</v>
      </c>
      <c r="H1685" s="1" t="s">
        <v>206</v>
      </c>
      <c r="I1685" t="str">
        <f>VLOOKUP(J1685,CatalogoEstadoRepublica!$A$1:$B$33,2)</f>
        <v>Puebla</v>
      </c>
      <c r="J1685">
        <v>21</v>
      </c>
      <c r="K1685" t="s">
        <v>206</v>
      </c>
      <c r="L1685" s="1" t="e">
        <f>VLOOKUP(M1685,CatalogoPerfil!$A$1:$B$5,2)</f>
        <v>#N/A</v>
      </c>
      <c r="M1685">
        <v>0</v>
      </c>
      <c r="N1685" t="s">
        <v>206</v>
      </c>
      <c r="O1685" s="1">
        <v>0</v>
      </c>
      <c r="P1685" s="1" t="str">
        <f>IFERROR(VLOOKUP($O1685,PerfilUniversitario!$A$2:$Z$427,16),"N/A")</f>
        <v>N/A</v>
      </c>
      <c r="Q1685" s="1" t="str">
        <f>IFERROR(VLOOKUP($O1685,PerfilUniversitario!$A$2:$Z$427,16),"N/A")</f>
        <v>N/A</v>
      </c>
      <c r="R1685" s="1" t="str">
        <f>IFERROR(VLOOKUP($O1685,PerfilUniversitario!$A$2:$Z$427,20),"N/A")</f>
        <v>N/A</v>
      </c>
      <c r="S1685" s="1" t="str">
        <f>IFERROR(VLOOKUP($O1685,PerfilUniversitario!$A$2:$Z$427,22),"N/A")</f>
        <v>N/A</v>
      </c>
      <c r="T1685" s="1" t="str">
        <f>IFERROR(VLOOKUP($O1685,PerfilUniversitario!$A$2:$Z$427,24),"N/A")</f>
        <v>N/A</v>
      </c>
      <c r="U1685" s="1" t="str">
        <f>IFERROR(VLOOKUP($O1685,PerfilUniversitario!$A$2:$Z$427,26),"N/A")</f>
        <v>N/A</v>
      </c>
      <c r="V1685" s="1" t="s">
        <v>9956</v>
      </c>
      <c r="W1685" s="4">
        <v>45209</v>
      </c>
    </row>
    <row r="1686" spans="1:23" x14ac:dyDescent="0.3">
      <c r="A1686" t="s">
        <v>890</v>
      </c>
      <c r="B1686" t="s">
        <v>1059</v>
      </c>
      <c r="C1686" s="1" t="s">
        <v>5649</v>
      </c>
      <c r="D1686" s="6">
        <v>2212346901</v>
      </c>
      <c r="E1686" s="1" t="s">
        <v>271</v>
      </c>
      <c r="F1686" s="1" t="s">
        <v>5650</v>
      </c>
      <c r="G1686" s="1" t="s">
        <v>5651</v>
      </c>
      <c r="H1686" s="1">
        <v>2222998878</v>
      </c>
      <c r="I1686" t="str">
        <f>VLOOKUP(J1686,CatalogoEstadoRepublica!$A$1:$B$33,2)</f>
        <v>Puebla</v>
      </c>
      <c r="J1686">
        <v>21</v>
      </c>
      <c r="K1686" t="s">
        <v>5652</v>
      </c>
      <c r="L1686" s="1" t="str">
        <f>VLOOKUP(M1686,CatalogoPerfil!$A$1:$B$5,2)</f>
        <v>Preuniversitario</v>
      </c>
      <c r="M1686">
        <v>1</v>
      </c>
      <c r="O1686" s="1">
        <v>12908</v>
      </c>
      <c r="P1686" s="1" t="str">
        <f>IFERROR(VLOOKUP($O1686,PerfilUniversitario!$A$2:$Z$427,16),"N/A")</f>
        <v>5º - 6º Semestre</v>
      </c>
      <c r="Q1686" s="1" t="str">
        <f>IFERROR(VLOOKUP($O1686,PerfilUniversitario!$A$2:$Z$427,16),"N/A")</f>
        <v>5º - 6º Semestre</v>
      </c>
      <c r="R1686" s="1" t="str">
        <f>IFERROR(VLOOKUP($O1686,PerfilUniversitario!$A$2:$Z$427,20),"N/A")</f>
        <v>Médico Cirujano</v>
      </c>
      <c r="S1686" s="1" t="str">
        <f>IFERROR(VLOOKUP($O1686,PerfilUniversitario!$A$2:$Z$427,22),"N/A")</f>
        <v>• Médico cirujano - Viaje al interior del cuerpo humano</v>
      </c>
      <c r="T1686" s="1" t="str">
        <f>IFERROR(VLOOKUP($O1686,PerfilUniversitario!$A$2:$Z$427,24),"N/A")</f>
        <v>• Médico cirujano - Primeros minutos de vida</v>
      </c>
      <c r="U1686" s="1" t="str">
        <f>IFERROR(VLOOKUP($O1686,PerfilUniversitario!$A$2:$Z$427,26),"N/A")</f>
        <v>• Médico cirujano - Salva una vida</v>
      </c>
      <c r="V1686" s="1" t="s">
        <v>9676</v>
      </c>
      <c r="W1686" s="4">
        <v>45209</v>
      </c>
    </row>
    <row r="1687" spans="1:23" x14ac:dyDescent="0.3">
      <c r="A1687" t="s">
        <v>793</v>
      </c>
      <c r="B1687" t="s">
        <v>5551</v>
      </c>
      <c r="C1687" s="1" t="s">
        <v>5552</v>
      </c>
      <c r="D1687" s="6">
        <v>52.238199999999999</v>
      </c>
      <c r="E1687" s="1" t="s">
        <v>206</v>
      </c>
      <c r="F1687" s="1" t="s">
        <v>206</v>
      </c>
      <c r="G1687" s="1" t="s">
        <v>206</v>
      </c>
      <c r="H1687" s="1" t="s">
        <v>206</v>
      </c>
      <c r="I1687" t="str">
        <f>VLOOKUP(J1687,CatalogoEstadoRepublica!$A$1:$B$33,2)</f>
        <v>Puebla</v>
      </c>
      <c r="J1687">
        <v>21</v>
      </c>
      <c r="K1687" t="s">
        <v>206</v>
      </c>
      <c r="L1687" s="1" t="e">
        <f>VLOOKUP(M1687,CatalogoPerfil!$A$1:$B$5,2)</f>
        <v>#N/A</v>
      </c>
      <c r="M1687">
        <v>0</v>
      </c>
      <c r="N1687" t="s">
        <v>206</v>
      </c>
      <c r="O1687" s="1">
        <v>0</v>
      </c>
      <c r="P1687" s="1" t="str">
        <f>IFERROR(VLOOKUP($O1687,PerfilUniversitario!$A$2:$Z$427,16),"N/A")</f>
        <v>N/A</v>
      </c>
      <c r="Q1687" s="1" t="str">
        <f>IFERROR(VLOOKUP($O1687,PerfilUniversitario!$A$2:$Z$427,16),"N/A")</f>
        <v>N/A</v>
      </c>
      <c r="R1687" s="1" t="str">
        <f>IFERROR(VLOOKUP($O1687,PerfilUniversitario!$A$2:$Z$427,20),"N/A")</f>
        <v>N/A</v>
      </c>
      <c r="S1687" s="1" t="str">
        <f>IFERROR(VLOOKUP($O1687,PerfilUniversitario!$A$2:$Z$427,22),"N/A")</f>
        <v>N/A</v>
      </c>
      <c r="T1687" s="1" t="str">
        <f>IFERROR(VLOOKUP($O1687,PerfilUniversitario!$A$2:$Z$427,24),"N/A")</f>
        <v>N/A</v>
      </c>
      <c r="U1687" s="1" t="str">
        <f>IFERROR(VLOOKUP($O1687,PerfilUniversitario!$A$2:$Z$427,26),"N/A")</f>
        <v>N/A</v>
      </c>
      <c r="V1687" s="1" t="s">
        <v>10013</v>
      </c>
      <c r="W1687" s="4">
        <v>45209</v>
      </c>
    </row>
    <row r="1688" spans="1:23" x14ac:dyDescent="0.3">
      <c r="A1688" t="s">
        <v>5591</v>
      </c>
      <c r="B1688" t="s">
        <v>5592</v>
      </c>
      <c r="C1688" s="1" t="s">
        <v>5593</v>
      </c>
      <c r="D1688" s="6" t="s">
        <v>5594</v>
      </c>
      <c r="E1688" s="1" t="s">
        <v>206</v>
      </c>
      <c r="F1688" s="1" t="s">
        <v>206</v>
      </c>
      <c r="G1688" s="1" t="s">
        <v>206</v>
      </c>
      <c r="H1688" s="1" t="s">
        <v>206</v>
      </c>
      <c r="I1688" t="str">
        <f>VLOOKUP(J1688,CatalogoEstadoRepublica!$A$1:$B$33,2)</f>
        <v>Puebla</v>
      </c>
      <c r="J1688">
        <v>21</v>
      </c>
      <c r="K1688" t="s">
        <v>206</v>
      </c>
      <c r="L1688" s="1" t="e">
        <f>VLOOKUP(M1688,CatalogoPerfil!$A$1:$B$5,2)</f>
        <v>#N/A</v>
      </c>
      <c r="M1688">
        <v>0</v>
      </c>
      <c r="N1688" t="s">
        <v>206</v>
      </c>
      <c r="O1688" s="1">
        <v>0</v>
      </c>
      <c r="P1688" s="1" t="str">
        <f>IFERROR(VLOOKUP($O1688,PerfilUniversitario!$A$2:$Z$427,16),"N/A")</f>
        <v>N/A</v>
      </c>
      <c r="Q1688" s="1" t="str">
        <f>IFERROR(VLOOKUP($O1688,PerfilUniversitario!$A$2:$Z$427,16),"N/A")</f>
        <v>N/A</v>
      </c>
      <c r="R1688" s="1" t="str">
        <f>IFERROR(VLOOKUP($O1688,PerfilUniversitario!$A$2:$Z$427,20),"N/A")</f>
        <v>N/A</v>
      </c>
      <c r="S1688" s="1" t="str">
        <f>IFERROR(VLOOKUP($O1688,PerfilUniversitario!$A$2:$Z$427,22),"N/A")</f>
        <v>N/A</v>
      </c>
      <c r="T1688" s="1" t="str">
        <f>IFERROR(VLOOKUP($O1688,PerfilUniversitario!$A$2:$Z$427,24),"N/A")</f>
        <v>N/A</v>
      </c>
      <c r="U1688" s="1" t="str">
        <f>IFERROR(VLOOKUP($O1688,PerfilUniversitario!$A$2:$Z$427,26),"N/A")</f>
        <v>N/A</v>
      </c>
      <c r="V1688" s="1" t="s">
        <v>9886</v>
      </c>
      <c r="W1688" s="4">
        <v>45209</v>
      </c>
    </row>
    <row r="1689" spans="1:23" x14ac:dyDescent="0.3">
      <c r="A1689" t="s">
        <v>1965</v>
      </c>
      <c r="B1689" t="s">
        <v>5662</v>
      </c>
      <c r="C1689" s="1" t="s">
        <v>5663</v>
      </c>
      <c r="D1689" s="6">
        <v>5583678119</v>
      </c>
      <c r="E1689" s="1" t="s">
        <v>206</v>
      </c>
      <c r="F1689" s="1" t="s">
        <v>206</v>
      </c>
      <c r="G1689" s="1" t="s">
        <v>206</v>
      </c>
      <c r="H1689" s="1" t="s">
        <v>206</v>
      </c>
      <c r="I1689" t="str">
        <f>VLOOKUP(J1689,CatalogoEstadoRepublica!$A$1:$B$33,2)</f>
        <v>Hidalgo</v>
      </c>
      <c r="J1689">
        <v>13</v>
      </c>
      <c r="K1689" t="s">
        <v>206</v>
      </c>
      <c r="L1689" s="1" t="e">
        <f>VLOOKUP(M1689,CatalogoPerfil!$A$1:$B$5,2)</f>
        <v>#N/A</v>
      </c>
      <c r="M1689">
        <v>0</v>
      </c>
      <c r="N1689" t="s">
        <v>206</v>
      </c>
      <c r="O1689" s="1">
        <v>0</v>
      </c>
      <c r="P1689" s="1" t="str">
        <f>IFERROR(VLOOKUP($O1689,PerfilUniversitario!$A$2:$Z$427,16),"N/A")</f>
        <v>N/A</v>
      </c>
      <c r="Q1689" s="1" t="str">
        <f>IFERROR(VLOOKUP($O1689,PerfilUniversitario!$A$2:$Z$427,16),"N/A")</f>
        <v>N/A</v>
      </c>
      <c r="R1689" s="1" t="str">
        <f>IFERROR(VLOOKUP($O1689,PerfilUniversitario!$A$2:$Z$427,20),"N/A")</f>
        <v>N/A</v>
      </c>
      <c r="S1689" s="1" t="str">
        <f>IFERROR(VLOOKUP($O1689,PerfilUniversitario!$A$2:$Z$427,22),"N/A")</f>
        <v>N/A</v>
      </c>
      <c r="T1689" s="1" t="str">
        <f>IFERROR(VLOOKUP($O1689,PerfilUniversitario!$A$2:$Z$427,24),"N/A")</f>
        <v>N/A</v>
      </c>
      <c r="U1689" s="1" t="str">
        <f>IFERROR(VLOOKUP($O1689,PerfilUniversitario!$A$2:$Z$427,26),"N/A")</f>
        <v>N/A</v>
      </c>
      <c r="V1689" s="1" t="s">
        <v>10155</v>
      </c>
      <c r="W1689" s="4">
        <v>45209</v>
      </c>
    </row>
    <row r="1690" spans="1:23" x14ac:dyDescent="0.3">
      <c r="A1690" t="s">
        <v>784</v>
      </c>
      <c r="B1690" t="s">
        <v>1665</v>
      </c>
      <c r="C1690" s="1" t="s">
        <v>1666</v>
      </c>
      <c r="D1690" s="6">
        <v>7717756664</v>
      </c>
      <c r="E1690" s="1" t="s">
        <v>206</v>
      </c>
      <c r="F1690" s="1" t="s">
        <v>206</v>
      </c>
      <c r="G1690" s="1" t="s">
        <v>206</v>
      </c>
      <c r="H1690" s="1" t="s">
        <v>206</v>
      </c>
      <c r="I1690" t="str">
        <f>VLOOKUP(J1690,CatalogoEstadoRepublica!$A$1:$B$33,2)</f>
        <v>Hidalgo</v>
      </c>
      <c r="J1690">
        <v>13</v>
      </c>
      <c r="K1690" t="s">
        <v>206</v>
      </c>
      <c r="L1690" s="1" t="e">
        <f>VLOOKUP(M1690,CatalogoPerfil!$A$1:$B$5,2)</f>
        <v>#N/A</v>
      </c>
      <c r="M1690">
        <v>0</v>
      </c>
      <c r="N1690" t="s">
        <v>206</v>
      </c>
      <c r="O1690" s="1">
        <v>0</v>
      </c>
      <c r="P1690" s="1" t="str">
        <f>IFERROR(VLOOKUP($O1690,PerfilUniversitario!$A$2:$Z$427,16),"N/A")</f>
        <v>N/A</v>
      </c>
      <c r="Q1690" s="1" t="str">
        <f>IFERROR(VLOOKUP($O1690,PerfilUniversitario!$A$2:$Z$427,16),"N/A")</f>
        <v>N/A</v>
      </c>
      <c r="R1690" s="1" t="str">
        <f>IFERROR(VLOOKUP($O1690,PerfilUniversitario!$A$2:$Z$427,20),"N/A")</f>
        <v>N/A</v>
      </c>
      <c r="S1690" s="1" t="str">
        <f>IFERROR(VLOOKUP($O1690,PerfilUniversitario!$A$2:$Z$427,22),"N/A")</f>
        <v>N/A</v>
      </c>
      <c r="T1690" s="1" t="str">
        <f>IFERROR(VLOOKUP($O1690,PerfilUniversitario!$A$2:$Z$427,24),"N/A")</f>
        <v>N/A</v>
      </c>
      <c r="U1690" s="1" t="str">
        <f>IFERROR(VLOOKUP($O1690,PerfilUniversitario!$A$2:$Z$427,26),"N/A")</f>
        <v>N/A</v>
      </c>
      <c r="V1690" s="1" t="s">
        <v>9873</v>
      </c>
      <c r="W1690" s="4">
        <v>45209</v>
      </c>
    </row>
    <row r="1691" spans="1:23" x14ac:dyDescent="0.3">
      <c r="A1691" t="s">
        <v>3488</v>
      </c>
      <c r="B1691" t="s">
        <v>3489</v>
      </c>
      <c r="C1691" s="1" t="s">
        <v>3490</v>
      </c>
      <c r="D1691" s="6">
        <v>2224110705</v>
      </c>
      <c r="E1691" s="1" t="s">
        <v>206</v>
      </c>
      <c r="F1691" s="1" t="s">
        <v>206</v>
      </c>
      <c r="G1691" s="1" t="s">
        <v>206</v>
      </c>
      <c r="H1691" s="1" t="s">
        <v>206</v>
      </c>
      <c r="I1691" t="str">
        <f>VLOOKUP(J1691,CatalogoEstadoRepublica!$A$1:$B$33,2)</f>
        <v>Puebla</v>
      </c>
      <c r="J1691">
        <v>21</v>
      </c>
      <c r="K1691" t="s">
        <v>206</v>
      </c>
      <c r="L1691" s="1" t="e">
        <f>VLOOKUP(M1691,CatalogoPerfil!$A$1:$B$5,2)</f>
        <v>#N/A</v>
      </c>
      <c r="M1691">
        <v>0</v>
      </c>
      <c r="N1691" t="s">
        <v>206</v>
      </c>
      <c r="O1691" s="1">
        <v>0</v>
      </c>
      <c r="P1691" s="1" t="str">
        <f>IFERROR(VLOOKUP($O1691,PerfilUniversitario!$A$2:$Z$427,16),"N/A")</f>
        <v>N/A</v>
      </c>
      <c r="Q1691" s="1" t="str">
        <f>IFERROR(VLOOKUP($O1691,PerfilUniversitario!$A$2:$Z$427,16),"N/A")</f>
        <v>N/A</v>
      </c>
      <c r="R1691" s="1" t="str">
        <f>IFERROR(VLOOKUP($O1691,PerfilUniversitario!$A$2:$Z$427,20),"N/A")</f>
        <v>N/A</v>
      </c>
      <c r="S1691" s="1" t="str">
        <f>IFERROR(VLOOKUP($O1691,PerfilUniversitario!$A$2:$Z$427,22),"N/A")</f>
        <v>N/A</v>
      </c>
      <c r="T1691" s="1" t="str">
        <f>IFERROR(VLOOKUP($O1691,PerfilUniversitario!$A$2:$Z$427,24),"N/A")</f>
        <v>N/A</v>
      </c>
      <c r="U1691" s="1" t="str">
        <f>IFERROR(VLOOKUP($O1691,PerfilUniversitario!$A$2:$Z$427,26),"N/A")</f>
        <v>N/A</v>
      </c>
      <c r="V1691" s="1" t="s">
        <v>10014</v>
      </c>
      <c r="W1691" s="4">
        <v>45209</v>
      </c>
    </row>
    <row r="1692" spans="1:23" x14ac:dyDescent="0.3">
      <c r="A1692" t="s">
        <v>5659</v>
      </c>
      <c r="B1692" t="s">
        <v>5660</v>
      </c>
      <c r="C1692" s="1" t="s">
        <v>5661</v>
      </c>
      <c r="D1692" s="6">
        <v>2271110390</v>
      </c>
      <c r="E1692" s="1" t="s">
        <v>206</v>
      </c>
      <c r="F1692" s="1" t="s">
        <v>206</v>
      </c>
      <c r="G1692" s="1" t="s">
        <v>206</v>
      </c>
      <c r="H1692" s="1" t="s">
        <v>206</v>
      </c>
      <c r="I1692" t="str">
        <f>VLOOKUP(J1692,CatalogoEstadoRepublica!$A$1:$B$33,2)</f>
        <v>Puebla</v>
      </c>
      <c r="J1692">
        <v>21</v>
      </c>
      <c r="K1692" t="s">
        <v>206</v>
      </c>
      <c r="L1692" s="1" t="e">
        <f>VLOOKUP(M1692,CatalogoPerfil!$A$1:$B$5,2)</f>
        <v>#N/A</v>
      </c>
      <c r="M1692">
        <v>0</v>
      </c>
      <c r="N1692" t="s">
        <v>206</v>
      </c>
      <c r="O1692" s="1">
        <v>0</v>
      </c>
      <c r="P1692" s="1" t="str">
        <f>IFERROR(VLOOKUP($O1692,PerfilUniversitario!$A$2:$Z$427,16),"N/A")</f>
        <v>N/A</v>
      </c>
      <c r="Q1692" s="1" t="str">
        <f>IFERROR(VLOOKUP($O1692,PerfilUniversitario!$A$2:$Z$427,16),"N/A")</f>
        <v>N/A</v>
      </c>
      <c r="R1692" s="1" t="str">
        <f>IFERROR(VLOOKUP($O1692,PerfilUniversitario!$A$2:$Z$427,20),"N/A")</f>
        <v>N/A</v>
      </c>
      <c r="S1692" s="1" t="str">
        <f>IFERROR(VLOOKUP($O1692,PerfilUniversitario!$A$2:$Z$427,22),"N/A")</f>
        <v>N/A</v>
      </c>
      <c r="T1692" s="1" t="str">
        <f>IFERROR(VLOOKUP($O1692,PerfilUniversitario!$A$2:$Z$427,24),"N/A")</f>
        <v>N/A</v>
      </c>
      <c r="U1692" s="1" t="str">
        <f>IFERROR(VLOOKUP($O1692,PerfilUniversitario!$A$2:$Z$427,26),"N/A")</f>
        <v>N/A</v>
      </c>
      <c r="V1692" s="1" t="s">
        <v>9985</v>
      </c>
      <c r="W1692" s="4">
        <v>45209</v>
      </c>
    </row>
    <row r="1693" spans="1:23" x14ac:dyDescent="0.3">
      <c r="A1693" t="s">
        <v>5577</v>
      </c>
      <c r="B1693" t="s">
        <v>5578</v>
      </c>
      <c r="C1693" s="1" t="s">
        <v>5579</v>
      </c>
      <c r="D1693" s="6">
        <v>2225069430</v>
      </c>
      <c r="E1693" s="1" t="s">
        <v>206</v>
      </c>
      <c r="F1693" s="1" t="s">
        <v>206</v>
      </c>
      <c r="G1693" s="1" t="s">
        <v>206</v>
      </c>
      <c r="H1693" s="1" t="s">
        <v>206</v>
      </c>
      <c r="I1693" t="str">
        <f>VLOOKUP(J1693,CatalogoEstadoRepublica!$A$1:$B$33,2)</f>
        <v>Puebla</v>
      </c>
      <c r="J1693">
        <v>21</v>
      </c>
      <c r="K1693" t="s">
        <v>206</v>
      </c>
      <c r="L1693" s="1" t="e">
        <f>VLOOKUP(M1693,CatalogoPerfil!$A$1:$B$5,2)</f>
        <v>#N/A</v>
      </c>
      <c r="M1693">
        <v>0</v>
      </c>
      <c r="N1693" t="s">
        <v>206</v>
      </c>
      <c r="O1693" s="1">
        <v>0</v>
      </c>
      <c r="P1693" s="1" t="str">
        <f>IFERROR(VLOOKUP($O1693,PerfilUniversitario!$A$2:$Z$427,16),"N/A")</f>
        <v>N/A</v>
      </c>
      <c r="Q1693" s="1" t="str">
        <f>IFERROR(VLOOKUP($O1693,PerfilUniversitario!$A$2:$Z$427,16),"N/A")</f>
        <v>N/A</v>
      </c>
      <c r="R1693" s="1" t="str">
        <f>IFERROR(VLOOKUP($O1693,PerfilUniversitario!$A$2:$Z$427,20),"N/A")</f>
        <v>N/A</v>
      </c>
      <c r="S1693" s="1" t="str">
        <f>IFERROR(VLOOKUP($O1693,PerfilUniversitario!$A$2:$Z$427,22),"N/A")</f>
        <v>N/A</v>
      </c>
      <c r="T1693" s="1" t="str">
        <f>IFERROR(VLOOKUP($O1693,PerfilUniversitario!$A$2:$Z$427,24),"N/A")</f>
        <v>N/A</v>
      </c>
      <c r="U1693" s="1" t="str">
        <f>IFERROR(VLOOKUP($O1693,PerfilUniversitario!$A$2:$Z$427,26),"N/A")</f>
        <v>N/A</v>
      </c>
      <c r="V1693" s="1" t="s">
        <v>9988</v>
      </c>
      <c r="W1693" s="4">
        <v>45209</v>
      </c>
    </row>
    <row r="1694" spans="1:23" x14ac:dyDescent="0.3">
      <c r="A1694" t="s">
        <v>1242</v>
      </c>
      <c r="B1694" t="s">
        <v>1637</v>
      </c>
      <c r="C1694" s="1" t="s">
        <v>1638</v>
      </c>
      <c r="D1694" s="6">
        <v>7711948934</v>
      </c>
      <c r="E1694" s="1" t="s">
        <v>206</v>
      </c>
      <c r="F1694" s="1" t="s">
        <v>206</v>
      </c>
      <c r="G1694" s="1" t="s">
        <v>206</v>
      </c>
      <c r="H1694" s="1" t="s">
        <v>206</v>
      </c>
      <c r="I1694" t="str">
        <f>VLOOKUP(J1694,CatalogoEstadoRepublica!$A$1:$B$33,2)</f>
        <v>Hidalgo</v>
      </c>
      <c r="J1694">
        <v>13</v>
      </c>
      <c r="K1694" t="s">
        <v>206</v>
      </c>
      <c r="L1694" s="1" t="e">
        <f>VLOOKUP(M1694,CatalogoPerfil!$A$1:$B$5,2)</f>
        <v>#N/A</v>
      </c>
      <c r="M1694">
        <v>0</v>
      </c>
      <c r="N1694" t="s">
        <v>206</v>
      </c>
      <c r="O1694" s="1">
        <v>0</v>
      </c>
      <c r="P1694" s="1" t="str">
        <f>IFERROR(VLOOKUP($O1694,PerfilUniversitario!$A$2:$Z$427,16),"N/A")</f>
        <v>N/A</v>
      </c>
      <c r="Q1694" s="1" t="str">
        <f>IFERROR(VLOOKUP($O1694,PerfilUniversitario!$A$2:$Z$427,16),"N/A")</f>
        <v>N/A</v>
      </c>
      <c r="R1694" s="1" t="str">
        <f>IFERROR(VLOOKUP($O1694,PerfilUniversitario!$A$2:$Z$427,20),"N/A")</f>
        <v>N/A</v>
      </c>
      <c r="S1694" s="1" t="str">
        <f>IFERROR(VLOOKUP($O1694,PerfilUniversitario!$A$2:$Z$427,22),"N/A")</f>
        <v>N/A</v>
      </c>
      <c r="T1694" s="1" t="str">
        <f>IFERROR(VLOOKUP($O1694,PerfilUniversitario!$A$2:$Z$427,24),"N/A")</f>
        <v>N/A</v>
      </c>
      <c r="U1694" s="1" t="str">
        <f>IFERROR(VLOOKUP($O1694,PerfilUniversitario!$A$2:$Z$427,26),"N/A")</f>
        <v>N/A</v>
      </c>
      <c r="V1694" s="1" t="s">
        <v>9763</v>
      </c>
      <c r="W1694" s="4">
        <v>45209</v>
      </c>
    </row>
    <row r="1695" spans="1:23" x14ac:dyDescent="0.3">
      <c r="A1695" t="s">
        <v>531</v>
      </c>
      <c r="B1695" t="s">
        <v>1904</v>
      </c>
      <c r="C1695" s="1" t="s">
        <v>1905</v>
      </c>
      <c r="D1695" s="6">
        <v>7711604055</v>
      </c>
      <c r="E1695" s="1" t="s">
        <v>206</v>
      </c>
      <c r="F1695" s="1" t="s">
        <v>206</v>
      </c>
      <c r="G1695" s="1" t="s">
        <v>206</v>
      </c>
      <c r="H1695" s="1" t="s">
        <v>206</v>
      </c>
      <c r="I1695" t="str">
        <f>VLOOKUP(J1695,CatalogoEstadoRepublica!$A$1:$B$33,2)</f>
        <v>Hidalgo</v>
      </c>
      <c r="J1695">
        <v>13</v>
      </c>
      <c r="K1695" t="s">
        <v>206</v>
      </c>
      <c r="L1695" s="1" t="e">
        <f>VLOOKUP(M1695,CatalogoPerfil!$A$1:$B$5,2)</f>
        <v>#N/A</v>
      </c>
      <c r="M1695">
        <v>0</v>
      </c>
      <c r="N1695" t="s">
        <v>206</v>
      </c>
      <c r="O1695" s="1">
        <v>0</v>
      </c>
      <c r="P1695" s="1" t="str">
        <f>IFERROR(VLOOKUP($O1695,PerfilUniversitario!$A$2:$Z$427,16),"N/A")</f>
        <v>N/A</v>
      </c>
      <c r="Q1695" s="1" t="str">
        <f>IFERROR(VLOOKUP($O1695,PerfilUniversitario!$A$2:$Z$427,16),"N/A")</f>
        <v>N/A</v>
      </c>
      <c r="R1695" s="1" t="str">
        <f>IFERROR(VLOOKUP($O1695,PerfilUniversitario!$A$2:$Z$427,20),"N/A")</f>
        <v>N/A</v>
      </c>
      <c r="S1695" s="1" t="str">
        <f>IFERROR(VLOOKUP($O1695,PerfilUniversitario!$A$2:$Z$427,22),"N/A")</f>
        <v>N/A</v>
      </c>
      <c r="T1695" s="1" t="str">
        <f>IFERROR(VLOOKUP($O1695,PerfilUniversitario!$A$2:$Z$427,24),"N/A")</f>
        <v>N/A</v>
      </c>
      <c r="U1695" s="1" t="str">
        <f>IFERROR(VLOOKUP($O1695,PerfilUniversitario!$A$2:$Z$427,26),"N/A")</f>
        <v>N/A</v>
      </c>
      <c r="V1695" s="1" t="s">
        <v>9898</v>
      </c>
      <c r="W1695" s="4">
        <v>45209</v>
      </c>
    </row>
    <row r="1696" spans="1:23" x14ac:dyDescent="0.3">
      <c r="A1696" t="s">
        <v>3532</v>
      </c>
      <c r="B1696" t="s">
        <v>3533</v>
      </c>
      <c r="C1696" s="1" t="s">
        <v>3534</v>
      </c>
      <c r="D1696" s="6">
        <v>2211976952</v>
      </c>
      <c r="E1696" s="1" t="s">
        <v>206</v>
      </c>
      <c r="F1696" s="1" t="s">
        <v>206</v>
      </c>
      <c r="G1696" s="1" t="s">
        <v>206</v>
      </c>
      <c r="H1696" s="1" t="s">
        <v>206</v>
      </c>
      <c r="I1696" t="str">
        <f>VLOOKUP(J1696,CatalogoEstadoRepublica!$A$1:$B$33,2)</f>
        <v>Puebla</v>
      </c>
      <c r="J1696">
        <v>21</v>
      </c>
      <c r="K1696" t="s">
        <v>206</v>
      </c>
      <c r="L1696" s="1" t="e">
        <f>VLOOKUP(M1696,CatalogoPerfil!$A$1:$B$5,2)</f>
        <v>#N/A</v>
      </c>
      <c r="M1696">
        <v>0</v>
      </c>
      <c r="N1696" t="s">
        <v>206</v>
      </c>
      <c r="O1696" s="1">
        <v>0</v>
      </c>
      <c r="P1696" s="1" t="str">
        <f>IFERROR(VLOOKUP($O1696,PerfilUniversitario!$A$2:$Z$427,16),"N/A")</f>
        <v>N/A</v>
      </c>
      <c r="Q1696" s="1" t="str">
        <f>IFERROR(VLOOKUP($O1696,PerfilUniversitario!$A$2:$Z$427,16),"N/A")</f>
        <v>N/A</v>
      </c>
      <c r="R1696" s="1" t="str">
        <f>IFERROR(VLOOKUP($O1696,PerfilUniversitario!$A$2:$Z$427,20),"N/A")</f>
        <v>N/A</v>
      </c>
      <c r="S1696" s="1" t="str">
        <f>IFERROR(VLOOKUP($O1696,PerfilUniversitario!$A$2:$Z$427,22),"N/A")</f>
        <v>N/A</v>
      </c>
      <c r="T1696" s="1" t="str">
        <f>IFERROR(VLOOKUP($O1696,PerfilUniversitario!$A$2:$Z$427,24),"N/A")</f>
        <v>N/A</v>
      </c>
      <c r="U1696" s="1" t="str">
        <f>IFERROR(VLOOKUP($O1696,PerfilUniversitario!$A$2:$Z$427,26),"N/A")</f>
        <v>N/A</v>
      </c>
      <c r="V1696" s="1" t="s">
        <v>10049</v>
      </c>
      <c r="W1696" s="4">
        <v>45209</v>
      </c>
    </row>
    <row r="1697" spans="1:23" x14ac:dyDescent="0.3">
      <c r="A1697" t="s">
        <v>3529</v>
      </c>
      <c r="B1697" t="s">
        <v>3530</v>
      </c>
      <c r="C1697" s="1" t="s">
        <v>3531</v>
      </c>
      <c r="D1697" s="6">
        <v>2215892774</v>
      </c>
      <c r="E1697" s="1" t="s">
        <v>206</v>
      </c>
      <c r="F1697" s="1" t="s">
        <v>206</v>
      </c>
      <c r="G1697" s="1" t="s">
        <v>206</v>
      </c>
      <c r="H1697" s="1" t="s">
        <v>206</v>
      </c>
      <c r="I1697" t="str">
        <f>VLOOKUP(J1697,CatalogoEstadoRepublica!$A$1:$B$33,2)</f>
        <v>Puebla</v>
      </c>
      <c r="J1697">
        <v>21</v>
      </c>
      <c r="K1697" t="s">
        <v>206</v>
      </c>
      <c r="L1697" s="1" t="e">
        <f>VLOOKUP(M1697,CatalogoPerfil!$A$1:$B$5,2)</f>
        <v>#N/A</v>
      </c>
      <c r="M1697">
        <v>0</v>
      </c>
      <c r="N1697" t="s">
        <v>206</v>
      </c>
      <c r="O1697" s="1">
        <v>0</v>
      </c>
      <c r="P1697" s="1" t="str">
        <f>IFERROR(VLOOKUP($O1697,PerfilUniversitario!$A$2:$Z$427,16),"N/A")</f>
        <v>N/A</v>
      </c>
      <c r="Q1697" s="1" t="str">
        <f>IFERROR(VLOOKUP($O1697,PerfilUniversitario!$A$2:$Z$427,16),"N/A")</f>
        <v>N/A</v>
      </c>
      <c r="R1697" s="1" t="str">
        <f>IFERROR(VLOOKUP($O1697,PerfilUniversitario!$A$2:$Z$427,20),"N/A")</f>
        <v>N/A</v>
      </c>
      <c r="S1697" s="1" t="str">
        <f>IFERROR(VLOOKUP($O1697,PerfilUniversitario!$A$2:$Z$427,22),"N/A")</f>
        <v>N/A</v>
      </c>
      <c r="T1697" s="1" t="str">
        <f>IFERROR(VLOOKUP($O1697,PerfilUniversitario!$A$2:$Z$427,24),"N/A")</f>
        <v>N/A</v>
      </c>
      <c r="U1697" s="1" t="str">
        <f>IFERROR(VLOOKUP($O1697,PerfilUniversitario!$A$2:$Z$427,26),"N/A")</f>
        <v>N/A</v>
      </c>
      <c r="V1697" s="1" t="s">
        <v>10037</v>
      </c>
      <c r="W1697" s="4">
        <v>45209</v>
      </c>
    </row>
    <row r="1698" spans="1:23" x14ac:dyDescent="0.3">
      <c r="A1698" t="s">
        <v>5532</v>
      </c>
      <c r="B1698" t="s">
        <v>5533</v>
      </c>
      <c r="C1698" s="1" t="s">
        <v>5534</v>
      </c>
      <c r="D1698" s="6">
        <v>2295242076</v>
      </c>
      <c r="E1698" s="1" t="s">
        <v>206</v>
      </c>
      <c r="F1698" s="1" t="s">
        <v>206</v>
      </c>
      <c r="G1698" s="1" t="s">
        <v>206</v>
      </c>
      <c r="H1698" s="1" t="s">
        <v>206</v>
      </c>
      <c r="I1698" t="str">
        <f>VLOOKUP(J1698,CatalogoEstadoRepublica!$A$1:$B$33,2)</f>
        <v>Puebla</v>
      </c>
      <c r="J1698">
        <v>21</v>
      </c>
      <c r="K1698" t="s">
        <v>206</v>
      </c>
      <c r="L1698" s="1" t="e">
        <f>VLOOKUP(M1698,CatalogoPerfil!$A$1:$B$5,2)</f>
        <v>#N/A</v>
      </c>
      <c r="M1698">
        <v>0</v>
      </c>
      <c r="N1698" t="s">
        <v>206</v>
      </c>
      <c r="O1698" s="1">
        <v>0</v>
      </c>
      <c r="P1698" s="1" t="str">
        <f>IFERROR(VLOOKUP($O1698,PerfilUniversitario!$A$2:$Z$427,16),"N/A")</f>
        <v>N/A</v>
      </c>
      <c r="Q1698" s="1" t="str">
        <f>IFERROR(VLOOKUP($O1698,PerfilUniversitario!$A$2:$Z$427,16),"N/A")</f>
        <v>N/A</v>
      </c>
      <c r="R1698" s="1" t="str">
        <f>IFERROR(VLOOKUP($O1698,PerfilUniversitario!$A$2:$Z$427,20),"N/A")</f>
        <v>N/A</v>
      </c>
      <c r="S1698" s="1" t="str">
        <f>IFERROR(VLOOKUP($O1698,PerfilUniversitario!$A$2:$Z$427,22),"N/A")</f>
        <v>N/A</v>
      </c>
      <c r="T1698" s="1" t="str">
        <f>IFERROR(VLOOKUP($O1698,PerfilUniversitario!$A$2:$Z$427,24),"N/A")</f>
        <v>N/A</v>
      </c>
      <c r="U1698" s="1" t="str">
        <f>IFERROR(VLOOKUP($O1698,PerfilUniversitario!$A$2:$Z$427,26),"N/A")</f>
        <v>N/A</v>
      </c>
      <c r="V1698" s="1" t="s">
        <v>10037</v>
      </c>
      <c r="W1698" s="4">
        <v>45209</v>
      </c>
    </row>
    <row r="1699" spans="1:23" x14ac:dyDescent="0.3">
      <c r="A1699" t="s">
        <v>2557</v>
      </c>
      <c r="B1699" t="s">
        <v>2558</v>
      </c>
      <c r="C1699" s="1" t="s">
        <v>2559</v>
      </c>
      <c r="D1699" s="6">
        <v>2382380224</v>
      </c>
      <c r="E1699" s="1" t="s">
        <v>206</v>
      </c>
      <c r="F1699" s="1" t="s">
        <v>206</v>
      </c>
      <c r="G1699" s="1" t="s">
        <v>206</v>
      </c>
      <c r="H1699" s="1" t="s">
        <v>206</v>
      </c>
      <c r="I1699" t="str">
        <f>VLOOKUP(J1699,CatalogoEstadoRepublica!$A$1:$B$33,2)</f>
        <v>Puebla</v>
      </c>
      <c r="J1699">
        <v>21</v>
      </c>
      <c r="K1699" t="s">
        <v>206</v>
      </c>
      <c r="L1699" s="1" t="e">
        <f>VLOOKUP(M1699,CatalogoPerfil!$A$1:$B$5,2)</f>
        <v>#N/A</v>
      </c>
      <c r="M1699">
        <v>0</v>
      </c>
      <c r="N1699" t="s">
        <v>206</v>
      </c>
      <c r="O1699" s="1">
        <v>0</v>
      </c>
      <c r="P1699" s="1" t="str">
        <f>IFERROR(VLOOKUP($O1699,PerfilUniversitario!$A$2:$Z$427,16),"N/A")</f>
        <v>N/A</v>
      </c>
      <c r="Q1699" s="1" t="str">
        <f>IFERROR(VLOOKUP($O1699,PerfilUniversitario!$A$2:$Z$427,16),"N/A")</f>
        <v>N/A</v>
      </c>
      <c r="R1699" s="1" t="str">
        <f>IFERROR(VLOOKUP($O1699,PerfilUniversitario!$A$2:$Z$427,20),"N/A")</f>
        <v>N/A</v>
      </c>
      <c r="S1699" s="1" t="str">
        <f>IFERROR(VLOOKUP($O1699,PerfilUniversitario!$A$2:$Z$427,22),"N/A")</f>
        <v>N/A</v>
      </c>
      <c r="T1699" s="1" t="str">
        <f>IFERROR(VLOOKUP($O1699,PerfilUniversitario!$A$2:$Z$427,24),"N/A")</f>
        <v>N/A</v>
      </c>
      <c r="U1699" s="1" t="str">
        <f>IFERROR(VLOOKUP($O1699,PerfilUniversitario!$A$2:$Z$427,26),"N/A")</f>
        <v>N/A</v>
      </c>
      <c r="V1699" s="1" t="s">
        <v>9957</v>
      </c>
      <c r="W1699" s="4">
        <v>45209</v>
      </c>
    </row>
    <row r="1700" spans="1:23" x14ac:dyDescent="0.3">
      <c r="A1700" t="s">
        <v>5681</v>
      </c>
      <c r="B1700" t="s">
        <v>5682</v>
      </c>
      <c r="C1700" s="1" t="s">
        <v>5683</v>
      </c>
      <c r="D1700" s="6">
        <v>2292647918</v>
      </c>
      <c r="E1700" s="1" t="s">
        <v>206</v>
      </c>
      <c r="F1700" s="1" t="s">
        <v>206</v>
      </c>
      <c r="G1700" s="1" t="s">
        <v>206</v>
      </c>
      <c r="H1700" s="1" t="s">
        <v>206</v>
      </c>
      <c r="I1700" t="str">
        <f>VLOOKUP(J1700,CatalogoEstadoRepublica!$A$1:$B$33,2)</f>
        <v>Veracruz</v>
      </c>
      <c r="J1700">
        <v>30</v>
      </c>
      <c r="K1700" t="s">
        <v>206</v>
      </c>
      <c r="L1700" s="1" t="e">
        <f>VLOOKUP(M1700,CatalogoPerfil!$A$1:$B$5,2)</f>
        <v>#N/A</v>
      </c>
      <c r="M1700">
        <v>0</v>
      </c>
      <c r="N1700" t="s">
        <v>206</v>
      </c>
      <c r="O1700" s="1">
        <v>0</v>
      </c>
      <c r="P1700" s="1" t="str">
        <f>IFERROR(VLOOKUP($O1700,PerfilUniversitario!$A$2:$Z$427,16),"N/A")</f>
        <v>N/A</v>
      </c>
      <c r="Q1700" s="1" t="str">
        <f>IFERROR(VLOOKUP($O1700,PerfilUniversitario!$A$2:$Z$427,16),"N/A")</f>
        <v>N/A</v>
      </c>
      <c r="R1700" s="1" t="str">
        <f>IFERROR(VLOOKUP($O1700,PerfilUniversitario!$A$2:$Z$427,20),"N/A")</f>
        <v>N/A</v>
      </c>
      <c r="S1700" s="1" t="str">
        <f>IFERROR(VLOOKUP($O1700,PerfilUniversitario!$A$2:$Z$427,22),"N/A")</f>
        <v>N/A</v>
      </c>
      <c r="T1700" s="1" t="str">
        <f>IFERROR(VLOOKUP($O1700,PerfilUniversitario!$A$2:$Z$427,24),"N/A")</f>
        <v>N/A</v>
      </c>
      <c r="U1700" s="1" t="str">
        <f>IFERROR(VLOOKUP($O1700,PerfilUniversitario!$A$2:$Z$427,26),"N/A")</f>
        <v>N/A</v>
      </c>
      <c r="V1700" s="1" t="s">
        <v>10015</v>
      </c>
      <c r="W1700" s="4">
        <v>45209</v>
      </c>
    </row>
    <row r="1701" spans="1:23" x14ac:dyDescent="0.3">
      <c r="A1701" t="s">
        <v>5684</v>
      </c>
      <c r="B1701" t="s">
        <v>5035</v>
      </c>
      <c r="C1701" s="1" t="s">
        <v>5685</v>
      </c>
      <c r="D1701" s="6">
        <v>52.229199999999999</v>
      </c>
      <c r="E1701" s="1" t="s">
        <v>206</v>
      </c>
      <c r="F1701" s="1" t="s">
        <v>206</v>
      </c>
      <c r="G1701" s="1" t="s">
        <v>206</v>
      </c>
      <c r="H1701" s="1" t="s">
        <v>206</v>
      </c>
      <c r="I1701" t="str">
        <f>VLOOKUP(J1701,CatalogoEstadoRepublica!$A$1:$B$33,2)</f>
        <v>Veracruz</v>
      </c>
      <c r="J1701">
        <v>30</v>
      </c>
      <c r="K1701" t="s">
        <v>206</v>
      </c>
      <c r="L1701" s="1" t="e">
        <f>VLOOKUP(M1701,CatalogoPerfil!$A$1:$B$5,2)</f>
        <v>#N/A</v>
      </c>
      <c r="M1701">
        <v>0</v>
      </c>
      <c r="N1701" t="s">
        <v>206</v>
      </c>
      <c r="O1701" s="1">
        <v>0</v>
      </c>
      <c r="P1701" s="1" t="str">
        <f>IFERROR(VLOOKUP($O1701,PerfilUniversitario!$A$2:$Z$427,16),"N/A")</f>
        <v>N/A</v>
      </c>
      <c r="Q1701" s="1" t="str">
        <f>IFERROR(VLOOKUP($O1701,PerfilUniversitario!$A$2:$Z$427,16),"N/A")</f>
        <v>N/A</v>
      </c>
      <c r="R1701" s="1" t="str">
        <f>IFERROR(VLOOKUP($O1701,PerfilUniversitario!$A$2:$Z$427,20),"N/A")</f>
        <v>N/A</v>
      </c>
      <c r="S1701" s="1" t="str">
        <f>IFERROR(VLOOKUP($O1701,PerfilUniversitario!$A$2:$Z$427,22),"N/A")</f>
        <v>N/A</v>
      </c>
      <c r="T1701" s="1" t="str">
        <f>IFERROR(VLOOKUP($O1701,PerfilUniversitario!$A$2:$Z$427,24),"N/A")</f>
        <v>N/A</v>
      </c>
      <c r="U1701" s="1" t="str">
        <f>IFERROR(VLOOKUP($O1701,PerfilUniversitario!$A$2:$Z$427,26),"N/A")</f>
        <v>N/A</v>
      </c>
      <c r="V1701" s="1" t="s">
        <v>9705</v>
      </c>
      <c r="W1701" s="4">
        <v>45209</v>
      </c>
    </row>
    <row r="1702" spans="1:23" x14ac:dyDescent="0.3">
      <c r="A1702" t="s">
        <v>1296</v>
      </c>
      <c r="B1702" t="s">
        <v>5679</v>
      </c>
      <c r="C1702" s="1" t="s">
        <v>5680</v>
      </c>
      <c r="D1702" s="6">
        <v>52.229399999999998</v>
      </c>
      <c r="E1702" s="1" t="s">
        <v>206</v>
      </c>
      <c r="F1702" s="1" t="s">
        <v>206</v>
      </c>
      <c r="G1702" s="1" t="s">
        <v>206</v>
      </c>
      <c r="H1702" s="1" t="s">
        <v>206</v>
      </c>
      <c r="I1702" t="str">
        <f>VLOOKUP(J1702,CatalogoEstadoRepublica!$A$1:$B$33,2)</f>
        <v>Veracruz</v>
      </c>
      <c r="J1702">
        <v>30</v>
      </c>
      <c r="K1702" t="s">
        <v>206</v>
      </c>
      <c r="L1702" s="1" t="e">
        <f>VLOOKUP(M1702,CatalogoPerfil!$A$1:$B$5,2)</f>
        <v>#N/A</v>
      </c>
      <c r="M1702">
        <v>0</v>
      </c>
      <c r="N1702" t="s">
        <v>206</v>
      </c>
      <c r="O1702" s="1">
        <v>0</v>
      </c>
      <c r="P1702" s="1" t="str">
        <f>IFERROR(VLOOKUP($O1702,PerfilUniversitario!$A$2:$Z$427,16),"N/A")</f>
        <v>N/A</v>
      </c>
      <c r="Q1702" s="1" t="str">
        <f>IFERROR(VLOOKUP($O1702,PerfilUniversitario!$A$2:$Z$427,16),"N/A")</f>
        <v>N/A</v>
      </c>
      <c r="R1702" s="1" t="str">
        <f>IFERROR(VLOOKUP($O1702,PerfilUniversitario!$A$2:$Z$427,20),"N/A")</f>
        <v>N/A</v>
      </c>
      <c r="S1702" s="1" t="str">
        <f>IFERROR(VLOOKUP($O1702,PerfilUniversitario!$A$2:$Z$427,22),"N/A")</f>
        <v>N/A</v>
      </c>
      <c r="T1702" s="1" t="str">
        <f>IFERROR(VLOOKUP($O1702,PerfilUniversitario!$A$2:$Z$427,24),"N/A")</f>
        <v>N/A</v>
      </c>
      <c r="U1702" s="1" t="str">
        <f>IFERROR(VLOOKUP($O1702,PerfilUniversitario!$A$2:$Z$427,26),"N/A")</f>
        <v>N/A</v>
      </c>
      <c r="V1702" s="1" t="s">
        <v>10053</v>
      </c>
      <c r="W1702" s="4">
        <v>45209</v>
      </c>
    </row>
    <row r="1703" spans="1:23" x14ac:dyDescent="0.3">
      <c r="A1703" t="s">
        <v>5677</v>
      </c>
      <c r="B1703" t="s">
        <v>283</v>
      </c>
      <c r="C1703" s="1" t="s">
        <v>5678</v>
      </c>
      <c r="D1703" s="6">
        <v>52.229300000000002</v>
      </c>
      <c r="E1703" s="1" t="s">
        <v>206</v>
      </c>
      <c r="F1703" s="1" t="s">
        <v>206</v>
      </c>
      <c r="G1703" s="1" t="s">
        <v>206</v>
      </c>
      <c r="H1703" s="1" t="s">
        <v>206</v>
      </c>
      <c r="I1703" t="str">
        <f>VLOOKUP(J1703,CatalogoEstadoRepublica!$A$1:$B$33,2)</f>
        <v>Veracruz</v>
      </c>
      <c r="J1703">
        <v>30</v>
      </c>
      <c r="K1703" t="s">
        <v>206</v>
      </c>
      <c r="L1703" s="1" t="e">
        <f>VLOOKUP(M1703,CatalogoPerfil!$A$1:$B$5,2)</f>
        <v>#N/A</v>
      </c>
      <c r="M1703">
        <v>0</v>
      </c>
      <c r="N1703" t="s">
        <v>206</v>
      </c>
      <c r="O1703" s="1">
        <v>0</v>
      </c>
      <c r="P1703" s="1" t="str">
        <f>IFERROR(VLOOKUP($O1703,PerfilUniversitario!$A$2:$Z$427,16),"N/A")</f>
        <v>N/A</v>
      </c>
      <c r="Q1703" s="1" t="str">
        <f>IFERROR(VLOOKUP($O1703,PerfilUniversitario!$A$2:$Z$427,16),"N/A")</f>
        <v>N/A</v>
      </c>
      <c r="R1703" s="1" t="str">
        <f>IFERROR(VLOOKUP($O1703,PerfilUniversitario!$A$2:$Z$427,20),"N/A")</f>
        <v>N/A</v>
      </c>
      <c r="S1703" s="1" t="str">
        <f>IFERROR(VLOOKUP($O1703,PerfilUniversitario!$A$2:$Z$427,22),"N/A")</f>
        <v>N/A</v>
      </c>
      <c r="T1703" s="1" t="str">
        <f>IFERROR(VLOOKUP($O1703,PerfilUniversitario!$A$2:$Z$427,24),"N/A")</f>
        <v>N/A</v>
      </c>
      <c r="U1703" s="1" t="str">
        <f>IFERROR(VLOOKUP($O1703,PerfilUniversitario!$A$2:$Z$427,26),"N/A")</f>
        <v>N/A</v>
      </c>
      <c r="V1703" s="1" t="s">
        <v>9958</v>
      </c>
      <c r="W1703" s="4">
        <v>45209</v>
      </c>
    </row>
    <row r="1704" spans="1:23" x14ac:dyDescent="0.3">
      <c r="A1704" t="s">
        <v>210</v>
      </c>
      <c r="B1704" t="s">
        <v>1357</v>
      </c>
      <c r="C1704" s="1" t="s">
        <v>5689</v>
      </c>
      <c r="D1704" s="6">
        <v>52.229500000000002</v>
      </c>
      <c r="E1704" s="1" t="s">
        <v>206</v>
      </c>
      <c r="F1704" s="1" t="s">
        <v>206</v>
      </c>
      <c r="G1704" s="1" t="s">
        <v>206</v>
      </c>
      <c r="H1704" s="1" t="s">
        <v>206</v>
      </c>
      <c r="I1704" t="str">
        <f>VLOOKUP(J1704,CatalogoEstadoRepublica!$A$1:$B$33,2)</f>
        <v>Veracruz</v>
      </c>
      <c r="J1704">
        <v>30</v>
      </c>
      <c r="K1704" t="s">
        <v>206</v>
      </c>
      <c r="L1704" s="1" t="e">
        <f>VLOOKUP(M1704,CatalogoPerfil!$A$1:$B$5,2)</f>
        <v>#N/A</v>
      </c>
      <c r="M1704">
        <v>0</v>
      </c>
      <c r="N1704" t="s">
        <v>206</v>
      </c>
      <c r="O1704" s="1">
        <v>0</v>
      </c>
      <c r="P1704" s="1" t="str">
        <f>IFERROR(VLOOKUP($O1704,PerfilUniversitario!$A$2:$Z$427,16),"N/A")</f>
        <v>N/A</v>
      </c>
      <c r="Q1704" s="1" t="str">
        <f>IFERROR(VLOOKUP($O1704,PerfilUniversitario!$A$2:$Z$427,16),"N/A")</f>
        <v>N/A</v>
      </c>
      <c r="R1704" s="1" t="str">
        <f>IFERROR(VLOOKUP($O1704,PerfilUniversitario!$A$2:$Z$427,20),"N/A")</f>
        <v>N/A</v>
      </c>
      <c r="S1704" s="1" t="str">
        <f>IFERROR(VLOOKUP($O1704,PerfilUniversitario!$A$2:$Z$427,22),"N/A")</f>
        <v>N/A</v>
      </c>
      <c r="T1704" s="1" t="str">
        <f>IFERROR(VLOOKUP($O1704,PerfilUniversitario!$A$2:$Z$427,24),"N/A")</f>
        <v>N/A</v>
      </c>
      <c r="U1704" s="1" t="str">
        <f>IFERROR(VLOOKUP($O1704,PerfilUniversitario!$A$2:$Z$427,26),"N/A")</f>
        <v>N/A</v>
      </c>
      <c r="V1704" s="1" t="s">
        <v>9836</v>
      </c>
      <c r="W1704" s="4">
        <v>45209</v>
      </c>
    </row>
    <row r="1705" spans="1:23" x14ac:dyDescent="0.3">
      <c r="A1705" t="s">
        <v>1759</v>
      </c>
      <c r="B1705" t="s">
        <v>5675</v>
      </c>
      <c r="C1705" s="1" t="s">
        <v>5676</v>
      </c>
      <c r="D1705" s="6">
        <v>2294022545</v>
      </c>
      <c r="E1705" s="1" t="s">
        <v>206</v>
      </c>
      <c r="F1705" s="1" t="s">
        <v>206</v>
      </c>
      <c r="G1705" s="1" t="s">
        <v>206</v>
      </c>
      <c r="H1705" s="1" t="s">
        <v>206</v>
      </c>
      <c r="I1705" t="str">
        <f>VLOOKUP(J1705,CatalogoEstadoRepublica!$A$1:$B$33,2)</f>
        <v>Veracruz</v>
      </c>
      <c r="J1705">
        <v>30</v>
      </c>
      <c r="K1705" t="s">
        <v>206</v>
      </c>
      <c r="L1705" s="1" t="e">
        <f>VLOOKUP(M1705,CatalogoPerfil!$A$1:$B$5,2)</f>
        <v>#N/A</v>
      </c>
      <c r="M1705">
        <v>0</v>
      </c>
      <c r="N1705" t="s">
        <v>206</v>
      </c>
      <c r="O1705" s="1">
        <v>0</v>
      </c>
      <c r="P1705" s="1" t="str">
        <f>IFERROR(VLOOKUP($O1705,PerfilUniversitario!$A$2:$Z$427,16),"N/A")</f>
        <v>N/A</v>
      </c>
      <c r="Q1705" s="1" t="str">
        <f>IFERROR(VLOOKUP($O1705,PerfilUniversitario!$A$2:$Z$427,16),"N/A")</f>
        <v>N/A</v>
      </c>
      <c r="R1705" s="1" t="str">
        <f>IFERROR(VLOOKUP($O1705,PerfilUniversitario!$A$2:$Z$427,20),"N/A")</f>
        <v>N/A</v>
      </c>
      <c r="S1705" s="1" t="str">
        <f>IFERROR(VLOOKUP($O1705,PerfilUniversitario!$A$2:$Z$427,22),"N/A")</f>
        <v>N/A</v>
      </c>
      <c r="T1705" s="1" t="str">
        <f>IFERROR(VLOOKUP($O1705,PerfilUniversitario!$A$2:$Z$427,24),"N/A")</f>
        <v>N/A</v>
      </c>
      <c r="U1705" s="1" t="str">
        <f>IFERROR(VLOOKUP($O1705,PerfilUniversitario!$A$2:$Z$427,26),"N/A")</f>
        <v>N/A</v>
      </c>
      <c r="V1705" s="1" t="s">
        <v>9683</v>
      </c>
      <c r="W1705" s="4">
        <v>45209</v>
      </c>
    </row>
    <row r="1706" spans="1:23" x14ac:dyDescent="0.3">
      <c r="A1706" t="s">
        <v>5673</v>
      </c>
      <c r="B1706" t="s">
        <v>950</v>
      </c>
      <c r="C1706" s="1" t="s">
        <v>5674</v>
      </c>
      <c r="D1706" s="6">
        <v>2299501250</v>
      </c>
      <c r="E1706" s="1" t="s">
        <v>206</v>
      </c>
      <c r="F1706" s="1" t="s">
        <v>206</v>
      </c>
      <c r="G1706" s="1" t="s">
        <v>206</v>
      </c>
      <c r="H1706" s="1" t="s">
        <v>206</v>
      </c>
      <c r="I1706" t="str">
        <f>VLOOKUP(J1706,CatalogoEstadoRepublica!$A$1:$B$33,2)</f>
        <v>Veracruz</v>
      </c>
      <c r="J1706">
        <v>30</v>
      </c>
      <c r="K1706" t="s">
        <v>206</v>
      </c>
      <c r="L1706" s="1" t="e">
        <f>VLOOKUP(M1706,CatalogoPerfil!$A$1:$B$5,2)</f>
        <v>#N/A</v>
      </c>
      <c r="M1706">
        <v>0</v>
      </c>
      <c r="N1706" t="s">
        <v>206</v>
      </c>
      <c r="O1706" s="1">
        <v>0</v>
      </c>
      <c r="P1706" s="1" t="str">
        <f>IFERROR(VLOOKUP($O1706,PerfilUniversitario!$A$2:$Z$427,16),"N/A")</f>
        <v>N/A</v>
      </c>
      <c r="Q1706" s="1" t="str">
        <f>IFERROR(VLOOKUP($O1706,PerfilUniversitario!$A$2:$Z$427,16),"N/A")</f>
        <v>N/A</v>
      </c>
      <c r="R1706" s="1" t="str">
        <f>IFERROR(VLOOKUP($O1706,PerfilUniversitario!$A$2:$Z$427,20),"N/A")</f>
        <v>N/A</v>
      </c>
      <c r="S1706" s="1" t="str">
        <f>IFERROR(VLOOKUP($O1706,PerfilUniversitario!$A$2:$Z$427,22),"N/A")</f>
        <v>N/A</v>
      </c>
      <c r="T1706" s="1" t="str">
        <f>IFERROR(VLOOKUP($O1706,PerfilUniversitario!$A$2:$Z$427,24),"N/A")</f>
        <v>N/A</v>
      </c>
      <c r="U1706" s="1" t="str">
        <f>IFERROR(VLOOKUP($O1706,PerfilUniversitario!$A$2:$Z$427,26),"N/A")</f>
        <v>N/A</v>
      </c>
      <c r="V1706" s="1" t="s">
        <v>10157</v>
      </c>
      <c r="W1706" s="4">
        <v>45209</v>
      </c>
    </row>
    <row r="1707" spans="1:23" x14ac:dyDescent="0.3">
      <c r="A1707" t="s">
        <v>5694</v>
      </c>
      <c r="B1707" t="s">
        <v>5695</v>
      </c>
      <c r="C1707" s="1" t="s">
        <v>5696</v>
      </c>
      <c r="D1707" s="6">
        <v>52.773200000000003</v>
      </c>
      <c r="E1707" s="1" t="s">
        <v>206</v>
      </c>
      <c r="F1707" s="1" t="s">
        <v>206</v>
      </c>
      <c r="G1707" s="1" t="s">
        <v>206</v>
      </c>
      <c r="H1707" s="1" t="s">
        <v>206</v>
      </c>
      <c r="I1707" t="str">
        <f>VLOOKUP(J1707,CatalogoEstadoRepublica!$A$1:$B$33,2)</f>
        <v>Hidalgo</v>
      </c>
      <c r="J1707">
        <v>13</v>
      </c>
      <c r="K1707" t="s">
        <v>206</v>
      </c>
      <c r="L1707" s="1" t="e">
        <f>VLOOKUP(M1707,CatalogoPerfil!$A$1:$B$5,2)</f>
        <v>#N/A</v>
      </c>
      <c r="M1707">
        <v>0</v>
      </c>
      <c r="N1707" t="s">
        <v>206</v>
      </c>
      <c r="O1707" s="1">
        <v>0</v>
      </c>
      <c r="P1707" s="1" t="str">
        <f>IFERROR(VLOOKUP($O1707,PerfilUniversitario!$A$2:$Z$427,16),"N/A")</f>
        <v>N/A</v>
      </c>
      <c r="Q1707" s="1" t="str">
        <f>IFERROR(VLOOKUP($O1707,PerfilUniversitario!$A$2:$Z$427,16),"N/A")</f>
        <v>N/A</v>
      </c>
      <c r="R1707" s="1" t="str">
        <f>IFERROR(VLOOKUP($O1707,PerfilUniversitario!$A$2:$Z$427,20),"N/A")</f>
        <v>N/A</v>
      </c>
      <c r="S1707" s="1" t="str">
        <f>IFERROR(VLOOKUP($O1707,PerfilUniversitario!$A$2:$Z$427,22),"N/A")</f>
        <v>N/A</v>
      </c>
      <c r="T1707" s="1" t="str">
        <f>IFERROR(VLOOKUP($O1707,PerfilUniversitario!$A$2:$Z$427,24),"N/A")</f>
        <v>N/A</v>
      </c>
      <c r="U1707" s="1" t="str">
        <f>IFERROR(VLOOKUP($O1707,PerfilUniversitario!$A$2:$Z$427,26),"N/A")</f>
        <v>N/A</v>
      </c>
      <c r="V1707" s="1" t="s">
        <v>9932</v>
      </c>
      <c r="W1707" s="4">
        <v>45209</v>
      </c>
    </row>
    <row r="1708" spans="1:23" x14ac:dyDescent="0.3">
      <c r="A1708" t="s">
        <v>5556</v>
      </c>
      <c r="B1708" t="s">
        <v>5722</v>
      </c>
      <c r="C1708" s="1" t="s">
        <v>5723</v>
      </c>
      <c r="D1708" s="6">
        <v>52.5548</v>
      </c>
      <c r="E1708" s="1" t="s">
        <v>206</v>
      </c>
      <c r="F1708" s="1" t="s">
        <v>206</v>
      </c>
      <c r="G1708" s="1" t="s">
        <v>206</v>
      </c>
      <c r="H1708" s="1" t="s">
        <v>206</v>
      </c>
      <c r="I1708" t="str">
        <f>VLOOKUP(J1708,CatalogoEstadoRepublica!$A$1:$B$33,2)</f>
        <v>Hidalgo</v>
      </c>
      <c r="J1708">
        <v>13</v>
      </c>
      <c r="K1708" t="s">
        <v>206</v>
      </c>
      <c r="L1708" s="1" t="e">
        <f>VLOOKUP(M1708,CatalogoPerfil!$A$1:$B$5,2)</f>
        <v>#N/A</v>
      </c>
      <c r="M1708">
        <v>0</v>
      </c>
      <c r="N1708" t="s">
        <v>206</v>
      </c>
      <c r="O1708" s="1">
        <v>0</v>
      </c>
      <c r="P1708" s="1" t="str">
        <f>IFERROR(VLOOKUP($O1708,PerfilUniversitario!$A$2:$Z$427,16),"N/A")</f>
        <v>N/A</v>
      </c>
      <c r="Q1708" s="1" t="str">
        <f>IFERROR(VLOOKUP($O1708,PerfilUniversitario!$A$2:$Z$427,16),"N/A")</f>
        <v>N/A</v>
      </c>
      <c r="R1708" s="1" t="str">
        <f>IFERROR(VLOOKUP($O1708,PerfilUniversitario!$A$2:$Z$427,20),"N/A")</f>
        <v>N/A</v>
      </c>
      <c r="S1708" s="1" t="str">
        <f>IFERROR(VLOOKUP($O1708,PerfilUniversitario!$A$2:$Z$427,22),"N/A")</f>
        <v>N/A</v>
      </c>
      <c r="T1708" s="1" t="str">
        <f>IFERROR(VLOOKUP($O1708,PerfilUniversitario!$A$2:$Z$427,24),"N/A")</f>
        <v>N/A</v>
      </c>
      <c r="U1708" s="1" t="str">
        <f>IFERROR(VLOOKUP($O1708,PerfilUniversitario!$A$2:$Z$427,26),"N/A")</f>
        <v>N/A</v>
      </c>
      <c r="V1708" s="1" t="s">
        <v>9813</v>
      </c>
      <c r="W1708" s="4">
        <v>45209</v>
      </c>
    </row>
    <row r="1709" spans="1:23" x14ac:dyDescent="0.3">
      <c r="A1709" t="s">
        <v>5697</v>
      </c>
      <c r="B1709" t="s">
        <v>5698</v>
      </c>
      <c r="C1709" s="1" t="s">
        <v>5699</v>
      </c>
      <c r="D1709" s="6">
        <v>2223346147</v>
      </c>
      <c r="E1709" s="1" t="s">
        <v>206</v>
      </c>
      <c r="F1709" s="1" t="s">
        <v>206</v>
      </c>
      <c r="G1709" s="1" t="s">
        <v>206</v>
      </c>
      <c r="H1709" s="1" t="s">
        <v>206</v>
      </c>
      <c r="I1709" t="str">
        <f>VLOOKUP(J1709,CatalogoEstadoRepublica!$A$1:$B$33,2)</f>
        <v>Puebla</v>
      </c>
      <c r="J1709">
        <v>21</v>
      </c>
      <c r="K1709" t="s">
        <v>206</v>
      </c>
      <c r="L1709" s="1" t="e">
        <f>VLOOKUP(M1709,CatalogoPerfil!$A$1:$B$5,2)</f>
        <v>#N/A</v>
      </c>
      <c r="M1709">
        <v>0</v>
      </c>
      <c r="N1709" t="s">
        <v>206</v>
      </c>
      <c r="O1709" s="1">
        <v>0</v>
      </c>
      <c r="P1709" s="1" t="str">
        <f>IFERROR(VLOOKUP($O1709,PerfilUniversitario!$A$2:$Z$427,16),"N/A")</f>
        <v>N/A</v>
      </c>
      <c r="Q1709" s="1" t="str">
        <f>IFERROR(VLOOKUP($O1709,PerfilUniversitario!$A$2:$Z$427,16),"N/A")</f>
        <v>N/A</v>
      </c>
      <c r="R1709" s="1" t="str">
        <f>IFERROR(VLOOKUP($O1709,PerfilUniversitario!$A$2:$Z$427,20),"N/A")</f>
        <v>N/A</v>
      </c>
      <c r="S1709" s="1" t="str">
        <f>IFERROR(VLOOKUP($O1709,PerfilUniversitario!$A$2:$Z$427,22),"N/A")</f>
        <v>N/A</v>
      </c>
      <c r="T1709" s="1" t="str">
        <f>IFERROR(VLOOKUP($O1709,PerfilUniversitario!$A$2:$Z$427,24),"N/A")</f>
        <v>N/A</v>
      </c>
      <c r="U1709" s="1" t="str">
        <f>IFERROR(VLOOKUP($O1709,PerfilUniversitario!$A$2:$Z$427,26),"N/A")</f>
        <v>N/A</v>
      </c>
      <c r="V1709" s="1" t="s">
        <v>9941</v>
      </c>
      <c r="W1709" s="4">
        <v>45209</v>
      </c>
    </row>
    <row r="1710" spans="1:23" x14ac:dyDescent="0.3">
      <c r="A1710" t="s">
        <v>380</v>
      </c>
      <c r="B1710" t="s">
        <v>1656</v>
      </c>
      <c r="C1710" s="1" t="s">
        <v>1657</v>
      </c>
      <c r="D1710" s="6">
        <v>7713805653</v>
      </c>
      <c r="E1710" s="1" t="s">
        <v>206</v>
      </c>
      <c r="F1710" s="1" t="s">
        <v>206</v>
      </c>
      <c r="G1710" s="1" t="s">
        <v>206</v>
      </c>
      <c r="H1710" s="1" t="s">
        <v>206</v>
      </c>
      <c r="I1710" t="str">
        <f>VLOOKUP(J1710,CatalogoEstadoRepublica!$A$1:$B$33,2)</f>
        <v>Hidalgo</v>
      </c>
      <c r="J1710">
        <v>13</v>
      </c>
      <c r="K1710" t="s">
        <v>206</v>
      </c>
      <c r="L1710" s="1" t="e">
        <f>VLOOKUP(M1710,CatalogoPerfil!$A$1:$B$5,2)</f>
        <v>#N/A</v>
      </c>
      <c r="M1710">
        <v>0</v>
      </c>
      <c r="N1710" t="s">
        <v>206</v>
      </c>
      <c r="O1710" s="1">
        <v>0</v>
      </c>
      <c r="P1710" s="1" t="str">
        <f>IFERROR(VLOOKUP($O1710,PerfilUniversitario!$A$2:$Z$427,16),"N/A")</f>
        <v>N/A</v>
      </c>
      <c r="Q1710" s="1" t="str">
        <f>IFERROR(VLOOKUP($O1710,PerfilUniversitario!$A$2:$Z$427,16),"N/A")</f>
        <v>N/A</v>
      </c>
      <c r="R1710" s="1" t="str">
        <f>IFERROR(VLOOKUP($O1710,PerfilUniversitario!$A$2:$Z$427,20),"N/A")</f>
        <v>N/A</v>
      </c>
      <c r="S1710" s="1" t="str">
        <f>IFERROR(VLOOKUP($O1710,PerfilUniversitario!$A$2:$Z$427,22),"N/A")</f>
        <v>N/A</v>
      </c>
      <c r="T1710" s="1" t="str">
        <f>IFERROR(VLOOKUP($O1710,PerfilUniversitario!$A$2:$Z$427,24),"N/A")</f>
        <v>N/A</v>
      </c>
      <c r="U1710" s="1" t="str">
        <f>IFERROR(VLOOKUP($O1710,PerfilUniversitario!$A$2:$Z$427,26),"N/A")</f>
        <v>N/A</v>
      </c>
      <c r="V1710" s="1" t="s">
        <v>9871</v>
      </c>
      <c r="W1710" s="4">
        <v>45209</v>
      </c>
    </row>
    <row r="1711" spans="1:23" x14ac:dyDescent="0.3">
      <c r="A1711" t="s">
        <v>5690</v>
      </c>
      <c r="B1711" t="s">
        <v>5691</v>
      </c>
      <c r="C1711" s="1" t="s">
        <v>5692</v>
      </c>
      <c r="D1711" s="6">
        <v>2212159661</v>
      </c>
      <c r="E1711" s="1" t="s">
        <v>206</v>
      </c>
      <c r="F1711" s="1" t="s">
        <v>206</v>
      </c>
      <c r="G1711" s="1" t="s">
        <v>206</v>
      </c>
      <c r="H1711" s="1" t="s">
        <v>206</v>
      </c>
      <c r="I1711" t="str">
        <f>VLOOKUP(J1711,CatalogoEstadoRepublica!$A$1:$B$33,2)</f>
        <v>Puebla</v>
      </c>
      <c r="J1711">
        <v>21</v>
      </c>
      <c r="K1711" t="s">
        <v>206</v>
      </c>
      <c r="L1711" s="1" t="e">
        <f>VLOOKUP(M1711,CatalogoPerfil!$A$1:$B$5,2)</f>
        <v>#N/A</v>
      </c>
      <c r="M1711">
        <v>0</v>
      </c>
      <c r="N1711" t="s">
        <v>206</v>
      </c>
      <c r="O1711" s="1">
        <v>0</v>
      </c>
      <c r="P1711" s="1" t="str">
        <f>IFERROR(VLOOKUP($O1711,PerfilUniversitario!$A$2:$Z$427,16),"N/A")</f>
        <v>N/A</v>
      </c>
      <c r="Q1711" s="1" t="str">
        <f>IFERROR(VLOOKUP($O1711,PerfilUniversitario!$A$2:$Z$427,16),"N/A")</f>
        <v>N/A</v>
      </c>
      <c r="R1711" s="1" t="str">
        <f>IFERROR(VLOOKUP($O1711,PerfilUniversitario!$A$2:$Z$427,20),"N/A")</f>
        <v>N/A</v>
      </c>
      <c r="S1711" s="1" t="str">
        <f>IFERROR(VLOOKUP($O1711,PerfilUniversitario!$A$2:$Z$427,22),"N/A")</f>
        <v>N/A</v>
      </c>
      <c r="T1711" s="1" t="str">
        <f>IFERROR(VLOOKUP($O1711,PerfilUniversitario!$A$2:$Z$427,24),"N/A")</f>
        <v>N/A</v>
      </c>
      <c r="U1711" s="1" t="str">
        <f>IFERROR(VLOOKUP($O1711,PerfilUniversitario!$A$2:$Z$427,26),"N/A")</f>
        <v>N/A</v>
      </c>
      <c r="V1711" s="1" t="s">
        <v>9871</v>
      </c>
      <c r="W1711" s="4">
        <v>45209</v>
      </c>
    </row>
    <row r="1712" spans="1:23" x14ac:dyDescent="0.3">
      <c r="A1712" t="s">
        <v>5703</v>
      </c>
      <c r="B1712" t="s">
        <v>5704</v>
      </c>
      <c r="C1712" s="1" t="s">
        <v>5705</v>
      </c>
      <c r="D1712" s="6">
        <v>52.771700000000003</v>
      </c>
      <c r="E1712" s="1" t="s">
        <v>206</v>
      </c>
      <c r="F1712" s="1" t="s">
        <v>206</v>
      </c>
      <c r="G1712" s="1" t="s">
        <v>206</v>
      </c>
      <c r="H1712" s="1" t="s">
        <v>206</v>
      </c>
      <c r="I1712" t="str">
        <f>VLOOKUP(J1712,CatalogoEstadoRepublica!$A$1:$B$33,2)</f>
        <v>Hidalgo</v>
      </c>
      <c r="J1712">
        <v>13</v>
      </c>
      <c r="K1712" t="s">
        <v>206</v>
      </c>
      <c r="L1712" s="1" t="e">
        <f>VLOOKUP(M1712,CatalogoPerfil!$A$1:$B$5,2)</f>
        <v>#N/A</v>
      </c>
      <c r="M1712">
        <v>0</v>
      </c>
      <c r="N1712" t="s">
        <v>206</v>
      </c>
      <c r="O1712" s="1">
        <v>0</v>
      </c>
      <c r="P1712" s="1" t="str">
        <f>IFERROR(VLOOKUP($O1712,PerfilUniversitario!$A$2:$Z$427,16),"N/A")</f>
        <v>N/A</v>
      </c>
      <c r="Q1712" s="1" t="str">
        <f>IFERROR(VLOOKUP($O1712,PerfilUniversitario!$A$2:$Z$427,16),"N/A")</f>
        <v>N/A</v>
      </c>
      <c r="R1712" s="1" t="str">
        <f>IFERROR(VLOOKUP($O1712,PerfilUniversitario!$A$2:$Z$427,20),"N/A")</f>
        <v>N/A</v>
      </c>
      <c r="S1712" s="1" t="str">
        <f>IFERROR(VLOOKUP($O1712,PerfilUniversitario!$A$2:$Z$427,22),"N/A")</f>
        <v>N/A</v>
      </c>
      <c r="T1712" s="1" t="str">
        <f>IFERROR(VLOOKUP($O1712,PerfilUniversitario!$A$2:$Z$427,24),"N/A")</f>
        <v>N/A</v>
      </c>
      <c r="U1712" s="1" t="str">
        <f>IFERROR(VLOOKUP($O1712,PerfilUniversitario!$A$2:$Z$427,26),"N/A")</f>
        <v>N/A</v>
      </c>
      <c r="V1712" s="1" t="s">
        <v>9707</v>
      </c>
      <c r="W1712" s="4">
        <v>45209</v>
      </c>
    </row>
    <row r="1713" spans="1:23" x14ac:dyDescent="0.3">
      <c r="A1713" t="s">
        <v>1675</v>
      </c>
      <c r="B1713" t="s">
        <v>1676</v>
      </c>
      <c r="C1713" s="1" t="s">
        <v>1677</v>
      </c>
      <c r="D1713" s="6">
        <v>7715251108</v>
      </c>
      <c r="E1713" s="1" t="s">
        <v>206</v>
      </c>
      <c r="F1713" s="1" t="s">
        <v>206</v>
      </c>
      <c r="G1713" s="1" t="s">
        <v>206</v>
      </c>
      <c r="H1713" s="1" t="s">
        <v>206</v>
      </c>
      <c r="I1713" t="str">
        <f>VLOOKUP(J1713,CatalogoEstadoRepublica!$A$1:$B$33,2)</f>
        <v>Hidalgo</v>
      </c>
      <c r="J1713">
        <v>13</v>
      </c>
      <c r="K1713" t="s">
        <v>206</v>
      </c>
      <c r="L1713" s="1" t="e">
        <f>VLOOKUP(M1713,CatalogoPerfil!$A$1:$B$5,2)</f>
        <v>#N/A</v>
      </c>
      <c r="M1713">
        <v>0</v>
      </c>
      <c r="N1713" t="s">
        <v>206</v>
      </c>
      <c r="O1713" s="1">
        <v>0</v>
      </c>
      <c r="P1713" s="1" t="str">
        <f>IFERROR(VLOOKUP($O1713,PerfilUniversitario!$A$2:$Z$427,16),"N/A")</f>
        <v>N/A</v>
      </c>
      <c r="Q1713" s="1" t="str">
        <f>IFERROR(VLOOKUP($O1713,PerfilUniversitario!$A$2:$Z$427,16),"N/A")</f>
        <v>N/A</v>
      </c>
      <c r="R1713" s="1" t="str">
        <f>IFERROR(VLOOKUP($O1713,PerfilUniversitario!$A$2:$Z$427,20),"N/A")</f>
        <v>N/A</v>
      </c>
      <c r="S1713" s="1" t="str">
        <f>IFERROR(VLOOKUP($O1713,PerfilUniversitario!$A$2:$Z$427,22),"N/A")</f>
        <v>N/A</v>
      </c>
      <c r="T1713" s="1" t="str">
        <f>IFERROR(VLOOKUP($O1713,PerfilUniversitario!$A$2:$Z$427,24),"N/A")</f>
        <v>N/A</v>
      </c>
      <c r="U1713" s="1" t="str">
        <f>IFERROR(VLOOKUP($O1713,PerfilUniversitario!$A$2:$Z$427,26),"N/A")</f>
        <v>N/A</v>
      </c>
      <c r="V1713" s="1" t="s">
        <v>9875</v>
      </c>
      <c r="W1713" s="4">
        <v>45209</v>
      </c>
    </row>
    <row r="1714" spans="1:23" x14ac:dyDescent="0.3">
      <c r="A1714" t="s">
        <v>380</v>
      </c>
      <c r="B1714" t="s">
        <v>5686</v>
      </c>
      <c r="C1714" s="1" t="s">
        <v>5687</v>
      </c>
      <c r="D1714" s="6" t="s">
        <v>5688</v>
      </c>
      <c r="E1714" s="1" t="s">
        <v>206</v>
      </c>
      <c r="F1714" s="1" t="s">
        <v>206</v>
      </c>
      <c r="G1714" s="1" t="s">
        <v>206</v>
      </c>
      <c r="H1714" s="1" t="s">
        <v>206</v>
      </c>
      <c r="I1714" t="str">
        <f>VLOOKUP(J1714,CatalogoEstadoRepublica!$A$1:$B$33,2)</f>
        <v>Veracruz</v>
      </c>
      <c r="J1714">
        <v>30</v>
      </c>
      <c r="K1714" t="s">
        <v>206</v>
      </c>
      <c r="L1714" s="1" t="e">
        <f>VLOOKUP(M1714,CatalogoPerfil!$A$1:$B$5,2)</f>
        <v>#N/A</v>
      </c>
      <c r="M1714">
        <v>0</v>
      </c>
      <c r="N1714" t="s">
        <v>206</v>
      </c>
      <c r="O1714" s="1">
        <v>0</v>
      </c>
      <c r="P1714" s="1" t="str">
        <f>IFERROR(VLOOKUP($O1714,PerfilUniversitario!$A$2:$Z$427,16),"N/A")</f>
        <v>N/A</v>
      </c>
      <c r="Q1714" s="1" t="str">
        <f>IFERROR(VLOOKUP($O1714,PerfilUniversitario!$A$2:$Z$427,16),"N/A")</f>
        <v>N/A</v>
      </c>
      <c r="R1714" s="1" t="str">
        <f>IFERROR(VLOOKUP($O1714,PerfilUniversitario!$A$2:$Z$427,20),"N/A")</f>
        <v>N/A</v>
      </c>
      <c r="S1714" s="1" t="str">
        <f>IFERROR(VLOOKUP($O1714,PerfilUniversitario!$A$2:$Z$427,22),"N/A")</f>
        <v>N/A</v>
      </c>
      <c r="T1714" s="1" t="str">
        <f>IFERROR(VLOOKUP($O1714,PerfilUniversitario!$A$2:$Z$427,24),"N/A")</f>
        <v>N/A</v>
      </c>
      <c r="U1714" s="1" t="str">
        <f>IFERROR(VLOOKUP($O1714,PerfilUniversitario!$A$2:$Z$427,26),"N/A")</f>
        <v>N/A</v>
      </c>
      <c r="V1714" s="1" t="s">
        <v>9698</v>
      </c>
      <c r="W1714" s="4">
        <v>45209</v>
      </c>
    </row>
    <row r="1715" spans="1:23" x14ac:dyDescent="0.3">
      <c r="A1715" t="s">
        <v>548</v>
      </c>
      <c r="B1715" t="s">
        <v>5732</v>
      </c>
      <c r="C1715" s="1" t="s">
        <v>5733</v>
      </c>
      <c r="D1715" s="6">
        <v>52.771099999999997</v>
      </c>
      <c r="E1715" s="1" t="s">
        <v>206</v>
      </c>
      <c r="F1715" s="1" t="s">
        <v>206</v>
      </c>
      <c r="G1715" s="1" t="s">
        <v>206</v>
      </c>
      <c r="H1715" s="1" t="s">
        <v>206</v>
      </c>
      <c r="I1715" t="str">
        <f>VLOOKUP(J1715,CatalogoEstadoRepublica!$A$1:$B$33,2)</f>
        <v>Hidalgo</v>
      </c>
      <c r="J1715">
        <v>13</v>
      </c>
      <c r="K1715" t="s">
        <v>206</v>
      </c>
      <c r="L1715" s="1" t="e">
        <f>VLOOKUP(M1715,CatalogoPerfil!$A$1:$B$5,2)</f>
        <v>#N/A</v>
      </c>
      <c r="M1715">
        <v>0</v>
      </c>
      <c r="N1715" t="s">
        <v>206</v>
      </c>
      <c r="O1715" s="1">
        <v>0</v>
      </c>
      <c r="P1715" s="1" t="str">
        <f>IFERROR(VLOOKUP($O1715,PerfilUniversitario!$A$2:$Z$427,16),"N/A")</f>
        <v>N/A</v>
      </c>
      <c r="Q1715" s="1" t="str">
        <f>IFERROR(VLOOKUP($O1715,PerfilUniversitario!$A$2:$Z$427,16),"N/A")</f>
        <v>N/A</v>
      </c>
      <c r="R1715" s="1" t="str">
        <f>IFERROR(VLOOKUP($O1715,PerfilUniversitario!$A$2:$Z$427,20),"N/A")</f>
        <v>N/A</v>
      </c>
      <c r="S1715" s="1" t="str">
        <f>IFERROR(VLOOKUP($O1715,PerfilUniversitario!$A$2:$Z$427,22),"N/A")</f>
        <v>N/A</v>
      </c>
      <c r="T1715" s="1" t="str">
        <f>IFERROR(VLOOKUP($O1715,PerfilUniversitario!$A$2:$Z$427,24),"N/A")</f>
        <v>N/A</v>
      </c>
      <c r="U1715" s="1" t="str">
        <f>IFERROR(VLOOKUP($O1715,PerfilUniversitario!$A$2:$Z$427,26),"N/A")</f>
        <v>N/A</v>
      </c>
      <c r="V1715" s="1" t="s">
        <v>9974</v>
      </c>
      <c r="W1715" s="4">
        <v>45209</v>
      </c>
    </row>
    <row r="1716" spans="1:23" x14ac:dyDescent="0.3">
      <c r="A1716" t="s">
        <v>5717</v>
      </c>
      <c r="B1716" t="s">
        <v>5718</v>
      </c>
      <c r="C1716" s="1" t="s">
        <v>5719</v>
      </c>
      <c r="D1716" s="6">
        <v>52.5548</v>
      </c>
      <c r="E1716" s="1" t="s">
        <v>206</v>
      </c>
      <c r="F1716" s="1" t="s">
        <v>206</v>
      </c>
      <c r="G1716" s="1" t="s">
        <v>206</v>
      </c>
      <c r="H1716" s="1" t="s">
        <v>206</v>
      </c>
      <c r="I1716" t="str">
        <f>VLOOKUP(J1716,CatalogoEstadoRepublica!$A$1:$B$33,2)</f>
        <v>Veracruz</v>
      </c>
      <c r="J1716">
        <v>30</v>
      </c>
      <c r="K1716" t="s">
        <v>206</v>
      </c>
      <c r="L1716" s="1" t="e">
        <f>VLOOKUP(M1716,CatalogoPerfil!$A$1:$B$5,2)</f>
        <v>#N/A</v>
      </c>
      <c r="M1716">
        <v>0</v>
      </c>
      <c r="N1716" t="s">
        <v>206</v>
      </c>
      <c r="O1716" s="1">
        <v>0</v>
      </c>
      <c r="P1716" s="1" t="str">
        <f>IFERROR(VLOOKUP($O1716,PerfilUniversitario!$A$2:$Z$427,16),"N/A")</f>
        <v>N/A</v>
      </c>
      <c r="Q1716" s="1" t="str">
        <f>IFERROR(VLOOKUP($O1716,PerfilUniversitario!$A$2:$Z$427,16),"N/A")</f>
        <v>N/A</v>
      </c>
      <c r="R1716" s="1" t="str">
        <f>IFERROR(VLOOKUP($O1716,PerfilUniversitario!$A$2:$Z$427,20),"N/A")</f>
        <v>N/A</v>
      </c>
      <c r="S1716" s="1" t="str">
        <f>IFERROR(VLOOKUP($O1716,PerfilUniversitario!$A$2:$Z$427,22),"N/A")</f>
        <v>N/A</v>
      </c>
      <c r="T1716" s="1" t="str">
        <f>IFERROR(VLOOKUP($O1716,PerfilUniversitario!$A$2:$Z$427,24),"N/A")</f>
        <v>N/A</v>
      </c>
      <c r="U1716" s="1" t="str">
        <f>IFERROR(VLOOKUP($O1716,PerfilUniversitario!$A$2:$Z$427,26),"N/A")</f>
        <v>N/A</v>
      </c>
      <c r="V1716" s="1" t="s">
        <v>10147</v>
      </c>
      <c r="W1716" s="4">
        <v>45209</v>
      </c>
    </row>
    <row r="1717" spans="1:23" x14ac:dyDescent="0.3">
      <c r="A1717" t="s">
        <v>2018</v>
      </c>
      <c r="B1717" t="s">
        <v>5724</v>
      </c>
      <c r="C1717" s="1" t="s">
        <v>5725</v>
      </c>
      <c r="D1717" s="6">
        <v>7731504617</v>
      </c>
      <c r="E1717" s="1" t="s">
        <v>206</v>
      </c>
      <c r="F1717" s="1" t="s">
        <v>206</v>
      </c>
      <c r="G1717" s="1" t="s">
        <v>206</v>
      </c>
      <c r="H1717" s="1" t="s">
        <v>206</v>
      </c>
      <c r="I1717" t="str">
        <f>VLOOKUP(J1717,CatalogoEstadoRepublica!$A$1:$B$33,2)</f>
        <v>Hidalgo</v>
      </c>
      <c r="J1717">
        <v>13</v>
      </c>
      <c r="K1717" t="s">
        <v>206</v>
      </c>
      <c r="L1717" s="1" t="e">
        <f>VLOOKUP(M1717,CatalogoPerfil!$A$1:$B$5,2)</f>
        <v>#N/A</v>
      </c>
      <c r="M1717">
        <v>0</v>
      </c>
      <c r="N1717" t="s">
        <v>206</v>
      </c>
      <c r="O1717" s="1">
        <v>0</v>
      </c>
      <c r="P1717" s="1" t="str">
        <f>IFERROR(VLOOKUP($O1717,PerfilUniversitario!$A$2:$Z$427,16),"N/A")</f>
        <v>N/A</v>
      </c>
      <c r="Q1717" s="1" t="str">
        <f>IFERROR(VLOOKUP($O1717,PerfilUniversitario!$A$2:$Z$427,16),"N/A")</f>
        <v>N/A</v>
      </c>
      <c r="R1717" s="1" t="str">
        <f>IFERROR(VLOOKUP($O1717,PerfilUniversitario!$A$2:$Z$427,20),"N/A")</f>
        <v>N/A</v>
      </c>
      <c r="S1717" s="1" t="str">
        <f>IFERROR(VLOOKUP($O1717,PerfilUniversitario!$A$2:$Z$427,22),"N/A")</f>
        <v>N/A</v>
      </c>
      <c r="T1717" s="1" t="str">
        <f>IFERROR(VLOOKUP($O1717,PerfilUniversitario!$A$2:$Z$427,24),"N/A")</f>
        <v>N/A</v>
      </c>
      <c r="U1717" s="1" t="str">
        <f>IFERROR(VLOOKUP($O1717,PerfilUniversitario!$A$2:$Z$427,26),"N/A")</f>
        <v>N/A</v>
      </c>
      <c r="V1717" s="1" t="s">
        <v>10147</v>
      </c>
      <c r="W1717" s="4">
        <v>45209</v>
      </c>
    </row>
    <row r="1718" spans="1:23" x14ac:dyDescent="0.3">
      <c r="A1718" t="s">
        <v>318</v>
      </c>
      <c r="B1718" t="s">
        <v>5726</v>
      </c>
      <c r="C1718" s="1" t="s">
        <v>5727</v>
      </c>
      <c r="D1718" s="6">
        <v>2221722465</v>
      </c>
      <c r="E1718" s="1" t="s">
        <v>206</v>
      </c>
      <c r="F1718" s="1" t="s">
        <v>206</v>
      </c>
      <c r="G1718" s="1" t="s">
        <v>206</v>
      </c>
      <c r="H1718" s="1" t="s">
        <v>206</v>
      </c>
      <c r="I1718" t="str">
        <f>VLOOKUP(J1718,CatalogoEstadoRepublica!$A$1:$B$33,2)</f>
        <v>Puebla</v>
      </c>
      <c r="J1718">
        <v>21</v>
      </c>
      <c r="K1718" t="s">
        <v>206</v>
      </c>
      <c r="L1718" s="1" t="e">
        <f>VLOOKUP(M1718,CatalogoPerfil!$A$1:$B$5,2)</f>
        <v>#N/A</v>
      </c>
      <c r="M1718">
        <v>0</v>
      </c>
      <c r="N1718" t="s">
        <v>206</v>
      </c>
      <c r="O1718" s="1">
        <v>0</v>
      </c>
      <c r="P1718" s="1" t="str">
        <f>IFERROR(VLOOKUP($O1718,PerfilUniversitario!$A$2:$Z$427,16),"N/A")</f>
        <v>N/A</v>
      </c>
      <c r="Q1718" s="1" t="str">
        <f>IFERROR(VLOOKUP($O1718,PerfilUniversitario!$A$2:$Z$427,16),"N/A")</f>
        <v>N/A</v>
      </c>
      <c r="R1718" s="1" t="str">
        <f>IFERROR(VLOOKUP($O1718,PerfilUniversitario!$A$2:$Z$427,20),"N/A")</f>
        <v>N/A</v>
      </c>
      <c r="S1718" s="1" t="str">
        <f>IFERROR(VLOOKUP($O1718,PerfilUniversitario!$A$2:$Z$427,22),"N/A")</f>
        <v>N/A</v>
      </c>
      <c r="T1718" s="1" t="str">
        <f>IFERROR(VLOOKUP($O1718,PerfilUniversitario!$A$2:$Z$427,24),"N/A")</f>
        <v>N/A</v>
      </c>
      <c r="U1718" s="1" t="str">
        <f>IFERROR(VLOOKUP($O1718,PerfilUniversitario!$A$2:$Z$427,26),"N/A")</f>
        <v>N/A</v>
      </c>
      <c r="V1718" s="1" t="s">
        <v>9878</v>
      </c>
      <c r="W1718" s="4">
        <v>45209</v>
      </c>
    </row>
    <row r="1719" spans="1:23" x14ac:dyDescent="0.3">
      <c r="A1719" t="s">
        <v>2225</v>
      </c>
      <c r="B1719" t="s">
        <v>3340</v>
      </c>
      <c r="C1719" s="1" t="s">
        <v>5693</v>
      </c>
      <c r="D1719" s="6">
        <v>52.229399999999998</v>
      </c>
      <c r="E1719" s="1" t="s">
        <v>206</v>
      </c>
      <c r="F1719" s="1" t="s">
        <v>206</v>
      </c>
      <c r="G1719" s="1" t="s">
        <v>206</v>
      </c>
      <c r="H1719" s="1" t="s">
        <v>206</v>
      </c>
      <c r="I1719" t="str">
        <f>VLOOKUP(J1719,CatalogoEstadoRepublica!$A$1:$B$33,2)</f>
        <v>Veracruz</v>
      </c>
      <c r="J1719">
        <v>30</v>
      </c>
      <c r="K1719" t="s">
        <v>206</v>
      </c>
      <c r="L1719" s="1" t="e">
        <f>VLOOKUP(M1719,CatalogoPerfil!$A$1:$B$5,2)</f>
        <v>#N/A</v>
      </c>
      <c r="M1719">
        <v>0</v>
      </c>
      <c r="N1719" t="s">
        <v>206</v>
      </c>
      <c r="O1719" s="1">
        <v>0</v>
      </c>
      <c r="P1719" s="1" t="str">
        <f>IFERROR(VLOOKUP($O1719,PerfilUniversitario!$A$2:$Z$427,16),"N/A")</f>
        <v>N/A</v>
      </c>
      <c r="Q1719" s="1" t="str">
        <f>IFERROR(VLOOKUP($O1719,PerfilUniversitario!$A$2:$Z$427,16),"N/A")</f>
        <v>N/A</v>
      </c>
      <c r="R1719" s="1" t="str">
        <f>IFERROR(VLOOKUP($O1719,PerfilUniversitario!$A$2:$Z$427,20),"N/A")</f>
        <v>N/A</v>
      </c>
      <c r="S1719" s="1" t="str">
        <f>IFERROR(VLOOKUP($O1719,PerfilUniversitario!$A$2:$Z$427,22),"N/A")</f>
        <v>N/A</v>
      </c>
      <c r="T1719" s="1" t="str">
        <f>IFERROR(VLOOKUP($O1719,PerfilUniversitario!$A$2:$Z$427,24),"N/A")</f>
        <v>N/A</v>
      </c>
      <c r="U1719" s="1" t="str">
        <f>IFERROR(VLOOKUP($O1719,PerfilUniversitario!$A$2:$Z$427,26),"N/A")</f>
        <v>N/A</v>
      </c>
      <c r="V1719" s="1" t="s">
        <v>10158</v>
      </c>
      <c r="W1719" s="4">
        <v>45209</v>
      </c>
    </row>
    <row r="1720" spans="1:23" x14ac:dyDescent="0.3">
      <c r="A1720" t="s">
        <v>5736</v>
      </c>
      <c r="B1720" t="s">
        <v>5737</v>
      </c>
      <c r="C1720" s="1" t="s">
        <v>5738</v>
      </c>
      <c r="D1720" s="6">
        <v>52.961100000000002</v>
      </c>
      <c r="E1720" s="1" t="s">
        <v>206</v>
      </c>
      <c r="F1720" s="1" t="s">
        <v>206</v>
      </c>
      <c r="G1720" s="1" t="s">
        <v>206</v>
      </c>
      <c r="H1720" s="1" t="s">
        <v>206</v>
      </c>
      <c r="I1720" t="str">
        <f>VLOOKUP(J1720,CatalogoEstadoRepublica!$A$1:$B$33,2)</f>
        <v>Veracruz</v>
      </c>
      <c r="J1720">
        <v>30</v>
      </c>
      <c r="K1720" t="s">
        <v>206</v>
      </c>
      <c r="L1720" s="1" t="e">
        <f>VLOOKUP(M1720,CatalogoPerfil!$A$1:$B$5,2)</f>
        <v>#N/A</v>
      </c>
      <c r="M1720">
        <v>0</v>
      </c>
      <c r="N1720" t="s">
        <v>206</v>
      </c>
      <c r="O1720" s="1">
        <v>0</v>
      </c>
      <c r="P1720" s="1" t="str">
        <f>IFERROR(VLOOKUP($O1720,PerfilUniversitario!$A$2:$Z$427,16),"N/A")</f>
        <v>N/A</v>
      </c>
      <c r="Q1720" s="1" t="str">
        <f>IFERROR(VLOOKUP($O1720,PerfilUniversitario!$A$2:$Z$427,16),"N/A")</f>
        <v>N/A</v>
      </c>
      <c r="R1720" s="1" t="str">
        <f>IFERROR(VLOOKUP($O1720,PerfilUniversitario!$A$2:$Z$427,20),"N/A")</f>
        <v>N/A</v>
      </c>
      <c r="S1720" s="1" t="str">
        <f>IFERROR(VLOOKUP($O1720,PerfilUniversitario!$A$2:$Z$427,22),"N/A")</f>
        <v>N/A</v>
      </c>
      <c r="T1720" s="1" t="str">
        <f>IFERROR(VLOOKUP($O1720,PerfilUniversitario!$A$2:$Z$427,24),"N/A")</f>
        <v>N/A</v>
      </c>
      <c r="U1720" s="1" t="str">
        <f>IFERROR(VLOOKUP($O1720,PerfilUniversitario!$A$2:$Z$427,26),"N/A")</f>
        <v>N/A</v>
      </c>
      <c r="V1720" s="1" t="s">
        <v>10158</v>
      </c>
      <c r="W1720" s="4">
        <v>45209</v>
      </c>
    </row>
    <row r="1721" spans="1:23" x14ac:dyDescent="0.3">
      <c r="A1721" t="s">
        <v>1343</v>
      </c>
      <c r="B1721" t="s">
        <v>1344</v>
      </c>
      <c r="C1721" s="1" t="s">
        <v>1345</v>
      </c>
      <c r="D1721" s="6">
        <v>7732162029</v>
      </c>
      <c r="E1721" s="1" t="s">
        <v>206</v>
      </c>
      <c r="F1721" s="1" t="s">
        <v>206</v>
      </c>
      <c r="G1721" s="1" t="s">
        <v>206</v>
      </c>
      <c r="H1721" s="1" t="s">
        <v>206</v>
      </c>
      <c r="I1721" t="str">
        <f>VLOOKUP(J1721,CatalogoEstadoRepublica!$A$1:$B$33,2)</f>
        <v>Hidalgo</v>
      </c>
      <c r="J1721">
        <v>13</v>
      </c>
      <c r="K1721" t="s">
        <v>206</v>
      </c>
      <c r="L1721" s="1" t="e">
        <f>VLOOKUP(M1721,CatalogoPerfil!$A$1:$B$5,2)</f>
        <v>#N/A</v>
      </c>
      <c r="M1721">
        <v>0</v>
      </c>
      <c r="N1721" t="s">
        <v>206</v>
      </c>
      <c r="O1721" s="1">
        <v>0</v>
      </c>
      <c r="P1721" s="1" t="str">
        <f>IFERROR(VLOOKUP($O1721,PerfilUniversitario!$A$2:$Z$427,16),"N/A")</f>
        <v>N/A</v>
      </c>
      <c r="Q1721" s="1" t="str">
        <f>IFERROR(VLOOKUP($O1721,PerfilUniversitario!$A$2:$Z$427,16),"N/A")</f>
        <v>N/A</v>
      </c>
      <c r="R1721" s="1" t="str">
        <f>IFERROR(VLOOKUP($O1721,PerfilUniversitario!$A$2:$Z$427,20),"N/A")</f>
        <v>N/A</v>
      </c>
      <c r="S1721" s="1" t="str">
        <f>IFERROR(VLOOKUP($O1721,PerfilUniversitario!$A$2:$Z$427,22),"N/A")</f>
        <v>N/A</v>
      </c>
      <c r="T1721" s="1" t="str">
        <f>IFERROR(VLOOKUP($O1721,PerfilUniversitario!$A$2:$Z$427,24),"N/A")</f>
        <v>N/A</v>
      </c>
      <c r="U1721" s="1" t="str">
        <f>IFERROR(VLOOKUP($O1721,PerfilUniversitario!$A$2:$Z$427,26),"N/A")</f>
        <v>N/A</v>
      </c>
      <c r="V1721" s="1" t="s">
        <v>9828</v>
      </c>
      <c r="W1721" s="4">
        <v>45209</v>
      </c>
    </row>
    <row r="1722" spans="1:23" x14ac:dyDescent="0.3">
      <c r="A1722" t="s">
        <v>380</v>
      </c>
      <c r="B1722" t="s">
        <v>283</v>
      </c>
      <c r="C1722" s="1" t="s">
        <v>1339</v>
      </c>
      <c r="D1722" s="6">
        <v>7731317886</v>
      </c>
      <c r="E1722" s="1" t="s">
        <v>206</v>
      </c>
      <c r="F1722" s="1" t="s">
        <v>206</v>
      </c>
      <c r="G1722" s="1" t="s">
        <v>206</v>
      </c>
      <c r="H1722" s="1" t="s">
        <v>206</v>
      </c>
      <c r="I1722" t="str">
        <f>VLOOKUP(J1722,CatalogoEstadoRepublica!$A$1:$B$33,2)</f>
        <v>Yucatán</v>
      </c>
      <c r="J1722">
        <v>31</v>
      </c>
      <c r="K1722" t="s">
        <v>206</v>
      </c>
      <c r="L1722" s="1" t="e">
        <f>VLOOKUP(M1722,CatalogoPerfil!$A$1:$B$5,2)</f>
        <v>#N/A</v>
      </c>
      <c r="M1722">
        <v>0</v>
      </c>
      <c r="N1722" t="s">
        <v>206</v>
      </c>
      <c r="O1722" s="1">
        <v>0</v>
      </c>
      <c r="P1722" s="1" t="str">
        <f>IFERROR(VLOOKUP($O1722,PerfilUniversitario!$A$2:$Z$427,16),"N/A")</f>
        <v>N/A</v>
      </c>
      <c r="Q1722" s="1" t="str">
        <f>IFERROR(VLOOKUP($O1722,PerfilUniversitario!$A$2:$Z$427,16),"N/A")</f>
        <v>N/A</v>
      </c>
      <c r="R1722" s="1" t="str">
        <f>IFERROR(VLOOKUP($O1722,PerfilUniversitario!$A$2:$Z$427,20),"N/A")</f>
        <v>N/A</v>
      </c>
      <c r="S1722" s="1" t="str">
        <f>IFERROR(VLOOKUP($O1722,PerfilUniversitario!$A$2:$Z$427,22),"N/A")</f>
        <v>N/A</v>
      </c>
      <c r="T1722" s="1" t="str">
        <f>IFERROR(VLOOKUP($O1722,PerfilUniversitario!$A$2:$Z$427,24),"N/A")</f>
        <v>N/A</v>
      </c>
      <c r="U1722" s="1" t="str">
        <f>IFERROR(VLOOKUP($O1722,PerfilUniversitario!$A$2:$Z$427,26),"N/A")</f>
        <v>N/A</v>
      </c>
      <c r="V1722" s="1" t="s">
        <v>9827</v>
      </c>
      <c r="W1722" s="4">
        <v>45209</v>
      </c>
    </row>
    <row r="1723" spans="1:23" x14ac:dyDescent="0.3">
      <c r="A1723" t="s">
        <v>590</v>
      </c>
      <c r="B1723" t="s">
        <v>283</v>
      </c>
      <c r="C1723" s="1" t="s">
        <v>5742</v>
      </c>
      <c r="D1723" s="6">
        <v>52.238199999999999</v>
      </c>
      <c r="E1723" s="1" t="s">
        <v>206</v>
      </c>
      <c r="F1723" s="1" t="s">
        <v>206</v>
      </c>
      <c r="G1723" s="1" t="s">
        <v>206</v>
      </c>
      <c r="H1723" s="1" t="s">
        <v>206</v>
      </c>
      <c r="I1723" t="str">
        <f>VLOOKUP(J1723,CatalogoEstadoRepublica!$A$1:$B$33,2)</f>
        <v>Puebla</v>
      </c>
      <c r="J1723">
        <v>21</v>
      </c>
      <c r="K1723" t="s">
        <v>206</v>
      </c>
      <c r="L1723" s="1" t="e">
        <f>VLOOKUP(M1723,CatalogoPerfil!$A$1:$B$5,2)</f>
        <v>#N/A</v>
      </c>
      <c r="M1723">
        <v>0</v>
      </c>
      <c r="N1723" t="s">
        <v>206</v>
      </c>
      <c r="O1723" s="1">
        <v>0</v>
      </c>
      <c r="P1723" s="1" t="str">
        <f>IFERROR(VLOOKUP($O1723,PerfilUniversitario!$A$2:$Z$427,16),"N/A")</f>
        <v>N/A</v>
      </c>
      <c r="Q1723" s="1" t="str">
        <f>IFERROR(VLOOKUP($O1723,PerfilUniversitario!$A$2:$Z$427,16),"N/A")</f>
        <v>N/A</v>
      </c>
      <c r="R1723" s="1" t="str">
        <f>IFERROR(VLOOKUP($O1723,PerfilUniversitario!$A$2:$Z$427,20),"N/A")</f>
        <v>N/A</v>
      </c>
      <c r="S1723" s="1" t="str">
        <f>IFERROR(VLOOKUP($O1723,PerfilUniversitario!$A$2:$Z$427,22),"N/A")</f>
        <v>N/A</v>
      </c>
      <c r="T1723" s="1" t="str">
        <f>IFERROR(VLOOKUP($O1723,PerfilUniversitario!$A$2:$Z$427,24),"N/A")</f>
        <v>N/A</v>
      </c>
      <c r="U1723" s="1" t="str">
        <f>IFERROR(VLOOKUP($O1723,PerfilUniversitario!$A$2:$Z$427,26),"N/A")</f>
        <v>N/A</v>
      </c>
      <c r="V1723" s="1" t="s">
        <v>9841</v>
      </c>
      <c r="W1723" s="4">
        <v>45209</v>
      </c>
    </row>
    <row r="1724" spans="1:23" x14ac:dyDescent="0.3">
      <c r="A1724" t="s">
        <v>5629</v>
      </c>
      <c r="B1724" t="s">
        <v>5630</v>
      </c>
      <c r="C1724" s="1" t="s">
        <v>5631</v>
      </c>
      <c r="D1724" s="6">
        <v>2211740440</v>
      </c>
      <c r="E1724" s="1" t="s">
        <v>206</v>
      </c>
      <c r="F1724" s="1" t="s">
        <v>206</v>
      </c>
      <c r="G1724" s="1" t="s">
        <v>206</v>
      </c>
      <c r="H1724" s="1" t="s">
        <v>206</v>
      </c>
      <c r="I1724" t="str">
        <f>VLOOKUP(J1724,CatalogoEstadoRepublica!$A$1:$B$33,2)</f>
        <v>Puebla</v>
      </c>
      <c r="J1724">
        <v>21</v>
      </c>
      <c r="K1724" t="s">
        <v>206</v>
      </c>
      <c r="L1724" s="1" t="e">
        <f>VLOOKUP(M1724,CatalogoPerfil!$A$1:$B$5,2)</f>
        <v>#N/A</v>
      </c>
      <c r="M1724">
        <v>0</v>
      </c>
      <c r="N1724" t="s">
        <v>206</v>
      </c>
      <c r="O1724" s="1">
        <v>0</v>
      </c>
      <c r="P1724" s="1" t="str">
        <f>IFERROR(VLOOKUP($O1724,PerfilUniversitario!$A$2:$Z$427,16),"N/A")</f>
        <v>N/A</v>
      </c>
      <c r="Q1724" s="1" t="str">
        <f>IFERROR(VLOOKUP($O1724,PerfilUniversitario!$A$2:$Z$427,16),"N/A")</f>
        <v>N/A</v>
      </c>
      <c r="R1724" s="1" t="str">
        <f>IFERROR(VLOOKUP($O1724,PerfilUniversitario!$A$2:$Z$427,20),"N/A")</f>
        <v>N/A</v>
      </c>
      <c r="S1724" s="1" t="str">
        <f>IFERROR(VLOOKUP($O1724,PerfilUniversitario!$A$2:$Z$427,22),"N/A")</f>
        <v>N/A</v>
      </c>
      <c r="T1724" s="1" t="str">
        <f>IFERROR(VLOOKUP($O1724,PerfilUniversitario!$A$2:$Z$427,24),"N/A")</f>
        <v>N/A</v>
      </c>
      <c r="U1724" s="1" t="str">
        <f>IFERROR(VLOOKUP($O1724,PerfilUniversitario!$A$2:$Z$427,26),"N/A")</f>
        <v>N/A</v>
      </c>
      <c r="V1724" s="1" t="s">
        <v>9832</v>
      </c>
      <c r="W1724" s="4">
        <v>45209</v>
      </c>
    </row>
    <row r="1725" spans="1:23" x14ac:dyDescent="0.3">
      <c r="A1725" t="s">
        <v>5739</v>
      </c>
      <c r="B1725" t="s">
        <v>5740</v>
      </c>
      <c r="C1725" s="1" t="s">
        <v>5741</v>
      </c>
      <c r="D1725" s="6">
        <v>7297055670</v>
      </c>
      <c r="E1725" s="1" t="s">
        <v>206</v>
      </c>
      <c r="F1725" s="1" t="s">
        <v>206</v>
      </c>
      <c r="G1725" s="1" t="s">
        <v>206</v>
      </c>
      <c r="H1725" s="1" t="s">
        <v>206</v>
      </c>
      <c r="I1725" t="str">
        <f>VLOOKUP(J1725,CatalogoEstadoRepublica!$A$1:$B$33,2)</f>
        <v>Hidalgo</v>
      </c>
      <c r="J1725">
        <v>13</v>
      </c>
      <c r="K1725" t="s">
        <v>206</v>
      </c>
      <c r="L1725" s="1" t="e">
        <f>VLOOKUP(M1725,CatalogoPerfil!$A$1:$B$5,2)</f>
        <v>#N/A</v>
      </c>
      <c r="M1725">
        <v>0</v>
      </c>
      <c r="N1725" t="s">
        <v>206</v>
      </c>
      <c r="O1725" s="1">
        <v>0</v>
      </c>
      <c r="P1725" s="1" t="str">
        <f>IFERROR(VLOOKUP($O1725,PerfilUniversitario!$A$2:$Z$427,16),"N/A")</f>
        <v>N/A</v>
      </c>
      <c r="Q1725" s="1" t="str">
        <f>IFERROR(VLOOKUP($O1725,PerfilUniversitario!$A$2:$Z$427,16),"N/A")</f>
        <v>N/A</v>
      </c>
      <c r="R1725" s="1" t="str">
        <f>IFERROR(VLOOKUP($O1725,PerfilUniversitario!$A$2:$Z$427,20),"N/A")</f>
        <v>N/A</v>
      </c>
      <c r="S1725" s="1" t="str">
        <f>IFERROR(VLOOKUP($O1725,PerfilUniversitario!$A$2:$Z$427,22),"N/A")</f>
        <v>N/A</v>
      </c>
      <c r="T1725" s="1" t="str">
        <f>IFERROR(VLOOKUP($O1725,PerfilUniversitario!$A$2:$Z$427,24),"N/A")</f>
        <v>N/A</v>
      </c>
      <c r="U1725" s="1" t="str">
        <f>IFERROR(VLOOKUP($O1725,PerfilUniversitario!$A$2:$Z$427,26),"N/A")</f>
        <v>N/A</v>
      </c>
      <c r="V1725" s="1" t="s">
        <v>9832</v>
      </c>
      <c r="W1725" s="4">
        <v>45209</v>
      </c>
    </row>
    <row r="1726" spans="1:23" x14ac:dyDescent="0.3">
      <c r="A1726" t="s">
        <v>1906</v>
      </c>
      <c r="B1726" t="s">
        <v>621</v>
      </c>
      <c r="C1726" s="1" t="s">
        <v>1907</v>
      </c>
      <c r="D1726" s="6">
        <v>5525272213</v>
      </c>
      <c r="E1726" s="1" t="s">
        <v>206</v>
      </c>
      <c r="F1726" s="1" t="s">
        <v>206</v>
      </c>
      <c r="G1726" s="1" t="s">
        <v>206</v>
      </c>
      <c r="H1726" s="1" t="s">
        <v>206</v>
      </c>
      <c r="I1726" t="str">
        <f>VLOOKUP(J1726,CatalogoEstadoRepublica!$A$1:$B$33,2)</f>
        <v>Hidalgo</v>
      </c>
      <c r="J1726">
        <v>13</v>
      </c>
      <c r="K1726" t="s">
        <v>206</v>
      </c>
      <c r="L1726" s="1" t="e">
        <f>VLOOKUP(M1726,CatalogoPerfil!$A$1:$B$5,2)</f>
        <v>#N/A</v>
      </c>
      <c r="M1726">
        <v>0</v>
      </c>
      <c r="N1726" t="s">
        <v>206</v>
      </c>
      <c r="O1726" s="1">
        <v>0</v>
      </c>
      <c r="P1726" s="1" t="str">
        <f>IFERROR(VLOOKUP($O1726,PerfilUniversitario!$A$2:$Z$427,16),"N/A")</f>
        <v>N/A</v>
      </c>
      <c r="Q1726" s="1" t="str">
        <f>IFERROR(VLOOKUP($O1726,PerfilUniversitario!$A$2:$Z$427,16),"N/A")</f>
        <v>N/A</v>
      </c>
      <c r="R1726" s="1" t="str">
        <f>IFERROR(VLOOKUP($O1726,PerfilUniversitario!$A$2:$Z$427,20),"N/A")</f>
        <v>N/A</v>
      </c>
      <c r="S1726" s="1" t="str">
        <f>IFERROR(VLOOKUP($O1726,PerfilUniversitario!$A$2:$Z$427,22),"N/A")</f>
        <v>N/A</v>
      </c>
      <c r="T1726" s="1" t="str">
        <f>IFERROR(VLOOKUP($O1726,PerfilUniversitario!$A$2:$Z$427,24),"N/A")</f>
        <v>N/A</v>
      </c>
      <c r="U1726" s="1" t="str">
        <f>IFERROR(VLOOKUP($O1726,PerfilUniversitario!$A$2:$Z$427,26),"N/A")</f>
        <v>N/A</v>
      </c>
      <c r="V1726" s="1" t="s">
        <v>9899</v>
      </c>
      <c r="W1726" s="4">
        <v>45209</v>
      </c>
    </row>
    <row r="1727" spans="1:23" x14ac:dyDescent="0.3">
      <c r="A1727" t="s">
        <v>360</v>
      </c>
      <c r="B1727" t="s">
        <v>1908</v>
      </c>
      <c r="C1727" s="1" t="s">
        <v>1909</v>
      </c>
      <c r="D1727" s="6">
        <v>5572201242</v>
      </c>
      <c r="E1727" s="1" t="s">
        <v>206</v>
      </c>
      <c r="F1727" s="1" t="s">
        <v>206</v>
      </c>
      <c r="G1727" s="1" t="s">
        <v>206</v>
      </c>
      <c r="H1727" s="1" t="s">
        <v>206</v>
      </c>
      <c r="I1727" t="str">
        <f>VLOOKUP(J1727,CatalogoEstadoRepublica!$A$1:$B$33,2)</f>
        <v>Hidalgo</v>
      </c>
      <c r="J1727">
        <v>13</v>
      </c>
      <c r="K1727" t="s">
        <v>206</v>
      </c>
      <c r="L1727" s="1" t="e">
        <f>VLOOKUP(M1727,CatalogoPerfil!$A$1:$B$5,2)</f>
        <v>#N/A</v>
      </c>
      <c r="M1727">
        <v>0</v>
      </c>
      <c r="N1727" t="s">
        <v>206</v>
      </c>
      <c r="O1727" s="1">
        <v>0</v>
      </c>
      <c r="P1727" s="1" t="str">
        <f>IFERROR(VLOOKUP($O1727,PerfilUniversitario!$A$2:$Z$427,16),"N/A")</f>
        <v>N/A</v>
      </c>
      <c r="Q1727" s="1" t="str">
        <f>IFERROR(VLOOKUP($O1727,PerfilUniversitario!$A$2:$Z$427,16),"N/A")</f>
        <v>N/A</v>
      </c>
      <c r="R1727" s="1" t="str">
        <f>IFERROR(VLOOKUP($O1727,PerfilUniversitario!$A$2:$Z$427,20),"N/A")</f>
        <v>N/A</v>
      </c>
      <c r="S1727" s="1" t="str">
        <f>IFERROR(VLOOKUP($O1727,PerfilUniversitario!$A$2:$Z$427,22),"N/A")</f>
        <v>N/A</v>
      </c>
      <c r="T1727" s="1" t="str">
        <f>IFERROR(VLOOKUP($O1727,PerfilUniversitario!$A$2:$Z$427,24),"N/A")</f>
        <v>N/A</v>
      </c>
      <c r="U1727" s="1" t="str">
        <f>IFERROR(VLOOKUP($O1727,PerfilUniversitario!$A$2:$Z$427,26),"N/A")</f>
        <v>N/A</v>
      </c>
      <c r="V1727" s="1" t="s">
        <v>9900</v>
      </c>
      <c r="W1727" s="4">
        <v>45209</v>
      </c>
    </row>
    <row r="1728" spans="1:23" x14ac:dyDescent="0.3">
      <c r="A1728" t="s">
        <v>265</v>
      </c>
      <c r="B1728" t="s">
        <v>1024</v>
      </c>
      <c r="C1728" s="1" t="s">
        <v>5755</v>
      </c>
      <c r="D1728" s="6">
        <v>2211903098</v>
      </c>
      <c r="E1728" s="1" t="s">
        <v>206</v>
      </c>
      <c r="F1728" s="1" t="s">
        <v>206</v>
      </c>
      <c r="G1728" s="1" t="s">
        <v>206</v>
      </c>
      <c r="H1728" s="1" t="s">
        <v>206</v>
      </c>
      <c r="I1728" t="str">
        <f>VLOOKUP(J1728,CatalogoEstadoRepublica!$A$1:$B$33,2)</f>
        <v>Puebla</v>
      </c>
      <c r="J1728">
        <v>21</v>
      </c>
      <c r="K1728" t="s">
        <v>206</v>
      </c>
      <c r="L1728" s="1" t="e">
        <f>VLOOKUP(M1728,CatalogoPerfil!$A$1:$B$5,2)</f>
        <v>#N/A</v>
      </c>
      <c r="M1728">
        <v>0</v>
      </c>
      <c r="N1728" t="s">
        <v>206</v>
      </c>
      <c r="O1728" s="1">
        <v>0</v>
      </c>
      <c r="P1728" s="1" t="str">
        <f>IFERROR(VLOOKUP($O1728,PerfilUniversitario!$A$2:$Z$427,16),"N/A")</f>
        <v>N/A</v>
      </c>
      <c r="Q1728" s="1" t="str">
        <f>IFERROR(VLOOKUP($O1728,PerfilUniversitario!$A$2:$Z$427,16),"N/A")</f>
        <v>N/A</v>
      </c>
      <c r="R1728" s="1" t="str">
        <f>IFERROR(VLOOKUP($O1728,PerfilUniversitario!$A$2:$Z$427,20),"N/A")</f>
        <v>N/A</v>
      </c>
      <c r="S1728" s="1" t="str">
        <f>IFERROR(VLOOKUP($O1728,PerfilUniversitario!$A$2:$Z$427,22),"N/A")</f>
        <v>N/A</v>
      </c>
      <c r="T1728" s="1" t="str">
        <f>IFERROR(VLOOKUP($O1728,PerfilUniversitario!$A$2:$Z$427,24),"N/A")</f>
        <v>N/A</v>
      </c>
      <c r="U1728" s="1" t="str">
        <f>IFERROR(VLOOKUP($O1728,PerfilUniversitario!$A$2:$Z$427,26),"N/A")</f>
        <v>N/A</v>
      </c>
      <c r="V1728" s="1" t="s">
        <v>10159</v>
      </c>
      <c r="W1728" s="4">
        <v>45209</v>
      </c>
    </row>
    <row r="1729" spans="1:23" x14ac:dyDescent="0.3">
      <c r="A1729" t="s">
        <v>5747</v>
      </c>
      <c r="B1729" t="s">
        <v>5748</v>
      </c>
      <c r="C1729" s="1" t="s">
        <v>5749</v>
      </c>
      <c r="D1729" s="6">
        <v>52.5548</v>
      </c>
      <c r="E1729" s="1" t="s">
        <v>206</v>
      </c>
      <c r="F1729" s="1" t="s">
        <v>206</v>
      </c>
      <c r="G1729" s="1" t="s">
        <v>206</v>
      </c>
      <c r="H1729" s="1" t="s">
        <v>206</v>
      </c>
      <c r="I1729" t="str">
        <f>VLOOKUP(J1729,CatalogoEstadoRepublica!$A$1:$B$33,2)</f>
        <v>Hidalgo</v>
      </c>
      <c r="J1729">
        <v>13</v>
      </c>
      <c r="K1729" t="s">
        <v>206</v>
      </c>
      <c r="L1729" s="1" t="e">
        <f>VLOOKUP(M1729,CatalogoPerfil!$A$1:$B$5,2)</f>
        <v>#N/A</v>
      </c>
      <c r="M1729">
        <v>0</v>
      </c>
      <c r="N1729" t="s">
        <v>206</v>
      </c>
      <c r="O1729" s="1">
        <v>0</v>
      </c>
      <c r="P1729" s="1" t="str">
        <f>IFERROR(VLOOKUP($O1729,PerfilUniversitario!$A$2:$Z$427,16),"N/A")</f>
        <v>N/A</v>
      </c>
      <c r="Q1729" s="1" t="str">
        <f>IFERROR(VLOOKUP($O1729,PerfilUniversitario!$A$2:$Z$427,16),"N/A")</f>
        <v>N/A</v>
      </c>
      <c r="R1729" s="1" t="str">
        <f>IFERROR(VLOOKUP($O1729,PerfilUniversitario!$A$2:$Z$427,20),"N/A")</f>
        <v>N/A</v>
      </c>
      <c r="S1729" s="1" t="str">
        <f>IFERROR(VLOOKUP($O1729,PerfilUniversitario!$A$2:$Z$427,22),"N/A")</f>
        <v>N/A</v>
      </c>
      <c r="T1729" s="1" t="str">
        <f>IFERROR(VLOOKUP($O1729,PerfilUniversitario!$A$2:$Z$427,24),"N/A")</f>
        <v>N/A</v>
      </c>
      <c r="U1729" s="1" t="str">
        <f>IFERROR(VLOOKUP($O1729,PerfilUniversitario!$A$2:$Z$427,26),"N/A")</f>
        <v>N/A</v>
      </c>
      <c r="V1729" s="1" t="s">
        <v>10060</v>
      </c>
      <c r="W1729" s="4">
        <v>45209</v>
      </c>
    </row>
    <row r="1730" spans="1:23" x14ac:dyDescent="0.3">
      <c r="A1730" t="s">
        <v>327</v>
      </c>
      <c r="B1730" t="s">
        <v>5756</v>
      </c>
      <c r="C1730" s="1" t="s">
        <v>5757</v>
      </c>
      <c r="D1730" s="6">
        <v>52.222299999999997</v>
      </c>
      <c r="E1730" s="1" t="s">
        <v>206</v>
      </c>
      <c r="F1730" s="1" t="s">
        <v>206</v>
      </c>
      <c r="G1730" s="1" t="s">
        <v>206</v>
      </c>
      <c r="H1730" s="1" t="s">
        <v>206</v>
      </c>
      <c r="I1730" t="str">
        <f>VLOOKUP(J1730,CatalogoEstadoRepublica!$A$1:$B$33,2)</f>
        <v>Puebla</v>
      </c>
      <c r="J1730">
        <v>21</v>
      </c>
      <c r="K1730" t="s">
        <v>206</v>
      </c>
      <c r="L1730" s="1" t="e">
        <f>VLOOKUP(M1730,CatalogoPerfil!$A$1:$B$5,2)</f>
        <v>#N/A</v>
      </c>
      <c r="M1730">
        <v>0</v>
      </c>
      <c r="N1730" t="s">
        <v>206</v>
      </c>
      <c r="O1730" s="1">
        <v>0</v>
      </c>
      <c r="P1730" s="1" t="str">
        <f>IFERROR(VLOOKUP($O1730,PerfilUniversitario!$A$2:$Z$427,16),"N/A")</f>
        <v>N/A</v>
      </c>
      <c r="Q1730" s="1" t="str">
        <f>IFERROR(VLOOKUP($O1730,PerfilUniversitario!$A$2:$Z$427,16),"N/A")</f>
        <v>N/A</v>
      </c>
      <c r="R1730" s="1" t="str">
        <f>IFERROR(VLOOKUP($O1730,PerfilUniversitario!$A$2:$Z$427,20),"N/A")</f>
        <v>N/A</v>
      </c>
      <c r="S1730" s="1" t="str">
        <f>IFERROR(VLOOKUP($O1730,PerfilUniversitario!$A$2:$Z$427,22),"N/A")</f>
        <v>N/A</v>
      </c>
      <c r="T1730" s="1" t="str">
        <f>IFERROR(VLOOKUP($O1730,PerfilUniversitario!$A$2:$Z$427,24),"N/A")</f>
        <v>N/A</v>
      </c>
      <c r="U1730" s="1" t="str">
        <f>IFERROR(VLOOKUP($O1730,PerfilUniversitario!$A$2:$Z$427,26),"N/A")</f>
        <v>N/A</v>
      </c>
      <c r="V1730" s="1" t="s">
        <v>9968</v>
      </c>
      <c r="W1730" s="4">
        <v>45209</v>
      </c>
    </row>
    <row r="1731" spans="1:23" x14ac:dyDescent="0.3">
      <c r="A1731" t="s">
        <v>2270</v>
      </c>
      <c r="B1731" t="s">
        <v>940</v>
      </c>
      <c r="C1731" s="1" t="s">
        <v>5713</v>
      </c>
      <c r="D1731" s="6">
        <v>52.773099999999999</v>
      </c>
      <c r="E1731" s="1" t="s">
        <v>206</v>
      </c>
      <c r="F1731" s="1" t="s">
        <v>206</v>
      </c>
      <c r="G1731" s="1" t="s">
        <v>206</v>
      </c>
      <c r="H1731" s="1" t="s">
        <v>206</v>
      </c>
      <c r="I1731" t="str">
        <f>VLOOKUP(J1731,CatalogoEstadoRepublica!$A$1:$B$33,2)</f>
        <v>Hidalgo</v>
      </c>
      <c r="J1731">
        <v>13</v>
      </c>
      <c r="K1731" t="s">
        <v>206</v>
      </c>
      <c r="L1731" s="1" t="e">
        <f>VLOOKUP(M1731,CatalogoPerfil!$A$1:$B$5,2)</f>
        <v>#N/A</v>
      </c>
      <c r="M1731">
        <v>0</v>
      </c>
      <c r="N1731" t="s">
        <v>206</v>
      </c>
      <c r="O1731" s="1">
        <v>0</v>
      </c>
      <c r="P1731" s="1" t="str">
        <f>IFERROR(VLOOKUP($O1731,PerfilUniversitario!$A$2:$Z$427,16),"N/A")</f>
        <v>N/A</v>
      </c>
      <c r="Q1731" s="1" t="str">
        <f>IFERROR(VLOOKUP($O1731,PerfilUniversitario!$A$2:$Z$427,16),"N/A")</f>
        <v>N/A</v>
      </c>
      <c r="R1731" s="1" t="str">
        <f>IFERROR(VLOOKUP($O1731,PerfilUniversitario!$A$2:$Z$427,20),"N/A")</f>
        <v>N/A</v>
      </c>
      <c r="S1731" s="1" t="str">
        <f>IFERROR(VLOOKUP($O1731,PerfilUniversitario!$A$2:$Z$427,22),"N/A")</f>
        <v>N/A</v>
      </c>
      <c r="T1731" s="1" t="str">
        <f>IFERROR(VLOOKUP($O1731,PerfilUniversitario!$A$2:$Z$427,24),"N/A")</f>
        <v>N/A</v>
      </c>
      <c r="U1731" s="1" t="str">
        <f>IFERROR(VLOOKUP($O1731,PerfilUniversitario!$A$2:$Z$427,26),"N/A")</f>
        <v>N/A</v>
      </c>
      <c r="V1731" s="1" t="s">
        <v>10021</v>
      </c>
      <c r="W1731" s="4">
        <v>45209</v>
      </c>
    </row>
    <row r="1732" spans="1:23" x14ac:dyDescent="0.3">
      <c r="A1732" t="s">
        <v>1916</v>
      </c>
      <c r="B1732" t="s">
        <v>1917</v>
      </c>
      <c r="C1732" s="1" t="s">
        <v>1918</v>
      </c>
      <c r="D1732" s="6">
        <v>7731885632</v>
      </c>
      <c r="E1732" s="1" t="s">
        <v>206</v>
      </c>
      <c r="F1732" s="1" t="s">
        <v>206</v>
      </c>
      <c r="G1732" s="1" t="s">
        <v>206</v>
      </c>
      <c r="H1732" s="1" t="s">
        <v>206</v>
      </c>
      <c r="I1732" t="str">
        <f>VLOOKUP(J1732,CatalogoEstadoRepublica!$A$1:$B$33,2)</f>
        <v>Hidalgo</v>
      </c>
      <c r="J1732">
        <v>13</v>
      </c>
      <c r="K1732" t="s">
        <v>206</v>
      </c>
      <c r="L1732" s="1" t="e">
        <f>VLOOKUP(M1732,CatalogoPerfil!$A$1:$B$5,2)</f>
        <v>#N/A</v>
      </c>
      <c r="M1732">
        <v>0</v>
      </c>
      <c r="N1732" t="s">
        <v>206</v>
      </c>
      <c r="O1732" s="1">
        <v>0</v>
      </c>
      <c r="P1732" s="1" t="str">
        <f>IFERROR(VLOOKUP($O1732,PerfilUniversitario!$A$2:$Z$427,16),"N/A")</f>
        <v>N/A</v>
      </c>
      <c r="Q1732" s="1" t="str">
        <f>IFERROR(VLOOKUP($O1732,PerfilUniversitario!$A$2:$Z$427,16),"N/A")</f>
        <v>N/A</v>
      </c>
      <c r="R1732" s="1" t="str">
        <f>IFERROR(VLOOKUP($O1732,PerfilUniversitario!$A$2:$Z$427,20),"N/A")</f>
        <v>N/A</v>
      </c>
      <c r="S1732" s="1" t="str">
        <f>IFERROR(VLOOKUP($O1732,PerfilUniversitario!$A$2:$Z$427,22),"N/A")</f>
        <v>N/A</v>
      </c>
      <c r="T1732" s="1" t="str">
        <f>IFERROR(VLOOKUP($O1732,PerfilUniversitario!$A$2:$Z$427,24),"N/A")</f>
        <v>N/A</v>
      </c>
      <c r="U1732" s="1" t="str">
        <f>IFERROR(VLOOKUP($O1732,PerfilUniversitario!$A$2:$Z$427,26),"N/A")</f>
        <v>N/A</v>
      </c>
      <c r="V1732" s="1" t="s">
        <v>9747</v>
      </c>
      <c r="W1732" s="4">
        <v>45209</v>
      </c>
    </row>
    <row r="1733" spans="1:23" x14ac:dyDescent="0.3">
      <c r="A1733" t="s">
        <v>2487</v>
      </c>
      <c r="B1733" t="s">
        <v>5730</v>
      </c>
      <c r="C1733" s="1" t="s">
        <v>5731</v>
      </c>
      <c r="D1733" s="6">
        <v>2223324993</v>
      </c>
      <c r="E1733" s="1" t="s">
        <v>206</v>
      </c>
      <c r="F1733" s="1" t="s">
        <v>206</v>
      </c>
      <c r="G1733" s="1" t="s">
        <v>206</v>
      </c>
      <c r="H1733" s="1" t="s">
        <v>206</v>
      </c>
      <c r="I1733" t="str">
        <f>VLOOKUP(J1733,CatalogoEstadoRepublica!$A$1:$B$33,2)</f>
        <v>Puebla</v>
      </c>
      <c r="J1733">
        <v>21</v>
      </c>
      <c r="K1733" t="s">
        <v>206</v>
      </c>
      <c r="L1733" s="1" t="e">
        <f>VLOOKUP(M1733,CatalogoPerfil!$A$1:$B$5,2)</f>
        <v>#N/A</v>
      </c>
      <c r="M1733">
        <v>0</v>
      </c>
      <c r="N1733" t="s">
        <v>206</v>
      </c>
      <c r="O1733" s="1">
        <v>0</v>
      </c>
      <c r="P1733" s="1" t="str">
        <f>IFERROR(VLOOKUP($O1733,PerfilUniversitario!$A$2:$Z$427,16),"N/A")</f>
        <v>N/A</v>
      </c>
      <c r="Q1733" s="1" t="str">
        <f>IFERROR(VLOOKUP($O1733,PerfilUniversitario!$A$2:$Z$427,16),"N/A")</f>
        <v>N/A</v>
      </c>
      <c r="R1733" s="1" t="str">
        <f>IFERROR(VLOOKUP($O1733,PerfilUniversitario!$A$2:$Z$427,20),"N/A")</f>
        <v>N/A</v>
      </c>
      <c r="S1733" s="1" t="str">
        <f>IFERROR(VLOOKUP($O1733,PerfilUniversitario!$A$2:$Z$427,22),"N/A")</f>
        <v>N/A</v>
      </c>
      <c r="T1733" s="1" t="str">
        <f>IFERROR(VLOOKUP($O1733,PerfilUniversitario!$A$2:$Z$427,24),"N/A")</f>
        <v>N/A</v>
      </c>
      <c r="U1733" s="1" t="str">
        <f>IFERROR(VLOOKUP($O1733,PerfilUniversitario!$A$2:$Z$427,26),"N/A")</f>
        <v>N/A</v>
      </c>
      <c r="V1733" s="1" t="s">
        <v>10027</v>
      </c>
      <c r="W1733" s="4">
        <v>45209</v>
      </c>
    </row>
    <row r="1734" spans="1:23" x14ac:dyDescent="0.3">
      <c r="A1734" t="s">
        <v>5758</v>
      </c>
      <c r="B1734" t="s">
        <v>5759</v>
      </c>
      <c r="C1734" s="1" t="s">
        <v>5760</v>
      </c>
      <c r="D1734" s="6">
        <v>52.773699999999998</v>
      </c>
      <c r="E1734" s="1" t="s">
        <v>206</v>
      </c>
      <c r="F1734" s="1" t="s">
        <v>206</v>
      </c>
      <c r="G1734" s="1" t="s">
        <v>206</v>
      </c>
      <c r="H1734" s="1" t="s">
        <v>206</v>
      </c>
      <c r="I1734" t="str">
        <f>VLOOKUP(J1734,CatalogoEstadoRepublica!$A$1:$B$33,2)</f>
        <v>Hidalgo</v>
      </c>
      <c r="J1734">
        <v>13</v>
      </c>
      <c r="K1734" t="s">
        <v>206</v>
      </c>
      <c r="L1734" s="1" t="e">
        <f>VLOOKUP(M1734,CatalogoPerfil!$A$1:$B$5,2)</f>
        <v>#N/A</v>
      </c>
      <c r="M1734">
        <v>0</v>
      </c>
      <c r="N1734" t="s">
        <v>206</v>
      </c>
      <c r="O1734" s="1">
        <v>0</v>
      </c>
      <c r="P1734" s="1" t="str">
        <f>IFERROR(VLOOKUP($O1734,PerfilUniversitario!$A$2:$Z$427,16),"N/A")</f>
        <v>N/A</v>
      </c>
      <c r="Q1734" s="1" t="str">
        <f>IFERROR(VLOOKUP($O1734,PerfilUniversitario!$A$2:$Z$427,16),"N/A")</f>
        <v>N/A</v>
      </c>
      <c r="R1734" s="1" t="str">
        <f>IFERROR(VLOOKUP($O1734,PerfilUniversitario!$A$2:$Z$427,20),"N/A")</f>
        <v>N/A</v>
      </c>
      <c r="S1734" s="1" t="str">
        <f>IFERROR(VLOOKUP($O1734,PerfilUniversitario!$A$2:$Z$427,22),"N/A")</f>
        <v>N/A</v>
      </c>
      <c r="T1734" s="1" t="str">
        <f>IFERROR(VLOOKUP($O1734,PerfilUniversitario!$A$2:$Z$427,24),"N/A")</f>
        <v>N/A</v>
      </c>
      <c r="U1734" s="1" t="str">
        <f>IFERROR(VLOOKUP($O1734,PerfilUniversitario!$A$2:$Z$427,26),"N/A")</f>
        <v>N/A</v>
      </c>
      <c r="V1734" s="1" t="s">
        <v>10027</v>
      </c>
      <c r="W1734" s="4">
        <v>45209</v>
      </c>
    </row>
    <row r="1735" spans="1:23" x14ac:dyDescent="0.3">
      <c r="A1735" t="s">
        <v>5761</v>
      </c>
      <c r="B1735" t="s">
        <v>3702</v>
      </c>
      <c r="C1735" s="1" t="s">
        <v>5762</v>
      </c>
      <c r="D1735" s="6">
        <v>2212158145</v>
      </c>
      <c r="E1735" s="1" t="s">
        <v>206</v>
      </c>
      <c r="F1735" s="1" t="s">
        <v>206</v>
      </c>
      <c r="G1735" s="1" t="s">
        <v>206</v>
      </c>
      <c r="H1735" s="1" t="s">
        <v>206</v>
      </c>
      <c r="I1735" t="str">
        <f>VLOOKUP(J1735,CatalogoEstadoRepublica!$A$1:$B$33,2)</f>
        <v>Puebla</v>
      </c>
      <c r="J1735">
        <v>21</v>
      </c>
      <c r="K1735" t="s">
        <v>206</v>
      </c>
      <c r="L1735" s="1" t="e">
        <f>VLOOKUP(M1735,CatalogoPerfil!$A$1:$B$5,2)</f>
        <v>#N/A</v>
      </c>
      <c r="M1735">
        <v>0</v>
      </c>
      <c r="N1735" t="s">
        <v>206</v>
      </c>
      <c r="O1735" s="1">
        <v>0</v>
      </c>
      <c r="P1735" s="1" t="str">
        <f>IFERROR(VLOOKUP($O1735,PerfilUniversitario!$A$2:$Z$427,16),"N/A")</f>
        <v>N/A</v>
      </c>
      <c r="Q1735" s="1" t="str">
        <f>IFERROR(VLOOKUP($O1735,PerfilUniversitario!$A$2:$Z$427,16),"N/A")</f>
        <v>N/A</v>
      </c>
      <c r="R1735" s="1" t="str">
        <f>IFERROR(VLOOKUP($O1735,PerfilUniversitario!$A$2:$Z$427,20),"N/A")</f>
        <v>N/A</v>
      </c>
      <c r="S1735" s="1" t="str">
        <f>IFERROR(VLOOKUP($O1735,PerfilUniversitario!$A$2:$Z$427,22),"N/A")</f>
        <v>N/A</v>
      </c>
      <c r="T1735" s="1" t="str">
        <f>IFERROR(VLOOKUP($O1735,PerfilUniversitario!$A$2:$Z$427,24),"N/A")</f>
        <v>N/A</v>
      </c>
      <c r="U1735" s="1" t="str">
        <f>IFERROR(VLOOKUP($O1735,PerfilUniversitario!$A$2:$Z$427,26),"N/A")</f>
        <v>N/A</v>
      </c>
      <c r="V1735" s="1" t="s">
        <v>9835</v>
      </c>
      <c r="W1735" s="4">
        <v>45209</v>
      </c>
    </row>
    <row r="1736" spans="1:23" x14ac:dyDescent="0.3">
      <c r="A1736" t="s">
        <v>890</v>
      </c>
      <c r="B1736" t="s">
        <v>5753</v>
      </c>
      <c r="C1736" s="1" t="s">
        <v>5754</v>
      </c>
      <c r="D1736" s="6">
        <v>5538992785</v>
      </c>
      <c r="E1736" s="1" t="s">
        <v>206</v>
      </c>
      <c r="F1736" s="1" t="s">
        <v>206</v>
      </c>
      <c r="G1736" s="1" t="s">
        <v>206</v>
      </c>
      <c r="H1736" s="1" t="s">
        <v>206</v>
      </c>
      <c r="I1736" t="str">
        <f>VLOOKUP(J1736,CatalogoEstadoRepublica!$A$1:$B$33,2)</f>
        <v>Puebla</v>
      </c>
      <c r="J1736">
        <v>21</v>
      </c>
      <c r="K1736" t="s">
        <v>206</v>
      </c>
      <c r="L1736" s="1" t="e">
        <f>VLOOKUP(M1736,CatalogoPerfil!$A$1:$B$5,2)</f>
        <v>#N/A</v>
      </c>
      <c r="M1736">
        <v>0</v>
      </c>
      <c r="N1736" t="s">
        <v>206</v>
      </c>
      <c r="O1736" s="1">
        <v>0</v>
      </c>
      <c r="P1736" s="1" t="str">
        <f>IFERROR(VLOOKUP($O1736,PerfilUniversitario!$A$2:$Z$427,16),"N/A")</f>
        <v>N/A</v>
      </c>
      <c r="Q1736" s="1" t="str">
        <f>IFERROR(VLOOKUP($O1736,PerfilUniversitario!$A$2:$Z$427,16),"N/A")</f>
        <v>N/A</v>
      </c>
      <c r="R1736" s="1" t="str">
        <f>IFERROR(VLOOKUP($O1736,PerfilUniversitario!$A$2:$Z$427,20),"N/A")</f>
        <v>N/A</v>
      </c>
      <c r="S1736" s="1" t="str">
        <f>IFERROR(VLOOKUP($O1736,PerfilUniversitario!$A$2:$Z$427,22),"N/A")</f>
        <v>N/A</v>
      </c>
      <c r="T1736" s="1" t="str">
        <f>IFERROR(VLOOKUP($O1736,PerfilUniversitario!$A$2:$Z$427,24),"N/A")</f>
        <v>N/A</v>
      </c>
      <c r="U1736" s="1" t="str">
        <f>IFERROR(VLOOKUP($O1736,PerfilUniversitario!$A$2:$Z$427,26),"N/A")</f>
        <v>N/A</v>
      </c>
      <c r="V1736" s="1" t="s">
        <v>9694</v>
      </c>
      <c r="W1736" s="4">
        <v>45209</v>
      </c>
    </row>
    <row r="1737" spans="1:23" x14ac:dyDescent="0.3">
      <c r="A1737" t="s">
        <v>268</v>
      </c>
      <c r="B1737" t="s">
        <v>1673</v>
      </c>
      <c r="C1737" s="1" t="s">
        <v>1674</v>
      </c>
      <c r="D1737" s="6">
        <v>7717485848</v>
      </c>
      <c r="E1737" s="1" t="s">
        <v>206</v>
      </c>
      <c r="F1737" s="1" t="s">
        <v>206</v>
      </c>
      <c r="G1737" s="1" t="s">
        <v>206</v>
      </c>
      <c r="H1737" s="1" t="s">
        <v>206</v>
      </c>
      <c r="I1737" t="str">
        <f>VLOOKUP(J1737,CatalogoEstadoRepublica!$A$1:$B$33,2)</f>
        <v>Hidalgo</v>
      </c>
      <c r="J1737">
        <v>13</v>
      </c>
      <c r="K1737" t="s">
        <v>206</v>
      </c>
      <c r="L1737" s="1" t="e">
        <f>VLOOKUP(M1737,CatalogoPerfil!$A$1:$B$5,2)</f>
        <v>#N/A</v>
      </c>
      <c r="M1737">
        <v>0</v>
      </c>
      <c r="N1737" t="s">
        <v>206</v>
      </c>
      <c r="O1737" s="1">
        <v>0</v>
      </c>
      <c r="P1737" s="1" t="str">
        <f>IFERROR(VLOOKUP($O1737,PerfilUniversitario!$A$2:$Z$427,16),"N/A")</f>
        <v>N/A</v>
      </c>
      <c r="Q1737" s="1" t="str">
        <f>IFERROR(VLOOKUP($O1737,PerfilUniversitario!$A$2:$Z$427,16),"N/A")</f>
        <v>N/A</v>
      </c>
      <c r="R1737" s="1" t="str">
        <f>IFERROR(VLOOKUP($O1737,PerfilUniversitario!$A$2:$Z$427,20),"N/A")</f>
        <v>N/A</v>
      </c>
      <c r="S1737" s="1" t="str">
        <f>IFERROR(VLOOKUP($O1737,PerfilUniversitario!$A$2:$Z$427,22),"N/A")</f>
        <v>N/A</v>
      </c>
      <c r="T1737" s="1" t="str">
        <f>IFERROR(VLOOKUP($O1737,PerfilUniversitario!$A$2:$Z$427,24),"N/A")</f>
        <v>N/A</v>
      </c>
      <c r="U1737" s="1" t="str">
        <f>IFERROR(VLOOKUP($O1737,PerfilUniversitario!$A$2:$Z$427,26),"N/A")</f>
        <v>N/A</v>
      </c>
      <c r="V1737" s="1" t="s">
        <v>9874</v>
      </c>
      <c r="W1737" s="4">
        <v>45209</v>
      </c>
    </row>
    <row r="1738" spans="1:23" x14ac:dyDescent="0.3">
      <c r="A1738" t="s">
        <v>387</v>
      </c>
      <c r="B1738" t="s">
        <v>5763</v>
      </c>
      <c r="C1738" s="1" t="s">
        <v>5764</v>
      </c>
      <c r="D1738" s="6">
        <v>7352765083</v>
      </c>
      <c r="E1738" s="1" t="s">
        <v>206</v>
      </c>
      <c r="F1738" s="1" t="s">
        <v>206</v>
      </c>
      <c r="G1738" s="1" t="s">
        <v>206</v>
      </c>
      <c r="H1738" s="1" t="s">
        <v>206</v>
      </c>
      <c r="I1738" t="str">
        <f>VLOOKUP(J1738,CatalogoEstadoRepublica!$A$1:$B$33,2)</f>
        <v>Morelos</v>
      </c>
      <c r="J1738">
        <v>17</v>
      </c>
      <c r="K1738" t="s">
        <v>206</v>
      </c>
      <c r="L1738" s="1" t="e">
        <f>VLOOKUP(M1738,CatalogoPerfil!$A$1:$B$5,2)</f>
        <v>#N/A</v>
      </c>
      <c r="M1738">
        <v>0</v>
      </c>
      <c r="N1738" t="s">
        <v>206</v>
      </c>
      <c r="O1738" s="1">
        <v>0</v>
      </c>
      <c r="P1738" s="1" t="str">
        <f>IFERROR(VLOOKUP($O1738,PerfilUniversitario!$A$2:$Z$427,16),"N/A")</f>
        <v>N/A</v>
      </c>
      <c r="Q1738" s="1" t="str">
        <f>IFERROR(VLOOKUP($O1738,PerfilUniversitario!$A$2:$Z$427,16),"N/A")</f>
        <v>N/A</v>
      </c>
      <c r="R1738" s="1" t="str">
        <f>IFERROR(VLOOKUP($O1738,PerfilUniversitario!$A$2:$Z$427,20),"N/A")</f>
        <v>N/A</v>
      </c>
      <c r="S1738" s="1" t="str">
        <f>IFERROR(VLOOKUP($O1738,PerfilUniversitario!$A$2:$Z$427,22),"N/A")</f>
        <v>N/A</v>
      </c>
      <c r="T1738" s="1" t="str">
        <f>IFERROR(VLOOKUP($O1738,PerfilUniversitario!$A$2:$Z$427,24),"N/A")</f>
        <v>N/A</v>
      </c>
      <c r="U1738" s="1" t="str">
        <f>IFERROR(VLOOKUP($O1738,PerfilUniversitario!$A$2:$Z$427,26),"N/A")</f>
        <v>N/A</v>
      </c>
      <c r="V1738" s="1" t="s">
        <v>9914</v>
      </c>
      <c r="W1738" s="4">
        <v>45209</v>
      </c>
    </row>
    <row r="1739" spans="1:23" x14ac:dyDescent="0.3">
      <c r="A1739" t="s">
        <v>869</v>
      </c>
      <c r="B1739" s="1" t="s">
        <v>870</v>
      </c>
      <c r="C1739" t="s">
        <v>871</v>
      </c>
      <c r="D1739" s="7">
        <v>5534552117</v>
      </c>
      <c r="E1739" s="1" t="s">
        <v>206</v>
      </c>
      <c r="F1739" t="s">
        <v>206</v>
      </c>
      <c r="G1739" t="s">
        <v>206</v>
      </c>
      <c r="H1739" t="s">
        <v>206</v>
      </c>
      <c r="I1739" t="str">
        <f>VLOOKUP(J1739,CatalogoEstadoRepublica!$A$1:$B$33,2)</f>
        <v>Tlaxcala</v>
      </c>
      <c r="J1739" s="1">
        <v>29</v>
      </c>
      <c r="K1739" s="1" t="s">
        <v>206</v>
      </c>
      <c r="L1739" s="1" t="e">
        <f>VLOOKUP(M1739,CatalogoPerfil!$A$1:$B$5,2)</f>
        <v>#N/A</v>
      </c>
      <c r="M1739">
        <v>0</v>
      </c>
      <c r="N1739" t="s">
        <v>206</v>
      </c>
      <c r="O1739" s="1">
        <v>0</v>
      </c>
      <c r="P1739" s="1" t="str">
        <f>IFERROR(VLOOKUP($O1739,PerfilUniversitario!$A$2:$Z$427,16),"N/A")</f>
        <v>N/A</v>
      </c>
      <c r="Q1739" s="1" t="str">
        <f>IFERROR(VLOOKUP($O1739,PerfilUniversitario!$A$2:$Z$427,16),"N/A")</f>
        <v>N/A</v>
      </c>
      <c r="R1739" s="1" t="str">
        <f>IFERROR(VLOOKUP($O1739,PerfilUniversitario!$A$2:$Z$427,20),"N/A")</f>
        <v>N/A</v>
      </c>
      <c r="S1739" s="1" t="str">
        <f>IFERROR(VLOOKUP($O1739,PerfilUniversitario!$A$2:$Z$427,22),"N/A")</f>
        <v>N/A</v>
      </c>
      <c r="T1739" s="1" t="str">
        <f>IFERROR(VLOOKUP($O1739,PerfilUniversitario!$A$2:$Z$427,24),"N/A")</f>
        <v>N/A</v>
      </c>
      <c r="U1739" s="1" t="str">
        <f>IFERROR(VLOOKUP($O1739,PerfilUniversitario!$A$2:$Z$427,26),"N/A")</f>
        <v>N/A</v>
      </c>
      <c r="V1739" s="1" t="s">
        <v>9748</v>
      </c>
      <c r="W1739" s="4">
        <v>45209</v>
      </c>
    </row>
    <row r="1740" spans="1:23" x14ac:dyDescent="0.3">
      <c r="A1740" t="s">
        <v>398</v>
      </c>
      <c r="B1740" t="s">
        <v>1654</v>
      </c>
      <c r="C1740" s="1" t="s">
        <v>1655</v>
      </c>
      <c r="D1740" s="6">
        <v>7712385922</v>
      </c>
      <c r="E1740" s="1" t="s">
        <v>206</v>
      </c>
      <c r="F1740" s="1" t="s">
        <v>206</v>
      </c>
      <c r="G1740" s="1" t="s">
        <v>206</v>
      </c>
      <c r="H1740" s="1" t="s">
        <v>206</v>
      </c>
      <c r="I1740" t="str">
        <f>VLOOKUP(J1740,CatalogoEstadoRepublica!$A$1:$B$33,2)</f>
        <v>Hidalgo</v>
      </c>
      <c r="J1740">
        <v>13</v>
      </c>
      <c r="K1740" t="s">
        <v>206</v>
      </c>
      <c r="L1740" s="1" t="e">
        <f>VLOOKUP(M1740,CatalogoPerfil!$A$1:$B$5,2)</f>
        <v>#N/A</v>
      </c>
      <c r="M1740">
        <v>0</v>
      </c>
      <c r="N1740" t="s">
        <v>206</v>
      </c>
      <c r="O1740" s="1">
        <v>0</v>
      </c>
      <c r="P1740" s="1" t="str">
        <f>IFERROR(VLOOKUP($O1740,PerfilUniversitario!$A$2:$Z$427,16),"N/A")</f>
        <v>N/A</v>
      </c>
      <c r="Q1740" s="1" t="str">
        <f>IFERROR(VLOOKUP($O1740,PerfilUniversitario!$A$2:$Z$427,16),"N/A")</f>
        <v>N/A</v>
      </c>
      <c r="R1740" s="1" t="str">
        <f>IFERROR(VLOOKUP($O1740,PerfilUniversitario!$A$2:$Z$427,20),"N/A")</f>
        <v>N/A</v>
      </c>
      <c r="S1740" s="1" t="str">
        <f>IFERROR(VLOOKUP($O1740,PerfilUniversitario!$A$2:$Z$427,22),"N/A")</f>
        <v>N/A</v>
      </c>
      <c r="T1740" s="1" t="str">
        <f>IFERROR(VLOOKUP($O1740,PerfilUniversitario!$A$2:$Z$427,24),"N/A")</f>
        <v>N/A</v>
      </c>
      <c r="U1740" s="1" t="str">
        <f>IFERROR(VLOOKUP($O1740,PerfilUniversitario!$A$2:$Z$427,26),"N/A")</f>
        <v>N/A</v>
      </c>
      <c r="V1740" s="1" t="s">
        <v>9870</v>
      </c>
      <c r="W1740" s="4">
        <v>45209</v>
      </c>
    </row>
    <row r="1741" spans="1:23" x14ac:dyDescent="0.3">
      <c r="A1741" t="s">
        <v>1648</v>
      </c>
      <c r="B1741" t="s">
        <v>1649</v>
      </c>
      <c r="C1741" s="1" t="s">
        <v>1650</v>
      </c>
      <c r="D1741" s="6">
        <v>4446500705</v>
      </c>
      <c r="E1741" s="1" t="s">
        <v>206</v>
      </c>
      <c r="F1741" s="1" t="s">
        <v>206</v>
      </c>
      <c r="G1741" s="1" t="s">
        <v>206</v>
      </c>
      <c r="H1741" s="1" t="s">
        <v>206</v>
      </c>
      <c r="I1741" t="str">
        <f>VLOOKUP(J1741,CatalogoEstadoRepublica!$A$1:$B$33,2)</f>
        <v>Hidalgo</v>
      </c>
      <c r="J1741">
        <v>13</v>
      </c>
      <c r="K1741" t="s">
        <v>206</v>
      </c>
      <c r="L1741" s="1" t="e">
        <f>VLOOKUP(M1741,CatalogoPerfil!$A$1:$B$5,2)</f>
        <v>#N/A</v>
      </c>
      <c r="M1741">
        <v>0</v>
      </c>
      <c r="N1741" t="s">
        <v>206</v>
      </c>
      <c r="O1741" s="1">
        <v>0</v>
      </c>
      <c r="P1741" s="1" t="str">
        <f>IFERROR(VLOOKUP($O1741,PerfilUniversitario!$A$2:$Z$427,16),"N/A")</f>
        <v>N/A</v>
      </c>
      <c r="Q1741" s="1" t="str">
        <f>IFERROR(VLOOKUP($O1741,PerfilUniversitario!$A$2:$Z$427,16),"N/A")</f>
        <v>N/A</v>
      </c>
      <c r="R1741" s="1" t="str">
        <f>IFERROR(VLOOKUP($O1741,PerfilUniversitario!$A$2:$Z$427,20),"N/A")</f>
        <v>N/A</v>
      </c>
      <c r="S1741" s="1" t="str">
        <f>IFERROR(VLOOKUP($O1741,PerfilUniversitario!$A$2:$Z$427,22),"N/A")</f>
        <v>N/A</v>
      </c>
      <c r="T1741" s="1" t="str">
        <f>IFERROR(VLOOKUP($O1741,PerfilUniversitario!$A$2:$Z$427,24),"N/A")</f>
        <v>N/A</v>
      </c>
      <c r="U1741" s="1" t="str">
        <f>IFERROR(VLOOKUP($O1741,PerfilUniversitario!$A$2:$Z$427,26),"N/A")</f>
        <v>N/A</v>
      </c>
      <c r="V1741" s="1" t="s">
        <v>9868</v>
      </c>
      <c r="W1741" s="4">
        <v>45209</v>
      </c>
    </row>
    <row r="1742" spans="1:23" x14ac:dyDescent="0.3">
      <c r="A1742" t="s">
        <v>315</v>
      </c>
      <c r="B1742" t="s">
        <v>858</v>
      </c>
      <c r="C1742" s="1" t="s">
        <v>5770</v>
      </c>
      <c r="D1742" s="6">
        <v>7712007809</v>
      </c>
      <c r="E1742" s="1" t="s">
        <v>206</v>
      </c>
      <c r="F1742" s="1" t="s">
        <v>206</v>
      </c>
      <c r="G1742" s="1" t="s">
        <v>206</v>
      </c>
      <c r="H1742" s="1" t="s">
        <v>206</v>
      </c>
      <c r="I1742" t="str">
        <f>VLOOKUP(J1742,CatalogoEstadoRepublica!$A$1:$B$33,2)</f>
        <v>Hidalgo</v>
      </c>
      <c r="J1742">
        <v>13</v>
      </c>
      <c r="K1742" t="s">
        <v>206</v>
      </c>
      <c r="L1742" s="1" t="e">
        <f>VLOOKUP(M1742,CatalogoPerfil!$A$1:$B$5,2)</f>
        <v>#N/A</v>
      </c>
      <c r="M1742">
        <v>0</v>
      </c>
      <c r="N1742" t="s">
        <v>206</v>
      </c>
      <c r="O1742" s="1">
        <v>0</v>
      </c>
      <c r="P1742" s="1" t="str">
        <f>IFERROR(VLOOKUP($O1742,PerfilUniversitario!$A$2:$Z$427,16),"N/A")</f>
        <v>N/A</v>
      </c>
      <c r="Q1742" s="1" t="str">
        <f>IFERROR(VLOOKUP($O1742,PerfilUniversitario!$A$2:$Z$427,16),"N/A")</f>
        <v>N/A</v>
      </c>
      <c r="R1742" s="1" t="str">
        <f>IFERROR(VLOOKUP($O1742,PerfilUniversitario!$A$2:$Z$427,20),"N/A")</f>
        <v>N/A</v>
      </c>
      <c r="S1742" s="1" t="str">
        <f>IFERROR(VLOOKUP($O1742,PerfilUniversitario!$A$2:$Z$427,22),"N/A")</f>
        <v>N/A</v>
      </c>
      <c r="T1742" s="1" t="str">
        <f>IFERROR(VLOOKUP($O1742,PerfilUniversitario!$A$2:$Z$427,24),"N/A")</f>
        <v>N/A</v>
      </c>
      <c r="U1742" s="1" t="str">
        <f>IFERROR(VLOOKUP($O1742,PerfilUniversitario!$A$2:$Z$427,26),"N/A")</f>
        <v>N/A</v>
      </c>
      <c r="V1742" s="1" t="s">
        <v>10160</v>
      </c>
      <c r="W1742" s="4">
        <v>45209</v>
      </c>
    </row>
    <row r="1743" spans="1:23" x14ac:dyDescent="0.3">
      <c r="A1743" t="s">
        <v>5765</v>
      </c>
      <c r="B1743" t="s">
        <v>5766</v>
      </c>
      <c r="C1743" s="1" t="s">
        <v>5767</v>
      </c>
      <c r="D1743" s="6">
        <v>52.221400000000003</v>
      </c>
      <c r="E1743" s="1" t="s">
        <v>206</v>
      </c>
      <c r="F1743" s="1" t="s">
        <v>206</v>
      </c>
      <c r="G1743" s="1" t="s">
        <v>206</v>
      </c>
      <c r="H1743" s="1" t="s">
        <v>206</v>
      </c>
      <c r="I1743" t="str">
        <f>VLOOKUP(J1743,CatalogoEstadoRepublica!$A$1:$B$33,2)</f>
        <v>Puebla</v>
      </c>
      <c r="J1743">
        <v>21</v>
      </c>
      <c r="K1743" t="s">
        <v>206</v>
      </c>
      <c r="L1743" s="1" t="e">
        <f>VLOOKUP(M1743,CatalogoPerfil!$A$1:$B$5,2)</f>
        <v>#N/A</v>
      </c>
      <c r="M1743">
        <v>0</v>
      </c>
      <c r="N1743" t="s">
        <v>206</v>
      </c>
      <c r="O1743" s="1">
        <v>0</v>
      </c>
      <c r="P1743" s="1" t="str">
        <f>IFERROR(VLOOKUP($O1743,PerfilUniversitario!$A$2:$Z$427,16),"N/A")</f>
        <v>N/A</v>
      </c>
      <c r="Q1743" s="1" t="str">
        <f>IFERROR(VLOOKUP($O1743,PerfilUniversitario!$A$2:$Z$427,16),"N/A")</f>
        <v>N/A</v>
      </c>
      <c r="R1743" s="1" t="str">
        <f>IFERROR(VLOOKUP($O1743,PerfilUniversitario!$A$2:$Z$427,20),"N/A")</f>
        <v>N/A</v>
      </c>
      <c r="S1743" s="1" t="str">
        <f>IFERROR(VLOOKUP($O1743,PerfilUniversitario!$A$2:$Z$427,22),"N/A")</f>
        <v>N/A</v>
      </c>
      <c r="T1743" s="1" t="str">
        <f>IFERROR(VLOOKUP($O1743,PerfilUniversitario!$A$2:$Z$427,24),"N/A")</f>
        <v>N/A</v>
      </c>
      <c r="U1743" s="1" t="str">
        <f>IFERROR(VLOOKUP($O1743,PerfilUniversitario!$A$2:$Z$427,26),"N/A")</f>
        <v>N/A</v>
      </c>
      <c r="V1743" s="1" t="s">
        <v>9787</v>
      </c>
      <c r="W1743" s="4">
        <v>45209</v>
      </c>
    </row>
    <row r="1744" spans="1:23" x14ac:dyDescent="0.3">
      <c r="A1744" t="s">
        <v>1061</v>
      </c>
      <c r="B1744" s="1" t="s">
        <v>1062</v>
      </c>
      <c r="C1744" t="s">
        <v>1063</v>
      </c>
      <c r="D1744" s="7">
        <v>52.238199999999999</v>
      </c>
      <c r="E1744" s="1" t="s">
        <v>206</v>
      </c>
      <c r="F1744" t="s">
        <v>206</v>
      </c>
      <c r="G1744" t="s">
        <v>206</v>
      </c>
      <c r="H1744" t="s">
        <v>206</v>
      </c>
      <c r="I1744" t="str">
        <f>VLOOKUP(J1744,CatalogoEstadoRepublica!$A$1:$B$33,2)</f>
        <v>Puebla</v>
      </c>
      <c r="J1744" s="1">
        <v>21</v>
      </c>
      <c r="K1744" s="1" t="s">
        <v>206</v>
      </c>
      <c r="L1744" s="1" t="e">
        <f>VLOOKUP(M1744,CatalogoPerfil!$A$1:$B$5,2)</f>
        <v>#N/A</v>
      </c>
      <c r="M1744" s="1">
        <v>0</v>
      </c>
      <c r="N1744" s="1" t="s">
        <v>206</v>
      </c>
      <c r="O1744" s="1">
        <v>0</v>
      </c>
      <c r="P1744" s="1" t="str">
        <f>IFERROR(VLOOKUP($O1744,PerfilUniversitario!$A$2:$Z$427,16),"N/A")</f>
        <v>N/A</v>
      </c>
      <c r="Q1744" s="1" t="str">
        <f>IFERROR(VLOOKUP($O1744,PerfilUniversitario!$A$2:$Z$427,16),"N/A")</f>
        <v>N/A</v>
      </c>
      <c r="R1744" s="1" t="str">
        <f>IFERROR(VLOOKUP($O1744,PerfilUniversitario!$A$2:$Z$427,20),"N/A")</f>
        <v>N/A</v>
      </c>
      <c r="S1744" s="1" t="str">
        <f>IFERROR(VLOOKUP($O1744,PerfilUniversitario!$A$2:$Z$427,22),"N/A")</f>
        <v>N/A</v>
      </c>
      <c r="T1744" s="1" t="str">
        <f>IFERROR(VLOOKUP($O1744,PerfilUniversitario!$A$2:$Z$427,24),"N/A")</f>
        <v>N/A</v>
      </c>
      <c r="U1744" s="1" t="str">
        <f>IFERROR(VLOOKUP($O1744,PerfilUniversitario!$A$2:$Z$427,26),"N/A")</f>
        <v>N/A</v>
      </c>
      <c r="V1744" s="1" t="s">
        <v>9778</v>
      </c>
      <c r="W1744" s="4">
        <v>45209</v>
      </c>
    </row>
    <row r="1745" spans="1:23" x14ac:dyDescent="0.3">
      <c r="A1745" t="s">
        <v>5743</v>
      </c>
      <c r="B1745" t="s">
        <v>5744</v>
      </c>
      <c r="C1745" s="1" t="s">
        <v>5745</v>
      </c>
      <c r="D1745" s="6" t="s">
        <v>5746</v>
      </c>
      <c r="E1745" s="1" t="s">
        <v>206</v>
      </c>
      <c r="F1745" s="1" t="s">
        <v>206</v>
      </c>
      <c r="G1745" s="1" t="s">
        <v>206</v>
      </c>
      <c r="H1745" s="1" t="s">
        <v>206</v>
      </c>
      <c r="I1745" t="str">
        <f>VLOOKUP(J1745,CatalogoEstadoRepublica!$A$1:$B$33,2)</f>
        <v>Hidalgo</v>
      </c>
      <c r="J1745">
        <v>13</v>
      </c>
      <c r="K1745" t="s">
        <v>206</v>
      </c>
      <c r="L1745" s="1" t="e">
        <f>VLOOKUP(M1745,CatalogoPerfil!$A$1:$B$5,2)</f>
        <v>#N/A</v>
      </c>
      <c r="M1745">
        <v>0</v>
      </c>
      <c r="N1745" t="s">
        <v>206</v>
      </c>
      <c r="O1745" s="1">
        <v>0</v>
      </c>
      <c r="P1745" s="1" t="str">
        <f>IFERROR(VLOOKUP($O1745,PerfilUniversitario!$A$2:$Z$427,16),"N/A")</f>
        <v>N/A</v>
      </c>
      <c r="Q1745" s="1" t="str">
        <f>IFERROR(VLOOKUP($O1745,PerfilUniversitario!$A$2:$Z$427,16),"N/A")</f>
        <v>N/A</v>
      </c>
      <c r="R1745" s="1" t="str">
        <f>IFERROR(VLOOKUP($O1745,PerfilUniversitario!$A$2:$Z$427,20),"N/A")</f>
        <v>N/A</v>
      </c>
      <c r="S1745" s="1" t="str">
        <f>IFERROR(VLOOKUP($O1745,PerfilUniversitario!$A$2:$Z$427,22),"N/A")</f>
        <v>N/A</v>
      </c>
      <c r="T1745" s="1" t="str">
        <f>IFERROR(VLOOKUP($O1745,PerfilUniversitario!$A$2:$Z$427,24),"N/A")</f>
        <v>N/A</v>
      </c>
      <c r="U1745" s="1" t="str">
        <f>IFERROR(VLOOKUP($O1745,PerfilUniversitario!$A$2:$Z$427,26),"N/A")</f>
        <v>N/A</v>
      </c>
      <c r="V1745" s="1" t="s">
        <v>9778</v>
      </c>
      <c r="W1745" s="4">
        <v>45209</v>
      </c>
    </row>
    <row r="1746" spans="1:23" x14ac:dyDescent="0.3">
      <c r="A1746" t="s">
        <v>5556</v>
      </c>
      <c r="B1746" t="s">
        <v>5771</v>
      </c>
      <c r="C1746" s="1" t="s">
        <v>5772</v>
      </c>
      <c r="D1746" s="6">
        <v>2228293755</v>
      </c>
      <c r="E1746" s="1" t="s">
        <v>206</v>
      </c>
      <c r="F1746" s="1" t="s">
        <v>206</v>
      </c>
      <c r="G1746" s="1" t="s">
        <v>206</v>
      </c>
      <c r="H1746" s="1" t="s">
        <v>206</v>
      </c>
      <c r="I1746" t="str">
        <f>VLOOKUP(J1746,CatalogoEstadoRepublica!$A$1:$B$33,2)</f>
        <v>Puebla</v>
      </c>
      <c r="J1746">
        <v>21</v>
      </c>
      <c r="K1746" t="s">
        <v>206</v>
      </c>
      <c r="L1746" s="1" t="e">
        <f>VLOOKUP(M1746,CatalogoPerfil!$A$1:$B$5,2)</f>
        <v>#N/A</v>
      </c>
      <c r="M1746">
        <v>0</v>
      </c>
      <c r="N1746" t="s">
        <v>206</v>
      </c>
      <c r="O1746" s="1">
        <v>0</v>
      </c>
      <c r="P1746" s="1" t="str">
        <f>IFERROR(VLOOKUP($O1746,PerfilUniversitario!$A$2:$Z$427,16),"N/A")</f>
        <v>N/A</v>
      </c>
      <c r="Q1746" s="1" t="str">
        <f>IFERROR(VLOOKUP($O1746,PerfilUniversitario!$A$2:$Z$427,16),"N/A")</f>
        <v>N/A</v>
      </c>
      <c r="R1746" s="1" t="str">
        <f>IFERROR(VLOOKUP($O1746,PerfilUniversitario!$A$2:$Z$427,20),"N/A")</f>
        <v>N/A</v>
      </c>
      <c r="S1746" s="1" t="str">
        <f>IFERROR(VLOOKUP($O1746,PerfilUniversitario!$A$2:$Z$427,22),"N/A")</f>
        <v>N/A</v>
      </c>
      <c r="T1746" s="1" t="str">
        <f>IFERROR(VLOOKUP($O1746,PerfilUniversitario!$A$2:$Z$427,24),"N/A")</f>
        <v>N/A</v>
      </c>
      <c r="U1746" s="1" t="str">
        <f>IFERROR(VLOOKUP($O1746,PerfilUniversitario!$A$2:$Z$427,26),"N/A")</f>
        <v>N/A</v>
      </c>
      <c r="V1746" s="1" t="s">
        <v>10161</v>
      </c>
      <c r="W1746" s="4">
        <v>45209</v>
      </c>
    </row>
    <row r="1747" spans="1:23" x14ac:dyDescent="0.3">
      <c r="A1747" t="s">
        <v>5700</v>
      </c>
      <c r="B1747" t="s">
        <v>5701</v>
      </c>
      <c r="C1747" s="1" t="s">
        <v>5702</v>
      </c>
      <c r="D1747" s="6">
        <v>2229130397</v>
      </c>
      <c r="E1747" s="1" t="s">
        <v>206</v>
      </c>
      <c r="F1747" s="1" t="s">
        <v>206</v>
      </c>
      <c r="G1747" s="1" t="s">
        <v>206</v>
      </c>
      <c r="H1747" s="1" t="s">
        <v>206</v>
      </c>
      <c r="I1747" t="str">
        <f>VLOOKUP(J1747,CatalogoEstadoRepublica!$A$1:$B$33,2)</f>
        <v>Puebla</v>
      </c>
      <c r="J1747">
        <v>21</v>
      </c>
      <c r="K1747" t="s">
        <v>206</v>
      </c>
      <c r="L1747" s="1" t="e">
        <f>VLOOKUP(M1747,CatalogoPerfil!$A$1:$B$5,2)</f>
        <v>#N/A</v>
      </c>
      <c r="M1747">
        <v>0</v>
      </c>
      <c r="N1747" t="s">
        <v>206</v>
      </c>
      <c r="O1747" s="1">
        <v>0</v>
      </c>
      <c r="P1747" s="1" t="str">
        <f>IFERROR(VLOOKUP($O1747,PerfilUniversitario!$A$2:$Z$427,16),"N/A")</f>
        <v>N/A</v>
      </c>
      <c r="Q1747" s="1" t="str">
        <f>IFERROR(VLOOKUP($O1747,PerfilUniversitario!$A$2:$Z$427,16),"N/A")</f>
        <v>N/A</v>
      </c>
      <c r="R1747" s="1" t="str">
        <f>IFERROR(VLOOKUP($O1747,PerfilUniversitario!$A$2:$Z$427,20),"N/A")</f>
        <v>N/A</v>
      </c>
      <c r="S1747" s="1" t="str">
        <f>IFERROR(VLOOKUP($O1747,PerfilUniversitario!$A$2:$Z$427,22),"N/A")</f>
        <v>N/A</v>
      </c>
      <c r="T1747" s="1" t="str">
        <f>IFERROR(VLOOKUP($O1747,PerfilUniversitario!$A$2:$Z$427,24),"N/A")</f>
        <v>N/A</v>
      </c>
      <c r="U1747" s="1" t="str">
        <f>IFERROR(VLOOKUP($O1747,PerfilUniversitario!$A$2:$Z$427,26),"N/A")</f>
        <v>N/A</v>
      </c>
      <c r="V1747" s="1" t="s">
        <v>9726</v>
      </c>
      <c r="W1747" s="4">
        <v>45209</v>
      </c>
    </row>
    <row r="1748" spans="1:23" x14ac:dyDescent="0.3">
      <c r="A1748" t="s">
        <v>401</v>
      </c>
      <c r="B1748" t="s">
        <v>283</v>
      </c>
      <c r="C1748" s="1" t="s">
        <v>5596</v>
      </c>
      <c r="D1748" s="6">
        <v>7732213086</v>
      </c>
      <c r="E1748" s="1" t="s">
        <v>206</v>
      </c>
      <c r="F1748" s="1" t="s">
        <v>206</v>
      </c>
      <c r="G1748" s="1" t="s">
        <v>206</v>
      </c>
      <c r="H1748" s="1" t="s">
        <v>206</v>
      </c>
      <c r="I1748" t="str">
        <f>VLOOKUP(J1748,CatalogoEstadoRepublica!$A$1:$B$33,2)</f>
        <v>Hidalgo</v>
      </c>
      <c r="J1748">
        <v>13</v>
      </c>
      <c r="K1748" t="s">
        <v>206</v>
      </c>
      <c r="L1748" s="1" t="e">
        <f>VLOOKUP(M1748,CatalogoPerfil!$A$1:$B$5,2)</f>
        <v>#N/A</v>
      </c>
      <c r="M1748">
        <v>0</v>
      </c>
      <c r="N1748" t="s">
        <v>206</v>
      </c>
      <c r="O1748" s="1">
        <v>0</v>
      </c>
      <c r="P1748" s="1" t="str">
        <f>IFERROR(VLOOKUP($O1748,PerfilUniversitario!$A$2:$Z$427,16),"N/A")</f>
        <v>N/A</v>
      </c>
      <c r="Q1748" s="1" t="str">
        <f>IFERROR(VLOOKUP($O1748,PerfilUniversitario!$A$2:$Z$427,16),"N/A")</f>
        <v>N/A</v>
      </c>
      <c r="R1748" s="1" t="str">
        <f>IFERROR(VLOOKUP($O1748,PerfilUniversitario!$A$2:$Z$427,20),"N/A")</f>
        <v>N/A</v>
      </c>
      <c r="S1748" s="1" t="str">
        <f>IFERROR(VLOOKUP($O1748,PerfilUniversitario!$A$2:$Z$427,22),"N/A")</f>
        <v>N/A</v>
      </c>
      <c r="T1748" s="1" t="str">
        <f>IFERROR(VLOOKUP($O1748,PerfilUniversitario!$A$2:$Z$427,24),"N/A")</f>
        <v>N/A</v>
      </c>
      <c r="U1748" s="1" t="str">
        <f>IFERROR(VLOOKUP($O1748,PerfilUniversitario!$A$2:$Z$427,26),"N/A")</f>
        <v>N/A</v>
      </c>
      <c r="V1748" s="1" t="s">
        <v>10127</v>
      </c>
      <c r="W1748" s="4">
        <v>45209</v>
      </c>
    </row>
    <row r="1749" spans="1:23" x14ac:dyDescent="0.3">
      <c r="A1749" t="s">
        <v>5750</v>
      </c>
      <c r="B1749" t="s">
        <v>5751</v>
      </c>
      <c r="C1749" s="1" t="s">
        <v>5752</v>
      </c>
      <c r="D1749" s="6">
        <v>2214410312</v>
      </c>
      <c r="E1749" s="1" t="s">
        <v>206</v>
      </c>
      <c r="F1749" s="1" t="s">
        <v>206</v>
      </c>
      <c r="G1749" s="1" t="s">
        <v>206</v>
      </c>
      <c r="H1749" s="1" t="s">
        <v>206</v>
      </c>
      <c r="I1749" t="str">
        <f>VLOOKUP(J1749,CatalogoEstadoRepublica!$A$1:$B$33,2)</f>
        <v>Puebla</v>
      </c>
      <c r="J1749">
        <v>21</v>
      </c>
      <c r="K1749" t="s">
        <v>206</v>
      </c>
      <c r="L1749" s="1" t="e">
        <f>VLOOKUP(M1749,CatalogoPerfil!$A$1:$B$5,2)</f>
        <v>#N/A</v>
      </c>
      <c r="M1749">
        <v>0</v>
      </c>
      <c r="N1749" t="s">
        <v>206</v>
      </c>
      <c r="O1749" s="1">
        <v>0</v>
      </c>
      <c r="P1749" s="1" t="str">
        <f>IFERROR(VLOOKUP($O1749,PerfilUniversitario!$A$2:$Z$427,16),"N/A")</f>
        <v>N/A</v>
      </c>
      <c r="Q1749" s="1" t="str">
        <f>IFERROR(VLOOKUP($O1749,PerfilUniversitario!$A$2:$Z$427,16),"N/A")</f>
        <v>N/A</v>
      </c>
      <c r="R1749" s="1" t="str">
        <f>IFERROR(VLOOKUP($O1749,PerfilUniversitario!$A$2:$Z$427,20),"N/A")</f>
        <v>N/A</v>
      </c>
      <c r="S1749" s="1" t="str">
        <f>IFERROR(VLOOKUP($O1749,PerfilUniversitario!$A$2:$Z$427,22),"N/A")</f>
        <v>N/A</v>
      </c>
      <c r="T1749" s="1" t="str">
        <f>IFERROR(VLOOKUP($O1749,PerfilUniversitario!$A$2:$Z$427,24),"N/A")</f>
        <v>N/A</v>
      </c>
      <c r="U1749" s="1" t="str">
        <f>IFERROR(VLOOKUP($O1749,PerfilUniversitario!$A$2:$Z$427,26),"N/A")</f>
        <v>N/A</v>
      </c>
      <c r="V1749" s="1" t="s">
        <v>10127</v>
      </c>
      <c r="W1749" s="4">
        <v>45209</v>
      </c>
    </row>
    <row r="1750" spans="1:23" x14ac:dyDescent="0.3">
      <c r="A1750" t="s">
        <v>1507</v>
      </c>
      <c r="B1750" t="s">
        <v>5773</v>
      </c>
      <c r="C1750" s="1" t="s">
        <v>5774</v>
      </c>
      <c r="D1750" s="6">
        <v>2213496627</v>
      </c>
      <c r="E1750" s="1" t="s">
        <v>206</v>
      </c>
      <c r="F1750" s="1" t="s">
        <v>206</v>
      </c>
      <c r="G1750" s="1" t="s">
        <v>206</v>
      </c>
      <c r="H1750" s="1" t="s">
        <v>206</v>
      </c>
      <c r="I1750" t="str">
        <f>VLOOKUP(J1750,CatalogoEstadoRepublica!$A$1:$B$33,2)</f>
        <v>Puebla</v>
      </c>
      <c r="J1750">
        <v>21</v>
      </c>
      <c r="K1750" t="s">
        <v>206</v>
      </c>
      <c r="L1750" s="1" t="e">
        <f>VLOOKUP(M1750,CatalogoPerfil!$A$1:$B$5,2)</f>
        <v>#N/A</v>
      </c>
      <c r="M1750">
        <v>0</v>
      </c>
      <c r="N1750" t="s">
        <v>206</v>
      </c>
      <c r="O1750" s="1">
        <v>0</v>
      </c>
      <c r="P1750" s="1" t="str">
        <f>IFERROR(VLOOKUP($O1750,PerfilUniversitario!$A$2:$Z$427,16),"N/A")</f>
        <v>N/A</v>
      </c>
      <c r="Q1750" s="1" t="str">
        <f>IFERROR(VLOOKUP($O1750,PerfilUniversitario!$A$2:$Z$427,16),"N/A")</f>
        <v>N/A</v>
      </c>
      <c r="R1750" s="1" t="str">
        <f>IFERROR(VLOOKUP($O1750,PerfilUniversitario!$A$2:$Z$427,20),"N/A")</f>
        <v>N/A</v>
      </c>
      <c r="S1750" s="1" t="str">
        <f>IFERROR(VLOOKUP($O1750,PerfilUniversitario!$A$2:$Z$427,22),"N/A")</f>
        <v>N/A</v>
      </c>
      <c r="T1750" s="1" t="str">
        <f>IFERROR(VLOOKUP($O1750,PerfilUniversitario!$A$2:$Z$427,24),"N/A")</f>
        <v>N/A</v>
      </c>
      <c r="U1750" s="1" t="str">
        <f>IFERROR(VLOOKUP($O1750,PerfilUniversitario!$A$2:$Z$427,26),"N/A")</f>
        <v>N/A</v>
      </c>
      <c r="V1750" s="1" t="s">
        <v>10127</v>
      </c>
      <c r="W1750" s="4">
        <v>45209</v>
      </c>
    </row>
    <row r="1751" spans="1:23" x14ac:dyDescent="0.3">
      <c r="A1751" t="s">
        <v>5629</v>
      </c>
      <c r="B1751" t="s">
        <v>5669</v>
      </c>
      <c r="C1751" s="1" t="s">
        <v>5670</v>
      </c>
      <c r="D1751" s="6">
        <v>52.773200000000003</v>
      </c>
      <c r="E1751" s="1" t="s">
        <v>206</v>
      </c>
      <c r="F1751" s="1" t="s">
        <v>206</v>
      </c>
      <c r="G1751" s="1" t="s">
        <v>206</v>
      </c>
      <c r="H1751" s="1" t="s">
        <v>206</v>
      </c>
      <c r="I1751" t="str">
        <f>VLOOKUP(J1751,CatalogoEstadoRepublica!$A$1:$B$33,2)</f>
        <v>Hidalgo</v>
      </c>
      <c r="J1751">
        <v>13</v>
      </c>
      <c r="K1751" t="s">
        <v>206</v>
      </c>
      <c r="L1751" s="1" t="e">
        <f>VLOOKUP(M1751,CatalogoPerfil!$A$1:$B$5,2)</f>
        <v>#N/A</v>
      </c>
      <c r="M1751">
        <v>0</v>
      </c>
      <c r="N1751" t="s">
        <v>206</v>
      </c>
      <c r="O1751" s="1">
        <v>0</v>
      </c>
      <c r="P1751" s="1" t="str">
        <f>IFERROR(VLOOKUP($O1751,PerfilUniversitario!$A$2:$Z$427,16),"N/A")</f>
        <v>N/A</v>
      </c>
      <c r="Q1751" s="1" t="str">
        <f>IFERROR(VLOOKUP($O1751,PerfilUniversitario!$A$2:$Z$427,16),"N/A")</f>
        <v>N/A</v>
      </c>
      <c r="R1751" s="1" t="str">
        <f>IFERROR(VLOOKUP($O1751,PerfilUniversitario!$A$2:$Z$427,20),"N/A")</f>
        <v>N/A</v>
      </c>
      <c r="S1751" s="1" t="str">
        <f>IFERROR(VLOOKUP($O1751,PerfilUniversitario!$A$2:$Z$427,22),"N/A")</f>
        <v>N/A</v>
      </c>
      <c r="T1751" s="1" t="str">
        <f>IFERROR(VLOOKUP($O1751,PerfilUniversitario!$A$2:$Z$427,24),"N/A")</f>
        <v>N/A</v>
      </c>
      <c r="U1751" s="1" t="str">
        <f>IFERROR(VLOOKUP($O1751,PerfilUniversitario!$A$2:$Z$427,26),"N/A")</f>
        <v>N/A</v>
      </c>
      <c r="V1751" s="1" t="s">
        <v>9774</v>
      </c>
      <c r="W1751" s="4">
        <v>45209</v>
      </c>
    </row>
    <row r="1752" spans="1:23" x14ac:dyDescent="0.3">
      <c r="A1752" t="s">
        <v>1678</v>
      </c>
      <c r="B1752" t="s">
        <v>1679</v>
      </c>
      <c r="C1752" s="1" t="s">
        <v>1680</v>
      </c>
      <c r="D1752" s="6">
        <v>52.5533</v>
      </c>
      <c r="E1752" s="1" t="s">
        <v>206</v>
      </c>
      <c r="F1752" s="1" t="s">
        <v>206</v>
      </c>
      <c r="G1752" s="1" t="s">
        <v>206</v>
      </c>
      <c r="H1752" s="1" t="s">
        <v>206</v>
      </c>
      <c r="I1752" t="str">
        <f>VLOOKUP(J1752,CatalogoEstadoRepublica!$A$1:$B$33,2)</f>
        <v>Hidalgo</v>
      </c>
      <c r="J1752">
        <v>13</v>
      </c>
      <c r="K1752" t="s">
        <v>206</v>
      </c>
      <c r="L1752" s="1" t="e">
        <f>VLOOKUP(M1752,CatalogoPerfil!$A$1:$B$5,2)</f>
        <v>#N/A</v>
      </c>
      <c r="M1752">
        <v>0</v>
      </c>
      <c r="N1752" t="s">
        <v>206</v>
      </c>
      <c r="O1752" s="1">
        <v>0</v>
      </c>
      <c r="P1752" s="1" t="str">
        <f>IFERROR(VLOOKUP($O1752,PerfilUniversitario!$A$2:$Z$427,16),"N/A")</f>
        <v>N/A</v>
      </c>
      <c r="Q1752" s="1" t="str">
        <f>IFERROR(VLOOKUP($O1752,PerfilUniversitario!$A$2:$Z$427,16),"N/A")</f>
        <v>N/A</v>
      </c>
      <c r="R1752" s="1" t="str">
        <f>IFERROR(VLOOKUP($O1752,PerfilUniversitario!$A$2:$Z$427,20),"N/A")</f>
        <v>N/A</v>
      </c>
      <c r="S1752" s="1" t="str">
        <f>IFERROR(VLOOKUP($O1752,PerfilUniversitario!$A$2:$Z$427,22),"N/A")</f>
        <v>N/A</v>
      </c>
      <c r="T1752" s="1" t="str">
        <f>IFERROR(VLOOKUP($O1752,PerfilUniversitario!$A$2:$Z$427,24),"N/A")</f>
        <v>N/A</v>
      </c>
      <c r="U1752" s="1" t="str">
        <f>IFERROR(VLOOKUP($O1752,PerfilUniversitario!$A$2:$Z$427,26),"N/A")</f>
        <v>N/A</v>
      </c>
      <c r="V1752" s="1" t="s">
        <v>9876</v>
      </c>
      <c r="W1752" s="4">
        <v>45209</v>
      </c>
    </row>
    <row r="1753" spans="1:23" x14ac:dyDescent="0.3">
      <c r="A1753" t="s">
        <v>5783</v>
      </c>
      <c r="B1753" t="s">
        <v>5784</v>
      </c>
      <c r="C1753" s="1" t="s">
        <v>5785</v>
      </c>
      <c r="D1753" s="6">
        <v>52.773200000000003</v>
      </c>
      <c r="E1753" s="1" t="s">
        <v>206</v>
      </c>
      <c r="F1753" s="1" t="s">
        <v>206</v>
      </c>
      <c r="G1753" s="1" t="s">
        <v>206</v>
      </c>
      <c r="H1753" s="1" t="s">
        <v>206</v>
      </c>
      <c r="I1753" t="str">
        <f>VLOOKUP(J1753,CatalogoEstadoRepublica!$A$1:$B$33,2)</f>
        <v>Hidalgo</v>
      </c>
      <c r="J1753">
        <v>13</v>
      </c>
      <c r="K1753" t="s">
        <v>206</v>
      </c>
      <c r="L1753" s="1" t="e">
        <f>VLOOKUP(M1753,CatalogoPerfil!$A$1:$B$5,2)</f>
        <v>#N/A</v>
      </c>
      <c r="M1753">
        <v>0</v>
      </c>
      <c r="N1753" t="s">
        <v>206</v>
      </c>
      <c r="O1753" s="1">
        <v>0</v>
      </c>
      <c r="P1753" s="1" t="str">
        <f>IFERROR(VLOOKUP($O1753,PerfilUniversitario!$A$2:$Z$427,16),"N/A")</f>
        <v>N/A</v>
      </c>
      <c r="Q1753" s="1" t="str">
        <f>IFERROR(VLOOKUP($O1753,PerfilUniversitario!$A$2:$Z$427,16),"N/A")</f>
        <v>N/A</v>
      </c>
      <c r="R1753" s="1" t="str">
        <f>IFERROR(VLOOKUP($O1753,PerfilUniversitario!$A$2:$Z$427,20),"N/A")</f>
        <v>N/A</v>
      </c>
      <c r="S1753" s="1" t="str">
        <f>IFERROR(VLOOKUP($O1753,PerfilUniversitario!$A$2:$Z$427,22),"N/A")</f>
        <v>N/A</v>
      </c>
      <c r="T1753" s="1" t="str">
        <f>IFERROR(VLOOKUP($O1753,PerfilUniversitario!$A$2:$Z$427,24),"N/A")</f>
        <v>N/A</v>
      </c>
      <c r="U1753" s="1" t="str">
        <f>IFERROR(VLOOKUP($O1753,PerfilUniversitario!$A$2:$Z$427,26),"N/A")</f>
        <v>N/A</v>
      </c>
      <c r="V1753" s="1" t="s">
        <v>10162</v>
      </c>
      <c r="W1753" s="4">
        <v>45209</v>
      </c>
    </row>
    <row r="1754" spans="1:23" x14ac:dyDescent="0.3">
      <c r="A1754" t="s">
        <v>1080</v>
      </c>
      <c r="B1754" t="s">
        <v>5778</v>
      </c>
      <c r="C1754" s="1" t="s">
        <v>5779</v>
      </c>
      <c r="D1754" s="6">
        <v>2381115923</v>
      </c>
      <c r="E1754" s="1" t="s">
        <v>206</v>
      </c>
      <c r="F1754" s="1" t="s">
        <v>206</v>
      </c>
      <c r="G1754" s="1" t="s">
        <v>206</v>
      </c>
      <c r="H1754" s="1" t="s">
        <v>206</v>
      </c>
      <c r="I1754" t="str">
        <f>VLOOKUP(J1754,CatalogoEstadoRepublica!$A$1:$B$33,2)</f>
        <v>Puebla</v>
      </c>
      <c r="J1754">
        <v>21</v>
      </c>
      <c r="K1754" t="s">
        <v>206</v>
      </c>
      <c r="L1754" s="1" t="e">
        <f>VLOOKUP(M1754,CatalogoPerfil!$A$1:$B$5,2)</f>
        <v>#N/A</v>
      </c>
      <c r="M1754">
        <v>0</v>
      </c>
      <c r="N1754" t="s">
        <v>206</v>
      </c>
      <c r="O1754" s="1">
        <v>0</v>
      </c>
      <c r="P1754" s="1" t="str">
        <f>IFERROR(VLOOKUP($O1754,PerfilUniversitario!$A$2:$Z$427,16),"N/A")</f>
        <v>N/A</v>
      </c>
      <c r="Q1754" s="1" t="str">
        <f>IFERROR(VLOOKUP($O1754,PerfilUniversitario!$A$2:$Z$427,16),"N/A")</f>
        <v>N/A</v>
      </c>
      <c r="R1754" s="1" t="str">
        <f>IFERROR(VLOOKUP($O1754,PerfilUniversitario!$A$2:$Z$427,20),"N/A")</f>
        <v>N/A</v>
      </c>
      <c r="S1754" s="1" t="str">
        <f>IFERROR(VLOOKUP($O1754,PerfilUniversitario!$A$2:$Z$427,22),"N/A")</f>
        <v>N/A</v>
      </c>
      <c r="T1754" s="1" t="str">
        <f>IFERROR(VLOOKUP($O1754,PerfilUniversitario!$A$2:$Z$427,24),"N/A")</f>
        <v>N/A</v>
      </c>
      <c r="U1754" s="1" t="str">
        <f>IFERROR(VLOOKUP($O1754,PerfilUniversitario!$A$2:$Z$427,26),"N/A")</f>
        <v>N/A</v>
      </c>
      <c r="V1754" s="1" t="s">
        <v>9917</v>
      </c>
      <c r="W1754" s="4">
        <v>45209</v>
      </c>
    </row>
    <row r="1755" spans="1:23" x14ac:dyDescent="0.3">
      <c r="A1755" t="s">
        <v>1921</v>
      </c>
      <c r="B1755" t="s">
        <v>1922</v>
      </c>
      <c r="C1755" s="1" t="s">
        <v>1923</v>
      </c>
      <c r="D1755" s="6">
        <v>7732174109</v>
      </c>
      <c r="E1755" s="1" t="s">
        <v>206</v>
      </c>
      <c r="F1755" s="1" t="s">
        <v>206</v>
      </c>
      <c r="G1755" s="1" t="s">
        <v>206</v>
      </c>
      <c r="H1755" s="1" t="s">
        <v>206</v>
      </c>
      <c r="I1755" t="str">
        <f>VLOOKUP(J1755,CatalogoEstadoRepublica!$A$1:$B$33,2)</f>
        <v>Hidalgo</v>
      </c>
      <c r="J1755">
        <v>13</v>
      </c>
      <c r="K1755" t="s">
        <v>206</v>
      </c>
      <c r="L1755" s="1" t="e">
        <f>VLOOKUP(M1755,CatalogoPerfil!$A$1:$B$5,2)</f>
        <v>#N/A</v>
      </c>
      <c r="M1755">
        <v>0</v>
      </c>
      <c r="N1755" t="s">
        <v>206</v>
      </c>
      <c r="O1755" s="1">
        <v>0</v>
      </c>
      <c r="P1755" s="1" t="str">
        <f>IFERROR(VLOOKUP($O1755,PerfilUniversitario!$A$2:$Z$427,16),"N/A")</f>
        <v>N/A</v>
      </c>
      <c r="Q1755" s="1" t="str">
        <f>IFERROR(VLOOKUP($O1755,PerfilUniversitario!$A$2:$Z$427,16),"N/A")</f>
        <v>N/A</v>
      </c>
      <c r="R1755" s="1" t="str">
        <f>IFERROR(VLOOKUP($O1755,PerfilUniversitario!$A$2:$Z$427,20),"N/A")</f>
        <v>N/A</v>
      </c>
      <c r="S1755" s="1" t="str">
        <f>IFERROR(VLOOKUP($O1755,PerfilUniversitario!$A$2:$Z$427,22),"N/A")</f>
        <v>N/A</v>
      </c>
      <c r="T1755" s="1" t="str">
        <f>IFERROR(VLOOKUP($O1755,PerfilUniversitario!$A$2:$Z$427,24),"N/A")</f>
        <v>N/A</v>
      </c>
      <c r="U1755" s="1" t="str">
        <f>IFERROR(VLOOKUP($O1755,PerfilUniversitario!$A$2:$Z$427,26),"N/A")</f>
        <v>N/A</v>
      </c>
      <c r="V1755" s="1" t="s">
        <v>9902</v>
      </c>
      <c r="W1755" s="4">
        <v>45209</v>
      </c>
    </row>
    <row r="1756" spans="1:23" x14ac:dyDescent="0.3">
      <c r="A1756" t="s">
        <v>1841</v>
      </c>
      <c r="B1756" t="s">
        <v>5786</v>
      </c>
      <c r="C1756" s="1" t="s">
        <v>5787</v>
      </c>
      <c r="D1756" s="6">
        <v>52.551299999999998</v>
      </c>
      <c r="E1756" s="1" t="s">
        <v>206</v>
      </c>
      <c r="F1756" s="1" t="s">
        <v>206</v>
      </c>
      <c r="G1756" s="1" t="s">
        <v>206</v>
      </c>
      <c r="H1756" s="1" t="s">
        <v>206</v>
      </c>
      <c r="I1756" t="str">
        <f>VLOOKUP(J1756,CatalogoEstadoRepublica!$A$1:$B$33,2)</f>
        <v>Hidalgo</v>
      </c>
      <c r="J1756">
        <v>13</v>
      </c>
      <c r="K1756" t="s">
        <v>206</v>
      </c>
      <c r="L1756" s="1" t="e">
        <f>VLOOKUP(M1756,CatalogoPerfil!$A$1:$B$5,2)</f>
        <v>#N/A</v>
      </c>
      <c r="M1756">
        <v>0</v>
      </c>
      <c r="N1756" t="s">
        <v>206</v>
      </c>
      <c r="O1756" s="1">
        <v>0</v>
      </c>
      <c r="P1756" s="1" t="str">
        <f>IFERROR(VLOOKUP($O1756,PerfilUniversitario!$A$2:$Z$427,16),"N/A")</f>
        <v>N/A</v>
      </c>
      <c r="Q1756" s="1" t="str">
        <f>IFERROR(VLOOKUP($O1756,PerfilUniversitario!$A$2:$Z$427,16),"N/A")</f>
        <v>N/A</v>
      </c>
      <c r="R1756" s="1" t="str">
        <f>IFERROR(VLOOKUP($O1756,PerfilUniversitario!$A$2:$Z$427,20),"N/A")</f>
        <v>N/A</v>
      </c>
      <c r="S1756" s="1" t="str">
        <f>IFERROR(VLOOKUP($O1756,PerfilUniversitario!$A$2:$Z$427,22),"N/A")</f>
        <v>N/A</v>
      </c>
      <c r="T1756" s="1" t="str">
        <f>IFERROR(VLOOKUP($O1756,PerfilUniversitario!$A$2:$Z$427,24),"N/A")</f>
        <v>N/A</v>
      </c>
      <c r="U1756" s="1" t="str">
        <f>IFERROR(VLOOKUP($O1756,PerfilUniversitario!$A$2:$Z$427,26),"N/A")</f>
        <v>N/A</v>
      </c>
      <c r="V1756" s="1" t="s">
        <v>10163</v>
      </c>
      <c r="W1756" s="4">
        <v>45209</v>
      </c>
    </row>
    <row r="1757" spans="1:23" x14ac:dyDescent="0.3">
      <c r="A1757" t="s">
        <v>5788</v>
      </c>
      <c r="B1757" t="s">
        <v>5789</v>
      </c>
      <c r="C1757" s="1" t="s">
        <v>5790</v>
      </c>
      <c r="D1757" s="6">
        <v>525540000000</v>
      </c>
      <c r="E1757" s="1" t="s">
        <v>206</v>
      </c>
      <c r="F1757" s="1" t="s">
        <v>206</v>
      </c>
      <c r="G1757" s="1" t="s">
        <v>206</v>
      </c>
      <c r="H1757" s="1" t="s">
        <v>206</v>
      </c>
      <c r="I1757" t="str">
        <f>VLOOKUP(J1757,CatalogoEstadoRepublica!$A$1:$B$33,2)</f>
        <v>Puebla</v>
      </c>
      <c r="J1757">
        <v>21</v>
      </c>
      <c r="K1757" t="s">
        <v>206</v>
      </c>
      <c r="L1757" s="1" t="e">
        <f>VLOOKUP(M1757,CatalogoPerfil!$A$1:$B$5,2)</f>
        <v>#N/A</v>
      </c>
      <c r="M1757">
        <v>0</v>
      </c>
      <c r="N1757" t="s">
        <v>206</v>
      </c>
      <c r="O1757" s="1">
        <v>0</v>
      </c>
      <c r="P1757" s="1" t="str">
        <f>IFERROR(VLOOKUP($O1757,PerfilUniversitario!$A$2:$Z$427,16),"N/A")</f>
        <v>N/A</v>
      </c>
      <c r="Q1757" s="1" t="str">
        <f>IFERROR(VLOOKUP($O1757,PerfilUniversitario!$A$2:$Z$427,16),"N/A")</f>
        <v>N/A</v>
      </c>
      <c r="R1757" s="1" t="str">
        <f>IFERROR(VLOOKUP($O1757,PerfilUniversitario!$A$2:$Z$427,20),"N/A")</f>
        <v>N/A</v>
      </c>
      <c r="S1757" s="1" t="str">
        <f>IFERROR(VLOOKUP($O1757,PerfilUniversitario!$A$2:$Z$427,22),"N/A")</f>
        <v>N/A</v>
      </c>
      <c r="T1757" s="1" t="str">
        <f>IFERROR(VLOOKUP($O1757,PerfilUniversitario!$A$2:$Z$427,24),"N/A")</f>
        <v>N/A</v>
      </c>
      <c r="U1757" s="1" t="str">
        <f>IFERROR(VLOOKUP($O1757,PerfilUniversitario!$A$2:$Z$427,26),"N/A")</f>
        <v>N/A</v>
      </c>
      <c r="V1757" s="1" t="s">
        <v>9759</v>
      </c>
      <c r="W1757" s="4">
        <v>45209</v>
      </c>
    </row>
    <row r="1758" spans="1:23" x14ac:dyDescent="0.3">
      <c r="A1758" t="s">
        <v>223</v>
      </c>
      <c r="B1758" s="1" t="s">
        <v>277</v>
      </c>
      <c r="C1758" t="s">
        <v>881</v>
      </c>
      <c r="D1758" s="7">
        <v>2474712389</v>
      </c>
      <c r="E1758" s="1" t="s">
        <v>206</v>
      </c>
      <c r="F1758" t="s">
        <v>206</v>
      </c>
      <c r="G1758" t="s">
        <v>206</v>
      </c>
      <c r="H1758" t="s">
        <v>206</v>
      </c>
      <c r="I1758" t="str">
        <f>VLOOKUP(J1758,CatalogoEstadoRepublica!$A$1:$B$33,2)</f>
        <v>Tlaxcala</v>
      </c>
      <c r="J1758" s="1">
        <v>29</v>
      </c>
      <c r="K1758" s="1" t="s">
        <v>206</v>
      </c>
      <c r="L1758" s="1" t="e">
        <f>VLOOKUP(M1758,CatalogoPerfil!$A$1:$B$5,2)</f>
        <v>#N/A</v>
      </c>
      <c r="M1758" s="1">
        <v>0</v>
      </c>
      <c r="N1758" s="1" t="s">
        <v>206</v>
      </c>
      <c r="O1758" s="1">
        <v>0</v>
      </c>
      <c r="P1758" s="1" t="str">
        <f>IFERROR(VLOOKUP($O1758,PerfilUniversitario!$A$2:$Z$427,16),"N/A")</f>
        <v>N/A</v>
      </c>
      <c r="Q1758" s="1" t="str">
        <f>IFERROR(VLOOKUP($O1758,PerfilUniversitario!$A$2:$Z$427,16),"N/A")</f>
        <v>N/A</v>
      </c>
      <c r="R1758" s="1" t="str">
        <f>IFERROR(VLOOKUP($O1758,PerfilUniversitario!$A$2:$Z$427,20),"N/A")</f>
        <v>N/A</v>
      </c>
      <c r="S1758" s="1" t="str">
        <f>IFERROR(VLOOKUP($O1758,PerfilUniversitario!$A$2:$Z$427,22),"N/A")</f>
        <v>N/A</v>
      </c>
      <c r="T1758" s="1" t="str">
        <f>IFERROR(VLOOKUP($O1758,PerfilUniversitario!$A$2:$Z$427,24),"N/A")</f>
        <v>N/A</v>
      </c>
      <c r="U1758" s="1" t="str">
        <f>IFERROR(VLOOKUP($O1758,PerfilUniversitario!$A$2:$Z$427,26),"N/A")</f>
        <v>N/A</v>
      </c>
      <c r="V1758" s="1" t="s">
        <v>9752</v>
      </c>
      <c r="W1758" s="4">
        <v>45209</v>
      </c>
    </row>
    <row r="1759" spans="1:23" x14ac:dyDescent="0.3">
      <c r="A1759" t="s">
        <v>5666</v>
      </c>
      <c r="B1759" t="s">
        <v>5667</v>
      </c>
      <c r="C1759" s="1" t="s">
        <v>5668</v>
      </c>
      <c r="D1759" s="6">
        <v>7731545704</v>
      </c>
      <c r="E1759" s="1" t="s">
        <v>206</v>
      </c>
      <c r="F1759" s="1" t="s">
        <v>206</v>
      </c>
      <c r="G1759" s="1" t="s">
        <v>206</v>
      </c>
      <c r="H1759" s="1" t="s">
        <v>206</v>
      </c>
      <c r="I1759" t="str">
        <f>VLOOKUP(J1759,CatalogoEstadoRepublica!$A$1:$B$33,2)</f>
        <v>Hidalgo</v>
      </c>
      <c r="J1759">
        <v>13</v>
      </c>
      <c r="K1759" t="s">
        <v>206</v>
      </c>
      <c r="L1759" s="1" t="e">
        <f>VLOOKUP(M1759,CatalogoPerfil!$A$1:$B$5,2)</f>
        <v>#N/A</v>
      </c>
      <c r="M1759">
        <v>0</v>
      </c>
      <c r="N1759" t="s">
        <v>206</v>
      </c>
      <c r="O1759" s="1">
        <v>0</v>
      </c>
      <c r="P1759" s="1" t="str">
        <f>IFERROR(VLOOKUP($O1759,PerfilUniversitario!$A$2:$Z$427,16),"N/A")</f>
        <v>N/A</v>
      </c>
      <c r="Q1759" s="1" t="str">
        <f>IFERROR(VLOOKUP($O1759,PerfilUniversitario!$A$2:$Z$427,16),"N/A")</f>
        <v>N/A</v>
      </c>
      <c r="R1759" s="1" t="str">
        <f>IFERROR(VLOOKUP($O1759,PerfilUniversitario!$A$2:$Z$427,20),"N/A")</f>
        <v>N/A</v>
      </c>
      <c r="S1759" s="1" t="str">
        <f>IFERROR(VLOOKUP($O1759,PerfilUniversitario!$A$2:$Z$427,22),"N/A")</f>
        <v>N/A</v>
      </c>
      <c r="T1759" s="1" t="str">
        <f>IFERROR(VLOOKUP($O1759,PerfilUniversitario!$A$2:$Z$427,24),"N/A")</f>
        <v>N/A</v>
      </c>
      <c r="U1759" s="1" t="str">
        <f>IFERROR(VLOOKUP($O1759,PerfilUniversitario!$A$2:$Z$427,26),"N/A")</f>
        <v>N/A</v>
      </c>
      <c r="V1759" s="1" t="s">
        <v>10156</v>
      </c>
      <c r="W1759" s="4">
        <v>45209</v>
      </c>
    </row>
    <row r="1760" spans="1:23" x14ac:dyDescent="0.3">
      <c r="A1760" t="s">
        <v>1667</v>
      </c>
      <c r="B1760" t="s">
        <v>1668</v>
      </c>
      <c r="C1760" s="1" t="s">
        <v>1669</v>
      </c>
      <c r="D1760" s="6">
        <v>7711466575</v>
      </c>
      <c r="E1760" s="1" t="s">
        <v>206</v>
      </c>
      <c r="F1760" s="1" t="s">
        <v>206</v>
      </c>
      <c r="G1760" s="1" t="s">
        <v>206</v>
      </c>
      <c r="H1760" s="1" t="s">
        <v>206</v>
      </c>
      <c r="I1760" t="str">
        <f>VLOOKUP(J1760,CatalogoEstadoRepublica!$A$1:$B$33,2)</f>
        <v>Ciudad de México</v>
      </c>
      <c r="J1760">
        <v>7</v>
      </c>
      <c r="K1760" t="s">
        <v>206</v>
      </c>
      <c r="L1760" s="1" t="e">
        <f>VLOOKUP(M1760,CatalogoPerfil!$A$1:$B$5,2)</f>
        <v>#N/A</v>
      </c>
      <c r="M1760">
        <v>0</v>
      </c>
      <c r="N1760" t="s">
        <v>206</v>
      </c>
      <c r="O1760" s="1">
        <v>0</v>
      </c>
      <c r="P1760" s="1" t="str">
        <f>IFERROR(VLOOKUP($O1760,PerfilUniversitario!$A$2:$Z$427,16),"N/A")</f>
        <v>N/A</v>
      </c>
      <c r="Q1760" s="1" t="str">
        <f>IFERROR(VLOOKUP($O1760,PerfilUniversitario!$A$2:$Z$427,16),"N/A")</f>
        <v>N/A</v>
      </c>
      <c r="R1760" s="1" t="str">
        <f>IFERROR(VLOOKUP($O1760,PerfilUniversitario!$A$2:$Z$427,20),"N/A")</f>
        <v>N/A</v>
      </c>
      <c r="S1760" s="1" t="str">
        <f>IFERROR(VLOOKUP($O1760,PerfilUniversitario!$A$2:$Z$427,22),"N/A")</f>
        <v>N/A</v>
      </c>
      <c r="T1760" s="1" t="str">
        <f>IFERROR(VLOOKUP($O1760,PerfilUniversitario!$A$2:$Z$427,24),"N/A")</f>
        <v>N/A</v>
      </c>
      <c r="U1760" s="1" t="str">
        <f>IFERROR(VLOOKUP($O1760,PerfilUniversitario!$A$2:$Z$427,26),"N/A")</f>
        <v>N/A</v>
      </c>
      <c r="V1760" s="1" t="s">
        <v>9673</v>
      </c>
      <c r="W1760" s="4">
        <v>45209</v>
      </c>
    </row>
    <row r="1761" spans="1:23" x14ac:dyDescent="0.3">
      <c r="A1761" t="s">
        <v>3878</v>
      </c>
      <c r="B1761" t="s">
        <v>5793</v>
      </c>
      <c r="C1761" s="1" t="s">
        <v>5794</v>
      </c>
      <c r="D1761" s="6">
        <v>2441379043</v>
      </c>
      <c r="E1761" s="1" t="s">
        <v>206</v>
      </c>
      <c r="F1761" s="1" t="s">
        <v>206</v>
      </c>
      <c r="G1761" s="1" t="s">
        <v>206</v>
      </c>
      <c r="H1761" s="1" t="s">
        <v>206</v>
      </c>
      <c r="I1761" t="str">
        <f>VLOOKUP(J1761,CatalogoEstadoRepublica!$A$1:$B$33,2)</f>
        <v>Puebla</v>
      </c>
      <c r="J1761">
        <v>21</v>
      </c>
      <c r="K1761" t="s">
        <v>206</v>
      </c>
      <c r="L1761" s="1" t="e">
        <f>VLOOKUP(M1761,CatalogoPerfil!$A$1:$B$5,2)</f>
        <v>#N/A</v>
      </c>
      <c r="M1761">
        <v>0</v>
      </c>
      <c r="N1761" t="s">
        <v>206</v>
      </c>
      <c r="O1761" s="1">
        <v>0</v>
      </c>
      <c r="P1761" s="1" t="str">
        <f>IFERROR(VLOOKUP($O1761,PerfilUniversitario!$A$2:$Z$427,16),"N/A")</f>
        <v>N/A</v>
      </c>
      <c r="Q1761" s="1" t="str">
        <f>IFERROR(VLOOKUP($O1761,PerfilUniversitario!$A$2:$Z$427,16),"N/A")</f>
        <v>N/A</v>
      </c>
      <c r="R1761" s="1" t="str">
        <f>IFERROR(VLOOKUP($O1761,PerfilUniversitario!$A$2:$Z$427,20),"N/A")</f>
        <v>N/A</v>
      </c>
      <c r="S1761" s="1" t="str">
        <f>IFERROR(VLOOKUP($O1761,PerfilUniversitario!$A$2:$Z$427,22),"N/A")</f>
        <v>N/A</v>
      </c>
      <c r="T1761" s="1" t="str">
        <f>IFERROR(VLOOKUP($O1761,PerfilUniversitario!$A$2:$Z$427,24),"N/A")</f>
        <v>N/A</v>
      </c>
      <c r="U1761" s="1" t="str">
        <f>IFERROR(VLOOKUP($O1761,PerfilUniversitario!$A$2:$Z$427,26),"N/A")</f>
        <v>N/A</v>
      </c>
      <c r="V1761" s="1" t="s">
        <v>10164</v>
      </c>
      <c r="W1761" s="4">
        <v>45209</v>
      </c>
    </row>
    <row r="1762" spans="1:23" x14ac:dyDescent="0.3">
      <c r="A1762" t="s">
        <v>1662</v>
      </c>
      <c r="B1762" t="s">
        <v>1663</v>
      </c>
      <c r="C1762" s="1" t="s">
        <v>1664</v>
      </c>
      <c r="D1762" s="6">
        <v>52.771299999999997</v>
      </c>
      <c r="E1762" s="1" t="s">
        <v>206</v>
      </c>
      <c r="F1762" s="1" t="s">
        <v>206</v>
      </c>
      <c r="G1762" s="1" t="s">
        <v>206</v>
      </c>
      <c r="H1762" s="1" t="s">
        <v>206</v>
      </c>
      <c r="I1762" t="str">
        <f>VLOOKUP(J1762,CatalogoEstadoRepublica!$A$1:$B$33,2)</f>
        <v>Hidalgo</v>
      </c>
      <c r="J1762">
        <v>13</v>
      </c>
      <c r="K1762" t="s">
        <v>206</v>
      </c>
      <c r="L1762" s="1" t="e">
        <f>VLOOKUP(M1762,CatalogoPerfil!$A$1:$B$5,2)</f>
        <v>#N/A</v>
      </c>
      <c r="M1762">
        <v>0</v>
      </c>
      <c r="N1762" t="s">
        <v>206</v>
      </c>
      <c r="O1762" s="1">
        <v>0</v>
      </c>
      <c r="P1762" s="1" t="str">
        <f>IFERROR(VLOOKUP($O1762,PerfilUniversitario!$A$2:$Z$427,16),"N/A")</f>
        <v>N/A</v>
      </c>
      <c r="Q1762" s="1" t="str">
        <f>IFERROR(VLOOKUP($O1762,PerfilUniversitario!$A$2:$Z$427,16),"N/A")</f>
        <v>N/A</v>
      </c>
      <c r="R1762" s="1" t="str">
        <f>IFERROR(VLOOKUP($O1762,PerfilUniversitario!$A$2:$Z$427,20),"N/A")</f>
        <v>N/A</v>
      </c>
      <c r="S1762" s="1" t="str">
        <f>IFERROR(VLOOKUP($O1762,PerfilUniversitario!$A$2:$Z$427,22),"N/A")</f>
        <v>N/A</v>
      </c>
      <c r="T1762" s="1" t="str">
        <f>IFERROR(VLOOKUP($O1762,PerfilUniversitario!$A$2:$Z$427,24),"N/A")</f>
        <v>N/A</v>
      </c>
      <c r="U1762" s="1" t="str">
        <f>IFERROR(VLOOKUP($O1762,PerfilUniversitario!$A$2:$Z$427,26),"N/A")</f>
        <v>N/A</v>
      </c>
      <c r="V1762" s="1" t="s">
        <v>9688</v>
      </c>
      <c r="W1762" s="4">
        <v>45209</v>
      </c>
    </row>
    <row r="1763" spans="1:23" x14ac:dyDescent="0.3">
      <c r="A1763" t="s">
        <v>5795</v>
      </c>
      <c r="B1763" t="s">
        <v>1663</v>
      </c>
      <c r="C1763" s="1" t="s">
        <v>5796</v>
      </c>
      <c r="D1763" s="6">
        <v>52.771299999999997</v>
      </c>
      <c r="E1763" s="1" t="s">
        <v>206</v>
      </c>
      <c r="F1763" s="1" t="s">
        <v>206</v>
      </c>
      <c r="G1763" s="1" t="s">
        <v>206</v>
      </c>
      <c r="H1763" s="1" t="s">
        <v>206</v>
      </c>
      <c r="I1763" t="str">
        <f>VLOOKUP(J1763,CatalogoEstadoRepublica!$A$1:$B$33,2)</f>
        <v>Hidalgo</v>
      </c>
      <c r="J1763">
        <v>13</v>
      </c>
      <c r="K1763" t="s">
        <v>206</v>
      </c>
      <c r="L1763" s="1" t="e">
        <f>VLOOKUP(M1763,CatalogoPerfil!$A$1:$B$5,2)</f>
        <v>#N/A</v>
      </c>
      <c r="M1763">
        <v>0</v>
      </c>
      <c r="N1763" t="s">
        <v>206</v>
      </c>
      <c r="O1763" s="1">
        <v>0</v>
      </c>
      <c r="P1763" s="1" t="str">
        <f>IFERROR(VLOOKUP($O1763,PerfilUniversitario!$A$2:$Z$427,16),"N/A")</f>
        <v>N/A</v>
      </c>
      <c r="Q1763" s="1" t="str">
        <f>IFERROR(VLOOKUP($O1763,PerfilUniversitario!$A$2:$Z$427,16),"N/A")</f>
        <v>N/A</v>
      </c>
      <c r="R1763" s="1" t="str">
        <f>IFERROR(VLOOKUP($O1763,PerfilUniversitario!$A$2:$Z$427,20),"N/A")</f>
        <v>N/A</v>
      </c>
      <c r="S1763" s="1" t="str">
        <f>IFERROR(VLOOKUP($O1763,PerfilUniversitario!$A$2:$Z$427,22),"N/A")</f>
        <v>N/A</v>
      </c>
      <c r="T1763" s="1" t="str">
        <f>IFERROR(VLOOKUP($O1763,PerfilUniversitario!$A$2:$Z$427,24),"N/A")</f>
        <v>N/A</v>
      </c>
      <c r="U1763" s="1" t="str">
        <f>IFERROR(VLOOKUP($O1763,PerfilUniversitario!$A$2:$Z$427,26),"N/A")</f>
        <v>N/A</v>
      </c>
      <c r="V1763" s="1" t="s">
        <v>10074</v>
      </c>
      <c r="W1763" s="4">
        <v>45209</v>
      </c>
    </row>
    <row r="1764" spans="1:23" x14ac:dyDescent="0.3">
      <c r="A1764" t="s">
        <v>340</v>
      </c>
      <c r="B1764" s="1" t="s">
        <v>1039</v>
      </c>
      <c r="C1764" t="s">
        <v>1040</v>
      </c>
      <c r="D1764" s="7">
        <v>52.2224</v>
      </c>
      <c r="E1764" s="1" t="s">
        <v>206</v>
      </c>
      <c r="F1764" t="s">
        <v>206</v>
      </c>
      <c r="G1764" t="s">
        <v>206</v>
      </c>
      <c r="H1764" t="s">
        <v>206</v>
      </c>
      <c r="I1764" t="str">
        <f>VLOOKUP(J1764,CatalogoEstadoRepublica!$A$1:$B$33,2)</f>
        <v>Puebla</v>
      </c>
      <c r="J1764" s="1">
        <v>21</v>
      </c>
      <c r="K1764" s="1" t="s">
        <v>206</v>
      </c>
      <c r="L1764" s="1" t="e">
        <f>VLOOKUP(M1764,CatalogoPerfil!$A$1:$B$5,2)</f>
        <v>#N/A</v>
      </c>
      <c r="M1764" s="1">
        <v>0</v>
      </c>
      <c r="N1764" s="1" t="s">
        <v>206</v>
      </c>
      <c r="O1764" s="1">
        <v>0</v>
      </c>
      <c r="P1764" s="1" t="str">
        <f>IFERROR(VLOOKUP($O1764,PerfilUniversitario!$A$2:$Z$427,16),"N/A")</f>
        <v>N/A</v>
      </c>
      <c r="Q1764" s="1" t="str">
        <f>IFERROR(VLOOKUP($O1764,PerfilUniversitario!$A$2:$Z$427,16),"N/A")</f>
        <v>N/A</v>
      </c>
      <c r="R1764" s="1" t="str">
        <f>IFERROR(VLOOKUP($O1764,PerfilUniversitario!$A$2:$Z$427,20),"N/A")</f>
        <v>N/A</v>
      </c>
      <c r="S1764" s="1" t="str">
        <f>IFERROR(VLOOKUP($O1764,PerfilUniversitario!$A$2:$Z$427,22),"N/A")</f>
        <v>N/A</v>
      </c>
      <c r="T1764" s="1" t="str">
        <f>IFERROR(VLOOKUP($O1764,PerfilUniversitario!$A$2:$Z$427,24),"N/A")</f>
        <v>N/A</v>
      </c>
      <c r="U1764" s="1" t="str">
        <f>IFERROR(VLOOKUP($O1764,PerfilUniversitario!$A$2:$Z$427,26),"N/A")</f>
        <v>N/A</v>
      </c>
      <c r="V1764" s="3">
        <v>0.10208333333333335</v>
      </c>
      <c r="W1764" s="4">
        <v>45210</v>
      </c>
    </row>
    <row r="1765" spans="1:23" x14ac:dyDescent="0.3">
      <c r="A1765" t="s">
        <v>334</v>
      </c>
      <c r="B1765" s="1" t="s">
        <v>335</v>
      </c>
      <c r="C1765" t="s">
        <v>336</v>
      </c>
      <c r="D1765" s="7">
        <v>2384088626</v>
      </c>
      <c r="E1765" s="1" t="s">
        <v>206</v>
      </c>
      <c r="F1765" t="s">
        <v>206</v>
      </c>
      <c r="G1765" t="s">
        <v>206</v>
      </c>
      <c r="H1765" t="s">
        <v>206</v>
      </c>
      <c r="I1765" t="str">
        <f>VLOOKUP(J1765,CatalogoEstadoRepublica!$A$1:$B$33,2)</f>
        <v>Puebla</v>
      </c>
      <c r="J1765" s="1">
        <v>21</v>
      </c>
      <c r="K1765" s="1" t="s">
        <v>206</v>
      </c>
      <c r="L1765" s="1" t="e">
        <f>VLOOKUP(M1765,CatalogoPerfil!$A$1:$B$5,2)</f>
        <v>#N/A</v>
      </c>
      <c r="M1765">
        <v>0</v>
      </c>
      <c r="N1765" t="s">
        <v>206</v>
      </c>
      <c r="O1765" s="1">
        <v>0</v>
      </c>
      <c r="P1765" s="1" t="str">
        <f>IFERROR(VLOOKUP($O1765,PerfilUniversitario!$A$2:$Z$427,16),"N/A")</f>
        <v>N/A</v>
      </c>
      <c r="Q1765" s="1" t="str">
        <f>IFERROR(VLOOKUP($O1765,PerfilUniversitario!$A$2:$Z$427,16),"N/A")</f>
        <v>N/A</v>
      </c>
      <c r="R1765" s="1" t="str">
        <f>IFERROR(VLOOKUP($O1765,PerfilUniversitario!$A$2:$Z$427,20),"N/A")</f>
        <v>N/A</v>
      </c>
      <c r="S1765" s="1" t="str">
        <f>IFERROR(VLOOKUP($O1765,PerfilUniversitario!$A$2:$Z$427,22),"N/A")</f>
        <v>N/A</v>
      </c>
      <c r="T1765" s="1" t="str">
        <f>IFERROR(VLOOKUP($O1765,PerfilUniversitario!$A$2:$Z$427,24),"N/A")</f>
        <v>N/A</v>
      </c>
      <c r="U1765" s="1" t="str">
        <f>IFERROR(VLOOKUP($O1765,PerfilUniversitario!$A$2:$Z$427,26),"N/A")</f>
        <v>N/A</v>
      </c>
      <c r="V1765" s="3">
        <v>0.19236111111111112</v>
      </c>
      <c r="W1765" s="4">
        <v>45210</v>
      </c>
    </row>
    <row r="1766" spans="1:23" x14ac:dyDescent="0.3">
      <c r="A1766" t="s">
        <v>5734</v>
      </c>
      <c r="B1766" t="s">
        <v>702</v>
      </c>
      <c r="C1766" s="1" t="s">
        <v>5735</v>
      </c>
      <c r="D1766" s="6">
        <v>52.229100000000003</v>
      </c>
      <c r="E1766" s="1" t="s">
        <v>206</v>
      </c>
      <c r="F1766" s="1" t="s">
        <v>206</v>
      </c>
      <c r="G1766" s="1" t="s">
        <v>206</v>
      </c>
      <c r="H1766" s="1" t="s">
        <v>206</v>
      </c>
      <c r="I1766" t="str">
        <f>VLOOKUP(J1766,CatalogoEstadoRepublica!$A$1:$B$33,2)</f>
        <v>Veracruz</v>
      </c>
      <c r="J1766">
        <v>30</v>
      </c>
      <c r="K1766" t="s">
        <v>206</v>
      </c>
      <c r="L1766" s="1" t="e">
        <f>VLOOKUP(M1766,CatalogoPerfil!$A$1:$B$5,2)</f>
        <v>#N/A</v>
      </c>
      <c r="M1766">
        <v>0</v>
      </c>
      <c r="N1766" t="s">
        <v>206</v>
      </c>
      <c r="O1766" s="1">
        <v>0</v>
      </c>
      <c r="P1766" s="1" t="str">
        <f>IFERROR(VLOOKUP($O1766,PerfilUniversitario!$A$2:$Z$427,16),"N/A")</f>
        <v>N/A</v>
      </c>
      <c r="Q1766" s="1" t="str">
        <f>IFERROR(VLOOKUP($O1766,PerfilUniversitario!$A$2:$Z$427,16),"N/A")</f>
        <v>N/A</v>
      </c>
      <c r="R1766" s="1" t="str">
        <f>IFERROR(VLOOKUP($O1766,PerfilUniversitario!$A$2:$Z$427,20),"N/A")</f>
        <v>N/A</v>
      </c>
      <c r="S1766" s="1" t="str">
        <f>IFERROR(VLOOKUP($O1766,PerfilUniversitario!$A$2:$Z$427,22),"N/A")</f>
        <v>N/A</v>
      </c>
      <c r="T1766" s="1" t="str">
        <f>IFERROR(VLOOKUP($O1766,PerfilUniversitario!$A$2:$Z$427,24),"N/A")</f>
        <v>N/A</v>
      </c>
      <c r="U1766" s="1" t="str">
        <f>IFERROR(VLOOKUP($O1766,PerfilUniversitario!$A$2:$Z$427,26),"N/A")</f>
        <v>N/A</v>
      </c>
      <c r="V1766" s="3">
        <v>0.2388888888888889</v>
      </c>
      <c r="W1766" s="4">
        <v>45210</v>
      </c>
    </row>
    <row r="1767" spans="1:23" x14ac:dyDescent="0.3">
      <c r="A1767" t="s">
        <v>439</v>
      </c>
      <c r="B1767" t="s">
        <v>5802</v>
      </c>
      <c r="C1767" s="1" t="s">
        <v>5803</v>
      </c>
      <c r="D1767" s="6">
        <v>2293313954</v>
      </c>
      <c r="E1767" s="1" t="s">
        <v>206</v>
      </c>
      <c r="F1767" s="1" t="s">
        <v>206</v>
      </c>
      <c r="G1767" s="1" t="s">
        <v>206</v>
      </c>
      <c r="H1767" s="1" t="s">
        <v>206</v>
      </c>
      <c r="I1767" t="str">
        <f>VLOOKUP(J1767,CatalogoEstadoRepublica!$A$1:$B$33,2)</f>
        <v>Veracruz</v>
      </c>
      <c r="J1767">
        <v>30</v>
      </c>
      <c r="K1767" t="s">
        <v>206</v>
      </c>
      <c r="L1767" s="1" t="e">
        <f>VLOOKUP(M1767,CatalogoPerfil!$A$1:$B$5,2)</f>
        <v>#N/A</v>
      </c>
      <c r="M1767">
        <v>0</v>
      </c>
      <c r="N1767" t="s">
        <v>206</v>
      </c>
      <c r="O1767" s="1">
        <v>0</v>
      </c>
      <c r="P1767" s="1" t="str">
        <f>IFERROR(VLOOKUP($O1767,PerfilUniversitario!$A$2:$Z$427,16),"N/A")</f>
        <v>N/A</v>
      </c>
      <c r="Q1767" s="1" t="str">
        <f>IFERROR(VLOOKUP($O1767,PerfilUniversitario!$A$2:$Z$427,16),"N/A")</f>
        <v>N/A</v>
      </c>
      <c r="R1767" s="1" t="str">
        <f>IFERROR(VLOOKUP($O1767,PerfilUniversitario!$A$2:$Z$427,20),"N/A")</f>
        <v>N/A</v>
      </c>
      <c r="S1767" s="1" t="str">
        <f>IFERROR(VLOOKUP($O1767,PerfilUniversitario!$A$2:$Z$427,22),"N/A")</f>
        <v>N/A</v>
      </c>
      <c r="T1767" s="1" t="str">
        <f>IFERROR(VLOOKUP($O1767,PerfilUniversitario!$A$2:$Z$427,24),"N/A")</f>
        <v>N/A</v>
      </c>
      <c r="U1767" s="1" t="str">
        <f>IFERROR(VLOOKUP($O1767,PerfilUniversitario!$A$2:$Z$427,26),"N/A")</f>
        <v>N/A</v>
      </c>
      <c r="V1767" s="3">
        <v>0.25347222222222221</v>
      </c>
      <c r="W1767" s="4">
        <v>45210</v>
      </c>
    </row>
    <row r="1768" spans="1:23" x14ac:dyDescent="0.3">
      <c r="A1768" t="s">
        <v>5805</v>
      </c>
      <c r="B1768" t="s">
        <v>5806</v>
      </c>
      <c r="C1768" s="1" t="s">
        <v>5807</v>
      </c>
      <c r="D1768" s="6">
        <v>52.775100000000002</v>
      </c>
      <c r="E1768" s="1" t="s">
        <v>206</v>
      </c>
      <c r="F1768" s="1" t="s">
        <v>206</v>
      </c>
      <c r="G1768" s="1" t="s">
        <v>206</v>
      </c>
      <c r="H1768" s="1" t="s">
        <v>206</v>
      </c>
      <c r="I1768" t="str">
        <f>VLOOKUP(J1768,CatalogoEstadoRepublica!$A$1:$B$33,2)</f>
        <v>Hidalgo</v>
      </c>
      <c r="J1768">
        <v>13</v>
      </c>
      <c r="K1768" t="s">
        <v>206</v>
      </c>
      <c r="L1768" s="1" t="e">
        <f>VLOOKUP(M1768,CatalogoPerfil!$A$1:$B$5,2)</f>
        <v>#N/A</v>
      </c>
      <c r="M1768">
        <v>0</v>
      </c>
      <c r="N1768" t="s">
        <v>206</v>
      </c>
      <c r="O1768" s="1">
        <v>0</v>
      </c>
      <c r="P1768" s="1" t="str">
        <f>IFERROR(VLOOKUP($O1768,PerfilUniversitario!$A$2:$Z$427,16),"N/A")</f>
        <v>N/A</v>
      </c>
      <c r="Q1768" s="1" t="str">
        <f>IFERROR(VLOOKUP($O1768,PerfilUniversitario!$A$2:$Z$427,16),"N/A")</f>
        <v>N/A</v>
      </c>
      <c r="R1768" s="1" t="str">
        <f>IFERROR(VLOOKUP($O1768,PerfilUniversitario!$A$2:$Z$427,20),"N/A")</f>
        <v>N/A</v>
      </c>
      <c r="S1768" s="1" t="str">
        <f>IFERROR(VLOOKUP($O1768,PerfilUniversitario!$A$2:$Z$427,22),"N/A")</f>
        <v>N/A</v>
      </c>
      <c r="T1768" s="1" t="str">
        <f>IFERROR(VLOOKUP($O1768,PerfilUniversitario!$A$2:$Z$427,24),"N/A")</f>
        <v>N/A</v>
      </c>
      <c r="U1768" s="1" t="str">
        <f>IFERROR(VLOOKUP($O1768,PerfilUniversitario!$A$2:$Z$427,26),"N/A")</f>
        <v>N/A</v>
      </c>
      <c r="V1768" s="3">
        <v>0.26458333333333334</v>
      </c>
      <c r="W1768" s="4">
        <v>45210</v>
      </c>
    </row>
    <row r="1769" spans="1:23" x14ac:dyDescent="0.3">
      <c r="A1769" t="s">
        <v>2225</v>
      </c>
      <c r="B1769" t="s">
        <v>5698</v>
      </c>
      <c r="C1769" s="1" t="s">
        <v>5804</v>
      </c>
      <c r="D1769" s="6">
        <v>2223230279</v>
      </c>
      <c r="E1769" s="1" t="s">
        <v>206</v>
      </c>
      <c r="F1769" s="1" t="s">
        <v>206</v>
      </c>
      <c r="G1769" s="1" t="s">
        <v>206</v>
      </c>
      <c r="H1769" s="1" t="s">
        <v>206</v>
      </c>
      <c r="I1769" t="str">
        <f>VLOOKUP(J1769,CatalogoEstadoRepublica!$A$1:$B$33,2)</f>
        <v>Puebla</v>
      </c>
      <c r="J1769">
        <v>21</v>
      </c>
      <c r="K1769" t="s">
        <v>206</v>
      </c>
      <c r="L1769" s="1" t="e">
        <f>VLOOKUP(M1769,CatalogoPerfil!$A$1:$B$5,2)</f>
        <v>#N/A</v>
      </c>
      <c r="M1769">
        <v>0</v>
      </c>
      <c r="N1769" t="s">
        <v>206</v>
      </c>
      <c r="O1769" s="1">
        <v>0</v>
      </c>
      <c r="P1769" s="1" t="str">
        <f>IFERROR(VLOOKUP($O1769,PerfilUniversitario!$A$2:$Z$427,16),"N/A")</f>
        <v>N/A</v>
      </c>
      <c r="Q1769" s="1" t="str">
        <f>IFERROR(VLOOKUP($O1769,PerfilUniversitario!$A$2:$Z$427,16),"N/A")</f>
        <v>N/A</v>
      </c>
      <c r="R1769" s="1" t="str">
        <f>IFERROR(VLOOKUP($O1769,PerfilUniversitario!$A$2:$Z$427,20),"N/A")</f>
        <v>N/A</v>
      </c>
      <c r="S1769" s="1" t="str">
        <f>IFERROR(VLOOKUP($O1769,PerfilUniversitario!$A$2:$Z$427,22),"N/A")</f>
        <v>N/A</v>
      </c>
      <c r="T1769" s="1" t="str">
        <f>IFERROR(VLOOKUP($O1769,PerfilUniversitario!$A$2:$Z$427,24),"N/A")</f>
        <v>N/A</v>
      </c>
      <c r="U1769" s="1" t="str">
        <f>IFERROR(VLOOKUP($O1769,PerfilUniversitario!$A$2:$Z$427,26),"N/A")</f>
        <v>N/A</v>
      </c>
      <c r="V1769" s="3">
        <v>0.26527777777777778</v>
      </c>
      <c r="W1769" s="4">
        <v>45210</v>
      </c>
    </row>
    <row r="1770" spans="1:23" x14ac:dyDescent="0.3">
      <c r="A1770" t="s">
        <v>5811</v>
      </c>
      <c r="B1770" t="s">
        <v>5812</v>
      </c>
      <c r="C1770" s="1" t="s">
        <v>5813</v>
      </c>
      <c r="D1770" s="6" t="s">
        <v>658</v>
      </c>
      <c r="E1770" s="1" t="s">
        <v>206</v>
      </c>
      <c r="F1770" s="1" t="s">
        <v>206</v>
      </c>
      <c r="G1770" s="1" t="s">
        <v>206</v>
      </c>
      <c r="H1770" s="1" t="s">
        <v>206</v>
      </c>
      <c r="I1770" t="str">
        <f>VLOOKUP(J1770,CatalogoEstadoRepublica!$A$1:$B$33,2)</f>
        <v>Puebla</v>
      </c>
      <c r="J1770">
        <v>21</v>
      </c>
      <c r="K1770" t="s">
        <v>206</v>
      </c>
      <c r="L1770" s="1" t="e">
        <f>VLOOKUP(M1770,CatalogoPerfil!$A$1:$B$5,2)</f>
        <v>#N/A</v>
      </c>
      <c r="M1770">
        <v>0</v>
      </c>
      <c r="N1770" t="s">
        <v>206</v>
      </c>
      <c r="O1770" s="1">
        <v>0</v>
      </c>
      <c r="P1770" s="1" t="str">
        <f>IFERROR(VLOOKUP($O1770,PerfilUniversitario!$A$2:$Z$427,16),"N/A")</f>
        <v>N/A</v>
      </c>
      <c r="Q1770" s="1" t="str">
        <f>IFERROR(VLOOKUP($O1770,PerfilUniversitario!$A$2:$Z$427,16),"N/A")</f>
        <v>N/A</v>
      </c>
      <c r="R1770" s="1" t="str">
        <f>IFERROR(VLOOKUP($O1770,PerfilUniversitario!$A$2:$Z$427,20),"N/A")</f>
        <v>N/A</v>
      </c>
      <c r="S1770" s="1" t="str">
        <f>IFERROR(VLOOKUP($O1770,PerfilUniversitario!$A$2:$Z$427,22),"N/A")</f>
        <v>N/A</v>
      </c>
      <c r="T1770" s="1" t="str">
        <f>IFERROR(VLOOKUP($O1770,PerfilUniversitario!$A$2:$Z$427,24),"N/A")</f>
        <v>N/A</v>
      </c>
      <c r="U1770" s="1" t="str">
        <f>IFERROR(VLOOKUP($O1770,PerfilUniversitario!$A$2:$Z$427,26),"N/A")</f>
        <v>N/A</v>
      </c>
      <c r="V1770" s="3">
        <v>0.26527777777777778</v>
      </c>
      <c r="W1770" s="4">
        <v>45210</v>
      </c>
    </row>
    <row r="1771" spans="1:23" x14ac:dyDescent="0.3">
      <c r="A1771" t="s">
        <v>297</v>
      </c>
      <c r="B1771" s="1" t="s">
        <v>298</v>
      </c>
      <c r="C1771" t="s">
        <v>299</v>
      </c>
      <c r="D1771" s="7">
        <v>7442123529</v>
      </c>
      <c r="E1771" s="1" t="s">
        <v>206</v>
      </c>
      <c r="F1771" t="s">
        <v>206</v>
      </c>
      <c r="G1771" t="s">
        <v>206</v>
      </c>
      <c r="H1771" t="s">
        <v>206</v>
      </c>
      <c r="I1771" t="str">
        <f>VLOOKUP(J1771,CatalogoEstadoRepublica!$A$1:$B$33,2)</f>
        <v>Guerrero</v>
      </c>
      <c r="J1771" s="1">
        <v>12</v>
      </c>
      <c r="K1771" s="1" t="s">
        <v>206</v>
      </c>
      <c r="L1771" s="1" t="e">
        <f>VLOOKUP(M1771,CatalogoPerfil!$A$1:$B$5,2)</f>
        <v>#N/A</v>
      </c>
      <c r="M1771">
        <v>0</v>
      </c>
      <c r="N1771" t="s">
        <v>206</v>
      </c>
      <c r="O1771" s="1">
        <v>0</v>
      </c>
      <c r="P1771" s="1" t="str">
        <f>IFERROR(VLOOKUP($O1771,PerfilUniversitario!$A$2:$Z$427,16),"N/A")</f>
        <v>N/A</v>
      </c>
      <c r="Q1771" s="1" t="str">
        <f>IFERROR(VLOOKUP($O1771,PerfilUniversitario!$A$2:$Z$427,16),"N/A")</f>
        <v>N/A</v>
      </c>
      <c r="R1771" s="1" t="str">
        <f>IFERROR(VLOOKUP($O1771,PerfilUniversitario!$A$2:$Z$427,20),"N/A")</f>
        <v>N/A</v>
      </c>
      <c r="S1771" s="1" t="str">
        <f>IFERROR(VLOOKUP($O1771,PerfilUniversitario!$A$2:$Z$427,22),"N/A")</f>
        <v>N/A</v>
      </c>
      <c r="T1771" s="1" t="str">
        <f>IFERROR(VLOOKUP($O1771,PerfilUniversitario!$A$2:$Z$427,24),"N/A")</f>
        <v>N/A</v>
      </c>
      <c r="U1771" s="1" t="str">
        <f>IFERROR(VLOOKUP($O1771,PerfilUniversitario!$A$2:$Z$427,26),"N/A")</f>
        <v>N/A</v>
      </c>
      <c r="V1771" s="3">
        <v>0.26597222222222222</v>
      </c>
      <c r="W1771" s="4">
        <v>45210</v>
      </c>
    </row>
    <row r="1772" spans="1:23" x14ac:dyDescent="0.3">
      <c r="A1772" t="s">
        <v>5710</v>
      </c>
      <c r="B1772" t="s">
        <v>5711</v>
      </c>
      <c r="C1772" s="1" t="s">
        <v>5712</v>
      </c>
      <c r="D1772" s="6">
        <v>7443115741</v>
      </c>
      <c r="E1772" s="1" t="s">
        <v>206</v>
      </c>
      <c r="F1772" s="1" t="s">
        <v>206</v>
      </c>
      <c r="G1772" s="1" t="s">
        <v>206</v>
      </c>
      <c r="H1772" s="1" t="s">
        <v>206</v>
      </c>
      <c r="I1772" t="str">
        <f>VLOOKUP(J1772,CatalogoEstadoRepublica!$A$1:$B$33,2)</f>
        <v>Guerrero</v>
      </c>
      <c r="J1772">
        <v>12</v>
      </c>
      <c r="K1772" t="s">
        <v>206</v>
      </c>
      <c r="L1772" s="1" t="e">
        <f>VLOOKUP(M1772,CatalogoPerfil!$A$1:$B$5,2)</f>
        <v>#N/A</v>
      </c>
      <c r="M1772">
        <v>0</v>
      </c>
      <c r="N1772" t="s">
        <v>206</v>
      </c>
      <c r="O1772" s="1">
        <v>0</v>
      </c>
      <c r="P1772" s="1" t="str">
        <f>IFERROR(VLOOKUP($O1772,PerfilUniversitario!$A$2:$Z$427,16),"N/A")</f>
        <v>N/A</v>
      </c>
      <c r="Q1772" s="1" t="str">
        <f>IFERROR(VLOOKUP($O1772,PerfilUniversitario!$A$2:$Z$427,16),"N/A")</f>
        <v>N/A</v>
      </c>
      <c r="R1772" s="1" t="str">
        <f>IFERROR(VLOOKUP($O1772,PerfilUniversitario!$A$2:$Z$427,20),"N/A")</f>
        <v>N/A</v>
      </c>
      <c r="S1772" s="1" t="str">
        <f>IFERROR(VLOOKUP($O1772,PerfilUniversitario!$A$2:$Z$427,22),"N/A")</f>
        <v>N/A</v>
      </c>
      <c r="T1772" s="1" t="str">
        <f>IFERROR(VLOOKUP($O1772,PerfilUniversitario!$A$2:$Z$427,24),"N/A")</f>
        <v>N/A</v>
      </c>
      <c r="U1772" s="1" t="str">
        <f>IFERROR(VLOOKUP($O1772,PerfilUniversitario!$A$2:$Z$427,26),"N/A")</f>
        <v>N/A</v>
      </c>
      <c r="V1772" s="3">
        <v>0.26666666666666666</v>
      </c>
      <c r="W1772" s="4">
        <v>45210</v>
      </c>
    </row>
    <row r="1773" spans="1:23" x14ac:dyDescent="0.3">
      <c r="A1773" t="s">
        <v>689</v>
      </c>
      <c r="B1773" s="1" t="s">
        <v>690</v>
      </c>
      <c r="C1773" t="s">
        <v>691</v>
      </c>
      <c r="D1773" s="7">
        <v>2225389242</v>
      </c>
      <c r="E1773" s="1" t="s">
        <v>206</v>
      </c>
      <c r="F1773" t="s">
        <v>206</v>
      </c>
      <c r="G1773" t="s">
        <v>206</v>
      </c>
      <c r="H1773" t="s">
        <v>206</v>
      </c>
      <c r="I1773" t="str">
        <f>VLOOKUP(J1773,CatalogoEstadoRepublica!$A$1:$B$33,2)</f>
        <v>Puebla</v>
      </c>
      <c r="J1773" s="1">
        <v>21</v>
      </c>
      <c r="K1773" s="1" t="s">
        <v>206</v>
      </c>
      <c r="L1773" s="1" t="e">
        <f>VLOOKUP(M1773,CatalogoPerfil!$A$1:$B$5,2)</f>
        <v>#N/A</v>
      </c>
      <c r="M1773">
        <v>0</v>
      </c>
      <c r="N1773" t="s">
        <v>206</v>
      </c>
      <c r="O1773" s="1">
        <v>0</v>
      </c>
      <c r="P1773" s="1" t="str">
        <f>IFERROR(VLOOKUP($O1773,PerfilUniversitario!$A$2:$Z$427,16),"N/A")</f>
        <v>N/A</v>
      </c>
      <c r="Q1773" s="1" t="str">
        <f>IFERROR(VLOOKUP($O1773,PerfilUniversitario!$A$2:$Z$427,16),"N/A")</f>
        <v>N/A</v>
      </c>
      <c r="R1773" s="1" t="str">
        <f>IFERROR(VLOOKUP($O1773,PerfilUniversitario!$A$2:$Z$427,20),"N/A")</f>
        <v>N/A</v>
      </c>
      <c r="S1773" s="1" t="str">
        <f>IFERROR(VLOOKUP($O1773,PerfilUniversitario!$A$2:$Z$427,22),"N/A")</f>
        <v>N/A</v>
      </c>
      <c r="T1773" s="1" t="str">
        <f>IFERROR(VLOOKUP($O1773,PerfilUniversitario!$A$2:$Z$427,24),"N/A")</f>
        <v>N/A</v>
      </c>
      <c r="U1773" s="1" t="str">
        <f>IFERROR(VLOOKUP($O1773,PerfilUniversitario!$A$2:$Z$427,26),"N/A")</f>
        <v>N/A</v>
      </c>
      <c r="V1773" s="3">
        <v>0.2673611111111111</v>
      </c>
      <c r="W1773" s="4">
        <v>45210</v>
      </c>
    </row>
    <row r="1774" spans="1:23" x14ac:dyDescent="0.3">
      <c r="A1774" t="s">
        <v>5814</v>
      </c>
      <c r="B1774" t="s">
        <v>5815</v>
      </c>
      <c r="C1774" s="1" t="s">
        <v>5816</v>
      </c>
      <c r="D1774" s="6">
        <v>7442654998</v>
      </c>
      <c r="E1774" s="1" t="s">
        <v>206</v>
      </c>
      <c r="F1774" s="1" t="s">
        <v>206</v>
      </c>
      <c r="G1774" s="1" t="s">
        <v>206</v>
      </c>
      <c r="H1774" s="1" t="s">
        <v>206</v>
      </c>
      <c r="I1774" t="str">
        <f>VLOOKUP(J1774,CatalogoEstadoRepublica!$A$1:$B$33,2)</f>
        <v>Guerrero</v>
      </c>
      <c r="J1774">
        <v>12</v>
      </c>
      <c r="K1774" t="s">
        <v>206</v>
      </c>
      <c r="L1774" s="1" t="e">
        <f>VLOOKUP(M1774,CatalogoPerfil!$A$1:$B$5,2)</f>
        <v>#N/A</v>
      </c>
      <c r="M1774">
        <v>0</v>
      </c>
      <c r="N1774" t="s">
        <v>206</v>
      </c>
      <c r="O1774" s="1">
        <v>0</v>
      </c>
      <c r="P1774" s="1" t="str">
        <f>IFERROR(VLOOKUP($O1774,PerfilUniversitario!$A$2:$Z$427,16),"N/A")</f>
        <v>N/A</v>
      </c>
      <c r="Q1774" s="1" t="str">
        <f>IFERROR(VLOOKUP($O1774,PerfilUniversitario!$A$2:$Z$427,16),"N/A")</f>
        <v>N/A</v>
      </c>
      <c r="R1774" s="1" t="str">
        <f>IFERROR(VLOOKUP($O1774,PerfilUniversitario!$A$2:$Z$427,20),"N/A")</f>
        <v>N/A</v>
      </c>
      <c r="S1774" s="1" t="str">
        <f>IFERROR(VLOOKUP($O1774,PerfilUniversitario!$A$2:$Z$427,22),"N/A")</f>
        <v>N/A</v>
      </c>
      <c r="T1774" s="1" t="str">
        <f>IFERROR(VLOOKUP($O1774,PerfilUniversitario!$A$2:$Z$427,24),"N/A")</f>
        <v>N/A</v>
      </c>
      <c r="U1774" s="1" t="str">
        <f>IFERROR(VLOOKUP($O1774,PerfilUniversitario!$A$2:$Z$427,26),"N/A")</f>
        <v>N/A</v>
      </c>
      <c r="V1774" s="3">
        <v>0.2673611111111111</v>
      </c>
      <c r="W1774" s="4">
        <v>45210</v>
      </c>
    </row>
    <row r="1775" spans="1:23" x14ac:dyDescent="0.3">
      <c r="A1775" t="s">
        <v>291</v>
      </c>
      <c r="B1775" s="1" t="s">
        <v>292</v>
      </c>
      <c r="C1775" t="s">
        <v>293</v>
      </c>
      <c r="D1775" s="7">
        <v>52.744300000000003</v>
      </c>
      <c r="E1775" s="1" t="s">
        <v>206</v>
      </c>
      <c r="F1775" t="s">
        <v>206</v>
      </c>
      <c r="G1775" t="s">
        <v>206</v>
      </c>
      <c r="H1775" t="s">
        <v>206</v>
      </c>
      <c r="I1775" t="str">
        <f>VLOOKUP(J1775,CatalogoEstadoRepublica!$A$1:$B$33,2)</f>
        <v>Guerrero</v>
      </c>
      <c r="J1775" s="1">
        <v>12</v>
      </c>
      <c r="K1775" s="1" t="s">
        <v>206</v>
      </c>
      <c r="L1775" s="1" t="e">
        <f>VLOOKUP(M1775,CatalogoPerfil!$A$1:$B$5,2)</f>
        <v>#N/A</v>
      </c>
      <c r="M1775">
        <v>0</v>
      </c>
      <c r="N1775" t="s">
        <v>206</v>
      </c>
      <c r="O1775" s="1">
        <v>0</v>
      </c>
      <c r="P1775" s="1" t="str">
        <f>IFERROR(VLOOKUP($O1775,PerfilUniversitario!$A$2:$Z$427,16),"N/A")</f>
        <v>N/A</v>
      </c>
      <c r="Q1775" s="1" t="str">
        <f>IFERROR(VLOOKUP($O1775,PerfilUniversitario!$A$2:$Z$427,16),"N/A")</f>
        <v>N/A</v>
      </c>
      <c r="R1775" s="1" t="str">
        <f>IFERROR(VLOOKUP($O1775,PerfilUniversitario!$A$2:$Z$427,20),"N/A")</f>
        <v>N/A</v>
      </c>
      <c r="S1775" s="1" t="str">
        <f>IFERROR(VLOOKUP($O1775,PerfilUniversitario!$A$2:$Z$427,22),"N/A")</f>
        <v>N/A</v>
      </c>
      <c r="T1775" s="1" t="str">
        <f>IFERROR(VLOOKUP($O1775,PerfilUniversitario!$A$2:$Z$427,24),"N/A")</f>
        <v>N/A</v>
      </c>
      <c r="U1775" s="1" t="str">
        <f>IFERROR(VLOOKUP($O1775,PerfilUniversitario!$A$2:$Z$427,26),"N/A")</f>
        <v>N/A</v>
      </c>
      <c r="V1775" s="3">
        <v>0.26805555555555555</v>
      </c>
      <c r="W1775" s="4">
        <v>45210</v>
      </c>
    </row>
    <row r="1776" spans="1:23" x14ac:dyDescent="0.3">
      <c r="A1776" t="s">
        <v>210</v>
      </c>
      <c r="B1776" t="s">
        <v>5176</v>
      </c>
      <c r="C1776" s="1" t="s">
        <v>5808</v>
      </c>
      <c r="D1776" s="6">
        <v>7442593596</v>
      </c>
      <c r="E1776" s="1" t="s">
        <v>206</v>
      </c>
      <c r="F1776" s="1" t="s">
        <v>206</v>
      </c>
      <c r="G1776" s="1" t="s">
        <v>206</v>
      </c>
      <c r="H1776" s="1" t="s">
        <v>206</v>
      </c>
      <c r="I1776" t="str">
        <f>VLOOKUP(J1776,CatalogoEstadoRepublica!$A$1:$B$33,2)</f>
        <v>Guerrero</v>
      </c>
      <c r="J1776">
        <v>12</v>
      </c>
      <c r="K1776" t="s">
        <v>206</v>
      </c>
      <c r="L1776" s="1" t="e">
        <f>VLOOKUP(M1776,CatalogoPerfil!$A$1:$B$5,2)</f>
        <v>#N/A</v>
      </c>
      <c r="M1776">
        <v>0</v>
      </c>
      <c r="N1776" t="s">
        <v>206</v>
      </c>
      <c r="O1776" s="1">
        <v>0</v>
      </c>
      <c r="P1776" s="1" t="str">
        <f>IFERROR(VLOOKUP($O1776,PerfilUniversitario!$A$2:$Z$427,16),"N/A")</f>
        <v>N/A</v>
      </c>
      <c r="Q1776" s="1" t="str">
        <f>IFERROR(VLOOKUP($O1776,PerfilUniversitario!$A$2:$Z$427,16),"N/A")</f>
        <v>N/A</v>
      </c>
      <c r="R1776" s="1" t="str">
        <f>IFERROR(VLOOKUP($O1776,PerfilUniversitario!$A$2:$Z$427,20),"N/A")</f>
        <v>N/A</v>
      </c>
      <c r="S1776" s="1" t="str">
        <f>IFERROR(VLOOKUP($O1776,PerfilUniversitario!$A$2:$Z$427,22),"N/A")</f>
        <v>N/A</v>
      </c>
      <c r="T1776" s="1" t="str">
        <f>IFERROR(VLOOKUP($O1776,PerfilUniversitario!$A$2:$Z$427,24),"N/A")</f>
        <v>N/A</v>
      </c>
      <c r="U1776" s="1" t="str">
        <f>IFERROR(VLOOKUP($O1776,PerfilUniversitario!$A$2:$Z$427,26),"N/A")</f>
        <v>N/A</v>
      </c>
      <c r="V1776" s="3">
        <v>0.26805555555555555</v>
      </c>
      <c r="W1776" s="4">
        <v>45210</v>
      </c>
    </row>
    <row r="1777" spans="1:23" x14ac:dyDescent="0.3">
      <c r="A1777" t="s">
        <v>5809</v>
      </c>
      <c r="B1777" t="s">
        <v>399</v>
      </c>
      <c r="C1777" s="1" t="s">
        <v>5810</v>
      </c>
      <c r="D1777" s="6">
        <v>7441658128</v>
      </c>
      <c r="E1777" s="1" t="s">
        <v>206</v>
      </c>
      <c r="F1777" s="1" t="s">
        <v>206</v>
      </c>
      <c r="G1777" s="1" t="s">
        <v>206</v>
      </c>
      <c r="H1777" s="1" t="s">
        <v>206</v>
      </c>
      <c r="I1777" t="str">
        <f>VLOOKUP(J1777,CatalogoEstadoRepublica!$A$1:$B$33,2)</f>
        <v>Guerrero</v>
      </c>
      <c r="J1777">
        <v>12</v>
      </c>
      <c r="K1777" t="s">
        <v>206</v>
      </c>
      <c r="L1777" s="1" t="e">
        <f>VLOOKUP(M1777,CatalogoPerfil!$A$1:$B$5,2)</f>
        <v>#N/A</v>
      </c>
      <c r="M1777">
        <v>0</v>
      </c>
      <c r="N1777" t="s">
        <v>206</v>
      </c>
      <c r="O1777" s="1">
        <v>0</v>
      </c>
      <c r="P1777" s="1" t="str">
        <f>IFERROR(VLOOKUP($O1777,PerfilUniversitario!$A$2:$Z$427,16),"N/A")</f>
        <v>N/A</v>
      </c>
      <c r="Q1777" s="1" t="str">
        <f>IFERROR(VLOOKUP($O1777,PerfilUniversitario!$A$2:$Z$427,16),"N/A")</f>
        <v>N/A</v>
      </c>
      <c r="R1777" s="1" t="str">
        <f>IFERROR(VLOOKUP($O1777,PerfilUniversitario!$A$2:$Z$427,20),"N/A")</f>
        <v>N/A</v>
      </c>
      <c r="S1777" s="1" t="str">
        <f>IFERROR(VLOOKUP($O1777,PerfilUniversitario!$A$2:$Z$427,22),"N/A")</f>
        <v>N/A</v>
      </c>
      <c r="T1777" s="1" t="str">
        <f>IFERROR(VLOOKUP($O1777,PerfilUniversitario!$A$2:$Z$427,24),"N/A")</f>
        <v>N/A</v>
      </c>
      <c r="U1777" s="1" t="str">
        <f>IFERROR(VLOOKUP($O1777,PerfilUniversitario!$A$2:$Z$427,26),"N/A")</f>
        <v>N/A</v>
      </c>
      <c r="V1777" s="3">
        <v>0.26805555555555555</v>
      </c>
      <c r="W1777" s="4">
        <v>45210</v>
      </c>
    </row>
    <row r="1778" spans="1:23" x14ac:dyDescent="0.3">
      <c r="A1778" t="s">
        <v>2833</v>
      </c>
      <c r="B1778" t="s">
        <v>5714</v>
      </c>
      <c r="C1778" s="1" t="s">
        <v>5715</v>
      </c>
      <c r="D1778" s="6" t="s">
        <v>5716</v>
      </c>
      <c r="E1778" s="1" t="s">
        <v>206</v>
      </c>
      <c r="F1778" s="1" t="s">
        <v>206</v>
      </c>
      <c r="G1778" s="1" t="s">
        <v>206</v>
      </c>
      <c r="H1778" s="1" t="s">
        <v>206</v>
      </c>
      <c r="I1778" t="str">
        <f>VLOOKUP(J1778,CatalogoEstadoRepublica!$A$1:$B$33,2)</f>
        <v>Guerrero</v>
      </c>
      <c r="J1778">
        <v>12</v>
      </c>
      <c r="K1778" t="s">
        <v>206</v>
      </c>
      <c r="L1778" s="1" t="e">
        <f>VLOOKUP(M1778,CatalogoPerfil!$A$1:$B$5,2)</f>
        <v>#N/A</v>
      </c>
      <c r="M1778">
        <v>0</v>
      </c>
      <c r="N1778" t="s">
        <v>206</v>
      </c>
      <c r="O1778" s="1">
        <v>0</v>
      </c>
      <c r="P1778" s="1" t="str">
        <f>IFERROR(VLOOKUP($O1778,PerfilUniversitario!$A$2:$Z$427,16),"N/A")</f>
        <v>N/A</v>
      </c>
      <c r="Q1778" s="1" t="str">
        <f>IFERROR(VLOOKUP($O1778,PerfilUniversitario!$A$2:$Z$427,16),"N/A")</f>
        <v>N/A</v>
      </c>
      <c r="R1778" s="1" t="str">
        <f>IFERROR(VLOOKUP($O1778,PerfilUniversitario!$A$2:$Z$427,20),"N/A")</f>
        <v>N/A</v>
      </c>
      <c r="S1778" s="1" t="str">
        <f>IFERROR(VLOOKUP($O1778,PerfilUniversitario!$A$2:$Z$427,22),"N/A")</f>
        <v>N/A</v>
      </c>
      <c r="T1778" s="1" t="str">
        <f>IFERROR(VLOOKUP($O1778,PerfilUniversitario!$A$2:$Z$427,24),"N/A")</f>
        <v>N/A</v>
      </c>
      <c r="U1778" s="1" t="str">
        <f>IFERROR(VLOOKUP($O1778,PerfilUniversitario!$A$2:$Z$427,26),"N/A")</f>
        <v>N/A</v>
      </c>
      <c r="V1778" s="3">
        <v>0.26944444444444443</v>
      </c>
      <c r="W1778" s="4">
        <v>45210</v>
      </c>
    </row>
    <row r="1779" spans="1:23" x14ac:dyDescent="0.3">
      <c r="A1779" t="s">
        <v>294</v>
      </c>
      <c r="B1779" s="1" t="s">
        <v>295</v>
      </c>
      <c r="C1779" t="s">
        <v>296</v>
      </c>
      <c r="D1779" s="7">
        <v>7443134110</v>
      </c>
      <c r="E1779" s="1" t="s">
        <v>206</v>
      </c>
      <c r="F1779" t="s">
        <v>206</v>
      </c>
      <c r="G1779" t="s">
        <v>206</v>
      </c>
      <c r="H1779" t="s">
        <v>206</v>
      </c>
      <c r="I1779" t="str">
        <f>VLOOKUP(J1779,CatalogoEstadoRepublica!$A$1:$B$33,2)</f>
        <v>Guerrero</v>
      </c>
      <c r="J1779" s="1">
        <v>12</v>
      </c>
      <c r="K1779" s="1" t="s">
        <v>206</v>
      </c>
      <c r="L1779" s="1" t="e">
        <f>VLOOKUP(M1779,CatalogoPerfil!$A$1:$B$5,2)</f>
        <v>#N/A</v>
      </c>
      <c r="M1779">
        <v>0</v>
      </c>
      <c r="N1779" t="s">
        <v>206</v>
      </c>
      <c r="O1779" s="1">
        <v>0</v>
      </c>
      <c r="P1779" s="1" t="str">
        <f>IFERROR(VLOOKUP($O1779,PerfilUniversitario!$A$2:$Z$427,16),"N/A")</f>
        <v>N/A</v>
      </c>
      <c r="Q1779" s="1" t="str">
        <f>IFERROR(VLOOKUP($O1779,PerfilUniversitario!$A$2:$Z$427,16),"N/A")</f>
        <v>N/A</v>
      </c>
      <c r="R1779" s="1" t="str">
        <f>IFERROR(VLOOKUP($O1779,PerfilUniversitario!$A$2:$Z$427,20),"N/A")</f>
        <v>N/A</v>
      </c>
      <c r="S1779" s="1" t="str">
        <f>IFERROR(VLOOKUP($O1779,PerfilUniversitario!$A$2:$Z$427,22),"N/A")</f>
        <v>N/A</v>
      </c>
      <c r="T1779" s="1" t="str">
        <f>IFERROR(VLOOKUP($O1779,PerfilUniversitario!$A$2:$Z$427,24),"N/A")</f>
        <v>N/A</v>
      </c>
      <c r="U1779" s="1" t="str">
        <f>IFERROR(VLOOKUP($O1779,PerfilUniversitario!$A$2:$Z$427,26),"N/A")</f>
        <v>N/A</v>
      </c>
      <c r="V1779" s="3">
        <v>0.27013888888888887</v>
      </c>
      <c r="W1779" s="4">
        <v>45210</v>
      </c>
    </row>
    <row r="1780" spans="1:23" x14ac:dyDescent="0.3">
      <c r="A1780" t="s">
        <v>380</v>
      </c>
      <c r="B1780" t="s">
        <v>802</v>
      </c>
      <c r="C1780" s="1" t="s">
        <v>2608</v>
      </c>
      <c r="D1780" s="6">
        <v>2212003101</v>
      </c>
      <c r="E1780" s="1" t="s">
        <v>206</v>
      </c>
      <c r="F1780" s="1" t="s">
        <v>206</v>
      </c>
      <c r="G1780" s="1" t="s">
        <v>206</v>
      </c>
      <c r="H1780" s="1" t="s">
        <v>206</v>
      </c>
      <c r="I1780" t="str">
        <f>VLOOKUP(J1780,CatalogoEstadoRepublica!$A$1:$B$33,2)</f>
        <v>Puebla</v>
      </c>
      <c r="J1780">
        <v>21</v>
      </c>
      <c r="K1780" t="s">
        <v>206</v>
      </c>
      <c r="L1780" s="1" t="e">
        <f>VLOOKUP(M1780,CatalogoPerfil!$A$1:$B$5,2)</f>
        <v>#N/A</v>
      </c>
      <c r="M1780">
        <v>0</v>
      </c>
      <c r="N1780" t="s">
        <v>206</v>
      </c>
      <c r="O1780" s="1">
        <v>0</v>
      </c>
      <c r="P1780" s="1" t="str">
        <f>IFERROR(VLOOKUP($O1780,PerfilUniversitario!$A$2:$Z$427,16),"N/A")</f>
        <v>N/A</v>
      </c>
      <c r="Q1780" s="1" t="str">
        <f>IFERROR(VLOOKUP($O1780,PerfilUniversitario!$A$2:$Z$427,16),"N/A")</f>
        <v>N/A</v>
      </c>
      <c r="R1780" s="1" t="str">
        <f>IFERROR(VLOOKUP($O1780,PerfilUniversitario!$A$2:$Z$427,20),"N/A")</f>
        <v>N/A</v>
      </c>
      <c r="S1780" s="1" t="str">
        <f>IFERROR(VLOOKUP($O1780,PerfilUniversitario!$A$2:$Z$427,22),"N/A")</f>
        <v>N/A</v>
      </c>
      <c r="T1780" s="1" t="str">
        <f>IFERROR(VLOOKUP($O1780,PerfilUniversitario!$A$2:$Z$427,24),"N/A")</f>
        <v>N/A</v>
      </c>
      <c r="U1780" s="1" t="str">
        <f>IFERROR(VLOOKUP($O1780,PerfilUniversitario!$A$2:$Z$427,26),"N/A")</f>
        <v>N/A</v>
      </c>
      <c r="V1780" s="3">
        <v>0.27013888888888887</v>
      </c>
      <c r="W1780" s="4">
        <v>45210</v>
      </c>
    </row>
    <row r="1781" spans="1:23" x14ac:dyDescent="0.3">
      <c r="A1781" t="s">
        <v>833</v>
      </c>
      <c r="B1781" t="s">
        <v>5820</v>
      </c>
      <c r="C1781" s="1" t="s">
        <v>5821</v>
      </c>
      <c r="D1781" s="6">
        <v>5566749697</v>
      </c>
      <c r="E1781" s="1" t="s">
        <v>206</v>
      </c>
      <c r="F1781" s="1" t="s">
        <v>206</v>
      </c>
      <c r="G1781" s="1" t="s">
        <v>206</v>
      </c>
      <c r="H1781" s="1" t="s">
        <v>206</v>
      </c>
      <c r="I1781" t="str">
        <f>VLOOKUP(J1781,CatalogoEstadoRepublica!$A$1:$B$33,2)</f>
        <v>Puebla</v>
      </c>
      <c r="J1781">
        <v>21</v>
      </c>
      <c r="K1781" t="s">
        <v>206</v>
      </c>
      <c r="L1781" s="1" t="e">
        <f>VLOOKUP(M1781,CatalogoPerfil!$A$1:$B$5,2)</f>
        <v>#N/A</v>
      </c>
      <c r="M1781">
        <v>0</v>
      </c>
      <c r="N1781" t="s">
        <v>206</v>
      </c>
      <c r="O1781" s="1">
        <v>0</v>
      </c>
      <c r="P1781" s="1" t="str">
        <f>IFERROR(VLOOKUP($O1781,PerfilUniversitario!$A$2:$Z$427,16),"N/A")</f>
        <v>N/A</v>
      </c>
      <c r="Q1781" s="1" t="str">
        <f>IFERROR(VLOOKUP($O1781,PerfilUniversitario!$A$2:$Z$427,16),"N/A")</f>
        <v>N/A</v>
      </c>
      <c r="R1781" s="1" t="str">
        <f>IFERROR(VLOOKUP($O1781,PerfilUniversitario!$A$2:$Z$427,20),"N/A")</f>
        <v>N/A</v>
      </c>
      <c r="S1781" s="1" t="str">
        <f>IFERROR(VLOOKUP($O1781,PerfilUniversitario!$A$2:$Z$427,22),"N/A")</f>
        <v>N/A</v>
      </c>
      <c r="T1781" s="1" t="str">
        <f>IFERROR(VLOOKUP($O1781,PerfilUniversitario!$A$2:$Z$427,24),"N/A")</f>
        <v>N/A</v>
      </c>
      <c r="U1781" s="1" t="str">
        <f>IFERROR(VLOOKUP($O1781,PerfilUniversitario!$A$2:$Z$427,26),"N/A")</f>
        <v>N/A</v>
      </c>
      <c r="V1781" s="3">
        <v>0.27152777777777776</v>
      </c>
      <c r="W1781" s="4">
        <v>45210</v>
      </c>
    </row>
    <row r="1782" spans="1:23" x14ac:dyDescent="0.3">
      <c r="A1782" t="s">
        <v>343</v>
      </c>
      <c r="B1782" t="s">
        <v>5822</v>
      </c>
      <c r="C1782" s="1" t="s">
        <v>5823</v>
      </c>
      <c r="D1782" s="6">
        <v>2215887605</v>
      </c>
      <c r="E1782" s="1" t="s">
        <v>206</v>
      </c>
      <c r="F1782" s="1" t="s">
        <v>206</v>
      </c>
      <c r="G1782" s="1" t="s">
        <v>206</v>
      </c>
      <c r="H1782" s="1" t="s">
        <v>206</v>
      </c>
      <c r="I1782" t="str">
        <f>VLOOKUP(J1782,CatalogoEstadoRepublica!$A$1:$B$33,2)</f>
        <v>Puebla</v>
      </c>
      <c r="J1782">
        <v>21</v>
      </c>
      <c r="K1782" t="s">
        <v>206</v>
      </c>
      <c r="L1782" s="1" t="e">
        <f>VLOOKUP(M1782,CatalogoPerfil!$A$1:$B$5,2)</f>
        <v>#N/A</v>
      </c>
      <c r="M1782">
        <v>0</v>
      </c>
      <c r="N1782" t="s">
        <v>206</v>
      </c>
      <c r="O1782" s="1">
        <v>0</v>
      </c>
      <c r="P1782" s="1" t="str">
        <f>IFERROR(VLOOKUP($O1782,PerfilUniversitario!$A$2:$Z$427,16),"N/A")</f>
        <v>N/A</v>
      </c>
      <c r="Q1782" s="1" t="str">
        <f>IFERROR(VLOOKUP($O1782,PerfilUniversitario!$A$2:$Z$427,16),"N/A")</f>
        <v>N/A</v>
      </c>
      <c r="R1782" s="1" t="str">
        <f>IFERROR(VLOOKUP($O1782,PerfilUniversitario!$A$2:$Z$427,20),"N/A")</f>
        <v>N/A</v>
      </c>
      <c r="S1782" s="1" t="str">
        <f>IFERROR(VLOOKUP($O1782,PerfilUniversitario!$A$2:$Z$427,22),"N/A")</f>
        <v>N/A</v>
      </c>
      <c r="T1782" s="1" t="str">
        <f>IFERROR(VLOOKUP($O1782,PerfilUniversitario!$A$2:$Z$427,24),"N/A")</f>
        <v>N/A</v>
      </c>
      <c r="U1782" s="1" t="str">
        <f>IFERROR(VLOOKUP($O1782,PerfilUniversitario!$A$2:$Z$427,26),"N/A")</f>
        <v>N/A</v>
      </c>
      <c r="V1782" s="3">
        <v>0.27152777777777776</v>
      </c>
      <c r="W1782" s="4">
        <v>45210</v>
      </c>
    </row>
    <row r="1783" spans="1:23" x14ac:dyDescent="0.3">
      <c r="A1783" t="s">
        <v>300</v>
      </c>
      <c r="B1783" s="1" t="s">
        <v>301</v>
      </c>
      <c r="C1783" t="s">
        <v>302</v>
      </c>
      <c r="D1783" s="7">
        <v>7444736699</v>
      </c>
      <c r="E1783" s="1" t="s">
        <v>206</v>
      </c>
      <c r="F1783" t="s">
        <v>206</v>
      </c>
      <c r="G1783" t="s">
        <v>206</v>
      </c>
      <c r="H1783" t="s">
        <v>206</v>
      </c>
      <c r="I1783" t="str">
        <f>VLOOKUP(J1783,CatalogoEstadoRepublica!$A$1:$B$33,2)</f>
        <v>Guerrero</v>
      </c>
      <c r="J1783" s="1">
        <v>12</v>
      </c>
      <c r="K1783" s="1" t="s">
        <v>206</v>
      </c>
      <c r="L1783" s="1" t="e">
        <f>VLOOKUP(M1783,CatalogoPerfil!$A$1:$B$5,2)</f>
        <v>#N/A</v>
      </c>
      <c r="M1783">
        <v>0</v>
      </c>
      <c r="N1783" t="s">
        <v>206</v>
      </c>
      <c r="O1783" s="1">
        <v>0</v>
      </c>
      <c r="P1783" s="1" t="str">
        <f>IFERROR(VLOOKUP($O1783,PerfilUniversitario!$A$2:$Z$427,16),"N/A")</f>
        <v>N/A</v>
      </c>
      <c r="Q1783" s="1" t="str">
        <f>IFERROR(VLOOKUP($O1783,PerfilUniversitario!$A$2:$Z$427,16),"N/A")</f>
        <v>N/A</v>
      </c>
      <c r="R1783" s="1" t="str">
        <f>IFERROR(VLOOKUP($O1783,PerfilUniversitario!$A$2:$Z$427,20),"N/A")</f>
        <v>N/A</v>
      </c>
      <c r="S1783" s="1" t="str">
        <f>IFERROR(VLOOKUP($O1783,PerfilUniversitario!$A$2:$Z$427,22),"N/A")</f>
        <v>N/A</v>
      </c>
      <c r="T1783" s="1" t="str">
        <f>IFERROR(VLOOKUP($O1783,PerfilUniversitario!$A$2:$Z$427,24),"N/A")</f>
        <v>N/A</v>
      </c>
      <c r="U1783" s="1" t="str">
        <f>IFERROR(VLOOKUP($O1783,PerfilUniversitario!$A$2:$Z$427,26),"N/A")</f>
        <v>N/A</v>
      </c>
      <c r="V1783" s="3">
        <v>0.2722222222222222</v>
      </c>
      <c r="W1783" s="4">
        <v>45210</v>
      </c>
    </row>
    <row r="1784" spans="1:23" x14ac:dyDescent="0.3">
      <c r="A1784" t="s">
        <v>3555</v>
      </c>
      <c r="B1784" t="s">
        <v>5720</v>
      </c>
      <c r="C1784" s="1" t="s">
        <v>5721</v>
      </c>
      <c r="D1784" s="6">
        <v>7444300053</v>
      </c>
      <c r="E1784" s="1" t="s">
        <v>206</v>
      </c>
      <c r="F1784" s="1" t="s">
        <v>206</v>
      </c>
      <c r="G1784" s="1" t="s">
        <v>206</v>
      </c>
      <c r="H1784" s="1" t="s">
        <v>206</v>
      </c>
      <c r="I1784" t="str">
        <f>VLOOKUP(J1784,CatalogoEstadoRepublica!$A$1:$B$33,2)</f>
        <v>Guerrero</v>
      </c>
      <c r="J1784">
        <v>12</v>
      </c>
      <c r="K1784" t="s">
        <v>206</v>
      </c>
      <c r="L1784" s="1" t="e">
        <f>VLOOKUP(M1784,CatalogoPerfil!$A$1:$B$5,2)</f>
        <v>#N/A</v>
      </c>
      <c r="M1784">
        <v>0</v>
      </c>
      <c r="N1784" t="s">
        <v>206</v>
      </c>
      <c r="O1784" s="1">
        <v>0</v>
      </c>
      <c r="P1784" s="1" t="str">
        <f>IFERROR(VLOOKUP($O1784,PerfilUniversitario!$A$2:$Z$427,16),"N/A")</f>
        <v>N/A</v>
      </c>
      <c r="Q1784" s="1" t="str">
        <f>IFERROR(VLOOKUP($O1784,PerfilUniversitario!$A$2:$Z$427,16),"N/A")</f>
        <v>N/A</v>
      </c>
      <c r="R1784" s="1" t="str">
        <f>IFERROR(VLOOKUP($O1784,PerfilUniversitario!$A$2:$Z$427,20),"N/A")</f>
        <v>N/A</v>
      </c>
      <c r="S1784" s="1" t="str">
        <f>IFERROR(VLOOKUP($O1784,PerfilUniversitario!$A$2:$Z$427,22),"N/A")</f>
        <v>N/A</v>
      </c>
      <c r="T1784" s="1" t="str">
        <f>IFERROR(VLOOKUP($O1784,PerfilUniversitario!$A$2:$Z$427,24),"N/A")</f>
        <v>N/A</v>
      </c>
      <c r="U1784" s="1" t="str">
        <f>IFERROR(VLOOKUP($O1784,PerfilUniversitario!$A$2:$Z$427,26),"N/A")</f>
        <v>N/A</v>
      </c>
      <c r="V1784" s="3">
        <v>0.27291666666666664</v>
      </c>
      <c r="W1784" s="4">
        <v>45210</v>
      </c>
    </row>
    <row r="1785" spans="1:23" x14ac:dyDescent="0.3">
      <c r="A1785" t="s">
        <v>5832</v>
      </c>
      <c r="B1785" t="s">
        <v>5833</v>
      </c>
      <c r="C1785" s="1" t="s">
        <v>5834</v>
      </c>
      <c r="D1785" s="6">
        <v>7721813888</v>
      </c>
      <c r="E1785" s="1" t="s">
        <v>206</v>
      </c>
      <c r="F1785" s="1" t="s">
        <v>206</v>
      </c>
      <c r="G1785" s="1" t="s">
        <v>206</v>
      </c>
      <c r="H1785" s="1" t="s">
        <v>206</v>
      </c>
      <c r="I1785" t="str">
        <f>VLOOKUP(J1785,CatalogoEstadoRepublica!$A$1:$B$33,2)</f>
        <v>Hidalgo</v>
      </c>
      <c r="J1785">
        <v>13</v>
      </c>
      <c r="K1785" t="s">
        <v>206</v>
      </c>
      <c r="L1785" s="1" t="e">
        <f>VLOOKUP(M1785,CatalogoPerfil!$A$1:$B$5,2)</f>
        <v>#N/A</v>
      </c>
      <c r="M1785">
        <v>0</v>
      </c>
      <c r="N1785" t="s">
        <v>206</v>
      </c>
      <c r="O1785" s="1">
        <v>0</v>
      </c>
      <c r="P1785" s="1" t="str">
        <f>IFERROR(VLOOKUP($O1785,PerfilUniversitario!$A$2:$Z$427,16),"N/A")</f>
        <v>N/A</v>
      </c>
      <c r="Q1785" s="1" t="str">
        <f>IFERROR(VLOOKUP($O1785,PerfilUniversitario!$A$2:$Z$427,16),"N/A")</f>
        <v>N/A</v>
      </c>
      <c r="R1785" s="1" t="str">
        <f>IFERROR(VLOOKUP($O1785,PerfilUniversitario!$A$2:$Z$427,20),"N/A")</f>
        <v>N/A</v>
      </c>
      <c r="S1785" s="1" t="str">
        <f>IFERROR(VLOOKUP($O1785,PerfilUniversitario!$A$2:$Z$427,22),"N/A")</f>
        <v>N/A</v>
      </c>
      <c r="T1785" s="1" t="str">
        <f>IFERROR(VLOOKUP($O1785,PerfilUniversitario!$A$2:$Z$427,24),"N/A")</f>
        <v>N/A</v>
      </c>
      <c r="U1785" s="1" t="str">
        <f>IFERROR(VLOOKUP($O1785,PerfilUniversitario!$A$2:$Z$427,26),"N/A")</f>
        <v>N/A</v>
      </c>
      <c r="V1785" s="3">
        <v>0.27569444444444446</v>
      </c>
      <c r="W1785" s="4">
        <v>45210</v>
      </c>
    </row>
    <row r="1786" spans="1:23" x14ac:dyDescent="0.3">
      <c r="A1786" t="s">
        <v>5827</v>
      </c>
      <c r="B1786" t="s">
        <v>5828</v>
      </c>
      <c r="C1786" s="1" t="s">
        <v>5829</v>
      </c>
      <c r="D1786" s="6">
        <v>3343478548</v>
      </c>
      <c r="E1786" s="1" t="s">
        <v>206</v>
      </c>
      <c r="F1786" s="1" t="s">
        <v>206</v>
      </c>
      <c r="G1786" s="1" t="s">
        <v>206</v>
      </c>
      <c r="H1786" s="1" t="s">
        <v>206</v>
      </c>
      <c r="I1786" t="str">
        <f>VLOOKUP(J1786,CatalogoEstadoRepublica!$A$1:$B$33,2)</f>
        <v>Guerrero</v>
      </c>
      <c r="J1786">
        <v>12</v>
      </c>
      <c r="K1786" t="s">
        <v>206</v>
      </c>
      <c r="L1786" s="1" t="e">
        <f>VLOOKUP(M1786,CatalogoPerfil!$A$1:$B$5,2)</f>
        <v>#N/A</v>
      </c>
      <c r="M1786">
        <v>0</v>
      </c>
      <c r="N1786" t="s">
        <v>206</v>
      </c>
      <c r="O1786" s="1">
        <v>0</v>
      </c>
      <c r="P1786" s="1" t="str">
        <f>IFERROR(VLOOKUP($O1786,PerfilUniversitario!$A$2:$Z$427,16),"N/A")</f>
        <v>N/A</v>
      </c>
      <c r="Q1786" s="1" t="str">
        <f>IFERROR(VLOOKUP($O1786,PerfilUniversitario!$A$2:$Z$427,16),"N/A")</f>
        <v>N/A</v>
      </c>
      <c r="R1786" s="1" t="str">
        <f>IFERROR(VLOOKUP($O1786,PerfilUniversitario!$A$2:$Z$427,20),"N/A")</f>
        <v>N/A</v>
      </c>
      <c r="S1786" s="1" t="str">
        <f>IFERROR(VLOOKUP($O1786,PerfilUniversitario!$A$2:$Z$427,22),"N/A")</f>
        <v>N/A</v>
      </c>
      <c r="T1786" s="1" t="str">
        <f>IFERROR(VLOOKUP($O1786,PerfilUniversitario!$A$2:$Z$427,24),"N/A")</f>
        <v>N/A</v>
      </c>
      <c r="U1786" s="1" t="str">
        <f>IFERROR(VLOOKUP($O1786,PerfilUniversitario!$A$2:$Z$427,26),"N/A")</f>
        <v>N/A</v>
      </c>
      <c r="V1786" s="3">
        <v>0.27708333333333335</v>
      </c>
      <c r="W1786" s="4">
        <v>45210</v>
      </c>
    </row>
    <row r="1787" spans="1:23" x14ac:dyDescent="0.3">
      <c r="A1787" t="s">
        <v>5835</v>
      </c>
      <c r="B1787" t="s">
        <v>5836</v>
      </c>
      <c r="C1787" s="1" t="s">
        <v>5837</v>
      </c>
      <c r="D1787" s="6">
        <v>52.773099999999999</v>
      </c>
      <c r="E1787" s="1" t="s">
        <v>206</v>
      </c>
      <c r="F1787" s="1" t="s">
        <v>206</v>
      </c>
      <c r="G1787" s="1" t="s">
        <v>206</v>
      </c>
      <c r="H1787" s="1" t="s">
        <v>206</v>
      </c>
      <c r="I1787" t="str">
        <f>VLOOKUP(J1787,CatalogoEstadoRepublica!$A$1:$B$33,2)</f>
        <v>Hidalgo</v>
      </c>
      <c r="J1787">
        <v>13</v>
      </c>
      <c r="K1787" t="s">
        <v>206</v>
      </c>
      <c r="L1787" s="1" t="e">
        <f>VLOOKUP(M1787,CatalogoPerfil!$A$1:$B$5,2)</f>
        <v>#N/A</v>
      </c>
      <c r="M1787">
        <v>0</v>
      </c>
      <c r="N1787" t="s">
        <v>206</v>
      </c>
      <c r="O1787" s="1">
        <v>0</v>
      </c>
      <c r="P1787" s="1" t="str">
        <f>IFERROR(VLOOKUP($O1787,PerfilUniversitario!$A$2:$Z$427,16),"N/A")</f>
        <v>N/A</v>
      </c>
      <c r="Q1787" s="1" t="str">
        <f>IFERROR(VLOOKUP($O1787,PerfilUniversitario!$A$2:$Z$427,16),"N/A")</f>
        <v>N/A</v>
      </c>
      <c r="R1787" s="1" t="str">
        <f>IFERROR(VLOOKUP($O1787,PerfilUniversitario!$A$2:$Z$427,20),"N/A")</f>
        <v>N/A</v>
      </c>
      <c r="S1787" s="1" t="str">
        <f>IFERROR(VLOOKUP($O1787,PerfilUniversitario!$A$2:$Z$427,22),"N/A")</f>
        <v>N/A</v>
      </c>
      <c r="T1787" s="1" t="str">
        <f>IFERROR(VLOOKUP($O1787,PerfilUniversitario!$A$2:$Z$427,24),"N/A")</f>
        <v>N/A</v>
      </c>
      <c r="U1787" s="1" t="str">
        <f>IFERROR(VLOOKUP($O1787,PerfilUniversitario!$A$2:$Z$427,26),"N/A")</f>
        <v>N/A</v>
      </c>
      <c r="V1787" s="3">
        <v>0.27708333333333335</v>
      </c>
      <c r="W1787" s="4">
        <v>45210</v>
      </c>
    </row>
    <row r="1788" spans="1:23" x14ac:dyDescent="0.3">
      <c r="A1788" t="s">
        <v>5706</v>
      </c>
      <c r="B1788" t="s">
        <v>4450</v>
      </c>
      <c r="C1788" s="1" t="s">
        <v>5707</v>
      </c>
      <c r="D1788" s="6">
        <v>7443239255</v>
      </c>
      <c r="E1788" s="1" t="s">
        <v>206</v>
      </c>
      <c r="F1788" s="1" t="s">
        <v>206</v>
      </c>
      <c r="G1788" s="1" t="s">
        <v>206</v>
      </c>
      <c r="H1788" s="1" t="s">
        <v>206</v>
      </c>
      <c r="I1788" t="str">
        <f>VLOOKUP(J1788,CatalogoEstadoRepublica!$A$1:$B$33,2)</f>
        <v>Guerrero</v>
      </c>
      <c r="J1788">
        <v>12</v>
      </c>
      <c r="K1788" t="s">
        <v>206</v>
      </c>
      <c r="L1788" s="1" t="e">
        <f>VLOOKUP(M1788,CatalogoPerfil!$A$1:$B$5,2)</f>
        <v>#N/A</v>
      </c>
      <c r="M1788">
        <v>0</v>
      </c>
      <c r="N1788" t="s">
        <v>206</v>
      </c>
      <c r="O1788" s="1">
        <v>0</v>
      </c>
      <c r="P1788" s="1" t="str">
        <f>IFERROR(VLOOKUP($O1788,PerfilUniversitario!$A$2:$Z$427,16),"N/A")</f>
        <v>N/A</v>
      </c>
      <c r="Q1788" s="1" t="str">
        <f>IFERROR(VLOOKUP($O1788,PerfilUniversitario!$A$2:$Z$427,16),"N/A")</f>
        <v>N/A</v>
      </c>
      <c r="R1788" s="1" t="str">
        <f>IFERROR(VLOOKUP($O1788,PerfilUniversitario!$A$2:$Z$427,20),"N/A")</f>
        <v>N/A</v>
      </c>
      <c r="S1788" s="1" t="str">
        <f>IFERROR(VLOOKUP($O1788,PerfilUniversitario!$A$2:$Z$427,22),"N/A")</f>
        <v>N/A</v>
      </c>
      <c r="T1788" s="1" t="str">
        <f>IFERROR(VLOOKUP($O1788,PerfilUniversitario!$A$2:$Z$427,24),"N/A")</f>
        <v>N/A</v>
      </c>
      <c r="U1788" s="1" t="str">
        <f>IFERROR(VLOOKUP($O1788,PerfilUniversitario!$A$2:$Z$427,26),"N/A")</f>
        <v>N/A</v>
      </c>
      <c r="V1788" s="3">
        <v>0.28194444444444444</v>
      </c>
      <c r="W1788" s="4">
        <v>45210</v>
      </c>
    </row>
    <row r="1789" spans="1:23" x14ac:dyDescent="0.3">
      <c r="A1789" t="s">
        <v>5838</v>
      </c>
      <c r="B1789" t="s">
        <v>5839</v>
      </c>
      <c r="C1789" s="1" t="s">
        <v>5840</v>
      </c>
      <c r="D1789" s="6">
        <v>7445017237</v>
      </c>
      <c r="E1789" s="1" t="s">
        <v>206</v>
      </c>
      <c r="F1789" s="1" t="s">
        <v>206</v>
      </c>
      <c r="G1789" s="1" t="s">
        <v>206</v>
      </c>
      <c r="H1789" s="1" t="s">
        <v>206</v>
      </c>
      <c r="I1789" t="str">
        <f>VLOOKUP(J1789,CatalogoEstadoRepublica!$A$1:$B$33,2)</f>
        <v>Guerrero</v>
      </c>
      <c r="J1789">
        <v>12</v>
      </c>
      <c r="K1789" t="s">
        <v>206</v>
      </c>
      <c r="L1789" s="1" t="e">
        <f>VLOOKUP(M1789,CatalogoPerfil!$A$1:$B$5,2)</f>
        <v>#N/A</v>
      </c>
      <c r="M1789">
        <v>0</v>
      </c>
      <c r="N1789" t="s">
        <v>206</v>
      </c>
      <c r="O1789" s="1">
        <v>0</v>
      </c>
      <c r="P1789" s="1" t="str">
        <f>IFERROR(VLOOKUP($O1789,PerfilUniversitario!$A$2:$Z$427,16),"N/A")</f>
        <v>N/A</v>
      </c>
      <c r="Q1789" s="1" t="str">
        <f>IFERROR(VLOOKUP($O1789,PerfilUniversitario!$A$2:$Z$427,16),"N/A")</f>
        <v>N/A</v>
      </c>
      <c r="R1789" s="1" t="str">
        <f>IFERROR(VLOOKUP($O1789,PerfilUniversitario!$A$2:$Z$427,20),"N/A")</f>
        <v>N/A</v>
      </c>
      <c r="S1789" s="1" t="str">
        <f>IFERROR(VLOOKUP($O1789,PerfilUniversitario!$A$2:$Z$427,22),"N/A")</f>
        <v>N/A</v>
      </c>
      <c r="T1789" s="1" t="str">
        <f>IFERROR(VLOOKUP($O1789,PerfilUniversitario!$A$2:$Z$427,24),"N/A")</f>
        <v>N/A</v>
      </c>
      <c r="U1789" s="1" t="str">
        <f>IFERROR(VLOOKUP($O1789,PerfilUniversitario!$A$2:$Z$427,26),"N/A")</f>
        <v>N/A</v>
      </c>
      <c r="V1789" s="3">
        <v>0.28194444444444444</v>
      </c>
      <c r="W1789" s="4">
        <v>45210</v>
      </c>
    </row>
    <row r="1790" spans="1:23" x14ac:dyDescent="0.3">
      <c r="A1790" t="s">
        <v>949</v>
      </c>
      <c r="B1790" t="s">
        <v>289</v>
      </c>
      <c r="C1790" s="1" t="s">
        <v>1348</v>
      </c>
      <c r="D1790" s="6">
        <v>771831488</v>
      </c>
      <c r="E1790" s="1" t="s">
        <v>206</v>
      </c>
      <c r="F1790" s="1" t="s">
        <v>206</v>
      </c>
      <c r="G1790" s="1" t="s">
        <v>206</v>
      </c>
      <c r="H1790" s="1" t="s">
        <v>206</v>
      </c>
      <c r="I1790" t="str">
        <f>VLOOKUP(J1790,CatalogoEstadoRepublica!$A$1:$B$33,2)</f>
        <v>Hidalgo</v>
      </c>
      <c r="J1790">
        <v>13</v>
      </c>
      <c r="K1790" t="s">
        <v>206</v>
      </c>
      <c r="L1790" s="1" t="e">
        <f>VLOOKUP(M1790,CatalogoPerfil!$A$1:$B$5,2)</f>
        <v>#N/A</v>
      </c>
      <c r="M1790">
        <v>0</v>
      </c>
      <c r="N1790" t="s">
        <v>206</v>
      </c>
      <c r="O1790" s="1">
        <v>0</v>
      </c>
      <c r="P1790" s="1" t="str">
        <f>IFERROR(VLOOKUP($O1790,PerfilUniversitario!$A$2:$Z$427,16),"N/A")</f>
        <v>N/A</v>
      </c>
      <c r="Q1790" s="1" t="str">
        <f>IFERROR(VLOOKUP($O1790,PerfilUniversitario!$A$2:$Z$427,16),"N/A")</f>
        <v>N/A</v>
      </c>
      <c r="R1790" s="1" t="str">
        <f>IFERROR(VLOOKUP($O1790,PerfilUniversitario!$A$2:$Z$427,20),"N/A")</f>
        <v>N/A</v>
      </c>
      <c r="S1790" s="1" t="str">
        <f>IFERROR(VLOOKUP($O1790,PerfilUniversitario!$A$2:$Z$427,22),"N/A")</f>
        <v>N/A</v>
      </c>
      <c r="T1790" s="1" t="str">
        <f>IFERROR(VLOOKUP($O1790,PerfilUniversitario!$A$2:$Z$427,24),"N/A")</f>
        <v>N/A</v>
      </c>
      <c r="U1790" s="1" t="str">
        <f>IFERROR(VLOOKUP($O1790,PerfilUniversitario!$A$2:$Z$427,26),"N/A")</f>
        <v>N/A</v>
      </c>
      <c r="V1790" s="3">
        <v>0.2902777777777778</v>
      </c>
      <c r="W1790" s="4">
        <v>45210</v>
      </c>
    </row>
    <row r="1791" spans="1:23" x14ac:dyDescent="0.3">
      <c r="A1791" t="s">
        <v>796</v>
      </c>
      <c r="B1791" s="1" t="s">
        <v>797</v>
      </c>
      <c r="C1791" t="s">
        <v>798</v>
      </c>
      <c r="D1791" s="7" t="s">
        <v>799</v>
      </c>
      <c r="E1791" s="1" t="s">
        <v>206</v>
      </c>
      <c r="F1791" t="s">
        <v>206</v>
      </c>
      <c r="G1791" t="s">
        <v>206</v>
      </c>
      <c r="H1791" t="s">
        <v>206</v>
      </c>
      <c r="I1791" t="str">
        <f>VLOOKUP(J1791,CatalogoEstadoRepublica!$A$1:$B$33,2)</f>
        <v>Puebla</v>
      </c>
      <c r="J1791" s="1">
        <v>21</v>
      </c>
      <c r="K1791" s="1" t="s">
        <v>206</v>
      </c>
      <c r="L1791" s="1" t="e">
        <f>VLOOKUP(M1791,CatalogoPerfil!$A$1:$B$5,2)</f>
        <v>#N/A</v>
      </c>
      <c r="M1791">
        <v>0</v>
      </c>
      <c r="N1791" t="s">
        <v>206</v>
      </c>
      <c r="O1791" s="1">
        <v>0</v>
      </c>
      <c r="P1791" s="1" t="str">
        <f>IFERROR(VLOOKUP($O1791,PerfilUniversitario!$A$2:$Z$427,16),"N/A")</f>
        <v>N/A</v>
      </c>
      <c r="Q1791" s="1" t="str">
        <f>IFERROR(VLOOKUP($O1791,PerfilUniversitario!$A$2:$Z$427,16),"N/A")</f>
        <v>N/A</v>
      </c>
      <c r="R1791" s="1" t="str">
        <f>IFERROR(VLOOKUP($O1791,PerfilUniversitario!$A$2:$Z$427,20),"N/A")</f>
        <v>N/A</v>
      </c>
      <c r="S1791" s="1" t="str">
        <f>IFERROR(VLOOKUP($O1791,PerfilUniversitario!$A$2:$Z$427,22),"N/A")</f>
        <v>N/A</v>
      </c>
      <c r="T1791" s="1" t="str">
        <f>IFERROR(VLOOKUP($O1791,PerfilUniversitario!$A$2:$Z$427,24),"N/A")</f>
        <v>N/A</v>
      </c>
      <c r="U1791" s="1" t="str">
        <f>IFERROR(VLOOKUP($O1791,PerfilUniversitario!$A$2:$Z$427,26),"N/A")</f>
        <v>N/A</v>
      </c>
      <c r="V1791" s="3">
        <v>0.29166666666666669</v>
      </c>
      <c r="W1791" s="4">
        <v>45210</v>
      </c>
    </row>
    <row r="1792" spans="1:23" x14ac:dyDescent="0.3">
      <c r="A1792" t="s">
        <v>5844</v>
      </c>
      <c r="B1792" t="s">
        <v>5845</v>
      </c>
      <c r="C1792" s="1" t="s">
        <v>5846</v>
      </c>
      <c r="D1792" s="6">
        <v>52.773699999999998</v>
      </c>
      <c r="E1792" s="1" t="s">
        <v>206</v>
      </c>
      <c r="F1792" s="1" t="s">
        <v>206</v>
      </c>
      <c r="G1792" s="1" t="s">
        <v>206</v>
      </c>
      <c r="H1792" s="1" t="s">
        <v>206</v>
      </c>
      <c r="I1792" t="str">
        <f>VLOOKUP(J1792,CatalogoEstadoRepublica!$A$1:$B$33,2)</f>
        <v>Hidalgo</v>
      </c>
      <c r="J1792">
        <v>13</v>
      </c>
      <c r="K1792" t="s">
        <v>206</v>
      </c>
      <c r="L1792" s="1" t="e">
        <f>VLOOKUP(M1792,CatalogoPerfil!$A$1:$B$5,2)</f>
        <v>#N/A</v>
      </c>
      <c r="M1792">
        <v>0</v>
      </c>
      <c r="N1792" t="s">
        <v>206</v>
      </c>
      <c r="O1792" s="1">
        <v>0</v>
      </c>
      <c r="P1792" s="1" t="str">
        <f>IFERROR(VLOOKUP($O1792,PerfilUniversitario!$A$2:$Z$427,16),"N/A")</f>
        <v>N/A</v>
      </c>
      <c r="Q1792" s="1" t="str">
        <f>IFERROR(VLOOKUP($O1792,PerfilUniversitario!$A$2:$Z$427,16),"N/A")</f>
        <v>N/A</v>
      </c>
      <c r="R1792" s="1" t="str">
        <f>IFERROR(VLOOKUP($O1792,PerfilUniversitario!$A$2:$Z$427,20),"N/A")</f>
        <v>N/A</v>
      </c>
      <c r="S1792" s="1" t="str">
        <f>IFERROR(VLOOKUP($O1792,PerfilUniversitario!$A$2:$Z$427,22),"N/A")</f>
        <v>N/A</v>
      </c>
      <c r="T1792" s="1" t="str">
        <f>IFERROR(VLOOKUP($O1792,PerfilUniversitario!$A$2:$Z$427,24),"N/A")</f>
        <v>N/A</v>
      </c>
      <c r="U1792" s="1" t="str">
        <f>IFERROR(VLOOKUP($O1792,PerfilUniversitario!$A$2:$Z$427,26),"N/A")</f>
        <v>N/A</v>
      </c>
      <c r="V1792" s="3">
        <v>0.29652777777777778</v>
      </c>
      <c r="W1792" s="4">
        <v>45210</v>
      </c>
    </row>
    <row r="1793" spans="1:23" x14ac:dyDescent="0.3">
      <c r="A1793" t="s">
        <v>833</v>
      </c>
      <c r="B1793" t="s">
        <v>5664</v>
      </c>
      <c r="C1793" s="1" t="s">
        <v>5665</v>
      </c>
      <c r="D1793" s="6">
        <v>2214403980</v>
      </c>
      <c r="E1793" s="1" t="s">
        <v>206</v>
      </c>
      <c r="F1793" s="1" t="s">
        <v>206</v>
      </c>
      <c r="G1793" s="1" t="s">
        <v>206</v>
      </c>
      <c r="H1793" s="1" t="s">
        <v>206</v>
      </c>
      <c r="I1793" t="str">
        <f>VLOOKUP(J1793,CatalogoEstadoRepublica!$A$1:$B$33,2)</f>
        <v>Puebla</v>
      </c>
      <c r="J1793">
        <v>21</v>
      </c>
      <c r="K1793" t="s">
        <v>206</v>
      </c>
      <c r="L1793" s="1" t="e">
        <f>VLOOKUP(M1793,CatalogoPerfil!$A$1:$B$5,2)</f>
        <v>#N/A</v>
      </c>
      <c r="M1793">
        <v>0</v>
      </c>
      <c r="N1793" t="s">
        <v>206</v>
      </c>
      <c r="O1793" s="1">
        <v>0</v>
      </c>
      <c r="P1793" s="1" t="str">
        <f>IFERROR(VLOOKUP($O1793,PerfilUniversitario!$A$2:$Z$427,16),"N/A")</f>
        <v>N/A</v>
      </c>
      <c r="Q1793" s="1" t="str">
        <f>IFERROR(VLOOKUP($O1793,PerfilUniversitario!$A$2:$Z$427,16),"N/A")</f>
        <v>N/A</v>
      </c>
      <c r="R1793" s="1" t="str">
        <f>IFERROR(VLOOKUP($O1793,PerfilUniversitario!$A$2:$Z$427,20),"N/A")</f>
        <v>N/A</v>
      </c>
      <c r="S1793" s="1" t="str">
        <f>IFERROR(VLOOKUP($O1793,PerfilUniversitario!$A$2:$Z$427,22),"N/A")</f>
        <v>N/A</v>
      </c>
      <c r="T1793" s="1" t="str">
        <f>IFERROR(VLOOKUP($O1793,PerfilUniversitario!$A$2:$Z$427,24),"N/A")</f>
        <v>N/A</v>
      </c>
      <c r="U1793" s="1" t="str">
        <f>IFERROR(VLOOKUP($O1793,PerfilUniversitario!$A$2:$Z$427,26),"N/A")</f>
        <v>N/A</v>
      </c>
      <c r="V1793" s="3">
        <v>0.3125</v>
      </c>
      <c r="W1793" s="4">
        <v>45210</v>
      </c>
    </row>
    <row r="1794" spans="1:23" x14ac:dyDescent="0.3">
      <c r="A1794" t="s">
        <v>1965</v>
      </c>
      <c r="B1794" t="s">
        <v>1966</v>
      </c>
      <c r="C1794" s="1" t="s">
        <v>1967</v>
      </c>
      <c r="D1794" s="6">
        <v>52.773200000000003</v>
      </c>
      <c r="E1794" s="1" t="s">
        <v>206</v>
      </c>
      <c r="F1794" s="1" t="s">
        <v>206</v>
      </c>
      <c r="G1794" s="1" t="s">
        <v>206</v>
      </c>
      <c r="H1794" s="1" t="s">
        <v>206</v>
      </c>
      <c r="I1794" t="str">
        <f>VLOOKUP(J1794,CatalogoEstadoRepublica!$A$1:$B$33,2)</f>
        <v>Hidalgo</v>
      </c>
      <c r="J1794">
        <v>13</v>
      </c>
      <c r="K1794" t="s">
        <v>206</v>
      </c>
      <c r="L1794" s="1" t="e">
        <f>VLOOKUP(M1794,CatalogoPerfil!$A$1:$B$5,2)</f>
        <v>#N/A</v>
      </c>
      <c r="M1794">
        <v>0</v>
      </c>
      <c r="N1794" t="s">
        <v>206</v>
      </c>
      <c r="O1794" s="1">
        <v>0</v>
      </c>
      <c r="P1794" s="1" t="str">
        <f>IFERROR(VLOOKUP($O1794,PerfilUniversitario!$A$2:$Z$427,16),"N/A")</f>
        <v>N/A</v>
      </c>
      <c r="Q1794" s="1" t="str">
        <f>IFERROR(VLOOKUP($O1794,PerfilUniversitario!$A$2:$Z$427,16),"N/A")</f>
        <v>N/A</v>
      </c>
      <c r="R1794" s="1" t="str">
        <f>IFERROR(VLOOKUP($O1794,PerfilUniversitario!$A$2:$Z$427,20),"N/A")</f>
        <v>N/A</v>
      </c>
      <c r="S1794" s="1" t="str">
        <f>IFERROR(VLOOKUP($O1794,PerfilUniversitario!$A$2:$Z$427,22),"N/A")</f>
        <v>N/A</v>
      </c>
      <c r="T1794" s="1" t="str">
        <f>IFERROR(VLOOKUP($O1794,PerfilUniversitario!$A$2:$Z$427,24),"N/A")</f>
        <v>N/A</v>
      </c>
      <c r="U1794" s="1" t="str">
        <f>IFERROR(VLOOKUP($O1794,PerfilUniversitario!$A$2:$Z$427,26),"N/A")</f>
        <v>N/A</v>
      </c>
      <c r="V1794" s="3">
        <v>0.31875000000000003</v>
      </c>
      <c r="W1794" s="4">
        <v>45210</v>
      </c>
    </row>
    <row r="1795" spans="1:23" x14ac:dyDescent="0.3">
      <c r="A1795" t="s">
        <v>1242</v>
      </c>
      <c r="B1795" t="s">
        <v>5850</v>
      </c>
      <c r="C1795" s="1" t="s">
        <v>5851</v>
      </c>
      <c r="D1795" s="6">
        <v>52.2224</v>
      </c>
      <c r="E1795" s="1" t="s">
        <v>206</v>
      </c>
      <c r="F1795" s="1" t="s">
        <v>206</v>
      </c>
      <c r="G1795" s="1" t="s">
        <v>206</v>
      </c>
      <c r="H1795" s="1" t="s">
        <v>206</v>
      </c>
      <c r="I1795" t="str">
        <f>VLOOKUP(J1795,CatalogoEstadoRepublica!$A$1:$B$33,2)</f>
        <v>Puebla</v>
      </c>
      <c r="J1795">
        <v>21</v>
      </c>
      <c r="K1795" t="s">
        <v>206</v>
      </c>
      <c r="L1795" s="1" t="e">
        <f>VLOOKUP(M1795,CatalogoPerfil!$A$1:$B$5,2)</f>
        <v>#N/A</v>
      </c>
      <c r="M1795">
        <v>0</v>
      </c>
      <c r="N1795" t="s">
        <v>206</v>
      </c>
      <c r="O1795" s="1">
        <v>0</v>
      </c>
      <c r="P1795" s="1" t="str">
        <f>IFERROR(VLOOKUP($O1795,PerfilUniversitario!$A$2:$Z$427,16),"N/A")</f>
        <v>N/A</v>
      </c>
      <c r="Q1795" s="1" t="str">
        <f>IFERROR(VLOOKUP($O1795,PerfilUniversitario!$A$2:$Z$427,16),"N/A")</f>
        <v>N/A</v>
      </c>
      <c r="R1795" s="1" t="str">
        <f>IFERROR(VLOOKUP($O1795,PerfilUniversitario!$A$2:$Z$427,20),"N/A")</f>
        <v>N/A</v>
      </c>
      <c r="S1795" s="1" t="str">
        <f>IFERROR(VLOOKUP($O1795,PerfilUniversitario!$A$2:$Z$427,22),"N/A")</f>
        <v>N/A</v>
      </c>
      <c r="T1795" s="1" t="str">
        <f>IFERROR(VLOOKUP($O1795,PerfilUniversitario!$A$2:$Z$427,24),"N/A")</f>
        <v>N/A</v>
      </c>
      <c r="U1795" s="1" t="str">
        <f>IFERROR(VLOOKUP($O1795,PerfilUniversitario!$A$2:$Z$427,26),"N/A")</f>
        <v>N/A</v>
      </c>
      <c r="V1795" s="3">
        <v>0.32291666666666669</v>
      </c>
      <c r="W1795" s="4">
        <v>45210</v>
      </c>
    </row>
    <row r="1796" spans="1:23" x14ac:dyDescent="0.3">
      <c r="A1796" t="s">
        <v>3476</v>
      </c>
      <c r="B1796" t="s">
        <v>2047</v>
      </c>
      <c r="C1796" s="1" t="s">
        <v>3477</v>
      </c>
      <c r="D1796" s="6">
        <v>52.222299999999997</v>
      </c>
      <c r="E1796" s="1" t="s">
        <v>206</v>
      </c>
      <c r="F1796" s="1" t="s">
        <v>206</v>
      </c>
      <c r="G1796" s="1" t="s">
        <v>206</v>
      </c>
      <c r="H1796" s="1" t="s">
        <v>206</v>
      </c>
      <c r="I1796" t="str">
        <f>VLOOKUP(J1796,CatalogoEstadoRepublica!$A$1:$B$33,2)</f>
        <v>Puebla</v>
      </c>
      <c r="J1796">
        <v>21</v>
      </c>
      <c r="K1796" t="s">
        <v>206</v>
      </c>
      <c r="L1796" s="1" t="e">
        <f>VLOOKUP(M1796,CatalogoPerfil!$A$1:$B$5,2)</f>
        <v>#N/A</v>
      </c>
      <c r="M1796">
        <v>0</v>
      </c>
      <c r="N1796" t="s">
        <v>206</v>
      </c>
      <c r="O1796" s="1">
        <v>0</v>
      </c>
      <c r="P1796" s="1" t="str">
        <f>IFERROR(VLOOKUP($O1796,PerfilUniversitario!$A$2:$Z$427,16),"N/A")</f>
        <v>N/A</v>
      </c>
      <c r="Q1796" s="1" t="str">
        <f>IFERROR(VLOOKUP($O1796,PerfilUniversitario!$A$2:$Z$427,16),"N/A")</f>
        <v>N/A</v>
      </c>
      <c r="R1796" s="1" t="str">
        <f>IFERROR(VLOOKUP($O1796,PerfilUniversitario!$A$2:$Z$427,20),"N/A")</f>
        <v>N/A</v>
      </c>
      <c r="S1796" s="1" t="str">
        <f>IFERROR(VLOOKUP($O1796,PerfilUniversitario!$A$2:$Z$427,22),"N/A")</f>
        <v>N/A</v>
      </c>
      <c r="T1796" s="1" t="str">
        <f>IFERROR(VLOOKUP($O1796,PerfilUniversitario!$A$2:$Z$427,24),"N/A")</f>
        <v>N/A</v>
      </c>
      <c r="U1796" s="1" t="str">
        <f>IFERROR(VLOOKUP($O1796,PerfilUniversitario!$A$2:$Z$427,26),"N/A")</f>
        <v>N/A</v>
      </c>
      <c r="V1796" s="3">
        <v>0.3263888888888889</v>
      </c>
      <c r="W1796" s="4">
        <v>45210</v>
      </c>
    </row>
    <row r="1797" spans="1:23" x14ac:dyDescent="0.3">
      <c r="A1797" t="s">
        <v>820</v>
      </c>
      <c r="B1797" t="s">
        <v>4596</v>
      </c>
      <c r="C1797" s="1" t="s">
        <v>4597</v>
      </c>
      <c r="D1797" s="6">
        <v>2211944149</v>
      </c>
      <c r="E1797" s="1" t="s">
        <v>206</v>
      </c>
      <c r="F1797" s="1" t="s">
        <v>206</v>
      </c>
      <c r="G1797" s="1" t="s">
        <v>206</v>
      </c>
      <c r="H1797" s="1" t="s">
        <v>206</v>
      </c>
      <c r="I1797" t="str">
        <f>VLOOKUP(J1797,CatalogoEstadoRepublica!$A$1:$B$33,2)</f>
        <v>Puebla</v>
      </c>
      <c r="J1797">
        <v>21</v>
      </c>
      <c r="K1797" t="s">
        <v>206</v>
      </c>
      <c r="L1797" s="1" t="e">
        <f>VLOOKUP(M1797,CatalogoPerfil!$A$1:$B$5,2)</f>
        <v>#N/A</v>
      </c>
      <c r="M1797">
        <v>0</v>
      </c>
      <c r="N1797" t="s">
        <v>206</v>
      </c>
      <c r="O1797" s="1">
        <v>0</v>
      </c>
      <c r="P1797" s="1" t="str">
        <f>IFERROR(VLOOKUP($O1797,PerfilUniversitario!$A$2:$Z$427,16),"N/A")</f>
        <v>N/A</v>
      </c>
      <c r="Q1797" s="1" t="str">
        <f>IFERROR(VLOOKUP($O1797,PerfilUniversitario!$A$2:$Z$427,16),"N/A")</f>
        <v>N/A</v>
      </c>
      <c r="R1797" s="1" t="str">
        <f>IFERROR(VLOOKUP($O1797,PerfilUniversitario!$A$2:$Z$427,20),"N/A")</f>
        <v>N/A</v>
      </c>
      <c r="S1797" s="1" t="str">
        <f>IFERROR(VLOOKUP($O1797,PerfilUniversitario!$A$2:$Z$427,22),"N/A")</f>
        <v>N/A</v>
      </c>
      <c r="T1797" s="1" t="str">
        <f>IFERROR(VLOOKUP($O1797,PerfilUniversitario!$A$2:$Z$427,24),"N/A")</f>
        <v>N/A</v>
      </c>
      <c r="U1797" s="1" t="str">
        <f>IFERROR(VLOOKUP($O1797,PerfilUniversitario!$A$2:$Z$427,26),"N/A")</f>
        <v>N/A</v>
      </c>
      <c r="V1797" s="3">
        <v>0.3263888888888889</v>
      </c>
      <c r="W1797" s="4">
        <v>45210</v>
      </c>
    </row>
    <row r="1798" spans="1:23" x14ac:dyDescent="0.3">
      <c r="A1798" t="s">
        <v>689</v>
      </c>
      <c r="B1798" t="s">
        <v>5859</v>
      </c>
      <c r="C1798" s="1" t="s">
        <v>5860</v>
      </c>
      <c r="D1798" s="6">
        <v>2223816020</v>
      </c>
      <c r="E1798" s="1" t="s">
        <v>206</v>
      </c>
      <c r="F1798" s="1" t="s">
        <v>206</v>
      </c>
      <c r="G1798" s="1" t="s">
        <v>206</v>
      </c>
      <c r="H1798" s="1" t="s">
        <v>206</v>
      </c>
      <c r="I1798" t="str">
        <f>VLOOKUP(J1798,CatalogoEstadoRepublica!$A$1:$B$33,2)</f>
        <v>Puebla</v>
      </c>
      <c r="J1798">
        <v>21</v>
      </c>
      <c r="K1798" t="s">
        <v>206</v>
      </c>
      <c r="L1798" s="1" t="e">
        <f>VLOOKUP(M1798,CatalogoPerfil!$A$1:$B$5,2)</f>
        <v>#N/A</v>
      </c>
      <c r="M1798">
        <v>0</v>
      </c>
      <c r="N1798" t="s">
        <v>206</v>
      </c>
      <c r="O1798" s="1">
        <v>0</v>
      </c>
      <c r="P1798" s="1" t="str">
        <f>IFERROR(VLOOKUP($O1798,PerfilUniversitario!$A$2:$Z$427,16),"N/A")</f>
        <v>N/A</v>
      </c>
      <c r="Q1798" s="1" t="str">
        <f>IFERROR(VLOOKUP($O1798,PerfilUniversitario!$A$2:$Z$427,16),"N/A")</f>
        <v>N/A</v>
      </c>
      <c r="R1798" s="1" t="str">
        <f>IFERROR(VLOOKUP($O1798,PerfilUniversitario!$A$2:$Z$427,20),"N/A")</f>
        <v>N/A</v>
      </c>
      <c r="S1798" s="1" t="str">
        <f>IFERROR(VLOOKUP($O1798,PerfilUniversitario!$A$2:$Z$427,22),"N/A")</f>
        <v>N/A</v>
      </c>
      <c r="T1798" s="1" t="str">
        <f>IFERROR(VLOOKUP($O1798,PerfilUniversitario!$A$2:$Z$427,24),"N/A")</f>
        <v>N/A</v>
      </c>
      <c r="U1798" s="1" t="str">
        <f>IFERROR(VLOOKUP($O1798,PerfilUniversitario!$A$2:$Z$427,26),"N/A")</f>
        <v>N/A</v>
      </c>
      <c r="V1798" s="3">
        <v>0.32708333333333334</v>
      </c>
      <c r="W1798" s="4">
        <v>45210</v>
      </c>
    </row>
    <row r="1799" spans="1:23" x14ac:dyDescent="0.3">
      <c r="A1799" t="s">
        <v>3605</v>
      </c>
      <c r="B1799" t="s">
        <v>910</v>
      </c>
      <c r="C1799" s="1" t="s">
        <v>3606</v>
      </c>
      <c r="D1799" s="6">
        <v>2221350612</v>
      </c>
      <c r="E1799" s="1" t="s">
        <v>206</v>
      </c>
      <c r="F1799" s="1" t="s">
        <v>206</v>
      </c>
      <c r="G1799" s="1" t="s">
        <v>206</v>
      </c>
      <c r="H1799" s="1" t="s">
        <v>206</v>
      </c>
      <c r="I1799" t="str">
        <f>VLOOKUP(J1799,CatalogoEstadoRepublica!$A$1:$B$33,2)</f>
        <v>Puebla</v>
      </c>
      <c r="J1799">
        <v>21</v>
      </c>
      <c r="K1799" t="s">
        <v>206</v>
      </c>
      <c r="L1799" s="1" t="e">
        <f>VLOOKUP(M1799,CatalogoPerfil!$A$1:$B$5,2)</f>
        <v>#N/A</v>
      </c>
      <c r="M1799">
        <v>0</v>
      </c>
      <c r="N1799" t="s">
        <v>206</v>
      </c>
      <c r="O1799" s="1">
        <v>0</v>
      </c>
      <c r="P1799" s="1" t="str">
        <f>IFERROR(VLOOKUP($O1799,PerfilUniversitario!$A$2:$Z$427,16),"N/A")</f>
        <v>N/A</v>
      </c>
      <c r="Q1799" s="1" t="str">
        <f>IFERROR(VLOOKUP($O1799,PerfilUniversitario!$A$2:$Z$427,16),"N/A")</f>
        <v>N/A</v>
      </c>
      <c r="R1799" s="1" t="str">
        <f>IFERROR(VLOOKUP($O1799,PerfilUniversitario!$A$2:$Z$427,20),"N/A")</f>
        <v>N/A</v>
      </c>
      <c r="S1799" s="1" t="str">
        <f>IFERROR(VLOOKUP($O1799,PerfilUniversitario!$A$2:$Z$427,22),"N/A")</f>
        <v>N/A</v>
      </c>
      <c r="T1799" s="1" t="str">
        <f>IFERROR(VLOOKUP($O1799,PerfilUniversitario!$A$2:$Z$427,24),"N/A")</f>
        <v>N/A</v>
      </c>
      <c r="U1799" s="1" t="str">
        <f>IFERROR(VLOOKUP($O1799,PerfilUniversitario!$A$2:$Z$427,26),"N/A")</f>
        <v>N/A</v>
      </c>
      <c r="V1799" s="3">
        <v>0.33124999999999999</v>
      </c>
      <c r="W1799" s="4">
        <v>45210</v>
      </c>
    </row>
    <row r="1800" spans="1:23" x14ac:dyDescent="0.3">
      <c r="A1800" t="s">
        <v>1670</v>
      </c>
      <c r="B1800" t="s">
        <v>1671</v>
      </c>
      <c r="C1800" s="1" t="s">
        <v>1672</v>
      </c>
      <c r="D1800" s="6">
        <v>7712423636</v>
      </c>
      <c r="E1800" s="1" t="s">
        <v>206</v>
      </c>
      <c r="F1800" s="1" t="s">
        <v>206</v>
      </c>
      <c r="G1800" s="1" t="s">
        <v>206</v>
      </c>
      <c r="H1800" s="1" t="s">
        <v>206</v>
      </c>
      <c r="I1800" t="str">
        <f>VLOOKUP(J1800,CatalogoEstadoRepublica!$A$1:$B$33,2)</f>
        <v>Hidalgo</v>
      </c>
      <c r="J1800">
        <v>13</v>
      </c>
      <c r="K1800" t="s">
        <v>206</v>
      </c>
      <c r="L1800" s="1" t="e">
        <f>VLOOKUP(M1800,CatalogoPerfil!$A$1:$B$5,2)</f>
        <v>#N/A</v>
      </c>
      <c r="M1800">
        <v>0</v>
      </c>
      <c r="N1800" t="s">
        <v>206</v>
      </c>
      <c r="O1800" s="1">
        <v>0</v>
      </c>
      <c r="P1800" s="1" t="str">
        <f>IFERROR(VLOOKUP($O1800,PerfilUniversitario!$A$2:$Z$427,16),"N/A")</f>
        <v>N/A</v>
      </c>
      <c r="Q1800" s="1" t="str">
        <f>IFERROR(VLOOKUP($O1800,PerfilUniversitario!$A$2:$Z$427,16),"N/A")</f>
        <v>N/A</v>
      </c>
      <c r="R1800" s="1" t="str">
        <f>IFERROR(VLOOKUP($O1800,PerfilUniversitario!$A$2:$Z$427,20),"N/A")</f>
        <v>N/A</v>
      </c>
      <c r="S1800" s="1" t="str">
        <f>IFERROR(VLOOKUP($O1800,PerfilUniversitario!$A$2:$Z$427,22),"N/A")</f>
        <v>N/A</v>
      </c>
      <c r="T1800" s="1" t="str">
        <f>IFERROR(VLOOKUP($O1800,PerfilUniversitario!$A$2:$Z$427,24),"N/A")</f>
        <v>N/A</v>
      </c>
      <c r="U1800" s="1" t="str">
        <f>IFERROR(VLOOKUP($O1800,PerfilUniversitario!$A$2:$Z$427,26),"N/A")</f>
        <v>N/A</v>
      </c>
      <c r="V1800" s="3">
        <v>0.33402777777777781</v>
      </c>
      <c r="W1800" s="4">
        <v>45210</v>
      </c>
    </row>
    <row r="1801" spans="1:23" x14ac:dyDescent="0.3">
      <c r="A1801" t="s">
        <v>1841</v>
      </c>
      <c r="B1801" t="s">
        <v>4933</v>
      </c>
      <c r="C1801" s="1" t="s">
        <v>4934</v>
      </c>
      <c r="D1801" s="6">
        <v>2223390400</v>
      </c>
      <c r="E1801" s="1" t="s">
        <v>206</v>
      </c>
      <c r="F1801" s="1" t="s">
        <v>206</v>
      </c>
      <c r="G1801" s="1" t="s">
        <v>206</v>
      </c>
      <c r="H1801" s="1" t="s">
        <v>206</v>
      </c>
      <c r="I1801" t="str">
        <f>VLOOKUP(J1801,CatalogoEstadoRepublica!$A$1:$B$33,2)</f>
        <v>Puebla</v>
      </c>
      <c r="J1801">
        <v>21</v>
      </c>
      <c r="K1801" t="s">
        <v>206</v>
      </c>
      <c r="L1801" s="1" t="e">
        <f>VLOOKUP(M1801,CatalogoPerfil!$A$1:$B$5,2)</f>
        <v>#N/A</v>
      </c>
      <c r="M1801">
        <v>0</v>
      </c>
      <c r="N1801" t="s">
        <v>206</v>
      </c>
      <c r="O1801" s="1">
        <v>0</v>
      </c>
      <c r="P1801" s="1" t="str">
        <f>IFERROR(VLOOKUP($O1801,PerfilUniversitario!$A$2:$Z$427,16),"N/A")</f>
        <v>N/A</v>
      </c>
      <c r="Q1801" s="1" t="str">
        <f>IFERROR(VLOOKUP($O1801,PerfilUniversitario!$A$2:$Z$427,16),"N/A")</f>
        <v>N/A</v>
      </c>
      <c r="R1801" s="1" t="str">
        <f>IFERROR(VLOOKUP($O1801,PerfilUniversitario!$A$2:$Z$427,20),"N/A")</f>
        <v>N/A</v>
      </c>
      <c r="S1801" s="1" t="str">
        <f>IFERROR(VLOOKUP($O1801,PerfilUniversitario!$A$2:$Z$427,22),"N/A")</f>
        <v>N/A</v>
      </c>
      <c r="T1801" s="1" t="str">
        <f>IFERROR(VLOOKUP($O1801,PerfilUniversitario!$A$2:$Z$427,24),"N/A")</f>
        <v>N/A</v>
      </c>
      <c r="U1801" s="1" t="str">
        <f>IFERROR(VLOOKUP($O1801,PerfilUniversitario!$A$2:$Z$427,26),"N/A")</f>
        <v>N/A</v>
      </c>
      <c r="V1801" s="3">
        <v>0.33749999999999997</v>
      </c>
      <c r="W1801" s="4">
        <v>45210</v>
      </c>
    </row>
    <row r="1802" spans="1:23" x14ac:dyDescent="0.3">
      <c r="A1802" t="s">
        <v>5864</v>
      </c>
      <c r="B1802" t="s">
        <v>313</v>
      </c>
      <c r="C1802" s="1" t="s">
        <v>5865</v>
      </c>
      <c r="D1802" s="6">
        <v>5578859607</v>
      </c>
      <c r="E1802" s="1" t="s">
        <v>206</v>
      </c>
      <c r="F1802" s="1" t="s">
        <v>206</v>
      </c>
      <c r="G1802" s="1" t="s">
        <v>206</v>
      </c>
      <c r="H1802" s="1" t="s">
        <v>206</v>
      </c>
      <c r="I1802" t="str">
        <f>VLOOKUP(J1802,CatalogoEstadoRepublica!$A$1:$B$33,2)</f>
        <v>Nuevo León</v>
      </c>
      <c r="J1802">
        <v>19</v>
      </c>
      <c r="K1802" t="s">
        <v>206</v>
      </c>
      <c r="L1802" s="1" t="e">
        <f>VLOOKUP(M1802,CatalogoPerfil!$A$1:$B$5,2)</f>
        <v>#N/A</v>
      </c>
      <c r="M1802">
        <v>0</v>
      </c>
      <c r="N1802" t="s">
        <v>206</v>
      </c>
      <c r="O1802" s="1">
        <v>0</v>
      </c>
      <c r="P1802" s="1" t="str">
        <f>IFERROR(VLOOKUP($O1802,PerfilUniversitario!$A$2:$Z$427,16),"N/A")</f>
        <v>N/A</v>
      </c>
      <c r="Q1802" s="1" t="str">
        <f>IFERROR(VLOOKUP($O1802,PerfilUniversitario!$A$2:$Z$427,16),"N/A")</f>
        <v>N/A</v>
      </c>
      <c r="R1802" s="1" t="str">
        <f>IFERROR(VLOOKUP($O1802,PerfilUniversitario!$A$2:$Z$427,20),"N/A")</f>
        <v>N/A</v>
      </c>
      <c r="S1802" s="1" t="str">
        <f>IFERROR(VLOOKUP($O1802,PerfilUniversitario!$A$2:$Z$427,22),"N/A")</f>
        <v>N/A</v>
      </c>
      <c r="T1802" s="1" t="str">
        <f>IFERROR(VLOOKUP($O1802,PerfilUniversitario!$A$2:$Z$427,24),"N/A")</f>
        <v>N/A</v>
      </c>
      <c r="U1802" s="1" t="str">
        <f>IFERROR(VLOOKUP($O1802,PerfilUniversitario!$A$2:$Z$427,26),"N/A")</f>
        <v>N/A</v>
      </c>
      <c r="V1802" s="3">
        <v>0.34027777777777773</v>
      </c>
      <c r="W1802" s="4">
        <v>45210</v>
      </c>
    </row>
    <row r="1803" spans="1:23" x14ac:dyDescent="0.3">
      <c r="A1803" t="s">
        <v>271</v>
      </c>
      <c r="B1803" t="s">
        <v>910</v>
      </c>
      <c r="C1803" s="1" t="s">
        <v>5861</v>
      </c>
      <c r="D1803" s="6">
        <v>4777222277</v>
      </c>
      <c r="E1803" s="1" t="s">
        <v>206</v>
      </c>
      <c r="F1803" s="1" t="s">
        <v>206</v>
      </c>
      <c r="G1803" s="1" t="s">
        <v>206</v>
      </c>
      <c r="H1803" s="1" t="s">
        <v>206</v>
      </c>
      <c r="I1803" t="str">
        <f>VLOOKUP(J1803,CatalogoEstadoRepublica!$A$1:$B$33,2)</f>
        <v>Puebla</v>
      </c>
      <c r="J1803">
        <v>21</v>
      </c>
      <c r="K1803" t="s">
        <v>206</v>
      </c>
      <c r="L1803" s="1" t="e">
        <f>VLOOKUP(M1803,CatalogoPerfil!$A$1:$B$5,2)</f>
        <v>#N/A</v>
      </c>
      <c r="M1803">
        <v>0</v>
      </c>
      <c r="N1803" t="s">
        <v>206</v>
      </c>
      <c r="O1803" s="1">
        <v>0</v>
      </c>
      <c r="P1803" s="1" t="str">
        <f>IFERROR(VLOOKUP($O1803,PerfilUniversitario!$A$2:$Z$427,16),"N/A")</f>
        <v>N/A</v>
      </c>
      <c r="Q1803" s="1" t="str">
        <f>IFERROR(VLOOKUP($O1803,PerfilUniversitario!$A$2:$Z$427,16),"N/A")</f>
        <v>N/A</v>
      </c>
      <c r="R1803" s="1" t="str">
        <f>IFERROR(VLOOKUP($O1803,PerfilUniversitario!$A$2:$Z$427,20),"N/A")</f>
        <v>N/A</v>
      </c>
      <c r="S1803" s="1" t="str">
        <f>IFERROR(VLOOKUP($O1803,PerfilUniversitario!$A$2:$Z$427,22),"N/A")</f>
        <v>N/A</v>
      </c>
      <c r="T1803" s="1" t="str">
        <f>IFERROR(VLOOKUP($O1803,PerfilUniversitario!$A$2:$Z$427,24),"N/A")</f>
        <v>N/A</v>
      </c>
      <c r="U1803" s="1" t="str">
        <f>IFERROR(VLOOKUP($O1803,PerfilUniversitario!$A$2:$Z$427,26),"N/A")</f>
        <v>N/A</v>
      </c>
      <c r="V1803" s="3">
        <v>0.34166666666666662</v>
      </c>
      <c r="W1803" s="4">
        <v>45210</v>
      </c>
    </row>
    <row r="1804" spans="1:23" x14ac:dyDescent="0.3">
      <c r="A1804" t="s">
        <v>5870</v>
      </c>
      <c r="B1804" t="s">
        <v>5871</v>
      </c>
      <c r="C1804" s="1" t="s">
        <v>5872</v>
      </c>
      <c r="D1804" s="6" t="s">
        <v>5873</v>
      </c>
      <c r="E1804" s="1" t="s">
        <v>206</v>
      </c>
      <c r="F1804" s="1" t="s">
        <v>206</v>
      </c>
      <c r="G1804" s="1" t="s">
        <v>206</v>
      </c>
      <c r="H1804" s="1" t="s">
        <v>206</v>
      </c>
      <c r="I1804" t="str">
        <f>VLOOKUP(J1804,CatalogoEstadoRepublica!$A$1:$B$33,2)</f>
        <v>Nuevo León</v>
      </c>
      <c r="J1804">
        <v>19</v>
      </c>
      <c r="K1804" t="s">
        <v>206</v>
      </c>
      <c r="L1804" s="1" t="e">
        <f>VLOOKUP(M1804,CatalogoPerfil!$A$1:$B$5,2)</f>
        <v>#N/A</v>
      </c>
      <c r="M1804">
        <v>0</v>
      </c>
      <c r="N1804" t="s">
        <v>206</v>
      </c>
      <c r="O1804" s="1">
        <v>0</v>
      </c>
      <c r="P1804" s="1" t="str">
        <f>IFERROR(VLOOKUP($O1804,PerfilUniversitario!$A$2:$Z$427,16),"N/A")</f>
        <v>N/A</v>
      </c>
      <c r="Q1804" s="1" t="str">
        <f>IFERROR(VLOOKUP($O1804,PerfilUniversitario!$A$2:$Z$427,16),"N/A")</f>
        <v>N/A</v>
      </c>
      <c r="R1804" s="1" t="str">
        <f>IFERROR(VLOOKUP($O1804,PerfilUniversitario!$A$2:$Z$427,20),"N/A")</f>
        <v>N/A</v>
      </c>
      <c r="S1804" s="1" t="str">
        <f>IFERROR(VLOOKUP($O1804,PerfilUniversitario!$A$2:$Z$427,22),"N/A")</f>
        <v>N/A</v>
      </c>
      <c r="T1804" s="1" t="str">
        <f>IFERROR(VLOOKUP($O1804,PerfilUniversitario!$A$2:$Z$427,24),"N/A")</f>
        <v>N/A</v>
      </c>
      <c r="U1804" s="1" t="str">
        <f>IFERROR(VLOOKUP($O1804,PerfilUniversitario!$A$2:$Z$427,26),"N/A")</f>
        <v>N/A</v>
      </c>
      <c r="V1804" s="3">
        <v>0.34375</v>
      </c>
      <c r="W1804" s="4">
        <v>45210</v>
      </c>
    </row>
    <row r="1805" spans="1:23" x14ac:dyDescent="0.3">
      <c r="A1805" t="s">
        <v>2164</v>
      </c>
      <c r="B1805" t="s">
        <v>5874</v>
      </c>
      <c r="C1805" s="1" t="s">
        <v>5875</v>
      </c>
      <c r="D1805" s="6">
        <v>2223382118</v>
      </c>
      <c r="E1805" s="1" t="s">
        <v>206</v>
      </c>
      <c r="F1805" s="1" t="s">
        <v>206</v>
      </c>
      <c r="G1805" s="1" t="s">
        <v>206</v>
      </c>
      <c r="H1805" s="1" t="s">
        <v>206</v>
      </c>
      <c r="I1805" t="str">
        <f>VLOOKUP(J1805,CatalogoEstadoRepublica!$A$1:$B$33,2)</f>
        <v>Puebla</v>
      </c>
      <c r="J1805">
        <v>21</v>
      </c>
      <c r="K1805" t="s">
        <v>206</v>
      </c>
      <c r="L1805" s="1" t="e">
        <f>VLOOKUP(M1805,CatalogoPerfil!$A$1:$B$5,2)</f>
        <v>#N/A</v>
      </c>
      <c r="M1805">
        <v>0</v>
      </c>
      <c r="N1805" t="s">
        <v>206</v>
      </c>
      <c r="O1805" s="1">
        <v>0</v>
      </c>
      <c r="P1805" s="1" t="str">
        <f>IFERROR(VLOOKUP($O1805,PerfilUniversitario!$A$2:$Z$427,16),"N/A")</f>
        <v>N/A</v>
      </c>
      <c r="Q1805" s="1" t="str">
        <f>IFERROR(VLOOKUP($O1805,PerfilUniversitario!$A$2:$Z$427,16),"N/A")</f>
        <v>N/A</v>
      </c>
      <c r="R1805" s="1" t="str">
        <f>IFERROR(VLOOKUP($O1805,PerfilUniversitario!$A$2:$Z$427,20),"N/A")</f>
        <v>N/A</v>
      </c>
      <c r="S1805" s="1" t="str">
        <f>IFERROR(VLOOKUP($O1805,PerfilUniversitario!$A$2:$Z$427,22),"N/A")</f>
        <v>N/A</v>
      </c>
      <c r="T1805" s="1" t="str">
        <f>IFERROR(VLOOKUP($O1805,PerfilUniversitario!$A$2:$Z$427,24),"N/A")</f>
        <v>N/A</v>
      </c>
      <c r="U1805" s="1" t="str">
        <f>IFERROR(VLOOKUP($O1805,PerfilUniversitario!$A$2:$Z$427,26),"N/A")</f>
        <v>N/A</v>
      </c>
      <c r="V1805" s="3">
        <v>0.34375</v>
      </c>
      <c r="W1805" s="4">
        <v>45210</v>
      </c>
    </row>
    <row r="1806" spans="1:23" x14ac:dyDescent="0.3">
      <c r="A1806" t="s">
        <v>5880</v>
      </c>
      <c r="B1806" t="s">
        <v>5881</v>
      </c>
      <c r="C1806" s="1" t="s">
        <v>5882</v>
      </c>
      <c r="D1806" s="6">
        <v>2215899900</v>
      </c>
      <c r="E1806" s="1" t="s">
        <v>206</v>
      </c>
      <c r="F1806" s="1" t="s">
        <v>206</v>
      </c>
      <c r="G1806" s="1" t="s">
        <v>206</v>
      </c>
      <c r="H1806" s="1" t="s">
        <v>206</v>
      </c>
      <c r="I1806" t="str">
        <f>VLOOKUP(J1806,CatalogoEstadoRepublica!$A$1:$B$33,2)</f>
        <v>Puebla</v>
      </c>
      <c r="J1806">
        <v>21</v>
      </c>
      <c r="K1806" t="s">
        <v>206</v>
      </c>
      <c r="L1806" s="1" t="e">
        <f>VLOOKUP(M1806,CatalogoPerfil!$A$1:$B$5,2)</f>
        <v>#N/A</v>
      </c>
      <c r="M1806">
        <v>0</v>
      </c>
      <c r="N1806" t="s">
        <v>206</v>
      </c>
      <c r="O1806" s="1">
        <v>0</v>
      </c>
      <c r="P1806" s="1" t="str">
        <f>IFERROR(VLOOKUP($O1806,PerfilUniversitario!$A$2:$Z$427,16),"N/A")</f>
        <v>N/A</v>
      </c>
      <c r="Q1806" s="1" t="str">
        <f>IFERROR(VLOOKUP($O1806,PerfilUniversitario!$A$2:$Z$427,16),"N/A")</f>
        <v>N/A</v>
      </c>
      <c r="R1806" s="1" t="str">
        <f>IFERROR(VLOOKUP($O1806,PerfilUniversitario!$A$2:$Z$427,20),"N/A")</f>
        <v>N/A</v>
      </c>
      <c r="S1806" s="1" t="str">
        <f>IFERROR(VLOOKUP($O1806,PerfilUniversitario!$A$2:$Z$427,22),"N/A")</f>
        <v>N/A</v>
      </c>
      <c r="T1806" s="1" t="str">
        <f>IFERROR(VLOOKUP($O1806,PerfilUniversitario!$A$2:$Z$427,24),"N/A")</f>
        <v>N/A</v>
      </c>
      <c r="U1806" s="1" t="str">
        <f>IFERROR(VLOOKUP($O1806,PerfilUniversitario!$A$2:$Z$427,26),"N/A")</f>
        <v>N/A</v>
      </c>
      <c r="V1806" s="3">
        <v>0.3444444444444445</v>
      </c>
      <c r="W1806" s="4">
        <v>45210</v>
      </c>
    </row>
    <row r="1807" spans="1:23" x14ac:dyDescent="0.3">
      <c r="A1807" t="s">
        <v>5886</v>
      </c>
      <c r="B1807" t="s">
        <v>5887</v>
      </c>
      <c r="C1807" s="1" t="s">
        <v>5888</v>
      </c>
      <c r="D1807" s="6">
        <v>2228036223</v>
      </c>
      <c r="E1807" s="1" t="s">
        <v>206</v>
      </c>
      <c r="F1807" s="1" t="s">
        <v>206</v>
      </c>
      <c r="G1807" s="1" t="s">
        <v>206</v>
      </c>
      <c r="H1807" s="1" t="s">
        <v>206</v>
      </c>
      <c r="I1807" t="str">
        <f>VLOOKUP(J1807,CatalogoEstadoRepublica!$A$1:$B$33,2)</f>
        <v>Puebla</v>
      </c>
      <c r="J1807">
        <v>21</v>
      </c>
      <c r="K1807" t="s">
        <v>206</v>
      </c>
      <c r="L1807" s="1" t="e">
        <f>VLOOKUP(M1807,CatalogoPerfil!$A$1:$B$5,2)</f>
        <v>#N/A</v>
      </c>
      <c r="M1807">
        <v>0</v>
      </c>
      <c r="N1807" t="s">
        <v>206</v>
      </c>
      <c r="O1807" s="1">
        <v>0</v>
      </c>
      <c r="P1807" s="1" t="str">
        <f>IFERROR(VLOOKUP($O1807,PerfilUniversitario!$A$2:$Z$427,16),"N/A")</f>
        <v>N/A</v>
      </c>
      <c r="Q1807" s="1" t="str">
        <f>IFERROR(VLOOKUP($O1807,PerfilUniversitario!$A$2:$Z$427,16),"N/A")</f>
        <v>N/A</v>
      </c>
      <c r="R1807" s="1" t="str">
        <f>IFERROR(VLOOKUP($O1807,PerfilUniversitario!$A$2:$Z$427,20),"N/A")</f>
        <v>N/A</v>
      </c>
      <c r="S1807" s="1" t="str">
        <f>IFERROR(VLOOKUP($O1807,PerfilUniversitario!$A$2:$Z$427,22),"N/A")</f>
        <v>N/A</v>
      </c>
      <c r="T1807" s="1" t="str">
        <f>IFERROR(VLOOKUP($O1807,PerfilUniversitario!$A$2:$Z$427,24),"N/A")</f>
        <v>N/A</v>
      </c>
      <c r="U1807" s="1" t="str">
        <f>IFERROR(VLOOKUP($O1807,PerfilUniversitario!$A$2:$Z$427,26),"N/A")</f>
        <v>N/A</v>
      </c>
      <c r="V1807" s="3">
        <v>0.34652777777777777</v>
      </c>
      <c r="W1807" s="4">
        <v>45210</v>
      </c>
    </row>
    <row r="1808" spans="1:23" x14ac:dyDescent="0.3">
      <c r="A1808" t="s">
        <v>360</v>
      </c>
      <c r="B1808" t="s">
        <v>1346</v>
      </c>
      <c r="C1808" s="1" t="s">
        <v>1347</v>
      </c>
      <c r="D1808" s="6">
        <v>5539468026</v>
      </c>
      <c r="E1808" s="1" t="s">
        <v>206</v>
      </c>
      <c r="F1808" s="1" t="s">
        <v>206</v>
      </c>
      <c r="G1808" s="1" t="s">
        <v>206</v>
      </c>
      <c r="H1808" s="1" t="s">
        <v>206</v>
      </c>
      <c r="I1808" t="str">
        <f>VLOOKUP(J1808,CatalogoEstadoRepublica!$A$1:$B$33,2)</f>
        <v>Hidalgo</v>
      </c>
      <c r="J1808">
        <v>13</v>
      </c>
      <c r="K1808" t="s">
        <v>206</v>
      </c>
      <c r="L1808" s="1" t="e">
        <f>VLOOKUP(M1808,CatalogoPerfil!$A$1:$B$5,2)</f>
        <v>#N/A</v>
      </c>
      <c r="M1808">
        <v>0</v>
      </c>
      <c r="N1808" t="s">
        <v>206</v>
      </c>
      <c r="O1808" s="1">
        <v>0</v>
      </c>
      <c r="P1808" s="1" t="str">
        <f>IFERROR(VLOOKUP($O1808,PerfilUniversitario!$A$2:$Z$427,16),"N/A")</f>
        <v>N/A</v>
      </c>
      <c r="Q1808" s="1" t="str">
        <f>IFERROR(VLOOKUP($O1808,PerfilUniversitario!$A$2:$Z$427,16),"N/A")</f>
        <v>N/A</v>
      </c>
      <c r="R1808" s="1" t="str">
        <f>IFERROR(VLOOKUP($O1808,PerfilUniversitario!$A$2:$Z$427,20),"N/A")</f>
        <v>N/A</v>
      </c>
      <c r="S1808" s="1" t="str">
        <f>IFERROR(VLOOKUP($O1808,PerfilUniversitario!$A$2:$Z$427,22),"N/A")</f>
        <v>N/A</v>
      </c>
      <c r="T1808" s="1" t="str">
        <f>IFERROR(VLOOKUP($O1808,PerfilUniversitario!$A$2:$Z$427,24),"N/A")</f>
        <v>N/A</v>
      </c>
      <c r="U1808" s="1" t="str">
        <f>IFERROR(VLOOKUP($O1808,PerfilUniversitario!$A$2:$Z$427,26),"N/A")</f>
        <v>N/A</v>
      </c>
      <c r="V1808" s="3">
        <v>0.34722222222222227</v>
      </c>
      <c r="W1808" s="4">
        <v>45210</v>
      </c>
    </row>
    <row r="1809" spans="1:23" x14ac:dyDescent="0.3">
      <c r="A1809" t="s">
        <v>548</v>
      </c>
      <c r="B1809" t="s">
        <v>5894</v>
      </c>
      <c r="C1809" s="1" t="s">
        <v>5895</v>
      </c>
      <c r="D1809" s="6">
        <v>2222569905</v>
      </c>
      <c r="E1809" s="1" t="s">
        <v>206</v>
      </c>
      <c r="F1809" s="1" t="s">
        <v>206</v>
      </c>
      <c r="G1809" s="1" t="s">
        <v>206</v>
      </c>
      <c r="H1809" s="1" t="s">
        <v>206</v>
      </c>
      <c r="I1809" t="str">
        <f>VLOOKUP(J1809,CatalogoEstadoRepublica!$A$1:$B$33,2)</f>
        <v>Puebla</v>
      </c>
      <c r="J1809">
        <v>21</v>
      </c>
      <c r="K1809" t="s">
        <v>206</v>
      </c>
      <c r="L1809" s="1" t="e">
        <f>VLOOKUP(M1809,CatalogoPerfil!$A$1:$B$5,2)</f>
        <v>#N/A</v>
      </c>
      <c r="M1809">
        <v>0</v>
      </c>
      <c r="N1809" t="s">
        <v>206</v>
      </c>
      <c r="O1809" s="1">
        <v>0</v>
      </c>
      <c r="P1809" s="1" t="str">
        <f>IFERROR(VLOOKUP($O1809,PerfilUniversitario!$A$2:$Z$427,16),"N/A")</f>
        <v>N/A</v>
      </c>
      <c r="Q1809" s="1" t="str">
        <f>IFERROR(VLOOKUP($O1809,PerfilUniversitario!$A$2:$Z$427,16),"N/A")</f>
        <v>N/A</v>
      </c>
      <c r="R1809" s="1" t="str">
        <f>IFERROR(VLOOKUP($O1809,PerfilUniversitario!$A$2:$Z$427,20),"N/A")</f>
        <v>N/A</v>
      </c>
      <c r="S1809" s="1" t="str">
        <f>IFERROR(VLOOKUP($O1809,PerfilUniversitario!$A$2:$Z$427,22),"N/A")</f>
        <v>N/A</v>
      </c>
      <c r="T1809" s="1" t="str">
        <f>IFERROR(VLOOKUP($O1809,PerfilUniversitario!$A$2:$Z$427,24),"N/A")</f>
        <v>N/A</v>
      </c>
      <c r="U1809" s="1" t="str">
        <f>IFERROR(VLOOKUP($O1809,PerfilUniversitario!$A$2:$Z$427,26),"N/A")</f>
        <v>N/A</v>
      </c>
      <c r="V1809" s="3">
        <v>0.34722222222222227</v>
      </c>
      <c r="W1809" s="4">
        <v>45210</v>
      </c>
    </row>
    <row r="1810" spans="1:23" x14ac:dyDescent="0.3">
      <c r="A1810" t="s">
        <v>5910</v>
      </c>
      <c r="B1810" t="s">
        <v>526</v>
      </c>
      <c r="C1810" s="1" t="s">
        <v>5911</v>
      </c>
      <c r="D1810" s="6">
        <v>2226725492</v>
      </c>
      <c r="E1810" s="1" t="s">
        <v>206</v>
      </c>
      <c r="F1810" s="1" t="s">
        <v>206</v>
      </c>
      <c r="G1810" s="1" t="s">
        <v>206</v>
      </c>
      <c r="H1810" s="1" t="s">
        <v>206</v>
      </c>
      <c r="I1810" t="str">
        <f>VLOOKUP(J1810,CatalogoEstadoRepublica!$A$1:$B$33,2)</f>
        <v>Puebla</v>
      </c>
      <c r="J1810">
        <v>21</v>
      </c>
      <c r="K1810" t="s">
        <v>206</v>
      </c>
      <c r="L1810" s="1" t="e">
        <f>VLOOKUP(M1810,CatalogoPerfil!$A$1:$B$5,2)</f>
        <v>#N/A</v>
      </c>
      <c r="M1810">
        <v>0</v>
      </c>
      <c r="N1810" t="s">
        <v>206</v>
      </c>
      <c r="O1810" s="1">
        <v>0</v>
      </c>
      <c r="P1810" s="1" t="str">
        <f>IFERROR(VLOOKUP($O1810,PerfilUniversitario!$A$2:$Z$427,16),"N/A")</f>
        <v>N/A</v>
      </c>
      <c r="Q1810" s="1" t="str">
        <f>IFERROR(VLOOKUP($O1810,PerfilUniversitario!$A$2:$Z$427,16),"N/A")</f>
        <v>N/A</v>
      </c>
      <c r="R1810" s="1" t="str">
        <f>IFERROR(VLOOKUP($O1810,PerfilUniversitario!$A$2:$Z$427,20),"N/A")</f>
        <v>N/A</v>
      </c>
      <c r="S1810" s="1" t="str">
        <f>IFERROR(VLOOKUP($O1810,PerfilUniversitario!$A$2:$Z$427,22),"N/A")</f>
        <v>N/A</v>
      </c>
      <c r="T1810" s="1" t="str">
        <f>IFERROR(VLOOKUP($O1810,PerfilUniversitario!$A$2:$Z$427,24),"N/A")</f>
        <v>N/A</v>
      </c>
      <c r="U1810" s="1" t="str">
        <f>IFERROR(VLOOKUP($O1810,PerfilUniversitario!$A$2:$Z$427,26),"N/A")</f>
        <v>N/A</v>
      </c>
      <c r="V1810" s="3">
        <v>0.35000000000000003</v>
      </c>
      <c r="W1810" s="4">
        <v>45210</v>
      </c>
    </row>
    <row r="1811" spans="1:23" x14ac:dyDescent="0.3">
      <c r="A1811" t="s">
        <v>487</v>
      </c>
      <c r="B1811" t="s">
        <v>371</v>
      </c>
      <c r="C1811" s="1" t="s">
        <v>5879</v>
      </c>
      <c r="D1811" s="6">
        <v>2226654666</v>
      </c>
      <c r="E1811" s="1" t="s">
        <v>206</v>
      </c>
      <c r="F1811" s="1" t="s">
        <v>206</v>
      </c>
      <c r="G1811" s="1" t="s">
        <v>206</v>
      </c>
      <c r="H1811" s="1" t="s">
        <v>206</v>
      </c>
      <c r="I1811" t="str">
        <f>VLOOKUP(J1811,CatalogoEstadoRepublica!$A$1:$B$33,2)</f>
        <v>Puebla</v>
      </c>
      <c r="J1811">
        <v>21</v>
      </c>
      <c r="K1811" t="s">
        <v>206</v>
      </c>
      <c r="L1811" s="1" t="e">
        <f>VLOOKUP(M1811,CatalogoPerfil!$A$1:$B$5,2)</f>
        <v>#N/A</v>
      </c>
      <c r="M1811">
        <v>0</v>
      </c>
      <c r="N1811" t="s">
        <v>206</v>
      </c>
      <c r="O1811" s="1">
        <v>0</v>
      </c>
      <c r="P1811" s="1" t="str">
        <f>IFERROR(VLOOKUP($O1811,PerfilUniversitario!$A$2:$Z$427,16),"N/A")</f>
        <v>N/A</v>
      </c>
      <c r="Q1811" s="1" t="str">
        <f>IFERROR(VLOOKUP($O1811,PerfilUniversitario!$A$2:$Z$427,16),"N/A")</f>
        <v>N/A</v>
      </c>
      <c r="R1811" s="1" t="str">
        <f>IFERROR(VLOOKUP($O1811,PerfilUniversitario!$A$2:$Z$427,20),"N/A")</f>
        <v>N/A</v>
      </c>
      <c r="S1811" s="1" t="str">
        <f>IFERROR(VLOOKUP($O1811,PerfilUniversitario!$A$2:$Z$427,22),"N/A")</f>
        <v>N/A</v>
      </c>
      <c r="T1811" s="1" t="str">
        <f>IFERROR(VLOOKUP($O1811,PerfilUniversitario!$A$2:$Z$427,24),"N/A")</f>
        <v>N/A</v>
      </c>
      <c r="U1811" s="1" t="str">
        <f>IFERROR(VLOOKUP($O1811,PerfilUniversitario!$A$2:$Z$427,26),"N/A")</f>
        <v>N/A</v>
      </c>
      <c r="V1811" s="3">
        <v>0.35069444444444442</v>
      </c>
      <c r="W1811" s="4">
        <v>45210</v>
      </c>
    </row>
    <row r="1812" spans="1:23" x14ac:dyDescent="0.3">
      <c r="A1812" t="s">
        <v>652</v>
      </c>
      <c r="B1812" t="s">
        <v>5902</v>
      </c>
      <c r="C1812" s="1" t="s">
        <v>5903</v>
      </c>
      <c r="D1812" s="6">
        <v>2228141094</v>
      </c>
      <c r="E1812" s="1" t="s">
        <v>206</v>
      </c>
      <c r="F1812" s="1" t="s">
        <v>206</v>
      </c>
      <c r="G1812" s="1" t="s">
        <v>206</v>
      </c>
      <c r="H1812" s="1" t="s">
        <v>206</v>
      </c>
      <c r="I1812" t="str">
        <f>VLOOKUP(J1812,CatalogoEstadoRepublica!$A$1:$B$33,2)</f>
        <v>Puebla</v>
      </c>
      <c r="J1812">
        <v>21</v>
      </c>
      <c r="K1812" t="s">
        <v>206</v>
      </c>
      <c r="L1812" s="1" t="e">
        <f>VLOOKUP(M1812,CatalogoPerfil!$A$1:$B$5,2)</f>
        <v>#N/A</v>
      </c>
      <c r="M1812">
        <v>0</v>
      </c>
      <c r="N1812" t="s">
        <v>206</v>
      </c>
      <c r="O1812" s="1">
        <v>0</v>
      </c>
      <c r="P1812" s="1" t="str">
        <f>IFERROR(VLOOKUP($O1812,PerfilUniversitario!$A$2:$Z$427,16),"N/A")</f>
        <v>N/A</v>
      </c>
      <c r="Q1812" s="1" t="str">
        <f>IFERROR(VLOOKUP($O1812,PerfilUniversitario!$A$2:$Z$427,16),"N/A")</f>
        <v>N/A</v>
      </c>
      <c r="R1812" s="1" t="str">
        <f>IFERROR(VLOOKUP($O1812,PerfilUniversitario!$A$2:$Z$427,20),"N/A")</f>
        <v>N/A</v>
      </c>
      <c r="S1812" s="1" t="str">
        <f>IFERROR(VLOOKUP($O1812,PerfilUniversitario!$A$2:$Z$427,22),"N/A")</f>
        <v>N/A</v>
      </c>
      <c r="T1812" s="1" t="str">
        <f>IFERROR(VLOOKUP($O1812,PerfilUniversitario!$A$2:$Z$427,24),"N/A")</f>
        <v>N/A</v>
      </c>
      <c r="U1812" s="1" t="str">
        <f>IFERROR(VLOOKUP($O1812,PerfilUniversitario!$A$2:$Z$427,26),"N/A")</f>
        <v>N/A</v>
      </c>
      <c r="V1812" s="3">
        <v>0.35347222222222219</v>
      </c>
      <c r="W1812" s="4">
        <v>45210</v>
      </c>
    </row>
    <row r="1813" spans="1:23" x14ac:dyDescent="0.3">
      <c r="A1813" t="s">
        <v>548</v>
      </c>
      <c r="B1813" t="s">
        <v>5900</v>
      </c>
      <c r="C1813" s="1" t="s">
        <v>5901</v>
      </c>
      <c r="D1813" s="6">
        <v>2211976464</v>
      </c>
      <c r="E1813" s="1" t="s">
        <v>206</v>
      </c>
      <c r="F1813" s="1" t="s">
        <v>206</v>
      </c>
      <c r="G1813" s="1" t="s">
        <v>206</v>
      </c>
      <c r="H1813" s="1" t="s">
        <v>206</v>
      </c>
      <c r="I1813" t="str">
        <f>VLOOKUP(J1813,CatalogoEstadoRepublica!$A$1:$B$33,2)</f>
        <v>Puebla</v>
      </c>
      <c r="J1813">
        <v>21</v>
      </c>
      <c r="K1813" t="s">
        <v>206</v>
      </c>
      <c r="L1813" s="1" t="e">
        <f>VLOOKUP(M1813,CatalogoPerfil!$A$1:$B$5,2)</f>
        <v>#N/A</v>
      </c>
      <c r="M1813">
        <v>0</v>
      </c>
      <c r="N1813" t="s">
        <v>206</v>
      </c>
      <c r="O1813" s="1">
        <v>0</v>
      </c>
      <c r="P1813" s="1" t="str">
        <f>IFERROR(VLOOKUP($O1813,PerfilUniversitario!$A$2:$Z$427,16),"N/A")</f>
        <v>N/A</v>
      </c>
      <c r="Q1813" s="1" t="str">
        <f>IFERROR(VLOOKUP($O1813,PerfilUniversitario!$A$2:$Z$427,16),"N/A")</f>
        <v>N/A</v>
      </c>
      <c r="R1813" s="1" t="str">
        <f>IFERROR(VLOOKUP($O1813,PerfilUniversitario!$A$2:$Z$427,20),"N/A")</f>
        <v>N/A</v>
      </c>
      <c r="S1813" s="1" t="str">
        <f>IFERROR(VLOOKUP($O1813,PerfilUniversitario!$A$2:$Z$427,22),"N/A")</f>
        <v>N/A</v>
      </c>
      <c r="T1813" s="1" t="str">
        <f>IFERROR(VLOOKUP($O1813,PerfilUniversitario!$A$2:$Z$427,24),"N/A")</f>
        <v>N/A</v>
      </c>
      <c r="U1813" s="1" t="str">
        <f>IFERROR(VLOOKUP($O1813,PerfilUniversitario!$A$2:$Z$427,26),"N/A")</f>
        <v>N/A</v>
      </c>
      <c r="V1813" s="3">
        <v>0.35416666666666669</v>
      </c>
      <c r="W1813" s="4">
        <v>45210</v>
      </c>
    </row>
    <row r="1814" spans="1:23" x14ac:dyDescent="0.3">
      <c r="A1814" t="s">
        <v>1693</v>
      </c>
      <c r="B1814" t="s">
        <v>5892</v>
      </c>
      <c r="C1814" s="1" t="s">
        <v>5893</v>
      </c>
      <c r="D1814" s="6">
        <v>2212330431</v>
      </c>
      <c r="E1814" s="1" t="s">
        <v>206</v>
      </c>
      <c r="F1814" s="1" t="s">
        <v>206</v>
      </c>
      <c r="G1814" s="1" t="s">
        <v>206</v>
      </c>
      <c r="H1814" s="1" t="s">
        <v>206</v>
      </c>
      <c r="I1814" t="str">
        <f>VLOOKUP(J1814,CatalogoEstadoRepublica!$A$1:$B$33,2)</f>
        <v>Puebla</v>
      </c>
      <c r="J1814">
        <v>21</v>
      </c>
      <c r="K1814" t="s">
        <v>206</v>
      </c>
      <c r="L1814" s="1" t="e">
        <f>VLOOKUP(M1814,CatalogoPerfil!$A$1:$B$5,2)</f>
        <v>#N/A</v>
      </c>
      <c r="M1814">
        <v>0</v>
      </c>
      <c r="N1814" t="s">
        <v>206</v>
      </c>
      <c r="O1814" s="1">
        <v>0</v>
      </c>
      <c r="P1814" s="1" t="str">
        <f>IFERROR(VLOOKUP($O1814,PerfilUniversitario!$A$2:$Z$427,16),"N/A")</f>
        <v>N/A</v>
      </c>
      <c r="Q1814" s="1" t="str">
        <f>IFERROR(VLOOKUP($O1814,PerfilUniversitario!$A$2:$Z$427,16),"N/A")</f>
        <v>N/A</v>
      </c>
      <c r="R1814" s="1" t="str">
        <f>IFERROR(VLOOKUP($O1814,PerfilUniversitario!$A$2:$Z$427,20),"N/A")</f>
        <v>N/A</v>
      </c>
      <c r="S1814" s="1" t="str">
        <f>IFERROR(VLOOKUP($O1814,PerfilUniversitario!$A$2:$Z$427,22),"N/A")</f>
        <v>N/A</v>
      </c>
      <c r="T1814" s="1" t="str">
        <f>IFERROR(VLOOKUP($O1814,PerfilUniversitario!$A$2:$Z$427,24),"N/A")</f>
        <v>N/A</v>
      </c>
      <c r="U1814" s="1" t="str">
        <f>IFERROR(VLOOKUP($O1814,PerfilUniversitario!$A$2:$Z$427,26),"N/A")</f>
        <v>N/A</v>
      </c>
      <c r="V1814" s="3">
        <v>0.35486111111111113</v>
      </c>
      <c r="W1814" s="4">
        <v>45210</v>
      </c>
    </row>
    <row r="1815" spans="1:23" x14ac:dyDescent="0.3">
      <c r="A1815" t="s">
        <v>5912</v>
      </c>
      <c r="B1815" t="s">
        <v>5913</v>
      </c>
      <c r="C1815" s="1" t="s">
        <v>5914</v>
      </c>
      <c r="D1815" s="6">
        <v>2224077427</v>
      </c>
      <c r="E1815" s="1" t="s">
        <v>206</v>
      </c>
      <c r="F1815" s="1" t="s">
        <v>206</v>
      </c>
      <c r="G1815" s="1" t="s">
        <v>206</v>
      </c>
      <c r="H1815" s="1" t="s">
        <v>206</v>
      </c>
      <c r="I1815" t="str">
        <f>VLOOKUP(J1815,CatalogoEstadoRepublica!$A$1:$B$33,2)</f>
        <v>Puebla</v>
      </c>
      <c r="J1815">
        <v>21</v>
      </c>
      <c r="K1815" t="s">
        <v>206</v>
      </c>
      <c r="L1815" s="1" t="e">
        <f>VLOOKUP(M1815,CatalogoPerfil!$A$1:$B$5,2)</f>
        <v>#N/A</v>
      </c>
      <c r="M1815">
        <v>0</v>
      </c>
      <c r="N1815" t="s">
        <v>206</v>
      </c>
      <c r="O1815" s="1">
        <v>0</v>
      </c>
      <c r="P1815" s="1" t="str">
        <f>IFERROR(VLOOKUP($O1815,PerfilUniversitario!$A$2:$Z$427,16),"N/A")</f>
        <v>N/A</v>
      </c>
      <c r="Q1815" s="1" t="str">
        <f>IFERROR(VLOOKUP($O1815,PerfilUniversitario!$A$2:$Z$427,16),"N/A")</f>
        <v>N/A</v>
      </c>
      <c r="R1815" s="1" t="str">
        <f>IFERROR(VLOOKUP($O1815,PerfilUniversitario!$A$2:$Z$427,20),"N/A")</f>
        <v>N/A</v>
      </c>
      <c r="S1815" s="1" t="str">
        <f>IFERROR(VLOOKUP($O1815,PerfilUniversitario!$A$2:$Z$427,22),"N/A")</f>
        <v>N/A</v>
      </c>
      <c r="T1815" s="1" t="str">
        <f>IFERROR(VLOOKUP($O1815,PerfilUniversitario!$A$2:$Z$427,24),"N/A")</f>
        <v>N/A</v>
      </c>
      <c r="U1815" s="1" t="str">
        <f>IFERROR(VLOOKUP($O1815,PerfilUniversitario!$A$2:$Z$427,26),"N/A")</f>
        <v>N/A</v>
      </c>
      <c r="V1815" s="3">
        <v>0.35486111111111113</v>
      </c>
      <c r="W1815" s="4">
        <v>45210</v>
      </c>
    </row>
    <row r="1816" spans="1:23" x14ac:dyDescent="0.3">
      <c r="A1816" t="s">
        <v>676</v>
      </c>
      <c r="B1816" t="s">
        <v>5852</v>
      </c>
      <c r="C1816" s="1" t="s">
        <v>5853</v>
      </c>
      <c r="D1816" s="6">
        <v>2214609419</v>
      </c>
      <c r="E1816" s="1" t="s">
        <v>5854</v>
      </c>
      <c r="F1816" s="1" t="s">
        <v>5855</v>
      </c>
      <c r="G1816" s="1" t="s">
        <v>5856</v>
      </c>
      <c r="H1816" s="1">
        <v>5569685405</v>
      </c>
      <c r="I1816" t="str">
        <f>VLOOKUP(J1816,CatalogoEstadoRepublica!$A$1:$B$33,2)</f>
        <v>Puebla</v>
      </c>
      <c r="J1816">
        <v>21</v>
      </c>
      <c r="K1816" t="s">
        <v>5857</v>
      </c>
      <c r="L1816" s="1" t="str">
        <f>VLOOKUP(M1816,CatalogoPerfil!$A$1:$B$5,2)</f>
        <v>Preuniversitario</v>
      </c>
      <c r="M1816">
        <v>1</v>
      </c>
      <c r="O1816" s="1">
        <v>12958</v>
      </c>
      <c r="P1816" s="1" t="str">
        <f>IFERROR(VLOOKUP($O1816,PerfilUniversitario!$A$2:$Z$427,16),"N/A")</f>
        <v>3º - 4º Semestre</v>
      </c>
      <c r="Q1816" s="1" t="str">
        <f>IFERROR(VLOOKUP($O1816,PerfilUniversitario!$A$2:$Z$427,16),"N/A")</f>
        <v>3º - 4º Semestre</v>
      </c>
      <c r="R1816" s="1" t="str">
        <f>IFERROR(VLOOKUP($O1816,PerfilUniversitario!$A$2:$Z$427,20),"N/A")</f>
        <v>Diseño Gráfico</v>
      </c>
      <c r="S1816" s="1" t="str">
        <f>IFERROR(VLOOKUP($O1816,PerfilUniversitario!$A$2:$Z$427,22),"N/A")</f>
        <v>• Diseño Gráfico - ¡Caricarturízate!</v>
      </c>
      <c r="T1816" s="1" t="str">
        <f>IFERROR(VLOOKUP($O1816,PerfilUniversitario!$A$2:$Z$427,24),"N/A")</f>
        <v>• Diseño Multimedia - Fotografía de producto con dispositivos móviles.</v>
      </c>
      <c r="U1816" s="1" t="str">
        <f>IFERROR(VLOOKUP($O1816,PerfilUniversitario!$A$2:$Z$427,26),"N/A")</f>
        <v>• Diseño industrial - Diseño de Productos: innovación y realidad aumentada.</v>
      </c>
      <c r="V1816" s="3">
        <v>0.35694444444444445</v>
      </c>
      <c r="W1816" s="4">
        <v>45210</v>
      </c>
    </row>
    <row r="1817" spans="1:23" x14ac:dyDescent="0.3">
      <c r="A1817" t="s">
        <v>701</v>
      </c>
      <c r="B1817" t="s">
        <v>289</v>
      </c>
      <c r="C1817" s="1" t="s">
        <v>5909</v>
      </c>
      <c r="D1817" s="6">
        <v>2383033513</v>
      </c>
      <c r="E1817" s="1" t="s">
        <v>206</v>
      </c>
      <c r="F1817" s="1" t="s">
        <v>206</v>
      </c>
      <c r="G1817" s="1" t="s">
        <v>206</v>
      </c>
      <c r="H1817" s="1" t="s">
        <v>206</v>
      </c>
      <c r="I1817" t="str">
        <f>VLOOKUP(J1817,CatalogoEstadoRepublica!$A$1:$B$33,2)</f>
        <v>Puebla</v>
      </c>
      <c r="J1817">
        <v>21</v>
      </c>
      <c r="K1817" t="s">
        <v>206</v>
      </c>
      <c r="L1817" s="1" t="e">
        <f>VLOOKUP(M1817,CatalogoPerfil!$A$1:$B$5,2)</f>
        <v>#N/A</v>
      </c>
      <c r="M1817">
        <v>0</v>
      </c>
      <c r="N1817" t="s">
        <v>206</v>
      </c>
      <c r="O1817" s="1">
        <v>0</v>
      </c>
      <c r="P1817" s="1" t="str">
        <f>IFERROR(VLOOKUP($O1817,PerfilUniversitario!$A$2:$Z$427,16),"N/A")</f>
        <v>N/A</v>
      </c>
      <c r="Q1817" s="1" t="str">
        <f>IFERROR(VLOOKUP($O1817,PerfilUniversitario!$A$2:$Z$427,16),"N/A")</f>
        <v>N/A</v>
      </c>
      <c r="R1817" s="1" t="str">
        <f>IFERROR(VLOOKUP($O1817,PerfilUniversitario!$A$2:$Z$427,20),"N/A")</f>
        <v>N/A</v>
      </c>
      <c r="S1817" s="1" t="str">
        <f>IFERROR(VLOOKUP($O1817,PerfilUniversitario!$A$2:$Z$427,22),"N/A")</f>
        <v>N/A</v>
      </c>
      <c r="T1817" s="1" t="str">
        <f>IFERROR(VLOOKUP($O1817,PerfilUniversitario!$A$2:$Z$427,24),"N/A")</f>
        <v>N/A</v>
      </c>
      <c r="U1817" s="1" t="str">
        <f>IFERROR(VLOOKUP($O1817,PerfilUniversitario!$A$2:$Z$427,26),"N/A")</f>
        <v>N/A</v>
      </c>
      <c r="V1817" s="3">
        <v>0.35694444444444445</v>
      </c>
      <c r="W1817" s="4">
        <v>45210</v>
      </c>
    </row>
    <row r="1818" spans="1:23" x14ac:dyDescent="0.3">
      <c r="A1818" t="s">
        <v>1500</v>
      </c>
      <c r="B1818" t="s">
        <v>802</v>
      </c>
      <c r="C1818" s="1" t="s">
        <v>5889</v>
      </c>
      <c r="D1818" s="6">
        <v>2223151776</v>
      </c>
      <c r="E1818" s="1" t="s">
        <v>206</v>
      </c>
      <c r="F1818" s="1" t="s">
        <v>206</v>
      </c>
      <c r="G1818" s="1" t="s">
        <v>206</v>
      </c>
      <c r="H1818" s="1" t="s">
        <v>206</v>
      </c>
      <c r="I1818" t="str">
        <f>VLOOKUP(J1818,CatalogoEstadoRepublica!$A$1:$B$33,2)</f>
        <v>Puebla</v>
      </c>
      <c r="J1818">
        <v>21</v>
      </c>
      <c r="K1818" t="s">
        <v>206</v>
      </c>
      <c r="L1818" s="1" t="e">
        <f>VLOOKUP(M1818,CatalogoPerfil!$A$1:$B$5,2)</f>
        <v>#N/A</v>
      </c>
      <c r="M1818">
        <v>0</v>
      </c>
      <c r="N1818" t="s">
        <v>206</v>
      </c>
      <c r="O1818" s="1">
        <v>0</v>
      </c>
      <c r="P1818" s="1" t="str">
        <f>IFERROR(VLOOKUP($O1818,PerfilUniversitario!$A$2:$Z$427,16),"N/A")</f>
        <v>N/A</v>
      </c>
      <c r="Q1818" s="1" t="str">
        <f>IFERROR(VLOOKUP($O1818,PerfilUniversitario!$A$2:$Z$427,16),"N/A")</f>
        <v>N/A</v>
      </c>
      <c r="R1818" s="1" t="str">
        <f>IFERROR(VLOOKUP($O1818,PerfilUniversitario!$A$2:$Z$427,20),"N/A")</f>
        <v>N/A</v>
      </c>
      <c r="S1818" s="1" t="str">
        <f>IFERROR(VLOOKUP($O1818,PerfilUniversitario!$A$2:$Z$427,22),"N/A")</f>
        <v>N/A</v>
      </c>
      <c r="T1818" s="1" t="str">
        <f>IFERROR(VLOOKUP($O1818,PerfilUniversitario!$A$2:$Z$427,24),"N/A")</f>
        <v>N/A</v>
      </c>
      <c r="U1818" s="1" t="str">
        <f>IFERROR(VLOOKUP($O1818,PerfilUniversitario!$A$2:$Z$427,26),"N/A")</f>
        <v>N/A</v>
      </c>
      <c r="V1818" s="3">
        <v>0.3576388888888889</v>
      </c>
      <c r="W1818" s="4">
        <v>45210</v>
      </c>
    </row>
    <row r="1819" spans="1:23" x14ac:dyDescent="0.3">
      <c r="A1819" t="s">
        <v>5883</v>
      </c>
      <c r="B1819" t="s">
        <v>5884</v>
      </c>
      <c r="C1819" s="1" t="s">
        <v>5885</v>
      </c>
      <c r="D1819" s="6">
        <v>5510265688</v>
      </c>
      <c r="E1819" s="1" t="s">
        <v>206</v>
      </c>
      <c r="F1819" s="1" t="s">
        <v>206</v>
      </c>
      <c r="G1819" s="1" t="s">
        <v>206</v>
      </c>
      <c r="H1819" s="1" t="s">
        <v>206</v>
      </c>
      <c r="I1819" t="str">
        <f>VLOOKUP(J1819,CatalogoEstadoRepublica!$A$1:$B$33,2)</f>
        <v>Puebla</v>
      </c>
      <c r="J1819">
        <v>21</v>
      </c>
      <c r="K1819" t="s">
        <v>206</v>
      </c>
      <c r="L1819" s="1" t="e">
        <f>VLOOKUP(M1819,CatalogoPerfil!$A$1:$B$5,2)</f>
        <v>#N/A</v>
      </c>
      <c r="M1819">
        <v>0</v>
      </c>
      <c r="N1819" t="s">
        <v>206</v>
      </c>
      <c r="O1819" s="1">
        <v>0</v>
      </c>
      <c r="P1819" s="1" t="str">
        <f>IFERROR(VLOOKUP($O1819,PerfilUniversitario!$A$2:$Z$427,16),"N/A")</f>
        <v>N/A</v>
      </c>
      <c r="Q1819" s="1" t="str">
        <f>IFERROR(VLOOKUP($O1819,PerfilUniversitario!$A$2:$Z$427,16),"N/A")</f>
        <v>N/A</v>
      </c>
      <c r="R1819" s="1" t="str">
        <f>IFERROR(VLOOKUP($O1819,PerfilUniversitario!$A$2:$Z$427,20),"N/A")</f>
        <v>N/A</v>
      </c>
      <c r="S1819" s="1" t="str">
        <f>IFERROR(VLOOKUP($O1819,PerfilUniversitario!$A$2:$Z$427,22),"N/A")</f>
        <v>N/A</v>
      </c>
      <c r="T1819" s="1" t="str">
        <f>IFERROR(VLOOKUP($O1819,PerfilUniversitario!$A$2:$Z$427,24),"N/A")</f>
        <v>N/A</v>
      </c>
      <c r="U1819" s="1" t="str">
        <f>IFERROR(VLOOKUP($O1819,PerfilUniversitario!$A$2:$Z$427,26),"N/A")</f>
        <v>N/A</v>
      </c>
      <c r="V1819" s="3">
        <v>0.35833333333333334</v>
      </c>
      <c r="W1819" s="4">
        <v>45210</v>
      </c>
    </row>
    <row r="1820" spans="1:23" x14ac:dyDescent="0.3">
      <c r="A1820" t="s">
        <v>5917</v>
      </c>
      <c r="B1820" t="s">
        <v>5918</v>
      </c>
      <c r="C1820" s="1" t="s">
        <v>5919</v>
      </c>
      <c r="D1820" s="6">
        <v>52.221600000000002</v>
      </c>
      <c r="E1820" s="1" t="s">
        <v>206</v>
      </c>
      <c r="F1820" s="1" t="s">
        <v>206</v>
      </c>
      <c r="G1820" s="1" t="s">
        <v>206</v>
      </c>
      <c r="H1820" s="1" t="s">
        <v>206</v>
      </c>
      <c r="I1820" t="str">
        <f>VLOOKUP(J1820,CatalogoEstadoRepublica!$A$1:$B$33,2)</f>
        <v>Puebla</v>
      </c>
      <c r="J1820">
        <v>21</v>
      </c>
      <c r="K1820" t="s">
        <v>206</v>
      </c>
      <c r="L1820" s="1" t="e">
        <f>VLOOKUP(M1820,CatalogoPerfil!$A$1:$B$5,2)</f>
        <v>#N/A</v>
      </c>
      <c r="M1820">
        <v>0</v>
      </c>
      <c r="N1820" t="s">
        <v>206</v>
      </c>
      <c r="O1820" s="1">
        <v>0</v>
      </c>
      <c r="P1820" s="1" t="str">
        <f>IFERROR(VLOOKUP($O1820,PerfilUniversitario!$A$2:$Z$427,16),"N/A")</f>
        <v>N/A</v>
      </c>
      <c r="Q1820" s="1" t="str">
        <f>IFERROR(VLOOKUP($O1820,PerfilUniversitario!$A$2:$Z$427,16),"N/A")</f>
        <v>N/A</v>
      </c>
      <c r="R1820" s="1" t="str">
        <f>IFERROR(VLOOKUP($O1820,PerfilUniversitario!$A$2:$Z$427,20),"N/A")</f>
        <v>N/A</v>
      </c>
      <c r="S1820" s="1" t="str">
        <f>IFERROR(VLOOKUP($O1820,PerfilUniversitario!$A$2:$Z$427,22),"N/A")</f>
        <v>N/A</v>
      </c>
      <c r="T1820" s="1" t="str">
        <f>IFERROR(VLOOKUP($O1820,PerfilUniversitario!$A$2:$Z$427,24),"N/A")</f>
        <v>N/A</v>
      </c>
      <c r="U1820" s="1" t="str">
        <f>IFERROR(VLOOKUP($O1820,PerfilUniversitario!$A$2:$Z$427,26),"N/A")</f>
        <v>N/A</v>
      </c>
      <c r="V1820" s="3">
        <v>0.35902777777777778</v>
      </c>
      <c r="W1820" s="4">
        <v>45210</v>
      </c>
    </row>
    <row r="1821" spans="1:23" x14ac:dyDescent="0.3">
      <c r="A1821" t="s">
        <v>5876</v>
      </c>
      <c r="B1821" t="s">
        <v>5877</v>
      </c>
      <c r="C1821" s="1" t="s">
        <v>5878</v>
      </c>
      <c r="D1821" s="6">
        <v>52.222299999999997</v>
      </c>
      <c r="E1821" s="1" t="s">
        <v>206</v>
      </c>
      <c r="F1821" s="1" t="s">
        <v>206</v>
      </c>
      <c r="G1821" s="1" t="s">
        <v>206</v>
      </c>
      <c r="H1821" s="1" t="s">
        <v>206</v>
      </c>
      <c r="I1821" t="str">
        <f>VLOOKUP(J1821,CatalogoEstadoRepublica!$A$1:$B$33,2)</f>
        <v>Puebla</v>
      </c>
      <c r="J1821">
        <v>21</v>
      </c>
      <c r="K1821" t="s">
        <v>206</v>
      </c>
      <c r="L1821" s="1" t="e">
        <f>VLOOKUP(M1821,CatalogoPerfil!$A$1:$B$5,2)</f>
        <v>#N/A</v>
      </c>
      <c r="M1821">
        <v>0</v>
      </c>
      <c r="N1821" t="s">
        <v>206</v>
      </c>
      <c r="O1821" s="1">
        <v>0</v>
      </c>
      <c r="P1821" s="1" t="str">
        <f>IFERROR(VLOOKUP($O1821,PerfilUniversitario!$A$2:$Z$427,16),"N/A")</f>
        <v>N/A</v>
      </c>
      <c r="Q1821" s="1" t="str">
        <f>IFERROR(VLOOKUP($O1821,PerfilUniversitario!$A$2:$Z$427,16),"N/A")</f>
        <v>N/A</v>
      </c>
      <c r="R1821" s="1" t="str">
        <f>IFERROR(VLOOKUP($O1821,PerfilUniversitario!$A$2:$Z$427,20),"N/A")</f>
        <v>N/A</v>
      </c>
      <c r="S1821" s="1" t="str">
        <f>IFERROR(VLOOKUP($O1821,PerfilUniversitario!$A$2:$Z$427,22),"N/A")</f>
        <v>N/A</v>
      </c>
      <c r="T1821" s="1" t="str">
        <f>IFERROR(VLOOKUP($O1821,PerfilUniversitario!$A$2:$Z$427,24),"N/A")</f>
        <v>N/A</v>
      </c>
      <c r="U1821" s="1" t="str">
        <f>IFERROR(VLOOKUP($O1821,PerfilUniversitario!$A$2:$Z$427,26),"N/A")</f>
        <v>N/A</v>
      </c>
      <c r="V1821" s="3">
        <v>0.35972222222222222</v>
      </c>
      <c r="W1821" s="4">
        <v>45210</v>
      </c>
    </row>
    <row r="1822" spans="1:23" x14ac:dyDescent="0.3">
      <c r="A1822" t="s">
        <v>551</v>
      </c>
      <c r="B1822" t="s">
        <v>5915</v>
      </c>
      <c r="C1822" s="1" t="s">
        <v>5916</v>
      </c>
      <c r="D1822" s="6">
        <v>52.221400000000003</v>
      </c>
      <c r="E1822" s="1" t="s">
        <v>206</v>
      </c>
      <c r="F1822" s="1" t="s">
        <v>206</v>
      </c>
      <c r="G1822" s="1" t="s">
        <v>206</v>
      </c>
      <c r="H1822" s="1" t="s">
        <v>206</v>
      </c>
      <c r="I1822" t="str">
        <f>VLOOKUP(J1822,CatalogoEstadoRepublica!$A$1:$B$33,2)</f>
        <v>Puebla</v>
      </c>
      <c r="J1822">
        <v>21</v>
      </c>
      <c r="K1822" t="s">
        <v>206</v>
      </c>
      <c r="L1822" s="1" t="e">
        <f>VLOOKUP(M1822,CatalogoPerfil!$A$1:$B$5,2)</f>
        <v>#N/A</v>
      </c>
      <c r="M1822">
        <v>0</v>
      </c>
      <c r="N1822" t="s">
        <v>206</v>
      </c>
      <c r="O1822" s="1">
        <v>0</v>
      </c>
      <c r="P1822" s="1" t="str">
        <f>IFERROR(VLOOKUP($O1822,PerfilUniversitario!$A$2:$Z$427,16),"N/A")</f>
        <v>N/A</v>
      </c>
      <c r="Q1822" s="1" t="str">
        <f>IFERROR(VLOOKUP($O1822,PerfilUniversitario!$A$2:$Z$427,16),"N/A")</f>
        <v>N/A</v>
      </c>
      <c r="R1822" s="1" t="str">
        <f>IFERROR(VLOOKUP($O1822,PerfilUniversitario!$A$2:$Z$427,20),"N/A")</f>
        <v>N/A</v>
      </c>
      <c r="S1822" s="1" t="str">
        <f>IFERROR(VLOOKUP($O1822,PerfilUniversitario!$A$2:$Z$427,22),"N/A")</f>
        <v>N/A</v>
      </c>
      <c r="T1822" s="1" t="str">
        <f>IFERROR(VLOOKUP($O1822,PerfilUniversitario!$A$2:$Z$427,24),"N/A")</f>
        <v>N/A</v>
      </c>
      <c r="U1822" s="1" t="str">
        <f>IFERROR(VLOOKUP($O1822,PerfilUniversitario!$A$2:$Z$427,26),"N/A")</f>
        <v>N/A</v>
      </c>
      <c r="V1822" s="3">
        <v>0.35972222222222222</v>
      </c>
      <c r="W1822" s="4">
        <v>45210</v>
      </c>
    </row>
    <row r="1823" spans="1:23" x14ac:dyDescent="0.3">
      <c r="A1823" t="s">
        <v>273</v>
      </c>
      <c r="B1823" t="s">
        <v>5907</v>
      </c>
      <c r="C1823" s="1" t="s">
        <v>5908</v>
      </c>
      <c r="D1823" s="6">
        <v>52.777500000000003</v>
      </c>
      <c r="E1823" s="1" t="s">
        <v>206</v>
      </c>
      <c r="F1823" s="1" t="s">
        <v>206</v>
      </c>
      <c r="G1823" s="1" t="s">
        <v>206</v>
      </c>
      <c r="H1823" s="1" t="s">
        <v>206</v>
      </c>
      <c r="I1823" t="str">
        <f>VLOOKUP(J1823,CatalogoEstadoRepublica!$A$1:$B$33,2)</f>
        <v>Morelos</v>
      </c>
      <c r="J1823">
        <v>17</v>
      </c>
      <c r="K1823" t="s">
        <v>206</v>
      </c>
      <c r="L1823" s="1" t="e">
        <f>VLOOKUP(M1823,CatalogoPerfil!$A$1:$B$5,2)</f>
        <v>#N/A</v>
      </c>
      <c r="M1823">
        <v>0</v>
      </c>
      <c r="N1823" t="s">
        <v>206</v>
      </c>
      <c r="O1823" s="1">
        <v>0</v>
      </c>
      <c r="P1823" s="1" t="str">
        <f>IFERROR(VLOOKUP($O1823,PerfilUniversitario!$A$2:$Z$427,16),"N/A")</f>
        <v>N/A</v>
      </c>
      <c r="Q1823" s="1" t="str">
        <f>IFERROR(VLOOKUP($O1823,PerfilUniversitario!$A$2:$Z$427,16),"N/A")</f>
        <v>N/A</v>
      </c>
      <c r="R1823" s="1" t="str">
        <f>IFERROR(VLOOKUP($O1823,PerfilUniversitario!$A$2:$Z$427,20),"N/A")</f>
        <v>N/A</v>
      </c>
      <c r="S1823" s="1" t="str">
        <f>IFERROR(VLOOKUP($O1823,PerfilUniversitario!$A$2:$Z$427,22),"N/A")</f>
        <v>N/A</v>
      </c>
      <c r="T1823" s="1" t="str">
        <f>IFERROR(VLOOKUP($O1823,PerfilUniversitario!$A$2:$Z$427,24),"N/A")</f>
        <v>N/A</v>
      </c>
      <c r="U1823" s="1" t="str">
        <f>IFERROR(VLOOKUP($O1823,PerfilUniversitario!$A$2:$Z$427,26),"N/A")</f>
        <v>N/A</v>
      </c>
      <c r="V1823" s="3">
        <v>0.36249999999999999</v>
      </c>
      <c r="W1823" s="4">
        <v>45210</v>
      </c>
    </row>
    <row r="1824" spans="1:23" x14ac:dyDescent="0.3">
      <c r="A1824" t="s">
        <v>2225</v>
      </c>
      <c r="B1824" t="s">
        <v>1297</v>
      </c>
      <c r="C1824" s="1" t="s">
        <v>5923</v>
      </c>
      <c r="D1824" s="6">
        <v>2211104285</v>
      </c>
      <c r="E1824" s="1" t="s">
        <v>206</v>
      </c>
      <c r="F1824" s="1" t="s">
        <v>206</v>
      </c>
      <c r="G1824" s="1" t="s">
        <v>206</v>
      </c>
      <c r="H1824" s="1" t="s">
        <v>206</v>
      </c>
      <c r="I1824" t="str">
        <f>VLOOKUP(J1824,CatalogoEstadoRepublica!$A$1:$B$33,2)</f>
        <v>Puebla</v>
      </c>
      <c r="J1824">
        <v>21</v>
      </c>
      <c r="K1824" t="s">
        <v>206</v>
      </c>
      <c r="L1824" s="1" t="e">
        <f>VLOOKUP(M1824,CatalogoPerfil!$A$1:$B$5,2)</f>
        <v>#N/A</v>
      </c>
      <c r="M1824">
        <v>0</v>
      </c>
      <c r="N1824" t="s">
        <v>206</v>
      </c>
      <c r="O1824" s="1">
        <v>0</v>
      </c>
      <c r="P1824" s="1" t="str">
        <f>IFERROR(VLOOKUP($O1824,PerfilUniversitario!$A$2:$Z$427,16),"N/A")</f>
        <v>N/A</v>
      </c>
      <c r="Q1824" s="1" t="str">
        <f>IFERROR(VLOOKUP($O1824,PerfilUniversitario!$A$2:$Z$427,16),"N/A")</f>
        <v>N/A</v>
      </c>
      <c r="R1824" s="1" t="str">
        <f>IFERROR(VLOOKUP($O1824,PerfilUniversitario!$A$2:$Z$427,20),"N/A")</f>
        <v>N/A</v>
      </c>
      <c r="S1824" s="1" t="str">
        <f>IFERROR(VLOOKUP($O1824,PerfilUniversitario!$A$2:$Z$427,22),"N/A")</f>
        <v>N/A</v>
      </c>
      <c r="T1824" s="1" t="str">
        <f>IFERROR(VLOOKUP($O1824,PerfilUniversitario!$A$2:$Z$427,24),"N/A")</f>
        <v>N/A</v>
      </c>
      <c r="U1824" s="1" t="str">
        <f>IFERROR(VLOOKUP($O1824,PerfilUniversitario!$A$2:$Z$427,26),"N/A")</f>
        <v>N/A</v>
      </c>
      <c r="V1824" s="3">
        <v>0.36458333333333331</v>
      </c>
      <c r="W1824" s="4">
        <v>45210</v>
      </c>
    </row>
    <row r="1825" spans="1:23" x14ac:dyDescent="0.3">
      <c r="A1825" t="s">
        <v>5904</v>
      </c>
      <c r="B1825" t="s">
        <v>5905</v>
      </c>
      <c r="C1825" s="1" t="s">
        <v>5906</v>
      </c>
      <c r="D1825" s="6">
        <v>52.773099999999999</v>
      </c>
      <c r="E1825" s="1" t="s">
        <v>206</v>
      </c>
      <c r="F1825" s="1" t="s">
        <v>206</v>
      </c>
      <c r="G1825" s="1" t="s">
        <v>206</v>
      </c>
      <c r="H1825" s="1" t="s">
        <v>206</v>
      </c>
      <c r="I1825" t="str">
        <f>VLOOKUP(J1825,CatalogoEstadoRepublica!$A$1:$B$33,2)</f>
        <v>Hidalgo</v>
      </c>
      <c r="J1825">
        <v>13</v>
      </c>
      <c r="K1825" t="s">
        <v>206</v>
      </c>
      <c r="L1825" s="1" t="e">
        <f>VLOOKUP(M1825,CatalogoPerfil!$A$1:$B$5,2)</f>
        <v>#N/A</v>
      </c>
      <c r="M1825">
        <v>0</v>
      </c>
      <c r="N1825" t="s">
        <v>206</v>
      </c>
      <c r="O1825" s="1">
        <v>0</v>
      </c>
      <c r="P1825" s="1" t="str">
        <f>IFERROR(VLOOKUP($O1825,PerfilUniversitario!$A$2:$Z$427,16),"N/A")</f>
        <v>N/A</v>
      </c>
      <c r="Q1825" s="1" t="str">
        <f>IFERROR(VLOOKUP($O1825,PerfilUniversitario!$A$2:$Z$427,16),"N/A")</f>
        <v>N/A</v>
      </c>
      <c r="R1825" s="1" t="str">
        <f>IFERROR(VLOOKUP($O1825,PerfilUniversitario!$A$2:$Z$427,20),"N/A")</f>
        <v>N/A</v>
      </c>
      <c r="S1825" s="1" t="str">
        <f>IFERROR(VLOOKUP($O1825,PerfilUniversitario!$A$2:$Z$427,22),"N/A")</f>
        <v>N/A</v>
      </c>
      <c r="T1825" s="1" t="str">
        <f>IFERROR(VLOOKUP($O1825,PerfilUniversitario!$A$2:$Z$427,24),"N/A")</f>
        <v>N/A</v>
      </c>
      <c r="U1825" s="1" t="str">
        <f>IFERROR(VLOOKUP($O1825,PerfilUniversitario!$A$2:$Z$427,26),"N/A")</f>
        <v>N/A</v>
      </c>
      <c r="V1825" s="3">
        <v>0.3659722222222222</v>
      </c>
      <c r="W1825" s="4">
        <v>45210</v>
      </c>
    </row>
    <row r="1826" spans="1:23" x14ac:dyDescent="0.3">
      <c r="A1826" t="s">
        <v>343</v>
      </c>
      <c r="B1826" t="s">
        <v>5920</v>
      </c>
      <c r="C1826" s="1" t="s">
        <v>5921</v>
      </c>
      <c r="D1826" s="6" t="s">
        <v>5922</v>
      </c>
      <c r="E1826" s="1" t="s">
        <v>206</v>
      </c>
      <c r="F1826" s="1" t="s">
        <v>206</v>
      </c>
      <c r="G1826" s="1" t="s">
        <v>206</v>
      </c>
      <c r="H1826" s="1" t="s">
        <v>206</v>
      </c>
      <c r="I1826" t="str">
        <f>VLOOKUP(J1826,CatalogoEstadoRepublica!$A$1:$B$33,2)</f>
        <v>Puebla</v>
      </c>
      <c r="J1826">
        <v>21</v>
      </c>
      <c r="K1826" t="s">
        <v>206</v>
      </c>
      <c r="L1826" s="1" t="e">
        <f>VLOOKUP(M1826,CatalogoPerfil!$A$1:$B$5,2)</f>
        <v>#N/A</v>
      </c>
      <c r="M1826">
        <v>0</v>
      </c>
      <c r="N1826" t="s">
        <v>206</v>
      </c>
      <c r="O1826" s="1">
        <v>0</v>
      </c>
      <c r="P1826" s="1" t="str">
        <f>IFERROR(VLOOKUP($O1826,PerfilUniversitario!$A$2:$Z$427,16),"N/A")</f>
        <v>N/A</v>
      </c>
      <c r="Q1826" s="1" t="str">
        <f>IFERROR(VLOOKUP($O1826,PerfilUniversitario!$A$2:$Z$427,16),"N/A")</f>
        <v>N/A</v>
      </c>
      <c r="R1826" s="1" t="str">
        <f>IFERROR(VLOOKUP($O1826,PerfilUniversitario!$A$2:$Z$427,20),"N/A")</f>
        <v>N/A</v>
      </c>
      <c r="S1826" s="1" t="str">
        <f>IFERROR(VLOOKUP($O1826,PerfilUniversitario!$A$2:$Z$427,22),"N/A")</f>
        <v>N/A</v>
      </c>
      <c r="T1826" s="1" t="str">
        <f>IFERROR(VLOOKUP($O1826,PerfilUniversitario!$A$2:$Z$427,24),"N/A")</f>
        <v>N/A</v>
      </c>
      <c r="U1826" s="1" t="str">
        <f>IFERROR(VLOOKUP($O1826,PerfilUniversitario!$A$2:$Z$427,26),"N/A")</f>
        <v>N/A</v>
      </c>
      <c r="V1826" s="3">
        <v>0.3659722222222222</v>
      </c>
      <c r="W1826" s="4">
        <v>45210</v>
      </c>
    </row>
    <row r="1827" spans="1:23" x14ac:dyDescent="0.3">
      <c r="A1827" t="s">
        <v>5890</v>
      </c>
      <c r="B1827" t="s">
        <v>2822</v>
      </c>
      <c r="C1827" s="1" t="s">
        <v>5891</v>
      </c>
      <c r="D1827" s="6">
        <v>52.222799999999999</v>
      </c>
      <c r="E1827" s="1" t="s">
        <v>206</v>
      </c>
      <c r="F1827" s="1" t="s">
        <v>206</v>
      </c>
      <c r="G1827" s="1" t="s">
        <v>206</v>
      </c>
      <c r="H1827" s="1" t="s">
        <v>206</v>
      </c>
      <c r="I1827" t="str">
        <f>VLOOKUP(J1827,CatalogoEstadoRepublica!$A$1:$B$33,2)</f>
        <v>Puebla</v>
      </c>
      <c r="J1827">
        <v>21</v>
      </c>
      <c r="K1827" t="s">
        <v>206</v>
      </c>
      <c r="L1827" s="1" t="e">
        <f>VLOOKUP(M1827,CatalogoPerfil!$A$1:$B$5,2)</f>
        <v>#N/A</v>
      </c>
      <c r="M1827">
        <v>0</v>
      </c>
      <c r="N1827" t="s">
        <v>206</v>
      </c>
      <c r="O1827" s="1">
        <v>0</v>
      </c>
      <c r="P1827" s="1" t="str">
        <f>IFERROR(VLOOKUP($O1827,PerfilUniversitario!$A$2:$Z$427,16),"N/A")</f>
        <v>N/A</v>
      </c>
      <c r="Q1827" s="1" t="str">
        <f>IFERROR(VLOOKUP($O1827,PerfilUniversitario!$A$2:$Z$427,16),"N/A")</f>
        <v>N/A</v>
      </c>
      <c r="R1827" s="1" t="str">
        <f>IFERROR(VLOOKUP($O1827,PerfilUniversitario!$A$2:$Z$427,20),"N/A")</f>
        <v>N/A</v>
      </c>
      <c r="S1827" s="1" t="str">
        <f>IFERROR(VLOOKUP($O1827,PerfilUniversitario!$A$2:$Z$427,22),"N/A")</f>
        <v>N/A</v>
      </c>
      <c r="T1827" s="1" t="str">
        <f>IFERROR(VLOOKUP($O1827,PerfilUniversitario!$A$2:$Z$427,24),"N/A")</f>
        <v>N/A</v>
      </c>
      <c r="U1827" s="1" t="str">
        <f>IFERROR(VLOOKUP($O1827,PerfilUniversitario!$A$2:$Z$427,26),"N/A")</f>
        <v>N/A</v>
      </c>
      <c r="V1827" s="3">
        <v>0.36736111111111108</v>
      </c>
      <c r="W1827" s="4">
        <v>45210</v>
      </c>
    </row>
    <row r="1828" spans="1:23" x14ac:dyDescent="0.3">
      <c r="A1828" t="s">
        <v>1416</v>
      </c>
      <c r="B1828" t="s">
        <v>1417</v>
      </c>
      <c r="C1828" s="1" t="s">
        <v>1418</v>
      </c>
      <c r="D1828" s="6">
        <v>52.757100000000001</v>
      </c>
      <c r="E1828" s="1" t="s">
        <v>206</v>
      </c>
      <c r="F1828" s="1" t="s">
        <v>206</v>
      </c>
      <c r="G1828" s="1" t="s">
        <v>206</v>
      </c>
      <c r="H1828" s="1" t="s">
        <v>206</v>
      </c>
      <c r="I1828" t="str">
        <f>VLOOKUP(J1828,CatalogoEstadoRepublica!$A$1:$B$33,2)</f>
        <v>Guerrero</v>
      </c>
      <c r="J1828">
        <v>12</v>
      </c>
      <c r="K1828" t="s">
        <v>206</v>
      </c>
      <c r="L1828" s="1" t="e">
        <f>VLOOKUP(M1828,CatalogoPerfil!$A$1:$B$5,2)</f>
        <v>#N/A</v>
      </c>
      <c r="M1828">
        <v>0</v>
      </c>
      <c r="N1828" t="s">
        <v>206</v>
      </c>
      <c r="O1828" s="1">
        <v>0</v>
      </c>
      <c r="P1828" s="1" t="str">
        <f>IFERROR(VLOOKUP($O1828,PerfilUniversitario!$A$2:$Z$427,16),"N/A")</f>
        <v>N/A</v>
      </c>
      <c r="Q1828" s="1" t="str">
        <f>IFERROR(VLOOKUP($O1828,PerfilUniversitario!$A$2:$Z$427,16),"N/A")</f>
        <v>N/A</v>
      </c>
      <c r="R1828" s="1" t="str">
        <f>IFERROR(VLOOKUP($O1828,PerfilUniversitario!$A$2:$Z$427,20),"N/A")</f>
        <v>N/A</v>
      </c>
      <c r="S1828" s="1" t="str">
        <f>IFERROR(VLOOKUP($O1828,PerfilUniversitario!$A$2:$Z$427,22),"N/A")</f>
        <v>N/A</v>
      </c>
      <c r="T1828" s="1" t="str">
        <f>IFERROR(VLOOKUP($O1828,PerfilUniversitario!$A$2:$Z$427,24),"N/A")</f>
        <v>N/A</v>
      </c>
      <c r="U1828" s="1" t="str">
        <f>IFERROR(VLOOKUP($O1828,PerfilUniversitario!$A$2:$Z$427,26),"N/A")</f>
        <v>N/A</v>
      </c>
      <c r="V1828" s="3">
        <v>0.36944444444444446</v>
      </c>
      <c r="W1828" s="4">
        <v>45210</v>
      </c>
    </row>
    <row r="1829" spans="1:23" x14ac:dyDescent="0.3">
      <c r="A1829" t="s">
        <v>1177</v>
      </c>
      <c r="B1829" t="s">
        <v>1128</v>
      </c>
      <c r="C1829" s="1" t="s">
        <v>1178</v>
      </c>
      <c r="D1829" s="6">
        <v>7732602787</v>
      </c>
      <c r="E1829" s="1" t="s">
        <v>206</v>
      </c>
      <c r="F1829" s="1" t="s">
        <v>206</v>
      </c>
      <c r="G1829" s="1" t="s">
        <v>206</v>
      </c>
      <c r="H1829" s="1" t="s">
        <v>206</v>
      </c>
      <c r="I1829" t="str">
        <f>VLOOKUP(J1829,CatalogoEstadoRepublica!$A$1:$B$33,2)</f>
        <v>Hidalgo</v>
      </c>
      <c r="J1829">
        <v>13</v>
      </c>
      <c r="K1829" t="s">
        <v>206</v>
      </c>
      <c r="L1829" s="1" t="e">
        <f>VLOOKUP(M1829,CatalogoPerfil!$A$1:$B$5,2)</f>
        <v>#N/A</v>
      </c>
      <c r="M1829">
        <v>0</v>
      </c>
      <c r="N1829" t="s">
        <v>206</v>
      </c>
      <c r="O1829" s="1">
        <v>0</v>
      </c>
      <c r="P1829" s="1" t="str">
        <f>IFERROR(VLOOKUP($O1829,PerfilUniversitario!$A$2:$Z$427,16),"N/A")</f>
        <v>N/A</v>
      </c>
      <c r="Q1829" s="1" t="str">
        <f>IFERROR(VLOOKUP($O1829,PerfilUniversitario!$A$2:$Z$427,16),"N/A")</f>
        <v>N/A</v>
      </c>
      <c r="R1829" s="1" t="str">
        <f>IFERROR(VLOOKUP($O1829,PerfilUniversitario!$A$2:$Z$427,20),"N/A")</f>
        <v>N/A</v>
      </c>
      <c r="S1829" s="1" t="str">
        <f>IFERROR(VLOOKUP($O1829,PerfilUniversitario!$A$2:$Z$427,22),"N/A")</f>
        <v>N/A</v>
      </c>
      <c r="T1829" s="1" t="str">
        <f>IFERROR(VLOOKUP($O1829,PerfilUniversitario!$A$2:$Z$427,24),"N/A")</f>
        <v>N/A</v>
      </c>
      <c r="U1829" s="1" t="str">
        <f>IFERROR(VLOOKUP($O1829,PerfilUniversitario!$A$2:$Z$427,26),"N/A")</f>
        <v>N/A</v>
      </c>
      <c r="V1829" s="3">
        <v>0.37361111111111112</v>
      </c>
      <c r="W1829" s="4">
        <v>45210</v>
      </c>
    </row>
    <row r="1830" spans="1:23" x14ac:dyDescent="0.3">
      <c r="A1830" t="s">
        <v>531</v>
      </c>
      <c r="B1830" t="s">
        <v>940</v>
      </c>
      <c r="C1830" s="1" t="s">
        <v>5927</v>
      </c>
      <c r="D1830" s="6">
        <v>7731089710</v>
      </c>
      <c r="E1830" s="1" t="s">
        <v>206</v>
      </c>
      <c r="F1830" s="1" t="s">
        <v>206</v>
      </c>
      <c r="G1830" s="1" t="s">
        <v>206</v>
      </c>
      <c r="H1830" s="1" t="s">
        <v>206</v>
      </c>
      <c r="I1830" t="str">
        <f>VLOOKUP(J1830,CatalogoEstadoRepublica!$A$1:$B$33,2)</f>
        <v>Hidalgo</v>
      </c>
      <c r="J1830">
        <v>13</v>
      </c>
      <c r="K1830" t="s">
        <v>206</v>
      </c>
      <c r="L1830" s="1" t="e">
        <f>VLOOKUP(M1830,CatalogoPerfil!$A$1:$B$5,2)</f>
        <v>#N/A</v>
      </c>
      <c r="M1830">
        <v>0</v>
      </c>
      <c r="N1830" t="s">
        <v>206</v>
      </c>
      <c r="O1830" s="1">
        <v>0</v>
      </c>
      <c r="P1830" s="1" t="str">
        <f>IFERROR(VLOOKUP($O1830,PerfilUniversitario!$A$2:$Z$427,16),"N/A")</f>
        <v>N/A</v>
      </c>
      <c r="Q1830" s="1" t="str">
        <f>IFERROR(VLOOKUP($O1830,PerfilUniversitario!$A$2:$Z$427,16),"N/A")</f>
        <v>N/A</v>
      </c>
      <c r="R1830" s="1" t="str">
        <f>IFERROR(VLOOKUP($O1830,PerfilUniversitario!$A$2:$Z$427,20),"N/A")</f>
        <v>N/A</v>
      </c>
      <c r="S1830" s="1" t="str">
        <f>IFERROR(VLOOKUP($O1830,PerfilUniversitario!$A$2:$Z$427,22),"N/A")</f>
        <v>N/A</v>
      </c>
      <c r="T1830" s="1" t="str">
        <f>IFERROR(VLOOKUP($O1830,PerfilUniversitario!$A$2:$Z$427,24),"N/A")</f>
        <v>N/A</v>
      </c>
      <c r="U1830" s="1" t="str">
        <f>IFERROR(VLOOKUP($O1830,PerfilUniversitario!$A$2:$Z$427,26),"N/A")</f>
        <v>N/A</v>
      </c>
      <c r="V1830" s="3">
        <v>0.37361111111111112</v>
      </c>
      <c r="W1830" s="4">
        <v>45210</v>
      </c>
    </row>
    <row r="1831" spans="1:23" x14ac:dyDescent="0.3">
      <c r="A1831" t="s">
        <v>2365</v>
      </c>
      <c r="B1831" t="s">
        <v>5932</v>
      </c>
      <c r="C1831" s="1" t="s">
        <v>5933</v>
      </c>
      <c r="D1831" s="6">
        <v>5550566639</v>
      </c>
      <c r="E1831" s="1" t="s">
        <v>206</v>
      </c>
      <c r="F1831" s="1" t="s">
        <v>206</v>
      </c>
      <c r="G1831" s="1" t="s">
        <v>206</v>
      </c>
      <c r="H1831" s="1" t="s">
        <v>206</v>
      </c>
      <c r="I1831" t="str">
        <f>VLOOKUP(J1831,CatalogoEstadoRepublica!$A$1:$B$33,2)</f>
        <v>Hidalgo</v>
      </c>
      <c r="J1831">
        <v>13</v>
      </c>
      <c r="K1831" t="s">
        <v>206</v>
      </c>
      <c r="L1831" s="1" t="e">
        <f>VLOOKUP(M1831,CatalogoPerfil!$A$1:$B$5,2)</f>
        <v>#N/A</v>
      </c>
      <c r="M1831">
        <v>0</v>
      </c>
      <c r="N1831" t="s">
        <v>206</v>
      </c>
      <c r="O1831" s="1">
        <v>0</v>
      </c>
      <c r="P1831" s="1" t="str">
        <f>IFERROR(VLOOKUP($O1831,PerfilUniversitario!$A$2:$Z$427,16),"N/A")</f>
        <v>N/A</v>
      </c>
      <c r="Q1831" s="1" t="str">
        <f>IFERROR(VLOOKUP($O1831,PerfilUniversitario!$A$2:$Z$427,16),"N/A")</f>
        <v>N/A</v>
      </c>
      <c r="R1831" s="1" t="str">
        <f>IFERROR(VLOOKUP($O1831,PerfilUniversitario!$A$2:$Z$427,20),"N/A")</f>
        <v>N/A</v>
      </c>
      <c r="S1831" s="1" t="str">
        <f>IFERROR(VLOOKUP($O1831,PerfilUniversitario!$A$2:$Z$427,22),"N/A")</f>
        <v>N/A</v>
      </c>
      <c r="T1831" s="1" t="str">
        <f>IFERROR(VLOOKUP($O1831,PerfilUniversitario!$A$2:$Z$427,24),"N/A")</f>
        <v>N/A</v>
      </c>
      <c r="U1831" s="1" t="str">
        <f>IFERROR(VLOOKUP($O1831,PerfilUniversitario!$A$2:$Z$427,26),"N/A")</f>
        <v>N/A</v>
      </c>
      <c r="V1831" s="3">
        <v>0.3756944444444445</v>
      </c>
      <c r="W1831" s="4">
        <v>45210</v>
      </c>
    </row>
    <row r="1832" spans="1:23" x14ac:dyDescent="0.3">
      <c r="A1832" t="s">
        <v>680</v>
      </c>
      <c r="B1832" t="s">
        <v>5930</v>
      </c>
      <c r="C1832" s="1" t="s">
        <v>5931</v>
      </c>
      <c r="D1832" s="6">
        <v>2211600492</v>
      </c>
      <c r="E1832" s="1" t="s">
        <v>206</v>
      </c>
      <c r="F1832" s="1" t="s">
        <v>206</v>
      </c>
      <c r="G1832" s="1" t="s">
        <v>206</v>
      </c>
      <c r="H1832" s="1" t="s">
        <v>206</v>
      </c>
      <c r="I1832" t="str">
        <f>VLOOKUP(J1832,CatalogoEstadoRepublica!$A$1:$B$33,2)</f>
        <v>Puebla</v>
      </c>
      <c r="J1832">
        <v>21</v>
      </c>
      <c r="K1832" t="s">
        <v>206</v>
      </c>
      <c r="L1832" s="1" t="e">
        <f>VLOOKUP(M1832,CatalogoPerfil!$A$1:$B$5,2)</f>
        <v>#N/A</v>
      </c>
      <c r="M1832">
        <v>0</v>
      </c>
      <c r="N1832" t="s">
        <v>206</v>
      </c>
      <c r="O1832" s="1">
        <v>0</v>
      </c>
      <c r="P1832" s="1" t="str">
        <f>IFERROR(VLOOKUP($O1832,PerfilUniversitario!$A$2:$Z$427,16),"N/A")</f>
        <v>N/A</v>
      </c>
      <c r="Q1832" s="1" t="str">
        <f>IFERROR(VLOOKUP($O1832,PerfilUniversitario!$A$2:$Z$427,16),"N/A")</f>
        <v>N/A</v>
      </c>
      <c r="R1832" s="1" t="str">
        <f>IFERROR(VLOOKUP($O1832,PerfilUniversitario!$A$2:$Z$427,20),"N/A")</f>
        <v>N/A</v>
      </c>
      <c r="S1832" s="1" t="str">
        <f>IFERROR(VLOOKUP($O1832,PerfilUniversitario!$A$2:$Z$427,22),"N/A")</f>
        <v>N/A</v>
      </c>
      <c r="T1832" s="1" t="str">
        <f>IFERROR(VLOOKUP($O1832,PerfilUniversitario!$A$2:$Z$427,24),"N/A")</f>
        <v>N/A</v>
      </c>
      <c r="U1832" s="1" t="str">
        <f>IFERROR(VLOOKUP($O1832,PerfilUniversitario!$A$2:$Z$427,26),"N/A")</f>
        <v>N/A</v>
      </c>
      <c r="V1832" s="3">
        <v>0.37986111111111115</v>
      </c>
      <c r="W1832" s="4">
        <v>45210</v>
      </c>
    </row>
    <row r="1833" spans="1:23" x14ac:dyDescent="0.3">
      <c r="A1833" t="s">
        <v>5728</v>
      </c>
      <c r="B1833" t="s">
        <v>4034</v>
      </c>
      <c r="C1833" s="1" t="s">
        <v>5729</v>
      </c>
      <c r="D1833" s="6">
        <v>2211067298</v>
      </c>
      <c r="E1833" s="1" t="s">
        <v>206</v>
      </c>
      <c r="F1833" s="1" t="s">
        <v>206</v>
      </c>
      <c r="G1833" s="1" t="s">
        <v>206</v>
      </c>
      <c r="H1833" s="1" t="s">
        <v>206</v>
      </c>
      <c r="I1833" t="str">
        <f>VLOOKUP(J1833,CatalogoEstadoRepublica!$A$1:$B$33,2)</f>
        <v>Puebla</v>
      </c>
      <c r="J1833">
        <v>21</v>
      </c>
      <c r="K1833" t="s">
        <v>206</v>
      </c>
      <c r="L1833" s="1" t="e">
        <f>VLOOKUP(M1833,CatalogoPerfil!$A$1:$B$5,2)</f>
        <v>#N/A</v>
      </c>
      <c r="M1833">
        <v>0</v>
      </c>
      <c r="N1833" t="s">
        <v>206</v>
      </c>
      <c r="O1833" s="1">
        <v>0</v>
      </c>
      <c r="P1833" s="1" t="str">
        <f>IFERROR(VLOOKUP($O1833,PerfilUniversitario!$A$2:$Z$427,16),"N/A")</f>
        <v>N/A</v>
      </c>
      <c r="Q1833" s="1" t="str">
        <f>IFERROR(VLOOKUP($O1833,PerfilUniversitario!$A$2:$Z$427,16),"N/A")</f>
        <v>N/A</v>
      </c>
      <c r="R1833" s="1" t="str">
        <f>IFERROR(VLOOKUP($O1833,PerfilUniversitario!$A$2:$Z$427,20),"N/A")</f>
        <v>N/A</v>
      </c>
      <c r="S1833" s="1" t="str">
        <f>IFERROR(VLOOKUP($O1833,PerfilUniversitario!$A$2:$Z$427,22),"N/A")</f>
        <v>N/A</v>
      </c>
      <c r="T1833" s="1" t="str">
        <f>IFERROR(VLOOKUP($O1833,PerfilUniversitario!$A$2:$Z$427,24),"N/A")</f>
        <v>N/A</v>
      </c>
      <c r="U1833" s="1" t="str">
        <f>IFERROR(VLOOKUP($O1833,PerfilUniversitario!$A$2:$Z$427,26),"N/A")</f>
        <v>N/A</v>
      </c>
      <c r="V1833" s="3">
        <v>0.3833333333333333</v>
      </c>
      <c r="W1833" s="4">
        <v>45210</v>
      </c>
    </row>
    <row r="1834" spans="1:23" x14ac:dyDescent="0.3">
      <c r="A1834" t="s">
        <v>2815</v>
      </c>
      <c r="B1834" t="s">
        <v>2816</v>
      </c>
      <c r="C1834" s="1" t="s">
        <v>2817</v>
      </c>
      <c r="D1834" s="6">
        <v>2228499696</v>
      </c>
      <c r="E1834" s="1" t="s">
        <v>206</v>
      </c>
      <c r="F1834" s="1" t="s">
        <v>206</v>
      </c>
      <c r="G1834" s="1" t="s">
        <v>206</v>
      </c>
      <c r="H1834" s="1" t="s">
        <v>206</v>
      </c>
      <c r="I1834" t="str">
        <f>VLOOKUP(J1834,CatalogoEstadoRepublica!$A$1:$B$33,2)</f>
        <v>Puebla</v>
      </c>
      <c r="J1834">
        <v>21</v>
      </c>
      <c r="K1834" t="s">
        <v>206</v>
      </c>
      <c r="L1834" s="1" t="e">
        <f>VLOOKUP(M1834,CatalogoPerfil!$A$1:$B$5,2)</f>
        <v>#N/A</v>
      </c>
      <c r="M1834">
        <v>0</v>
      </c>
      <c r="N1834" t="s">
        <v>206</v>
      </c>
      <c r="O1834" s="1">
        <v>0</v>
      </c>
      <c r="P1834" s="1" t="str">
        <f>IFERROR(VLOOKUP($O1834,PerfilUniversitario!$A$2:$Z$427,16),"N/A")</f>
        <v>N/A</v>
      </c>
      <c r="Q1834" s="1" t="str">
        <f>IFERROR(VLOOKUP($O1834,PerfilUniversitario!$A$2:$Z$427,16),"N/A")</f>
        <v>N/A</v>
      </c>
      <c r="R1834" s="1" t="str">
        <f>IFERROR(VLOOKUP($O1834,PerfilUniversitario!$A$2:$Z$427,20),"N/A")</f>
        <v>N/A</v>
      </c>
      <c r="S1834" s="1" t="str">
        <f>IFERROR(VLOOKUP($O1834,PerfilUniversitario!$A$2:$Z$427,22),"N/A")</f>
        <v>N/A</v>
      </c>
      <c r="T1834" s="1" t="str">
        <f>IFERROR(VLOOKUP($O1834,PerfilUniversitario!$A$2:$Z$427,24),"N/A")</f>
        <v>N/A</v>
      </c>
      <c r="U1834" s="1" t="str">
        <f>IFERROR(VLOOKUP($O1834,PerfilUniversitario!$A$2:$Z$427,26),"N/A")</f>
        <v>N/A</v>
      </c>
      <c r="V1834" s="3">
        <v>0.3840277777777778</v>
      </c>
      <c r="W1834" s="4">
        <v>45210</v>
      </c>
    </row>
    <row r="1835" spans="1:23" x14ac:dyDescent="0.3">
      <c r="A1835" t="s">
        <v>321</v>
      </c>
      <c r="B1835" t="s">
        <v>5944</v>
      </c>
      <c r="C1835" s="1" t="s">
        <v>5945</v>
      </c>
      <c r="D1835" s="6">
        <v>2299840592</v>
      </c>
      <c r="E1835" s="1" t="s">
        <v>206</v>
      </c>
      <c r="F1835" s="1" t="s">
        <v>206</v>
      </c>
      <c r="G1835" s="1" t="s">
        <v>206</v>
      </c>
      <c r="H1835" s="1" t="s">
        <v>206</v>
      </c>
      <c r="I1835" t="str">
        <f>VLOOKUP(J1835,CatalogoEstadoRepublica!$A$1:$B$33,2)</f>
        <v>Veracruz</v>
      </c>
      <c r="J1835">
        <v>30</v>
      </c>
      <c r="K1835" t="s">
        <v>206</v>
      </c>
      <c r="L1835" s="1" t="e">
        <f>VLOOKUP(M1835,CatalogoPerfil!$A$1:$B$5,2)</f>
        <v>#N/A</v>
      </c>
      <c r="M1835">
        <v>0</v>
      </c>
      <c r="N1835" t="s">
        <v>206</v>
      </c>
      <c r="O1835" s="1">
        <v>0</v>
      </c>
      <c r="P1835" s="1" t="str">
        <f>IFERROR(VLOOKUP($O1835,PerfilUniversitario!$A$2:$Z$427,16),"N/A")</f>
        <v>N/A</v>
      </c>
      <c r="Q1835" s="1" t="str">
        <f>IFERROR(VLOOKUP($O1835,PerfilUniversitario!$A$2:$Z$427,16),"N/A")</f>
        <v>N/A</v>
      </c>
      <c r="R1835" s="1" t="str">
        <f>IFERROR(VLOOKUP($O1835,PerfilUniversitario!$A$2:$Z$427,20),"N/A")</f>
        <v>N/A</v>
      </c>
      <c r="S1835" s="1" t="str">
        <f>IFERROR(VLOOKUP($O1835,PerfilUniversitario!$A$2:$Z$427,22),"N/A")</f>
        <v>N/A</v>
      </c>
      <c r="T1835" s="1" t="str">
        <f>IFERROR(VLOOKUP($O1835,PerfilUniversitario!$A$2:$Z$427,24),"N/A")</f>
        <v>N/A</v>
      </c>
      <c r="U1835" s="1" t="str">
        <f>IFERROR(VLOOKUP($O1835,PerfilUniversitario!$A$2:$Z$427,26),"N/A")</f>
        <v>N/A</v>
      </c>
      <c r="V1835" s="3">
        <v>0.3840277777777778</v>
      </c>
      <c r="W1835" s="4">
        <v>45210</v>
      </c>
    </row>
    <row r="1836" spans="1:23" x14ac:dyDescent="0.3">
      <c r="A1836" t="s">
        <v>5939</v>
      </c>
      <c r="B1836" t="s">
        <v>269</v>
      </c>
      <c r="C1836" s="1" t="s">
        <v>5940</v>
      </c>
      <c r="D1836" s="6">
        <v>7471673697</v>
      </c>
      <c r="E1836" s="1" t="s">
        <v>206</v>
      </c>
      <c r="F1836" s="1" t="s">
        <v>206</v>
      </c>
      <c r="G1836" s="1" t="s">
        <v>206</v>
      </c>
      <c r="H1836" s="1" t="s">
        <v>206</v>
      </c>
      <c r="I1836" t="str">
        <f>VLOOKUP(J1836,CatalogoEstadoRepublica!$A$1:$B$33,2)</f>
        <v>Puebla</v>
      </c>
      <c r="J1836">
        <v>21</v>
      </c>
      <c r="K1836" t="s">
        <v>206</v>
      </c>
      <c r="L1836" s="1" t="e">
        <f>VLOOKUP(M1836,CatalogoPerfil!$A$1:$B$5,2)</f>
        <v>#N/A</v>
      </c>
      <c r="M1836">
        <v>0</v>
      </c>
      <c r="N1836" t="s">
        <v>206</v>
      </c>
      <c r="O1836" s="1">
        <v>0</v>
      </c>
      <c r="P1836" s="1" t="str">
        <f>IFERROR(VLOOKUP($O1836,PerfilUniversitario!$A$2:$Z$427,16),"N/A")</f>
        <v>N/A</v>
      </c>
      <c r="Q1836" s="1" t="str">
        <f>IFERROR(VLOOKUP($O1836,PerfilUniversitario!$A$2:$Z$427,16),"N/A")</f>
        <v>N/A</v>
      </c>
      <c r="R1836" s="1" t="str">
        <f>IFERROR(VLOOKUP($O1836,PerfilUniversitario!$A$2:$Z$427,20),"N/A")</f>
        <v>N/A</v>
      </c>
      <c r="S1836" s="1" t="str">
        <f>IFERROR(VLOOKUP($O1836,PerfilUniversitario!$A$2:$Z$427,22),"N/A")</f>
        <v>N/A</v>
      </c>
      <c r="T1836" s="1" t="str">
        <f>IFERROR(VLOOKUP($O1836,PerfilUniversitario!$A$2:$Z$427,24),"N/A")</f>
        <v>N/A</v>
      </c>
      <c r="U1836" s="1" t="str">
        <f>IFERROR(VLOOKUP($O1836,PerfilUniversitario!$A$2:$Z$427,26),"N/A")</f>
        <v>N/A</v>
      </c>
      <c r="V1836" s="3">
        <v>0.38680555555555557</v>
      </c>
      <c r="W1836" s="4">
        <v>45210</v>
      </c>
    </row>
    <row r="1837" spans="1:23" x14ac:dyDescent="0.3">
      <c r="A1837" t="s">
        <v>406</v>
      </c>
      <c r="B1837" t="s">
        <v>5618</v>
      </c>
      <c r="C1837" s="1" t="s">
        <v>5858</v>
      </c>
      <c r="D1837" s="6">
        <v>2212634629</v>
      </c>
      <c r="E1837" s="1" t="s">
        <v>206</v>
      </c>
      <c r="F1837" s="1" t="s">
        <v>206</v>
      </c>
      <c r="G1837" s="1" t="s">
        <v>206</v>
      </c>
      <c r="H1837" s="1" t="s">
        <v>206</v>
      </c>
      <c r="I1837" t="str">
        <f>VLOOKUP(J1837,CatalogoEstadoRepublica!$A$1:$B$33,2)</f>
        <v>Puebla</v>
      </c>
      <c r="J1837">
        <v>21</v>
      </c>
      <c r="K1837" t="s">
        <v>206</v>
      </c>
      <c r="L1837" s="1" t="e">
        <f>VLOOKUP(M1837,CatalogoPerfil!$A$1:$B$5,2)</f>
        <v>#N/A</v>
      </c>
      <c r="M1837">
        <v>0</v>
      </c>
      <c r="N1837" t="s">
        <v>206</v>
      </c>
      <c r="O1837" s="1">
        <v>0</v>
      </c>
      <c r="P1837" s="1" t="str">
        <f>IFERROR(VLOOKUP($O1837,PerfilUniversitario!$A$2:$Z$427,16),"N/A")</f>
        <v>N/A</v>
      </c>
      <c r="Q1837" s="1" t="str">
        <f>IFERROR(VLOOKUP($O1837,PerfilUniversitario!$A$2:$Z$427,16),"N/A")</f>
        <v>N/A</v>
      </c>
      <c r="R1837" s="1" t="str">
        <f>IFERROR(VLOOKUP($O1837,PerfilUniversitario!$A$2:$Z$427,20),"N/A")</f>
        <v>N/A</v>
      </c>
      <c r="S1837" s="1" t="str">
        <f>IFERROR(VLOOKUP($O1837,PerfilUniversitario!$A$2:$Z$427,22),"N/A")</f>
        <v>N/A</v>
      </c>
      <c r="T1837" s="1" t="str">
        <f>IFERROR(VLOOKUP($O1837,PerfilUniversitario!$A$2:$Z$427,24),"N/A")</f>
        <v>N/A</v>
      </c>
      <c r="U1837" s="1" t="str">
        <f>IFERROR(VLOOKUP($O1837,PerfilUniversitario!$A$2:$Z$427,26),"N/A")</f>
        <v>N/A</v>
      </c>
      <c r="V1837" s="3">
        <v>0.39027777777777778</v>
      </c>
      <c r="W1837" s="4">
        <v>45210</v>
      </c>
    </row>
    <row r="1838" spans="1:23" x14ac:dyDescent="0.3">
      <c r="A1838" t="s">
        <v>1035</v>
      </c>
      <c r="B1838" t="s">
        <v>940</v>
      </c>
      <c r="C1838" s="1" t="s">
        <v>5946</v>
      </c>
      <c r="D1838" s="6">
        <v>2211551276</v>
      </c>
      <c r="E1838" s="1" t="s">
        <v>206</v>
      </c>
      <c r="F1838" s="1" t="s">
        <v>206</v>
      </c>
      <c r="G1838" s="1" t="s">
        <v>206</v>
      </c>
      <c r="H1838" s="1" t="s">
        <v>206</v>
      </c>
      <c r="I1838" t="str">
        <f>VLOOKUP(J1838,CatalogoEstadoRepublica!$A$1:$B$33,2)</f>
        <v>Puebla</v>
      </c>
      <c r="J1838">
        <v>21</v>
      </c>
      <c r="K1838" t="s">
        <v>206</v>
      </c>
      <c r="L1838" s="1" t="e">
        <f>VLOOKUP(M1838,CatalogoPerfil!$A$1:$B$5,2)</f>
        <v>#N/A</v>
      </c>
      <c r="M1838">
        <v>0</v>
      </c>
      <c r="N1838" t="s">
        <v>206</v>
      </c>
      <c r="O1838" s="1">
        <v>0</v>
      </c>
      <c r="P1838" s="1" t="str">
        <f>IFERROR(VLOOKUP($O1838,PerfilUniversitario!$A$2:$Z$427,16),"N/A")</f>
        <v>N/A</v>
      </c>
      <c r="Q1838" s="1" t="str">
        <f>IFERROR(VLOOKUP($O1838,PerfilUniversitario!$A$2:$Z$427,16),"N/A")</f>
        <v>N/A</v>
      </c>
      <c r="R1838" s="1" t="str">
        <f>IFERROR(VLOOKUP($O1838,PerfilUniversitario!$A$2:$Z$427,20),"N/A")</f>
        <v>N/A</v>
      </c>
      <c r="S1838" s="1" t="str">
        <f>IFERROR(VLOOKUP($O1838,PerfilUniversitario!$A$2:$Z$427,22),"N/A")</f>
        <v>N/A</v>
      </c>
      <c r="T1838" s="1" t="str">
        <f>IFERROR(VLOOKUP($O1838,PerfilUniversitario!$A$2:$Z$427,24),"N/A")</f>
        <v>N/A</v>
      </c>
      <c r="U1838" s="1" t="str">
        <f>IFERROR(VLOOKUP($O1838,PerfilUniversitario!$A$2:$Z$427,26),"N/A")</f>
        <v>N/A</v>
      </c>
      <c r="V1838" s="3">
        <v>0.39027777777777778</v>
      </c>
      <c r="W1838" s="4">
        <v>45210</v>
      </c>
    </row>
    <row r="1839" spans="1:23" x14ac:dyDescent="0.3">
      <c r="A1839" t="s">
        <v>673</v>
      </c>
      <c r="B1839" t="s">
        <v>5937</v>
      </c>
      <c r="C1839" s="1" t="s">
        <v>5938</v>
      </c>
      <c r="D1839" s="6">
        <v>2211603060</v>
      </c>
      <c r="E1839" s="1" t="s">
        <v>206</v>
      </c>
      <c r="F1839" s="1" t="s">
        <v>206</v>
      </c>
      <c r="G1839" s="1" t="s">
        <v>206</v>
      </c>
      <c r="H1839" s="1" t="s">
        <v>206</v>
      </c>
      <c r="I1839" t="str">
        <f>VLOOKUP(J1839,CatalogoEstadoRepublica!$A$1:$B$33,2)</f>
        <v>Puebla</v>
      </c>
      <c r="J1839">
        <v>21</v>
      </c>
      <c r="K1839" t="s">
        <v>206</v>
      </c>
      <c r="L1839" s="1" t="e">
        <f>VLOOKUP(M1839,CatalogoPerfil!$A$1:$B$5,2)</f>
        <v>#N/A</v>
      </c>
      <c r="M1839">
        <v>0</v>
      </c>
      <c r="N1839" t="s">
        <v>206</v>
      </c>
      <c r="O1839" s="1">
        <v>0</v>
      </c>
      <c r="P1839" s="1" t="str">
        <f>IFERROR(VLOOKUP($O1839,PerfilUniversitario!$A$2:$Z$427,16),"N/A")</f>
        <v>N/A</v>
      </c>
      <c r="Q1839" s="1" t="str">
        <f>IFERROR(VLOOKUP($O1839,PerfilUniversitario!$A$2:$Z$427,16),"N/A")</f>
        <v>N/A</v>
      </c>
      <c r="R1839" s="1" t="str">
        <f>IFERROR(VLOOKUP($O1839,PerfilUniversitario!$A$2:$Z$427,20),"N/A")</f>
        <v>N/A</v>
      </c>
      <c r="S1839" s="1" t="str">
        <f>IFERROR(VLOOKUP($O1839,PerfilUniversitario!$A$2:$Z$427,22),"N/A")</f>
        <v>N/A</v>
      </c>
      <c r="T1839" s="1" t="str">
        <f>IFERROR(VLOOKUP($O1839,PerfilUniversitario!$A$2:$Z$427,24),"N/A")</f>
        <v>N/A</v>
      </c>
      <c r="U1839" s="1" t="str">
        <f>IFERROR(VLOOKUP($O1839,PerfilUniversitario!$A$2:$Z$427,26),"N/A")</f>
        <v>N/A</v>
      </c>
      <c r="V1839" s="3">
        <v>0.39097222222222222</v>
      </c>
      <c r="W1839" s="4">
        <v>45210</v>
      </c>
    </row>
    <row r="1840" spans="1:23" x14ac:dyDescent="0.3">
      <c r="A1840" t="s">
        <v>676</v>
      </c>
      <c r="B1840" t="s">
        <v>5627</v>
      </c>
      <c r="C1840" s="1" t="s">
        <v>5628</v>
      </c>
      <c r="D1840" s="6">
        <v>2214221528</v>
      </c>
      <c r="E1840" s="1" t="s">
        <v>206</v>
      </c>
      <c r="F1840" s="1" t="s">
        <v>206</v>
      </c>
      <c r="G1840" s="1" t="s">
        <v>206</v>
      </c>
      <c r="H1840" s="1" t="s">
        <v>206</v>
      </c>
      <c r="I1840" t="str">
        <f>VLOOKUP(J1840,CatalogoEstadoRepublica!$A$1:$B$33,2)</f>
        <v>Puebla</v>
      </c>
      <c r="J1840">
        <v>21</v>
      </c>
      <c r="K1840" t="s">
        <v>206</v>
      </c>
      <c r="L1840" s="1" t="e">
        <f>VLOOKUP(M1840,CatalogoPerfil!$A$1:$B$5,2)</f>
        <v>#N/A</v>
      </c>
      <c r="M1840">
        <v>0</v>
      </c>
      <c r="N1840" t="s">
        <v>206</v>
      </c>
      <c r="O1840" s="1">
        <v>0</v>
      </c>
      <c r="P1840" s="1" t="str">
        <f>IFERROR(VLOOKUP($O1840,PerfilUniversitario!$A$2:$Z$427,16),"N/A")</f>
        <v>N/A</v>
      </c>
      <c r="Q1840" s="1" t="str">
        <f>IFERROR(VLOOKUP($O1840,PerfilUniversitario!$A$2:$Z$427,16),"N/A")</f>
        <v>N/A</v>
      </c>
      <c r="R1840" s="1" t="str">
        <f>IFERROR(VLOOKUP($O1840,PerfilUniversitario!$A$2:$Z$427,20),"N/A")</f>
        <v>N/A</v>
      </c>
      <c r="S1840" s="1" t="str">
        <f>IFERROR(VLOOKUP($O1840,PerfilUniversitario!$A$2:$Z$427,22),"N/A")</f>
        <v>N/A</v>
      </c>
      <c r="T1840" s="1" t="str">
        <f>IFERROR(VLOOKUP($O1840,PerfilUniversitario!$A$2:$Z$427,24),"N/A")</f>
        <v>N/A</v>
      </c>
      <c r="U1840" s="1" t="str">
        <f>IFERROR(VLOOKUP($O1840,PerfilUniversitario!$A$2:$Z$427,26),"N/A")</f>
        <v>N/A</v>
      </c>
      <c r="V1840" s="3">
        <v>0.39305555555555555</v>
      </c>
      <c r="W1840" s="4">
        <v>45210</v>
      </c>
    </row>
    <row r="1841" spans="1:23" x14ac:dyDescent="0.3">
      <c r="A1841" t="s">
        <v>701</v>
      </c>
      <c r="B1841" t="s">
        <v>5950</v>
      </c>
      <c r="C1841" s="1" t="s">
        <v>5951</v>
      </c>
      <c r="D1841" s="6">
        <v>2229072679</v>
      </c>
      <c r="E1841" s="1" t="s">
        <v>206</v>
      </c>
      <c r="F1841" s="1" t="s">
        <v>206</v>
      </c>
      <c r="G1841" s="1" t="s">
        <v>206</v>
      </c>
      <c r="H1841" s="1" t="s">
        <v>206</v>
      </c>
      <c r="I1841" t="str">
        <f>VLOOKUP(J1841,CatalogoEstadoRepublica!$A$1:$B$33,2)</f>
        <v>Puebla</v>
      </c>
      <c r="J1841">
        <v>21</v>
      </c>
      <c r="K1841" t="s">
        <v>206</v>
      </c>
      <c r="L1841" s="1" t="e">
        <f>VLOOKUP(M1841,CatalogoPerfil!$A$1:$B$5,2)</f>
        <v>#N/A</v>
      </c>
      <c r="M1841">
        <v>0</v>
      </c>
      <c r="N1841" t="s">
        <v>206</v>
      </c>
      <c r="O1841" s="1">
        <v>0</v>
      </c>
      <c r="P1841" s="1" t="str">
        <f>IFERROR(VLOOKUP($O1841,PerfilUniversitario!$A$2:$Z$427,16),"N/A")</f>
        <v>N/A</v>
      </c>
      <c r="Q1841" s="1" t="str">
        <f>IFERROR(VLOOKUP($O1841,PerfilUniversitario!$A$2:$Z$427,16),"N/A")</f>
        <v>N/A</v>
      </c>
      <c r="R1841" s="1" t="str">
        <f>IFERROR(VLOOKUP($O1841,PerfilUniversitario!$A$2:$Z$427,20),"N/A")</f>
        <v>N/A</v>
      </c>
      <c r="S1841" s="1" t="str">
        <f>IFERROR(VLOOKUP($O1841,PerfilUniversitario!$A$2:$Z$427,22),"N/A")</f>
        <v>N/A</v>
      </c>
      <c r="T1841" s="1" t="str">
        <f>IFERROR(VLOOKUP($O1841,PerfilUniversitario!$A$2:$Z$427,24),"N/A")</f>
        <v>N/A</v>
      </c>
      <c r="U1841" s="1" t="str">
        <f>IFERROR(VLOOKUP($O1841,PerfilUniversitario!$A$2:$Z$427,26),"N/A")</f>
        <v>N/A</v>
      </c>
      <c r="V1841" s="3">
        <v>0.39444444444444443</v>
      </c>
      <c r="W1841" s="4">
        <v>45210</v>
      </c>
    </row>
    <row r="1842" spans="1:23" x14ac:dyDescent="0.3">
      <c r="A1842" t="s">
        <v>5941</v>
      </c>
      <c r="B1842" t="s">
        <v>5942</v>
      </c>
      <c r="C1842" s="1" t="s">
        <v>5943</v>
      </c>
      <c r="D1842" s="6">
        <v>2213251313</v>
      </c>
      <c r="E1842" s="1" t="s">
        <v>206</v>
      </c>
      <c r="F1842" s="1" t="s">
        <v>206</v>
      </c>
      <c r="G1842" s="1" t="s">
        <v>206</v>
      </c>
      <c r="H1842" s="1" t="s">
        <v>206</v>
      </c>
      <c r="I1842" t="str">
        <f>VLOOKUP(J1842,CatalogoEstadoRepublica!$A$1:$B$33,2)</f>
        <v>Puebla</v>
      </c>
      <c r="J1842">
        <v>21</v>
      </c>
      <c r="K1842" t="s">
        <v>206</v>
      </c>
      <c r="L1842" s="1" t="e">
        <f>VLOOKUP(M1842,CatalogoPerfil!$A$1:$B$5,2)</f>
        <v>#N/A</v>
      </c>
      <c r="M1842">
        <v>0</v>
      </c>
      <c r="N1842" t="s">
        <v>206</v>
      </c>
      <c r="O1842" s="1">
        <v>0</v>
      </c>
      <c r="P1842" s="1" t="str">
        <f>IFERROR(VLOOKUP($O1842,PerfilUniversitario!$A$2:$Z$427,16),"N/A")</f>
        <v>N/A</v>
      </c>
      <c r="Q1842" s="1" t="str">
        <f>IFERROR(VLOOKUP($O1842,PerfilUniversitario!$A$2:$Z$427,16),"N/A")</f>
        <v>N/A</v>
      </c>
      <c r="R1842" s="1" t="str">
        <f>IFERROR(VLOOKUP($O1842,PerfilUniversitario!$A$2:$Z$427,20),"N/A")</f>
        <v>N/A</v>
      </c>
      <c r="S1842" s="1" t="str">
        <f>IFERROR(VLOOKUP($O1842,PerfilUniversitario!$A$2:$Z$427,22),"N/A")</f>
        <v>N/A</v>
      </c>
      <c r="T1842" s="1" t="str">
        <f>IFERROR(VLOOKUP($O1842,PerfilUniversitario!$A$2:$Z$427,24),"N/A")</f>
        <v>N/A</v>
      </c>
      <c r="U1842" s="1" t="str">
        <f>IFERROR(VLOOKUP($O1842,PerfilUniversitario!$A$2:$Z$427,26),"N/A")</f>
        <v>N/A</v>
      </c>
      <c r="V1842" s="3">
        <v>0.39652777777777781</v>
      </c>
      <c r="W1842" s="4">
        <v>45210</v>
      </c>
    </row>
    <row r="1843" spans="1:23" x14ac:dyDescent="0.3">
      <c r="A1843" t="s">
        <v>1014</v>
      </c>
      <c r="B1843" t="s">
        <v>399</v>
      </c>
      <c r="C1843" s="1" t="s">
        <v>2530</v>
      </c>
      <c r="D1843" s="6">
        <v>52.222900000000003</v>
      </c>
      <c r="E1843" s="1" t="s">
        <v>206</v>
      </c>
      <c r="F1843" s="1" t="s">
        <v>206</v>
      </c>
      <c r="G1843" s="1" t="s">
        <v>206</v>
      </c>
      <c r="H1843" s="1" t="s">
        <v>206</v>
      </c>
      <c r="I1843" t="str">
        <f>VLOOKUP(J1843,CatalogoEstadoRepublica!$A$1:$B$33,2)</f>
        <v>Puebla</v>
      </c>
      <c r="J1843">
        <v>21</v>
      </c>
      <c r="K1843" t="s">
        <v>206</v>
      </c>
      <c r="L1843" s="1" t="e">
        <f>VLOOKUP(M1843,CatalogoPerfil!$A$1:$B$5,2)</f>
        <v>#N/A</v>
      </c>
      <c r="M1843">
        <v>0</v>
      </c>
      <c r="N1843" t="s">
        <v>206</v>
      </c>
      <c r="O1843" s="1">
        <v>0</v>
      </c>
      <c r="P1843" s="1" t="str">
        <f>IFERROR(VLOOKUP($O1843,PerfilUniversitario!$A$2:$Z$427,16),"N/A")</f>
        <v>N/A</v>
      </c>
      <c r="Q1843" s="1" t="str">
        <f>IFERROR(VLOOKUP($O1843,PerfilUniversitario!$A$2:$Z$427,16),"N/A")</f>
        <v>N/A</v>
      </c>
      <c r="R1843" s="1" t="str">
        <f>IFERROR(VLOOKUP($O1843,PerfilUniversitario!$A$2:$Z$427,20),"N/A")</f>
        <v>N/A</v>
      </c>
      <c r="S1843" s="1" t="str">
        <f>IFERROR(VLOOKUP($O1843,PerfilUniversitario!$A$2:$Z$427,22),"N/A")</f>
        <v>N/A</v>
      </c>
      <c r="T1843" s="1" t="str">
        <f>IFERROR(VLOOKUP($O1843,PerfilUniversitario!$A$2:$Z$427,24),"N/A")</f>
        <v>N/A</v>
      </c>
      <c r="U1843" s="1" t="str">
        <f>IFERROR(VLOOKUP($O1843,PerfilUniversitario!$A$2:$Z$427,26),"N/A")</f>
        <v>N/A</v>
      </c>
      <c r="V1843" s="3">
        <v>0.3972222222222222</v>
      </c>
      <c r="W1843" s="4">
        <v>45210</v>
      </c>
    </row>
    <row r="1844" spans="1:23" x14ac:dyDescent="0.3">
      <c r="A1844" t="s">
        <v>2590</v>
      </c>
      <c r="B1844" t="s">
        <v>2591</v>
      </c>
      <c r="C1844" s="1" t="s">
        <v>2592</v>
      </c>
      <c r="D1844" s="6">
        <v>2224583106</v>
      </c>
      <c r="E1844" s="1" t="s">
        <v>206</v>
      </c>
      <c r="F1844" s="1" t="s">
        <v>206</v>
      </c>
      <c r="G1844" s="1" t="s">
        <v>206</v>
      </c>
      <c r="H1844" s="1" t="s">
        <v>206</v>
      </c>
      <c r="I1844" t="str">
        <f>VLOOKUP(J1844,CatalogoEstadoRepublica!$A$1:$B$33,2)</f>
        <v>Puebla</v>
      </c>
      <c r="J1844">
        <v>21</v>
      </c>
      <c r="K1844" t="s">
        <v>206</v>
      </c>
      <c r="L1844" s="1" t="e">
        <f>VLOOKUP(M1844,CatalogoPerfil!$A$1:$B$5,2)</f>
        <v>#N/A</v>
      </c>
      <c r="M1844">
        <v>0</v>
      </c>
      <c r="N1844" t="s">
        <v>206</v>
      </c>
      <c r="O1844" s="1">
        <v>0</v>
      </c>
      <c r="P1844" s="1" t="str">
        <f>IFERROR(VLOOKUP($O1844,PerfilUniversitario!$A$2:$Z$427,16),"N/A")</f>
        <v>N/A</v>
      </c>
      <c r="Q1844" s="1" t="str">
        <f>IFERROR(VLOOKUP($O1844,PerfilUniversitario!$A$2:$Z$427,16),"N/A")</f>
        <v>N/A</v>
      </c>
      <c r="R1844" s="1" t="str">
        <f>IFERROR(VLOOKUP($O1844,PerfilUniversitario!$A$2:$Z$427,20),"N/A")</f>
        <v>N/A</v>
      </c>
      <c r="S1844" s="1" t="str">
        <f>IFERROR(VLOOKUP($O1844,PerfilUniversitario!$A$2:$Z$427,22),"N/A")</f>
        <v>N/A</v>
      </c>
      <c r="T1844" s="1" t="str">
        <f>IFERROR(VLOOKUP($O1844,PerfilUniversitario!$A$2:$Z$427,24),"N/A")</f>
        <v>N/A</v>
      </c>
      <c r="U1844" s="1" t="str">
        <f>IFERROR(VLOOKUP($O1844,PerfilUniversitario!$A$2:$Z$427,26),"N/A")</f>
        <v>N/A</v>
      </c>
      <c r="V1844" s="3">
        <v>0.3972222222222222</v>
      </c>
      <c r="W1844" s="4">
        <v>45210</v>
      </c>
    </row>
    <row r="1845" spans="1:23" x14ac:dyDescent="0.3">
      <c r="A1845" t="s">
        <v>1340</v>
      </c>
      <c r="B1845" t="s">
        <v>1341</v>
      </c>
      <c r="C1845" s="1" t="s">
        <v>1342</v>
      </c>
      <c r="D1845" s="6">
        <v>7732230443</v>
      </c>
      <c r="E1845" s="1" t="s">
        <v>206</v>
      </c>
      <c r="F1845" s="1" t="s">
        <v>206</v>
      </c>
      <c r="G1845" s="1" t="s">
        <v>206</v>
      </c>
      <c r="H1845" s="1" t="s">
        <v>206</v>
      </c>
      <c r="I1845" t="str">
        <f>VLOOKUP(J1845,CatalogoEstadoRepublica!$A$1:$B$33,2)</f>
        <v>Hidalgo</v>
      </c>
      <c r="J1845">
        <v>13</v>
      </c>
      <c r="K1845" t="s">
        <v>206</v>
      </c>
      <c r="L1845" s="1" t="e">
        <f>VLOOKUP(M1845,CatalogoPerfil!$A$1:$B$5,2)</f>
        <v>#N/A</v>
      </c>
      <c r="M1845">
        <v>0</v>
      </c>
      <c r="N1845" t="s">
        <v>206</v>
      </c>
      <c r="O1845" s="1">
        <v>0</v>
      </c>
      <c r="P1845" s="1" t="str">
        <f>IFERROR(VLOOKUP($O1845,PerfilUniversitario!$A$2:$Z$427,16),"N/A")</f>
        <v>N/A</v>
      </c>
      <c r="Q1845" s="1" t="str">
        <f>IFERROR(VLOOKUP($O1845,PerfilUniversitario!$A$2:$Z$427,16),"N/A")</f>
        <v>N/A</v>
      </c>
      <c r="R1845" s="1" t="str">
        <f>IFERROR(VLOOKUP($O1845,PerfilUniversitario!$A$2:$Z$427,20),"N/A")</f>
        <v>N/A</v>
      </c>
      <c r="S1845" s="1" t="str">
        <f>IFERROR(VLOOKUP($O1845,PerfilUniversitario!$A$2:$Z$427,22),"N/A")</f>
        <v>N/A</v>
      </c>
      <c r="T1845" s="1" t="str">
        <f>IFERROR(VLOOKUP($O1845,PerfilUniversitario!$A$2:$Z$427,24),"N/A")</f>
        <v>N/A</v>
      </c>
      <c r="U1845" s="1" t="str">
        <f>IFERROR(VLOOKUP($O1845,PerfilUniversitario!$A$2:$Z$427,26),"N/A")</f>
        <v>N/A</v>
      </c>
      <c r="V1845" s="3">
        <v>0.4069444444444445</v>
      </c>
      <c r="W1845" s="4">
        <v>45210</v>
      </c>
    </row>
    <row r="1846" spans="1:23" x14ac:dyDescent="0.3">
      <c r="A1846" t="s">
        <v>2721</v>
      </c>
      <c r="B1846" t="s">
        <v>2722</v>
      </c>
      <c r="C1846" s="1" t="s">
        <v>2723</v>
      </c>
      <c r="D1846" s="6">
        <v>2212799272</v>
      </c>
      <c r="E1846" s="1" t="s">
        <v>206</v>
      </c>
      <c r="F1846" s="1" t="s">
        <v>206</v>
      </c>
      <c r="G1846" s="1" t="s">
        <v>206</v>
      </c>
      <c r="H1846" s="1" t="s">
        <v>206</v>
      </c>
      <c r="I1846" t="str">
        <f>VLOOKUP(J1846,CatalogoEstadoRepublica!$A$1:$B$33,2)</f>
        <v>Puebla</v>
      </c>
      <c r="J1846">
        <v>21</v>
      </c>
      <c r="K1846" t="s">
        <v>206</v>
      </c>
      <c r="L1846" s="1" t="e">
        <f>VLOOKUP(M1846,CatalogoPerfil!$A$1:$B$5,2)</f>
        <v>#N/A</v>
      </c>
      <c r="M1846">
        <v>0</v>
      </c>
      <c r="N1846" t="s">
        <v>206</v>
      </c>
      <c r="O1846" s="1">
        <v>0</v>
      </c>
      <c r="P1846" s="1" t="str">
        <f>IFERROR(VLOOKUP($O1846,PerfilUniversitario!$A$2:$Z$427,16),"N/A")</f>
        <v>N/A</v>
      </c>
      <c r="Q1846" s="1" t="str">
        <f>IFERROR(VLOOKUP($O1846,PerfilUniversitario!$A$2:$Z$427,16),"N/A")</f>
        <v>N/A</v>
      </c>
      <c r="R1846" s="1" t="str">
        <f>IFERROR(VLOOKUP($O1846,PerfilUniversitario!$A$2:$Z$427,20),"N/A")</f>
        <v>N/A</v>
      </c>
      <c r="S1846" s="1" t="str">
        <f>IFERROR(VLOOKUP($O1846,PerfilUniversitario!$A$2:$Z$427,22),"N/A")</f>
        <v>N/A</v>
      </c>
      <c r="T1846" s="1" t="str">
        <f>IFERROR(VLOOKUP($O1846,PerfilUniversitario!$A$2:$Z$427,24),"N/A")</f>
        <v>N/A</v>
      </c>
      <c r="U1846" s="1" t="str">
        <f>IFERROR(VLOOKUP($O1846,PerfilUniversitario!$A$2:$Z$427,26),"N/A")</f>
        <v>N/A</v>
      </c>
      <c r="V1846" s="3">
        <v>0.41319444444444442</v>
      </c>
      <c r="W1846" s="4">
        <v>45210</v>
      </c>
    </row>
    <row r="1847" spans="1:23" x14ac:dyDescent="0.3">
      <c r="A1847" t="s">
        <v>1500</v>
      </c>
      <c r="B1847" t="s">
        <v>1501</v>
      </c>
      <c r="C1847" s="1" t="s">
        <v>1502</v>
      </c>
      <c r="D1847" s="6">
        <v>2215966676</v>
      </c>
      <c r="E1847" s="1" t="s">
        <v>206</v>
      </c>
      <c r="F1847" s="1" t="s">
        <v>206</v>
      </c>
      <c r="G1847" s="1" t="s">
        <v>206</v>
      </c>
      <c r="H1847" s="1" t="s">
        <v>206</v>
      </c>
      <c r="I1847" t="str">
        <f>VLOOKUP(J1847,CatalogoEstadoRepublica!$A$1:$B$33,2)</f>
        <v>Puebla</v>
      </c>
      <c r="J1847">
        <v>21</v>
      </c>
      <c r="K1847" t="s">
        <v>206</v>
      </c>
      <c r="L1847" s="1" t="e">
        <f>VLOOKUP(M1847,CatalogoPerfil!$A$1:$B$5,2)</f>
        <v>#N/A</v>
      </c>
      <c r="M1847">
        <v>0</v>
      </c>
      <c r="N1847" t="s">
        <v>206</v>
      </c>
      <c r="O1847" s="1">
        <v>0</v>
      </c>
      <c r="P1847" s="1" t="str">
        <f>IFERROR(VLOOKUP($O1847,PerfilUniversitario!$A$2:$Z$427,16),"N/A")</f>
        <v>N/A</v>
      </c>
      <c r="Q1847" s="1" t="str">
        <f>IFERROR(VLOOKUP($O1847,PerfilUniversitario!$A$2:$Z$427,16),"N/A")</f>
        <v>N/A</v>
      </c>
      <c r="R1847" s="1" t="str">
        <f>IFERROR(VLOOKUP($O1847,PerfilUniversitario!$A$2:$Z$427,20),"N/A")</f>
        <v>N/A</v>
      </c>
      <c r="S1847" s="1" t="str">
        <f>IFERROR(VLOOKUP($O1847,PerfilUniversitario!$A$2:$Z$427,22),"N/A")</f>
        <v>N/A</v>
      </c>
      <c r="T1847" s="1" t="str">
        <f>IFERROR(VLOOKUP($O1847,PerfilUniversitario!$A$2:$Z$427,24),"N/A")</f>
        <v>N/A</v>
      </c>
      <c r="U1847" s="1" t="str">
        <f>IFERROR(VLOOKUP($O1847,PerfilUniversitario!$A$2:$Z$427,26),"N/A")</f>
        <v>N/A</v>
      </c>
      <c r="V1847" s="3">
        <v>0.41388888888888892</v>
      </c>
      <c r="W1847" s="4">
        <v>45210</v>
      </c>
    </row>
    <row r="1848" spans="1:23" x14ac:dyDescent="0.3">
      <c r="A1848" t="s">
        <v>5954</v>
      </c>
      <c r="B1848" t="s">
        <v>5955</v>
      </c>
      <c r="C1848" s="1" t="s">
        <v>5956</v>
      </c>
      <c r="D1848" s="6">
        <v>2227474792</v>
      </c>
      <c r="E1848" s="1" t="s">
        <v>206</v>
      </c>
      <c r="F1848" s="1" t="s">
        <v>206</v>
      </c>
      <c r="G1848" s="1" t="s">
        <v>206</v>
      </c>
      <c r="H1848" s="1" t="s">
        <v>206</v>
      </c>
      <c r="I1848" t="str">
        <f>VLOOKUP(J1848,CatalogoEstadoRepublica!$A$1:$B$33,2)</f>
        <v>Puebla</v>
      </c>
      <c r="J1848">
        <v>21</v>
      </c>
      <c r="K1848" t="s">
        <v>206</v>
      </c>
      <c r="L1848" s="1" t="e">
        <f>VLOOKUP(M1848,CatalogoPerfil!$A$1:$B$5,2)</f>
        <v>#N/A</v>
      </c>
      <c r="M1848">
        <v>0</v>
      </c>
      <c r="N1848" t="s">
        <v>206</v>
      </c>
      <c r="O1848" s="1">
        <v>0</v>
      </c>
      <c r="P1848" s="1" t="str">
        <f>IFERROR(VLOOKUP($O1848,PerfilUniversitario!$A$2:$Z$427,16),"N/A")</f>
        <v>N/A</v>
      </c>
      <c r="Q1848" s="1" t="str">
        <f>IFERROR(VLOOKUP($O1848,PerfilUniversitario!$A$2:$Z$427,16),"N/A")</f>
        <v>N/A</v>
      </c>
      <c r="R1848" s="1" t="str">
        <f>IFERROR(VLOOKUP($O1848,PerfilUniversitario!$A$2:$Z$427,20),"N/A")</f>
        <v>N/A</v>
      </c>
      <c r="S1848" s="1" t="str">
        <f>IFERROR(VLOOKUP($O1848,PerfilUniversitario!$A$2:$Z$427,22),"N/A")</f>
        <v>N/A</v>
      </c>
      <c r="T1848" s="1" t="str">
        <f>IFERROR(VLOOKUP($O1848,PerfilUniversitario!$A$2:$Z$427,24),"N/A")</f>
        <v>N/A</v>
      </c>
      <c r="U1848" s="1" t="str">
        <f>IFERROR(VLOOKUP($O1848,PerfilUniversitario!$A$2:$Z$427,26),"N/A")</f>
        <v>N/A</v>
      </c>
      <c r="V1848" s="3">
        <v>0.4145833333333333</v>
      </c>
      <c r="W1848" s="4">
        <v>45210</v>
      </c>
    </row>
    <row r="1849" spans="1:23" x14ac:dyDescent="0.3">
      <c r="A1849" t="s">
        <v>5775</v>
      </c>
      <c r="B1849" t="s">
        <v>5776</v>
      </c>
      <c r="C1849" s="1" t="s">
        <v>5777</v>
      </c>
      <c r="D1849" s="6">
        <v>7731365931</v>
      </c>
      <c r="E1849" s="1" t="s">
        <v>206</v>
      </c>
      <c r="F1849" s="1" t="s">
        <v>206</v>
      </c>
      <c r="G1849" s="1" t="s">
        <v>206</v>
      </c>
      <c r="H1849" s="1" t="s">
        <v>206</v>
      </c>
      <c r="I1849" t="str">
        <f>VLOOKUP(J1849,CatalogoEstadoRepublica!$A$1:$B$33,2)</f>
        <v>Hidalgo</v>
      </c>
      <c r="J1849">
        <v>13</v>
      </c>
      <c r="K1849" t="s">
        <v>206</v>
      </c>
      <c r="L1849" s="1" t="e">
        <f>VLOOKUP(M1849,CatalogoPerfil!$A$1:$B$5,2)</f>
        <v>#N/A</v>
      </c>
      <c r="M1849">
        <v>0</v>
      </c>
      <c r="N1849" t="s">
        <v>206</v>
      </c>
      <c r="O1849" s="1">
        <v>0</v>
      </c>
      <c r="P1849" s="1" t="str">
        <f>IFERROR(VLOOKUP($O1849,PerfilUniversitario!$A$2:$Z$427,16),"N/A")</f>
        <v>N/A</v>
      </c>
      <c r="Q1849" s="1" t="str">
        <f>IFERROR(VLOOKUP($O1849,PerfilUniversitario!$A$2:$Z$427,16),"N/A")</f>
        <v>N/A</v>
      </c>
      <c r="R1849" s="1" t="str">
        <f>IFERROR(VLOOKUP($O1849,PerfilUniversitario!$A$2:$Z$427,20),"N/A")</f>
        <v>N/A</v>
      </c>
      <c r="S1849" s="1" t="str">
        <f>IFERROR(VLOOKUP($O1849,PerfilUniversitario!$A$2:$Z$427,22),"N/A")</f>
        <v>N/A</v>
      </c>
      <c r="T1849" s="1" t="str">
        <f>IFERROR(VLOOKUP($O1849,PerfilUniversitario!$A$2:$Z$427,24),"N/A")</f>
        <v>N/A</v>
      </c>
      <c r="U1849" s="1" t="str">
        <f>IFERROR(VLOOKUP($O1849,PerfilUniversitario!$A$2:$Z$427,26),"N/A")</f>
        <v>N/A</v>
      </c>
      <c r="V1849" s="3">
        <v>0.4152777777777778</v>
      </c>
      <c r="W1849" s="4">
        <v>45210</v>
      </c>
    </row>
    <row r="1850" spans="1:23" x14ac:dyDescent="0.3">
      <c r="A1850" t="s">
        <v>4493</v>
      </c>
      <c r="B1850" t="s">
        <v>5791</v>
      </c>
      <c r="C1850" s="1" t="s">
        <v>5792</v>
      </c>
      <c r="D1850" s="6">
        <v>7731087233</v>
      </c>
      <c r="E1850" s="1" t="s">
        <v>206</v>
      </c>
      <c r="F1850" s="1" t="s">
        <v>206</v>
      </c>
      <c r="G1850" s="1" t="s">
        <v>206</v>
      </c>
      <c r="H1850" s="1" t="s">
        <v>206</v>
      </c>
      <c r="I1850" t="str">
        <f>VLOOKUP(J1850,CatalogoEstadoRepublica!$A$1:$B$33,2)</f>
        <v>Hidalgo</v>
      </c>
      <c r="J1850">
        <v>13</v>
      </c>
      <c r="K1850" t="s">
        <v>206</v>
      </c>
      <c r="L1850" s="1" t="e">
        <f>VLOOKUP(M1850,CatalogoPerfil!$A$1:$B$5,2)</f>
        <v>#N/A</v>
      </c>
      <c r="M1850">
        <v>0</v>
      </c>
      <c r="N1850" t="s">
        <v>206</v>
      </c>
      <c r="O1850" s="1">
        <v>0</v>
      </c>
      <c r="P1850" s="1" t="str">
        <f>IFERROR(VLOOKUP($O1850,PerfilUniversitario!$A$2:$Z$427,16),"N/A")</f>
        <v>N/A</v>
      </c>
      <c r="Q1850" s="1" t="str">
        <f>IFERROR(VLOOKUP($O1850,PerfilUniversitario!$A$2:$Z$427,16),"N/A")</f>
        <v>N/A</v>
      </c>
      <c r="R1850" s="1" t="str">
        <f>IFERROR(VLOOKUP($O1850,PerfilUniversitario!$A$2:$Z$427,20),"N/A")</f>
        <v>N/A</v>
      </c>
      <c r="S1850" s="1" t="str">
        <f>IFERROR(VLOOKUP($O1850,PerfilUniversitario!$A$2:$Z$427,22),"N/A")</f>
        <v>N/A</v>
      </c>
      <c r="T1850" s="1" t="str">
        <f>IFERROR(VLOOKUP($O1850,PerfilUniversitario!$A$2:$Z$427,24),"N/A")</f>
        <v>N/A</v>
      </c>
      <c r="U1850" s="1" t="str">
        <f>IFERROR(VLOOKUP($O1850,PerfilUniversitario!$A$2:$Z$427,26),"N/A")</f>
        <v>N/A</v>
      </c>
      <c r="V1850" s="3">
        <v>0.4152777777777778</v>
      </c>
      <c r="W1850" s="4">
        <v>45210</v>
      </c>
    </row>
    <row r="1851" spans="1:23" x14ac:dyDescent="0.3">
      <c r="A1851" t="s">
        <v>2212</v>
      </c>
      <c r="B1851" t="s">
        <v>2213</v>
      </c>
      <c r="C1851" s="1" t="s">
        <v>2214</v>
      </c>
      <c r="D1851" s="6">
        <v>2227252334</v>
      </c>
      <c r="E1851" s="1" t="s">
        <v>206</v>
      </c>
      <c r="F1851" s="1" t="s">
        <v>206</v>
      </c>
      <c r="G1851" s="1" t="s">
        <v>206</v>
      </c>
      <c r="H1851" s="1" t="s">
        <v>206</v>
      </c>
      <c r="I1851" t="str">
        <f>VLOOKUP(J1851,CatalogoEstadoRepublica!$A$1:$B$33,2)</f>
        <v>Puebla</v>
      </c>
      <c r="J1851">
        <v>21</v>
      </c>
      <c r="K1851" t="s">
        <v>206</v>
      </c>
      <c r="L1851" s="1" t="e">
        <f>VLOOKUP(M1851,CatalogoPerfil!$A$1:$B$5,2)</f>
        <v>#N/A</v>
      </c>
      <c r="M1851">
        <v>0</v>
      </c>
      <c r="N1851" t="s">
        <v>206</v>
      </c>
      <c r="O1851" s="1">
        <v>0</v>
      </c>
      <c r="P1851" s="1" t="str">
        <f>IFERROR(VLOOKUP($O1851,PerfilUniversitario!$A$2:$Z$427,16),"N/A")</f>
        <v>N/A</v>
      </c>
      <c r="Q1851" s="1" t="str">
        <f>IFERROR(VLOOKUP($O1851,PerfilUniversitario!$A$2:$Z$427,16),"N/A")</f>
        <v>N/A</v>
      </c>
      <c r="R1851" s="1" t="str">
        <f>IFERROR(VLOOKUP($O1851,PerfilUniversitario!$A$2:$Z$427,20),"N/A")</f>
        <v>N/A</v>
      </c>
      <c r="S1851" s="1" t="str">
        <f>IFERROR(VLOOKUP($O1851,PerfilUniversitario!$A$2:$Z$427,22),"N/A")</f>
        <v>N/A</v>
      </c>
      <c r="T1851" s="1" t="str">
        <f>IFERROR(VLOOKUP($O1851,PerfilUniversitario!$A$2:$Z$427,24),"N/A")</f>
        <v>N/A</v>
      </c>
      <c r="U1851" s="1" t="str">
        <f>IFERROR(VLOOKUP($O1851,PerfilUniversitario!$A$2:$Z$427,26),"N/A")</f>
        <v>N/A</v>
      </c>
      <c r="V1851" s="3">
        <v>0.41736111111111113</v>
      </c>
      <c r="W1851" s="4">
        <v>45210</v>
      </c>
    </row>
    <row r="1852" spans="1:23" x14ac:dyDescent="0.3">
      <c r="A1852" t="s">
        <v>5957</v>
      </c>
      <c r="B1852" t="s">
        <v>5958</v>
      </c>
      <c r="C1852" s="1" t="s">
        <v>5959</v>
      </c>
      <c r="D1852" s="6">
        <v>2215336170</v>
      </c>
      <c r="E1852" s="1" t="s">
        <v>206</v>
      </c>
      <c r="F1852" s="1" t="s">
        <v>206</v>
      </c>
      <c r="G1852" s="1" t="s">
        <v>206</v>
      </c>
      <c r="H1852" s="1" t="s">
        <v>206</v>
      </c>
      <c r="I1852" t="str">
        <f>VLOOKUP(J1852,CatalogoEstadoRepublica!$A$1:$B$33,2)</f>
        <v>Puebla</v>
      </c>
      <c r="J1852">
        <v>21</v>
      </c>
      <c r="K1852" t="s">
        <v>206</v>
      </c>
      <c r="L1852" s="1" t="e">
        <f>VLOOKUP(M1852,CatalogoPerfil!$A$1:$B$5,2)</f>
        <v>#N/A</v>
      </c>
      <c r="M1852">
        <v>0</v>
      </c>
      <c r="N1852" t="s">
        <v>206</v>
      </c>
      <c r="O1852" s="1">
        <v>0</v>
      </c>
      <c r="P1852" s="1" t="str">
        <f>IFERROR(VLOOKUP($O1852,PerfilUniversitario!$A$2:$Z$427,16),"N/A")</f>
        <v>N/A</v>
      </c>
      <c r="Q1852" s="1" t="str">
        <f>IFERROR(VLOOKUP($O1852,PerfilUniversitario!$A$2:$Z$427,16),"N/A")</f>
        <v>N/A</v>
      </c>
      <c r="R1852" s="1" t="str">
        <f>IFERROR(VLOOKUP($O1852,PerfilUniversitario!$A$2:$Z$427,20),"N/A")</f>
        <v>N/A</v>
      </c>
      <c r="S1852" s="1" t="str">
        <f>IFERROR(VLOOKUP($O1852,PerfilUniversitario!$A$2:$Z$427,22),"N/A")</f>
        <v>N/A</v>
      </c>
      <c r="T1852" s="1" t="str">
        <f>IFERROR(VLOOKUP($O1852,PerfilUniversitario!$A$2:$Z$427,24),"N/A")</f>
        <v>N/A</v>
      </c>
      <c r="U1852" s="1" t="str">
        <f>IFERROR(VLOOKUP($O1852,PerfilUniversitario!$A$2:$Z$427,26),"N/A")</f>
        <v>N/A</v>
      </c>
      <c r="V1852" s="3">
        <v>0.41736111111111113</v>
      </c>
      <c r="W1852" s="4">
        <v>45210</v>
      </c>
    </row>
    <row r="1853" spans="1:23" x14ac:dyDescent="0.3">
      <c r="A1853" t="s">
        <v>796</v>
      </c>
      <c r="B1853" t="s">
        <v>5963</v>
      </c>
      <c r="C1853" s="1" t="s">
        <v>5964</v>
      </c>
      <c r="D1853" s="6">
        <v>2228679955</v>
      </c>
      <c r="E1853" s="1" t="s">
        <v>206</v>
      </c>
      <c r="F1853" s="1" t="s">
        <v>206</v>
      </c>
      <c r="G1853" s="1" t="s">
        <v>206</v>
      </c>
      <c r="H1853" s="1" t="s">
        <v>206</v>
      </c>
      <c r="I1853" t="str">
        <f>VLOOKUP(J1853,CatalogoEstadoRepublica!$A$1:$B$33,2)</f>
        <v>Puebla</v>
      </c>
      <c r="J1853">
        <v>21</v>
      </c>
      <c r="K1853" t="s">
        <v>206</v>
      </c>
      <c r="L1853" s="1" t="e">
        <f>VLOOKUP(M1853,CatalogoPerfil!$A$1:$B$5,2)</f>
        <v>#N/A</v>
      </c>
      <c r="M1853">
        <v>0</v>
      </c>
      <c r="N1853" t="s">
        <v>206</v>
      </c>
      <c r="O1853" s="1">
        <v>0</v>
      </c>
      <c r="P1853" s="1" t="str">
        <f>IFERROR(VLOOKUP($O1853,PerfilUniversitario!$A$2:$Z$427,16),"N/A")</f>
        <v>N/A</v>
      </c>
      <c r="Q1853" s="1" t="str">
        <f>IFERROR(VLOOKUP($O1853,PerfilUniversitario!$A$2:$Z$427,16),"N/A")</f>
        <v>N/A</v>
      </c>
      <c r="R1853" s="1" t="str">
        <f>IFERROR(VLOOKUP($O1853,PerfilUniversitario!$A$2:$Z$427,20),"N/A")</f>
        <v>N/A</v>
      </c>
      <c r="S1853" s="1" t="str">
        <f>IFERROR(VLOOKUP($O1853,PerfilUniversitario!$A$2:$Z$427,22),"N/A")</f>
        <v>N/A</v>
      </c>
      <c r="T1853" s="1" t="str">
        <f>IFERROR(VLOOKUP($O1853,PerfilUniversitario!$A$2:$Z$427,24),"N/A")</f>
        <v>N/A</v>
      </c>
      <c r="U1853" s="1" t="str">
        <f>IFERROR(VLOOKUP($O1853,PerfilUniversitario!$A$2:$Z$427,26),"N/A")</f>
        <v>N/A</v>
      </c>
      <c r="V1853" s="3">
        <v>0.42291666666666666</v>
      </c>
      <c r="W1853" s="4">
        <v>45210</v>
      </c>
    </row>
    <row r="1854" spans="1:23" x14ac:dyDescent="0.3">
      <c r="A1854" t="s">
        <v>3803</v>
      </c>
      <c r="B1854" t="s">
        <v>3804</v>
      </c>
      <c r="C1854" s="1" t="s">
        <v>3805</v>
      </c>
      <c r="D1854" s="6">
        <v>52.7761</v>
      </c>
      <c r="E1854" s="1" t="s">
        <v>206</v>
      </c>
      <c r="F1854" s="1" t="s">
        <v>206</v>
      </c>
      <c r="G1854" s="1" t="s">
        <v>206</v>
      </c>
      <c r="H1854" s="1" t="s">
        <v>206</v>
      </c>
      <c r="I1854" t="str">
        <f>VLOOKUP(J1854,CatalogoEstadoRepublica!$A$1:$B$33,2)</f>
        <v>Tlaxcala</v>
      </c>
      <c r="J1854">
        <v>29</v>
      </c>
      <c r="K1854" t="s">
        <v>206</v>
      </c>
      <c r="L1854" s="1" t="e">
        <f>VLOOKUP(M1854,CatalogoPerfil!$A$1:$B$5,2)</f>
        <v>#N/A</v>
      </c>
      <c r="M1854">
        <v>0</v>
      </c>
      <c r="N1854" t="s">
        <v>206</v>
      </c>
      <c r="O1854" s="1">
        <v>0</v>
      </c>
      <c r="P1854" s="1" t="str">
        <f>IFERROR(VLOOKUP($O1854,PerfilUniversitario!$A$2:$Z$427,16),"N/A")</f>
        <v>N/A</v>
      </c>
      <c r="Q1854" s="1" t="str">
        <f>IFERROR(VLOOKUP($O1854,PerfilUniversitario!$A$2:$Z$427,16),"N/A")</f>
        <v>N/A</v>
      </c>
      <c r="R1854" s="1" t="str">
        <f>IFERROR(VLOOKUP($O1854,PerfilUniversitario!$A$2:$Z$427,20),"N/A")</f>
        <v>N/A</v>
      </c>
      <c r="S1854" s="1" t="str">
        <f>IFERROR(VLOOKUP($O1854,PerfilUniversitario!$A$2:$Z$427,22),"N/A")</f>
        <v>N/A</v>
      </c>
      <c r="T1854" s="1" t="str">
        <f>IFERROR(VLOOKUP($O1854,PerfilUniversitario!$A$2:$Z$427,24),"N/A")</f>
        <v>N/A</v>
      </c>
      <c r="U1854" s="1" t="str">
        <f>IFERROR(VLOOKUP($O1854,PerfilUniversitario!$A$2:$Z$427,26),"N/A")</f>
        <v>N/A</v>
      </c>
      <c r="V1854" s="3">
        <v>0.42430555555555555</v>
      </c>
      <c r="W1854" s="4">
        <v>45210</v>
      </c>
    </row>
    <row r="1855" spans="1:23" x14ac:dyDescent="0.3">
      <c r="A1855" t="s">
        <v>516</v>
      </c>
      <c r="B1855" t="s">
        <v>2854</v>
      </c>
      <c r="C1855" s="1" t="s">
        <v>5962</v>
      </c>
      <c r="D1855" s="6">
        <v>2227651013</v>
      </c>
      <c r="E1855" s="1" t="s">
        <v>206</v>
      </c>
      <c r="F1855" s="1" t="s">
        <v>206</v>
      </c>
      <c r="G1855" s="1" t="s">
        <v>206</v>
      </c>
      <c r="H1855" s="1" t="s">
        <v>206</v>
      </c>
      <c r="I1855" t="str">
        <f>VLOOKUP(J1855,CatalogoEstadoRepublica!$A$1:$B$33,2)</f>
        <v>Puebla</v>
      </c>
      <c r="J1855">
        <v>21</v>
      </c>
      <c r="K1855" t="s">
        <v>206</v>
      </c>
      <c r="L1855" s="1" t="e">
        <f>VLOOKUP(M1855,CatalogoPerfil!$A$1:$B$5,2)</f>
        <v>#N/A</v>
      </c>
      <c r="M1855">
        <v>0</v>
      </c>
      <c r="N1855" t="s">
        <v>206</v>
      </c>
      <c r="O1855" s="1">
        <v>0</v>
      </c>
      <c r="P1855" s="1" t="str">
        <f>IFERROR(VLOOKUP($O1855,PerfilUniversitario!$A$2:$Z$427,16),"N/A")</f>
        <v>N/A</v>
      </c>
      <c r="Q1855" s="1" t="str">
        <f>IFERROR(VLOOKUP($O1855,PerfilUniversitario!$A$2:$Z$427,16),"N/A")</f>
        <v>N/A</v>
      </c>
      <c r="R1855" s="1" t="str">
        <f>IFERROR(VLOOKUP($O1855,PerfilUniversitario!$A$2:$Z$427,20),"N/A")</f>
        <v>N/A</v>
      </c>
      <c r="S1855" s="1" t="str">
        <f>IFERROR(VLOOKUP($O1855,PerfilUniversitario!$A$2:$Z$427,22),"N/A")</f>
        <v>N/A</v>
      </c>
      <c r="T1855" s="1" t="str">
        <f>IFERROR(VLOOKUP($O1855,PerfilUniversitario!$A$2:$Z$427,24),"N/A")</f>
        <v>N/A</v>
      </c>
      <c r="U1855" s="1" t="str">
        <f>IFERROR(VLOOKUP($O1855,PerfilUniversitario!$A$2:$Z$427,26),"N/A")</f>
        <v>N/A</v>
      </c>
      <c r="V1855" s="3">
        <v>0.42430555555555555</v>
      </c>
      <c r="W1855" s="4">
        <v>45210</v>
      </c>
    </row>
    <row r="1856" spans="1:23" x14ac:dyDescent="0.3">
      <c r="A1856" t="s">
        <v>360</v>
      </c>
      <c r="B1856" t="s">
        <v>929</v>
      </c>
      <c r="C1856" s="1" t="s">
        <v>5970</v>
      </c>
      <c r="D1856" s="6">
        <v>2224919194</v>
      </c>
      <c r="E1856" s="1" t="s">
        <v>206</v>
      </c>
      <c r="F1856" s="1" t="s">
        <v>206</v>
      </c>
      <c r="G1856" s="1" t="s">
        <v>206</v>
      </c>
      <c r="H1856" s="1" t="s">
        <v>206</v>
      </c>
      <c r="I1856" t="str">
        <f>VLOOKUP(J1856,CatalogoEstadoRepublica!$A$1:$B$33,2)</f>
        <v>Puebla</v>
      </c>
      <c r="J1856">
        <v>21</v>
      </c>
      <c r="K1856" t="s">
        <v>206</v>
      </c>
      <c r="L1856" s="1" t="e">
        <f>VLOOKUP(M1856,CatalogoPerfil!$A$1:$B$5,2)</f>
        <v>#N/A</v>
      </c>
      <c r="M1856">
        <v>0</v>
      </c>
      <c r="N1856" t="s">
        <v>206</v>
      </c>
      <c r="O1856" s="1">
        <v>0</v>
      </c>
      <c r="P1856" s="1" t="str">
        <f>IFERROR(VLOOKUP($O1856,PerfilUniversitario!$A$2:$Z$427,16),"N/A")</f>
        <v>N/A</v>
      </c>
      <c r="Q1856" s="1" t="str">
        <f>IFERROR(VLOOKUP($O1856,PerfilUniversitario!$A$2:$Z$427,16),"N/A")</f>
        <v>N/A</v>
      </c>
      <c r="R1856" s="1" t="str">
        <f>IFERROR(VLOOKUP($O1856,PerfilUniversitario!$A$2:$Z$427,20),"N/A")</f>
        <v>N/A</v>
      </c>
      <c r="S1856" s="1" t="str">
        <f>IFERROR(VLOOKUP($O1856,PerfilUniversitario!$A$2:$Z$427,22),"N/A")</f>
        <v>N/A</v>
      </c>
      <c r="T1856" s="1" t="str">
        <f>IFERROR(VLOOKUP($O1856,PerfilUniversitario!$A$2:$Z$427,24),"N/A")</f>
        <v>N/A</v>
      </c>
      <c r="U1856" s="1" t="str">
        <f>IFERROR(VLOOKUP($O1856,PerfilUniversitario!$A$2:$Z$427,26),"N/A")</f>
        <v>N/A</v>
      </c>
      <c r="V1856" s="3">
        <v>0.42708333333333331</v>
      </c>
      <c r="W1856" s="4">
        <v>45210</v>
      </c>
    </row>
    <row r="1857" spans="1:23" x14ac:dyDescent="0.3">
      <c r="A1857" t="s">
        <v>5971</v>
      </c>
      <c r="B1857" t="s">
        <v>5972</v>
      </c>
      <c r="C1857" s="1" t="s">
        <v>5973</v>
      </c>
      <c r="D1857" s="6">
        <v>5562009513</v>
      </c>
      <c r="E1857" s="1" t="s">
        <v>206</v>
      </c>
      <c r="F1857" s="1" t="s">
        <v>206</v>
      </c>
      <c r="G1857" s="1" t="s">
        <v>206</v>
      </c>
      <c r="H1857" s="1" t="s">
        <v>206</v>
      </c>
      <c r="I1857" t="str">
        <f>VLOOKUP(J1857,CatalogoEstadoRepublica!$A$1:$B$33,2)</f>
        <v>Puebla</v>
      </c>
      <c r="J1857">
        <v>21</v>
      </c>
      <c r="K1857" t="s">
        <v>206</v>
      </c>
      <c r="L1857" s="1" t="e">
        <f>VLOOKUP(M1857,CatalogoPerfil!$A$1:$B$5,2)</f>
        <v>#N/A</v>
      </c>
      <c r="M1857">
        <v>0</v>
      </c>
      <c r="N1857" t="s">
        <v>206</v>
      </c>
      <c r="O1857" s="1">
        <v>0</v>
      </c>
      <c r="P1857" s="1" t="str">
        <f>IFERROR(VLOOKUP($O1857,PerfilUniversitario!$A$2:$Z$427,16),"N/A")</f>
        <v>N/A</v>
      </c>
      <c r="Q1857" s="1" t="str">
        <f>IFERROR(VLOOKUP($O1857,PerfilUniversitario!$A$2:$Z$427,16),"N/A")</f>
        <v>N/A</v>
      </c>
      <c r="R1857" s="1" t="str">
        <f>IFERROR(VLOOKUP($O1857,PerfilUniversitario!$A$2:$Z$427,20),"N/A")</f>
        <v>N/A</v>
      </c>
      <c r="S1857" s="1" t="str">
        <f>IFERROR(VLOOKUP($O1857,PerfilUniversitario!$A$2:$Z$427,22),"N/A")</f>
        <v>N/A</v>
      </c>
      <c r="T1857" s="1" t="str">
        <f>IFERROR(VLOOKUP($O1857,PerfilUniversitario!$A$2:$Z$427,24),"N/A")</f>
        <v>N/A</v>
      </c>
      <c r="U1857" s="1" t="str">
        <f>IFERROR(VLOOKUP($O1857,PerfilUniversitario!$A$2:$Z$427,26),"N/A")</f>
        <v>N/A</v>
      </c>
      <c r="V1857" s="3">
        <v>0.42777777777777781</v>
      </c>
      <c r="W1857" s="4">
        <v>45210</v>
      </c>
    </row>
    <row r="1858" spans="1:23" x14ac:dyDescent="0.3">
      <c r="A1858" t="s">
        <v>3039</v>
      </c>
      <c r="B1858" t="s">
        <v>5983</v>
      </c>
      <c r="C1858" s="1" t="s">
        <v>5984</v>
      </c>
      <c r="D1858" s="6">
        <v>2211425781</v>
      </c>
      <c r="E1858" s="1" t="s">
        <v>206</v>
      </c>
      <c r="F1858" s="1" t="s">
        <v>206</v>
      </c>
      <c r="G1858" s="1" t="s">
        <v>206</v>
      </c>
      <c r="H1858" s="1" t="s">
        <v>206</v>
      </c>
      <c r="I1858" t="str">
        <f>VLOOKUP(J1858,CatalogoEstadoRepublica!$A$1:$B$33,2)</f>
        <v>Puebla</v>
      </c>
      <c r="J1858">
        <v>21</v>
      </c>
      <c r="K1858" t="s">
        <v>206</v>
      </c>
      <c r="L1858" s="1" t="e">
        <f>VLOOKUP(M1858,CatalogoPerfil!$A$1:$B$5,2)</f>
        <v>#N/A</v>
      </c>
      <c r="M1858">
        <v>0</v>
      </c>
      <c r="N1858" t="s">
        <v>206</v>
      </c>
      <c r="O1858" s="1">
        <v>0</v>
      </c>
      <c r="P1858" s="1" t="str">
        <f>IFERROR(VLOOKUP($O1858,PerfilUniversitario!$A$2:$Z$427,16),"N/A")</f>
        <v>N/A</v>
      </c>
      <c r="Q1858" s="1" t="str">
        <f>IFERROR(VLOOKUP($O1858,PerfilUniversitario!$A$2:$Z$427,16),"N/A")</f>
        <v>N/A</v>
      </c>
      <c r="R1858" s="1" t="str">
        <f>IFERROR(VLOOKUP($O1858,PerfilUniversitario!$A$2:$Z$427,20),"N/A")</f>
        <v>N/A</v>
      </c>
      <c r="S1858" s="1" t="str">
        <f>IFERROR(VLOOKUP($O1858,PerfilUniversitario!$A$2:$Z$427,22),"N/A")</f>
        <v>N/A</v>
      </c>
      <c r="T1858" s="1" t="str">
        <f>IFERROR(VLOOKUP($O1858,PerfilUniversitario!$A$2:$Z$427,24),"N/A")</f>
        <v>N/A</v>
      </c>
      <c r="U1858" s="1" t="str">
        <f>IFERROR(VLOOKUP($O1858,PerfilUniversitario!$A$2:$Z$427,26),"N/A")</f>
        <v>N/A</v>
      </c>
      <c r="V1858" s="3">
        <v>0.43472222222222223</v>
      </c>
      <c r="W1858" s="4">
        <v>45210</v>
      </c>
    </row>
    <row r="1859" spans="1:23" x14ac:dyDescent="0.3">
      <c r="A1859" t="s">
        <v>3461</v>
      </c>
      <c r="B1859" t="s">
        <v>5985</v>
      </c>
      <c r="C1859" s="1" t="s">
        <v>5986</v>
      </c>
      <c r="D1859" s="6">
        <v>52.229399999999998</v>
      </c>
      <c r="E1859" s="1" t="s">
        <v>206</v>
      </c>
      <c r="F1859" s="1" t="s">
        <v>206</v>
      </c>
      <c r="G1859" s="1" t="s">
        <v>206</v>
      </c>
      <c r="H1859" s="1" t="s">
        <v>206</v>
      </c>
      <c r="I1859" t="str">
        <f>VLOOKUP(J1859,CatalogoEstadoRepublica!$A$1:$B$33,2)</f>
        <v>Veracruz</v>
      </c>
      <c r="J1859">
        <v>30</v>
      </c>
      <c r="K1859" t="s">
        <v>206</v>
      </c>
      <c r="L1859" s="1" t="e">
        <f>VLOOKUP(M1859,CatalogoPerfil!$A$1:$B$5,2)</f>
        <v>#N/A</v>
      </c>
      <c r="M1859">
        <v>0</v>
      </c>
      <c r="N1859" t="s">
        <v>206</v>
      </c>
      <c r="O1859" s="1">
        <v>0</v>
      </c>
      <c r="P1859" s="1" t="str">
        <f>IFERROR(VLOOKUP($O1859,PerfilUniversitario!$A$2:$Z$427,16),"N/A")</f>
        <v>N/A</v>
      </c>
      <c r="Q1859" s="1" t="str">
        <f>IFERROR(VLOOKUP($O1859,PerfilUniversitario!$A$2:$Z$427,16),"N/A")</f>
        <v>N/A</v>
      </c>
      <c r="R1859" s="1" t="str">
        <f>IFERROR(VLOOKUP($O1859,PerfilUniversitario!$A$2:$Z$427,20),"N/A")</f>
        <v>N/A</v>
      </c>
      <c r="S1859" s="1" t="str">
        <f>IFERROR(VLOOKUP($O1859,PerfilUniversitario!$A$2:$Z$427,22),"N/A")</f>
        <v>N/A</v>
      </c>
      <c r="T1859" s="1" t="str">
        <f>IFERROR(VLOOKUP($O1859,PerfilUniversitario!$A$2:$Z$427,24),"N/A")</f>
        <v>N/A</v>
      </c>
      <c r="U1859" s="1" t="str">
        <f>IFERROR(VLOOKUP($O1859,PerfilUniversitario!$A$2:$Z$427,26),"N/A")</f>
        <v>N/A</v>
      </c>
      <c r="V1859" s="3">
        <v>0.43541666666666662</v>
      </c>
      <c r="W1859" s="4">
        <v>45210</v>
      </c>
    </row>
    <row r="1860" spans="1:23" x14ac:dyDescent="0.3">
      <c r="A1860" t="s">
        <v>380</v>
      </c>
      <c r="B1860" t="s">
        <v>5988</v>
      </c>
      <c r="C1860" s="1" t="s">
        <v>5989</v>
      </c>
      <c r="D1860" s="6">
        <v>52.229399999999998</v>
      </c>
      <c r="E1860" s="1" t="s">
        <v>206</v>
      </c>
      <c r="F1860" s="1" t="s">
        <v>206</v>
      </c>
      <c r="G1860" s="1" t="s">
        <v>206</v>
      </c>
      <c r="H1860" s="1" t="s">
        <v>206</v>
      </c>
      <c r="I1860" t="str">
        <f>VLOOKUP(J1860,CatalogoEstadoRepublica!$A$1:$B$33,2)</f>
        <v>Veracruz</v>
      </c>
      <c r="J1860">
        <v>30</v>
      </c>
      <c r="K1860" t="s">
        <v>206</v>
      </c>
      <c r="L1860" s="1" t="e">
        <f>VLOOKUP(M1860,CatalogoPerfil!$A$1:$B$5,2)</f>
        <v>#N/A</v>
      </c>
      <c r="M1860">
        <v>0</v>
      </c>
      <c r="N1860" t="s">
        <v>206</v>
      </c>
      <c r="O1860" s="1">
        <v>0</v>
      </c>
      <c r="P1860" s="1" t="str">
        <f>IFERROR(VLOOKUP($O1860,PerfilUniversitario!$A$2:$Z$427,16),"N/A")</f>
        <v>N/A</v>
      </c>
      <c r="Q1860" s="1" t="str">
        <f>IFERROR(VLOOKUP($O1860,PerfilUniversitario!$A$2:$Z$427,16),"N/A")</f>
        <v>N/A</v>
      </c>
      <c r="R1860" s="1" t="str">
        <f>IFERROR(VLOOKUP($O1860,PerfilUniversitario!$A$2:$Z$427,20),"N/A")</f>
        <v>N/A</v>
      </c>
      <c r="S1860" s="1" t="str">
        <f>IFERROR(VLOOKUP($O1860,PerfilUniversitario!$A$2:$Z$427,22),"N/A")</f>
        <v>N/A</v>
      </c>
      <c r="T1860" s="1" t="str">
        <f>IFERROR(VLOOKUP($O1860,PerfilUniversitario!$A$2:$Z$427,24),"N/A")</f>
        <v>N/A</v>
      </c>
      <c r="U1860" s="1" t="str">
        <f>IFERROR(VLOOKUP($O1860,PerfilUniversitario!$A$2:$Z$427,26),"N/A")</f>
        <v>N/A</v>
      </c>
      <c r="V1860" s="3">
        <v>0.43541666666666662</v>
      </c>
      <c r="W1860" s="4">
        <v>45210</v>
      </c>
    </row>
    <row r="1861" spans="1:23" x14ac:dyDescent="0.3">
      <c r="A1861" t="s">
        <v>5967</v>
      </c>
      <c r="B1861" t="s">
        <v>5968</v>
      </c>
      <c r="C1861" s="1" t="s">
        <v>5969</v>
      </c>
      <c r="D1861" s="6">
        <v>52.7971</v>
      </c>
      <c r="E1861" s="1" t="s">
        <v>206</v>
      </c>
      <c r="F1861" s="1" t="s">
        <v>206</v>
      </c>
      <c r="G1861" s="1" t="s">
        <v>206</v>
      </c>
      <c r="H1861" s="1" t="s">
        <v>206</v>
      </c>
      <c r="I1861" t="str">
        <f>VLOOKUP(J1861,CatalogoEstadoRepublica!$A$1:$B$33,2)</f>
        <v>Puebla</v>
      </c>
      <c r="J1861">
        <v>21</v>
      </c>
      <c r="K1861" t="s">
        <v>206</v>
      </c>
      <c r="L1861" s="1" t="e">
        <f>VLOOKUP(M1861,CatalogoPerfil!$A$1:$B$5,2)</f>
        <v>#N/A</v>
      </c>
      <c r="M1861">
        <v>0</v>
      </c>
      <c r="N1861" t="s">
        <v>206</v>
      </c>
      <c r="O1861" s="1">
        <v>0</v>
      </c>
      <c r="P1861" s="1" t="str">
        <f>IFERROR(VLOOKUP($O1861,PerfilUniversitario!$A$2:$Z$427,16),"N/A")</f>
        <v>N/A</v>
      </c>
      <c r="Q1861" s="1" t="str">
        <f>IFERROR(VLOOKUP($O1861,PerfilUniversitario!$A$2:$Z$427,16),"N/A")</f>
        <v>N/A</v>
      </c>
      <c r="R1861" s="1" t="str">
        <f>IFERROR(VLOOKUP($O1861,PerfilUniversitario!$A$2:$Z$427,20),"N/A")</f>
        <v>N/A</v>
      </c>
      <c r="S1861" s="1" t="str">
        <f>IFERROR(VLOOKUP($O1861,PerfilUniversitario!$A$2:$Z$427,22),"N/A")</f>
        <v>N/A</v>
      </c>
      <c r="T1861" s="1" t="str">
        <f>IFERROR(VLOOKUP($O1861,PerfilUniversitario!$A$2:$Z$427,24),"N/A")</f>
        <v>N/A</v>
      </c>
      <c r="U1861" s="1" t="str">
        <f>IFERROR(VLOOKUP($O1861,PerfilUniversitario!$A$2:$Z$427,26),"N/A")</f>
        <v>N/A</v>
      </c>
      <c r="V1861" s="3">
        <v>0.43611111111111112</v>
      </c>
      <c r="W1861" s="4">
        <v>45210</v>
      </c>
    </row>
    <row r="1862" spans="1:23" x14ac:dyDescent="0.3">
      <c r="A1862" t="s">
        <v>949</v>
      </c>
      <c r="B1862" t="s">
        <v>2860</v>
      </c>
      <c r="C1862" s="1" t="s">
        <v>5990</v>
      </c>
      <c r="D1862" s="6">
        <v>2212567486</v>
      </c>
      <c r="E1862" s="1" t="s">
        <v>206</v>
      </c>
      <c r="F1862" s="1" t="s">
        <v>206</v>
      </c>
      <c r="G1862" s="1" t="s">
        <v>206</v>
      </c>
      <c r="H1862" s="1" t="s">
        <v>206</v>
      </c>
      <c r="I1862" t="str">
        <f>VLOOKUP(J1862,CatalogoEstadoRepublica!$A$1:$B$33,2)</f>
        <v>Puebla</v>
      </c>
      <c r="J1862">
        <v>21</v>
      </c>
      <c r="K1862" t="s">
        <v>206</v>
      </c>
      <c r="L1862" s="1" t="e">
        <f>VLOOKUP(M1862,CatalogoPerfil!$A$1:$B$5,2)</f>
        <v>#N/A</v>
      </c>
      <c r="M1862">
        <v>0</v>
      </c>
      <c r="N1862" t="s">
        <v>206</v>
      </c>
      <c r="O1862" s="1">
        <v>0</v>
      </c>
      <c r="P1862" s="1" t="str">
        <f>IFERROR(VLOOKUP($O1862,PerfilUniversitario!$A$2:$Z$427,16),"N/A")</f>
        <v>N/A</v>
      </c>
      <c r="Q1862" s="1" t="str">
        <f>IFERROR(VLOOKUP($O1862,PerfilUniversitario!$A$2:$Z$427,16),"N/A")</f>
        <v>N/A</v>
      </c>
      <c r="R1862" s="1" t="str">
        <f>IFERROR(VLOOKUP($O1862,PerfilUniversitario!$A$2:$Z$427,20),"N/A")</f>
        <v>N/A</v>
      </c>
      <c r="S1862" s="1" t="str">
        <f>IFERROR(VLOOKUP($O1862,PerfilUniversitario!$A$2:$Z$427,22),"N/A")</f>
        <v>N/A</v>
      </c>
      <c r="T1862" s="1" t="str">
        <f>IFERROR(VLOOKUP($O1862,PerfilUniversitario!$A$2:$Z$427,24),"N/A")</f>
        <v>N/A</v>
      </c>
      <c r="U1862" s="1" t="str">
        <f>IFERROR(VLOOKUP($O1862,PerfilUniversitario!$A$2:$Z$427,26),"N/A")</f>
        <v>N/A</v>
      </c>
      <c r="V1862" s="3">
        <v>0.4368055555555555</v>
      </c>
      <c r="W1862" s="4">
        <v>45210</v>
      </c>
    </row>
    <row r="1863" spans="1:23" x14ac:dyDescent="0.3">
      <c r="A1863" t="s">
        <v>401</v>
      </c>
      <c r="B1863" t="s">
        <v>5902</v>
      </c>
      <c r="C1863" s="1" t="s">
        <v>5987</v>
      </c>
      <c r="D1863" s="6">
        <v>52.221200000000003</v>
      </c>
      <c r="E1863" s="1" t="s">
        <v>206</v>
      </c>
      <c r="F1863" s="1" t="s">
        <v>206</v>
      </c>
      <c r="G1863" s="1" t="s">
        <v>206</v>
      </c>
      <c r="H1863" s="1" t="s">
        <v>206</v>
      </c>
      <c r="I1863" t="str">
        <f>VLOOKUP(J1863,CatalogoEstadoRepublica!$A$1:$B$33,2)</f>
        <v>Puebla</v>
      </c>
      <c r="J1863">
        <v>21</v>
      </c>
      <c r="K1863" t="s">
        <v>206</v>
      </c>
      <c r="L1863" s="1" t="e">
        <f>VLOOKUP(M1863,CatalogoPerfil!$A$1:$B$5,2)</f>
        <v>#N/A</v>
      </c>
      <c r="M1863">
        <v>0</v>
      </c>
      <c r="N1863" t="s">
        <v>206</v>
      </c>
      <c r="O1863" s="1">
        <v>0</v>
      </c>
      <c r="P1863" s="1" t="str">
        <f>IFERROR(VLOOKUP($O1863,PerfilUniversitario!$A$2:$Z$427,16),"N/A")</f>
        <v>N/A</v>
      </c>
      <c r="Q1863" s="1" t="str">
        <f>IFERROR(VLOOKUP($O1863,PerfilUniversitario!$A$2:$Z$427,16),"N/A")</f>
        <v>N/A</v>
      </c>
      <c r="R1863" s="1" t="str">
        <f>IFERROR(VLOOKUP($O1863,PerfilUniversitario!$A$2:$Z$427,20),"N/A")</f>
        <v>N/A</v>
      </c>
      <c r="S1863" s="1" t="str">
        <f>IFERROR(VLOOKUP($O1863,PerfilUniversitario!$A$2:$Z$427,22),"N/A")</f>
        <v>N/A</v>
      </c>
      <c r="T1863" s="1" t="str">
        <f>IFERROR(VLOOKUP($O1863,PerfilUniversitario!$A$2:$Z$427,24),"N/A")</f>
        <v>N/A</v>
      </c>
      <c r="U1863" s="1" t="str">
        <f>IFERROR(VLOOKUP($O1863,PerfilUniversitario!$A$2:$Z$427,26),"N/A")</f>
        <v>N/A</v>
      </c>
      <c r="V1863" s="3">
        <v>0.4375</v>
      </c>
      <c r="W1863" s="4">
        <v>45210</v>
      </c>
    </row>
    <row r="1864" spans="1:23" x14ac:dyDescent="0.3">
      <c r="A1864" t="s">
        <v>1397</v>
      </c>
      <c r="B1864" t="s">
        <v>316</v>
      </c>
      <c r="C1864" s="1" t="s">
        <v>1398</v>
      </c>
      <c r="D1864" s="6">
        <v>2212761667</v>
      </c>
      <c r="E1864" s="1" t="s">
        <v>206</v>
      </c>
      <c r="F1864" s="1" t="s">
        <v>206</v>
      </c>
      <c r="G1864" s="1" t="s">
        <v>206</v>
      </c>
      <c r="H1864" s="1" t="s">
        <v>206</v>
      </c>
      <c r="I1864" t="str">
        <f>VLOOKUP(J1864,CatalogoEstadoRepublica!$A$1:$B$33,2)</f>
        <v>Puebla</v>
      </c>
      <c r="J1864">
        <v>21</v>
      </c>
      <c r="K1864" t="s">
        <v>206</v>
      </c>
      <c r="L1864" s="1" t="e">
        <f>VLOOKUP(M1864,CatalogoPerfil!$A$1:$B$5,2)</f>
        <v>#N/A</v>
      </c>
      <c r="M1864">
        <v>0</v>
      </c>
      <c r="N1864" t="s">
        <v>206</v>
      </c>
      <c r="O1864" s="1">
        <v>0</v>
      </c>
      <c r="P1864" s="1" t="str">
        <f>IFERROR(VLOOKUP($O1864,PerfilUniversitario!$A$2:$Z$427,16),"N/A")</f>
        <v>N/A</v>
      </c>
      <c r="Q1864" s="1" t="str">
        <f>IFERROR(VLOOKUP($O1864,PerfilUniversitario!$A$2:$Z$427,16),"N/A")</f>
        <v>N/A</v>
      </c>
      <c r="R1864" s="1" t="str">
        <f>IFERROR(VLOOKUP($O1864,PerfilUniversitario!$A$2:$Z$427,20),"N/A")</f>
        <v>N/A</v>
      </c>
      <c r="S1864" s="1" t="str">
        <f>IFERROR(VLOOKUP($O1864,PerfilUniversitario!$A$2:$Z$427,22),"N/A")</f>
        <v>N/A</v>
      </c>
      <c r="T1864" s="1" t="str">
        <f>IFERROR(VLOOKUP($O1864,PerfilUniversitario!$A$2:$Z$427,24),"N/A")</f>
        <v>N/A</v>
      </c>
      <c r="U1864" s="1" t="str">
        <f>IFERROR(VLOOKUP($O1864,PerfilUniversitario!$A$2:$Z$427,26),"N/A")</f>
        <v>N/A</v>
      </c>
      <c r="V1864" s="3">
        <v>0.43958333333333338</v>
      </c>
      <c r="W1864" s="4">
        <v>45210</v>
      </c>
    </row>
    <row r="1865" spans="1:23" x14ac:dyDescent="0.3">
      <c r="A1865" t="s">
        <v>5999</v>
      </c>
      <c r="B1865" t="s">
        <v>910</v>
      </c>
      <c r="C1865" s="1" t="s">
        <v>6000</v>
      </c>
      <c r="D1865" s="6">
        <v>2212058294</v>
      </c>
      <c r="E1865" s="1" t="s">
        <v>206</v>
      </c>
      <c r="F1865" s="1" t="s">
        <v>206</v>
      </c>
      <c r="G1865" s="1" t="s">
        <v>206</v>
      </c>
      <c r="H1865" s="1" t="s">
        <v>206</v>
      </c>
      <c r="I1865" t="str">
        <f>VLOOKUP(J1865,CatalogoEstadoRepublica!$A$1:$B$33,2)</f>
        <v>Puebla</v>
      </c>
      <c r="J1865">
        <v>21</v>
      </c>
      <c r="K1865" t="s">
        <v>206</v>
      </c>
      <c r="L1865" s="1" t="e">
        <f>VLOOKUP(M1865,CatalogoPerfil!$A$1:$B$5,2)</f>
        <v>#N/A</v>
      </c>
      <c r="M1865">
        <v>0</v>
      </c>
      <c r="N1865" t="s">
        <v>206</v>
      </c>
      <c r="O1865" s="1">
        <v>0</v>
      </c>
      <c r="P1865" s="1" t="str">
        <f>IFERROR(VLOOKUP($O1865,PerfilUniversitario!$A$2:$Z$427,16),"N/A")</f>
        <v>N/A</v>
      </c>
      <c r="Q1865" s="1" t="str">
        <f>IFERROR(VLOOKUP($O1865,PerfilUniversitario!$A$2:$Z$427,16),"N/A")</f>
        <v>N/A</v>
      </c>
      <c r="R1865" s="1" t="str">
        <f>IFERROR(VLOOKUP($O1865,PerfilUniversitario!$A$2:$Z$427,20),"N/A")</f>
        <v>N/A</v>
      </c>
      <c r="S1865" s="1" t="str">
        <f>IFERROR(VLOOKUP($O1865,PerfilUniversitario!$A$2:$Z$427,22),"N/A")</f>
        <v>N/A</v>
      </c>
      <c r="T1865" s="1" t="str">
        <f>IFERROR(VLOOKUP($O1865,PerfilUniversitario!$A$2:$Z$427,24),"N/A")</f>
        <v>N/A</v>
      </c>
      <c r="U1865" s="1" t="str">
        <f>IFERROR(VLOOKUP($O1865,PerfilUniversitario!$A$2:$Z$427,26),"N/A")</f>
        <v>N/A</v>
      </c>
      <c r="V1865" s="3">
        <v>0.4465277777777778</v>
      </c>
      <c r="W1865" s="4">
        <v>45210</v>
      </c>
    </row>
    <row r="1866" spans="1:23" x14ac:dyDescent="0.3">
      <c r="A1866" t="s">
        <v>6003</v>
      </c>
      <c r="B1866" t="s">
        <v>6004</v>
      </c>
      <c r="C1866" s="1" t="s">
        <v>6005</v>
      </c>
      <c r="D1866" s="6">
        <v>2221159352</v>
      </c>
      <c r="E1866" s="1" t="s">
        <v>206</v>
      </c>
      <c r="F1866" s="1" t="s">
        <v>206</v>
      </c>
      <c r="G1866" s="1" t="s">
        <v>206</v>
      </c>
      <c r="H1866" s="1" t="s">
        <v>206</v>
      </c>
      <c r="I1866" t="str">
        <f>VLOOKUP(J1866,CatalogoEstadoRepublica!$A$1:$B$33,2)</f>
        <v>Puebla</v>
      </c>
      <c r="J1866">
        <v>21</v>
      </c>
      <c r="K1866" t="s">
        <v>206</v>
      </c>
      <c r="L1866" s="1" t="e">
        <f>VLOOKUP(M1866,CatalogoPerfil!$A$1:$B$5,2)</f>
        <v>#N/A</v>
      </c>
      <c r="M1866">
        <v>0</v>
      </c>
      <c r="N1866" t="s">
        <v>206</v>
      </c>
      <c r="O1866" s="1">
        <v>0</v>
      </c>
      <c r="P1866" s="1" t="str">
        <f>IFERROR(VLOOKUP($O1866,PerfilUniversitario!$A$2:$Z$427,16),"N/A")</f>
        <v>N/A</v>
      </c>
      <c r="Q1866" s="1" t="str">
        <f>IFERROR(VLOOKUP($O1866,PerfilUniversitario!$A$2:$Z$427,16),"N/A")</f>
        <v>N/A</v>
      </c>
      <c r="R1866" s="1" t="str">
        <f>IFERROR(VLOOKUP($O1866,PerfilUniversitario!$A$2:$Z$427,20),"N/A")</f>
        <v>N/A</v>
      </c>
      <c r="S1866" s="1" t="str">
        <f>IFERROR(VLOOKUP($O1866,PerfilUniversitario!$A$2:$Z$427,22),"N/A")</f>
        <v>N/A</v>
      </c>
      <c r="T1866" s="1" t="str">
        <f>IFERROR(VLOOKUP($O1866,PerfilUniversitario!$A$2:$Z$427,24),"N/A")</f>
        <v>N/A</v>
      </c>
      <c r="U1866" s="1" t="str">
        <f>IFERROR(VLOOKUP($O1866,PerfilUniversitario!$A$2:$Z$427,26),"N/A")</f>
        <v>N/A</v>
      </c>
      <c r="V1866" s="3">
        <v>0.44791666666666669</v>
      </c>
      <c r="W1866" s="4">
        <v>45210</v>
      </c>
    </row>
    <row r="1867" spans="1:23" x14ac:dyDescent="0.3">
      <c r="A1867" t="s">
        <v>6001</v>
      </c>
      <c r="B1867" t="s">
        <v>277</v>
      </c>
      <c r="C1867" s="1" t="s">
        <v>6002</v>
      </c>
      <c r="D1867" s="6">
        <v>2224567981</v>
      </c>
      <c r="E1867" s="1" t="s">
        <v>206</v>
      </c>
      <c r="F1867" s="1" t="s">
        <v>206</v>
      </c>
      <c r="G1867" s="1" t="s">
        <v>206</v>
      </c>
      <c r="H1867" s="1" t="s">
        <v>206</v>
      </c>
      <c r="I1867" t="str">
        <f>VLOOKUP(J1867,CatalogoEstadoRepublica!$A$1:$B$33,2)</f>
        <v>Puebla</v>
      </c>
      <c r="J1867">
        <v>21</v>
      </c>
      <c r="K1867" t="s">
        <v>206</v>
      </c>
      <c r="L1867" s="1" t="e">
        <f>VLOOKUP(M1867,CatalogoPerfil!$A$1:$B$5,2)</f>
        <v>#N/A</v>
      </c>
      <c r="M1867">
        <v>0</v>
      </c>
      <c r="N1867" t="s">
        <v>206</v>
      </c>
      <c r="O1867" s="1">
        <v>0</v>
      </c>
      <c r="P1867" s="1" t="str">
        <f>IFERROR(VLOOKUP($O1867,PerfilUniversitario!$A$2:$Z$427,16),"N/A")</f>
        <v>N/A</v>
      </c>
      <c r="Q1867" s="1" t="str">
        <f>IFERROR(VLOOKUP($O1867,PerfilUniversitario!$A$2:$Z$427,16),"N/A")</f>
        <v>N/A</v>
      </c>
      <c r="R1867" s="1" t="str">
        <f>IFERROR(VLOOKUP($O1867,PerfilUniversitario!$A$2:$Z$427,20),"N/A")</f>
        <v>N/A</v>
      </c>
      <c r="S1867" s="1" t="str">
        <f>IFERROR(VLOOKUP($O1867,PerfilUniversitario!$A$2:$Z$427,22),"N/A")</f>
        <v>N/A</v>
      </c>
      <c r="T1867" s="1" t="str">
        <f>IFERROR(VLOOKUP($O1867,PerfilUniversitario!$A$2:$Z$427,24),"N/A")</f>
        <v>N/A</v>
      </c>
      <c r="U1867" s="1" t="str">
        <f>IFERROR(VLOOKUP($O1867,PerfilUniversitario!$A$2:$Z$427,26),"N/A")</f>
        <v>N/A</v>
      </c>
      <c r="V1867" s="3">
        <v>0.44861111111111113</v>
      </c>
      <c r="W1867" s="4">
        <v>45210</v>
      </c>
    </row>
    <row r="1868" spans="1:23" x14ac:dyDescent="0.3">
      <c r="A1868" t="s">
        <v>5996</v>
      </c>
      <c r="B1868" t="s">
        <v>5997</v>
      </c>
      <c r="C1868" s="1" t="s">
        <v>5998</v>
      </c>
      <c r="D1868" s="6">
        <v>2212706448</v>
      </c>
      <c r="E1868" s="1" t="s">
        <v>206</v>
      </c>
      <c r="F1868" s="1" t="s">
        <v>206</v>
      </c>
      <c r="G1868" s="1" t="s">
        <v>206</v>
      </c>
      <c r="H1868" s="1" t="s">
        <v>206</v>
      </c>
      <c r="I1868" t="str">
        <f>VLOOKUP(J1868,CatalogoEstadoRepublica!$A$1:$B$33,2)</f>
        <v>Puebla</v>
      </c>
      <c r="J1868">
        <v>21</v>
      </c>
      <c r="K1868" t="s">
        <v>206</v>
      </c>
      <c r="L1868" s="1" t="e">
        <f>VLOOKUP(M1868,CatalogoPerfil!$A$1:$B$5,2)</f>
        <v>#N/A</v>
      </c>
      <c r="M1868">
        <v>0</v>
      </c>
      <c r="N1868" t="s">
        <v>206</v>
      </c>
      <c r="O1868" s="1">
        <v>0</v>
      </c>
      <c r="P1868" s="1" t="str">
        <f>IFERROR(VLOOKUP($O1868,PerfilUniversitario!$A$2:$Z$427,16),"N/A")</f>
        <v>N/A</v>
      </c>
      <c r="Q1868" s="1" t="str">
        <f>IFERROR(VLOOKUP($O1868,PerfilUniversitario!$A$2:$Z$427,16),"N/A")</f>
        <v>N/A</v>
      </c>
      <c r="R1868" s="1" t="str">
        <f>IFERROR(VLOOKUP($O1868,PerfilUniversitario!$A$2:$Z$427,20),"N/A")</f>
        <v>N/A</v>
      </c>
      <c r="S1868" s="1" t="str">
        <f>IFERROR(VLOOKUP($O1868,PerfilUniversitario!$A$2:$Z$427,22),"N/A")</f>
        <v>N/A</v>
      </c>
      <c r="T1868" s="1" t="str">
        <f>IFERROR(VLOOKUP($O1868,PerfilUniversitario!$A$2:$Z$427,24),"N/A")</f>
        <v>N/A</v>
      </c>
      <c r="U1868" s="1" t="str">
        <f>IFERROR(VLOOKUP($O1868,PerfilUniversitario!$A$2:$Z$427,26),"N/A")</f>
        <v>N/A</v>
      </c>
      <c r="V1868" s="3">
        <v>0.45208333333333334</v>
      </c>
      <c r="W1868" s="4">
        <v>45210</v>
      </c>
    </row>
    <row r="1869" spans="1:23" x14ac:dyDescent="0.3">
      <c r="A1869" t="s">
        <v>220</v>
      </c>
      <c r="B1869" t="s">
        <v>1487</v>
      </c>
      <c r="C1869" s="1" t="s">
        <v>6006</v>
      </c>
      <c r="D1869" s="6">
        <v>2212427440</v>
      </c>
      <c r="E1869" s="1" t="s">
        <v>206</v>
      </c>
      <c r="F1869" s="1" t="s">
        <v>206</v>
      </c>
      <c r="G1869" s="1" t="s">
        <v>206</v>
      </c>
      <c r="H1869" s="1" t="s">
        <v>206</v>
      </c>
      <c r="I1869" t="str">
        <f>VLOOKUP(J1869,CatalogoEstadoRepublica!$A$1:$B$33,2)</f>
        <v>Puebla</v>
      </c>
      <c r="J1869">
        <v>21</v>
      </c>
      <c r="K1869" t="s">
        <v>206</v>
      </c>
      <c r="L1869" s="1" t="e">
        <f>VLOOKUP(M1869,CatalogoPerfil!$A$1:$B$5,2)</f>
        <v>#N/A</v>
      </c>
      <c r="M1869">
        <v>0</v>
      </c>
      <c r="N1869" t="s">
        <v>206</v>
      </c>
      <c r="O1869" s="1">
        <v>0</v>
      </c>
      <c r="P1869" s="1" t="str">
        <f>IFERROR(VLOOKUP($O1869,PerfilUniversitario!$A$2:$Z$427,16),"N/A")</f>
        <v>N/A</v>
      </c>
      <c r="Q1869" s="1" t="str">
        <f>IFERROR(VLOOKUP($O1869,PerfilUniversitario!$A$2:$Z$427,16),"N/A")</f>
        <v>N/A</v>
      </c>
      <c r="R1869" s="1" t="str">
        <f>IFERROR(VLOOKUP($O1869,PerfilUniversitario!$A$2:$Z$427,20),"N/A")</f>
        <v>N/A</v>
      </c>
      <c r="S1869" s="1" t="str">
        <f>IFERROR(VLOOKUP($O1869,PerfilUniversitario!$A$2:$Z$427,22),"N/A")</f>
        <v>N/A</v>
      </c>
      <c r="T1869" s="1" t="str">
        <f>IFERROR(VLOOKUP($O1869,PerfilUniversitario!$A$2:$Z$427,24),"N/A")</f>
        <v>N/A</v>
      </c>
      <c r="U1869" s="1" t="str">
        <f>IFERROR(VLOOKUP($O1869,PerfilUniversitario!$A$2:$Z$427,26),"N/A")</f>
        <v>N/A</v>
      </c>
      <c r="V1869" s="3">
        <v>0.45208333333333334</v>
      </c>
      <c r="W1869" s="4">
        <v>45210</v>
      </c>
    </row>
    <row r="1870" spans="1:23" x14ac:dyDescent="0.3">
      <c r="A1870" t="s">
        <v>949</v>
      </c>
      <c r="B1870" t="s">
        <v>6011</v>
      </c>
      <c r="C1870" s="1" t="s">
        <v>6012</v>
      </c>
      <c r="D1870" s="6">
        <v>52.221200000000003</v>
      </c>
      <c r="E1870" s="1" t="s">
        <v>206</v>
      </c>
      <c r="F1870" s="1" t="s">
        <v>206</v>
      </c>
      <c r="G1870" s="1" t="s">
        <v>206</v>
      </c>
      <c r="H1870" s="1" t="s">
        <v>206</v>
      </c>
      <c r="I1870" t="str">
        <f>VLOOKUP(J1870,CatalogoEstadoRepublica!$A$1:$B$33,2)</f>
        <v>Puebla</v>
      </c>
      <c r="J1870">
        <v>21</v>
      </c>
      <c r="K1870" t="s">
        <v>206</v>
      </c>
      <c r="L1870" s="1" t="e">
        <f>VLOOKUP(M1870,CatalogoPerfil!$A$1:$B$5,2)</f>
        <v>#N/A</v>
      </c>
      <c r="M1870">
        <v>0</v>
      </c>
      <c r="N1870" t="s">
        <v>206</v>
      </c>
      <c r="O1870" s="1">
        <v>0</v>
      </c>
      <c r="P1870" s="1" t="str">
        <f>IFERROR(VLOOKUP($O1870,PerfilUniversitario!$A$2:$Z$427,16),"N/A")</f>
        <v>N/A</v>
      </c>
      <c r="Q1870" s="1" t="str">
        <f>IFERROR(VLOOKUP($O1870,PerfilUniversitario!$A$2:$Z$427,16),"N/A")</f>
        <v>N/A</v>
      </c>
      <c r="R1870" s="1" t="str">
        <f>IFERROR(VLOOKUP($O1870,PerfilUniversitario!$A$2:$Z$427,20),"N/A")</f>
        <v>N/A</v>
      </c>
      <c r="S1870" s="1" t="str">
        <f>IFERROR(VLOOKUP($O1870,PerfilUniversitario!$A$2:$Z$427,22),"N/A")</f>
        <v>N/A</v>
      </c>
      <c r="T1870" s="1" t="str">
        <f>IFERROR(VLOOKUP($O1870,PerfilUniversitario!$A$2:$Z$427,24),"N/A")</f>
        <v>N/A</v>
      </c>
      <c r="U1870" s="1" t="str">
        <f>IFERROR(VLOOKUP($O1870,PerfilUniversitario!$A$2:$Z$427,26),"N/A")</f>
        <v>N/A</v>
      </c>
      <c r="V1870" s="3">
        <v>0.4548611111111111</v>
      </c>
      <c r="W1870" s="4">
        <v>45210</v>
      </c>
    </row>
    <row r="1871" spans="1:23" x14ac:dyDescent="0.3">
      <c r="A1871" t="s">
        <v>578</v>
      </c>
      <c r="B1871" t="s">
        <v>2466</v>
      </c>
      <c r="C1871" s="1" t="s">
        <v>6016</v>
      </c>
      <c r="D1871" s="6">
        <v>7731075400</v>
      </c>
      <c r="E1871" s="1" t="s">
        <v>206</v>
      </c>
      <c r="F1871" s="1" t="s">
        <v>206</v>
      </c>
      <c r="G1871" s="1" t="s">
        <v>206</v>
      </c>
      <c r="H1871" s="1" t="s">
        <v>206</v>
      </c>
      <c r="I1871" t="str">
        <f>VLOOKUP(J1871,CatalogoEstadoRepublica!$A$1:$B$33,2)</f>
        <v>Hidalgo</v>
      </c>
      <c r="J1871">
        <v>13</v>
      </c>
      <c r="K1871" t="s">
        <v>206</v>
      </c>
      <c r="L1871" s="1" t="e">
        <f>VLOOKUP(M1871,CatalogoPerfil!$A$1:$B$5,2)</f>
        <v>#N/A</v>
      </c>
      <c r="M1871">
        <v>0</v>
      </c>
      <c r="N1871" t="s">
        <v>206</v>
      </c>
      <c r="O1871" s="1">
        <v>0</v>
      </c>
      <c r="P1871" s="1" t="str">
        <f>IFERROR(VLOOKUP($O1871,PerfilUniversitario!$A$2:$Z$427,16),"N/A")</f>
        <v>N/A</v>
      </c>
      <c r="Q1871" s="1" t="str">
        <f>IFERROR(VLOOKUP($O1871,PerfilUniversitario!$A$2:$Z$427,16),"N/A")</f>
        <v>N/A</v>
      </c>
      <c r="R1871" s="1" t="str">
        <f>IFERROR(VLOOKUP($O1871,PerfilUniversitario!$A$2:$Z$427,20),"N/A")</f>
        <v>N/A</v>
      </c>
      <c r="S1871" s="1" t="str">
        <f>IFERROR(VLOOKUP($O1871,PerfilUniversitario!$A$2:$Z$427,22),"N/A")</f>
        <v>N/A</v>
      </c>
      <c r="T1871" s="1" t="str">
        <f>IFERROR(VLOOKUP($O1871,PerfilUniversitario!$A$2:$Z$427,24),"N/A")</f>
        <v>N/A</v>
      </c>
      <c r="U1871" s="1" t="str">
        <f>IFERROR(VLOOKUP($O1871,PerfilUniversitario!$A$2:$Z$427,26),"N/A")</f>
        <v>N/A</v>
      </c>
      <c r="V1871" s="3">
        <v>0.45763888888888887</v>
      </c>
      <c r="W1871" s="4">
        <v>45210</v>
      </c>
    </row>
    <row r="1872" spans="1:23" x14ac:dyDescent="0.3">
      <c r="A1872" t="s">
        <v>6022</v>
      </c>
      <c r="B1872" t="s">
        <v>5216</v>
      </c>
      <c r="C1872" s="1" t="s">
        <v>6023</v>
      </c>
      <c r="D1872" s="6">
        <v>52.222099999999998</v>
      </c>
      <c r="E1872" s="1" t="s">
        <v>206</v>
      </c>
      <c r="F1872" s="1" t="s">
        <v>206</v>
      </c>
      <c r="G1872" s="1" t="s">
        <v>206</v>
      </c>
      <c r="H1872" s="1" t="s">
        <v>206</v>
      </c>
      <c r="I1872" t="str">
        <f>VLOOKUP(J1872,CatalogoEstadoRepublica!$A$1:$B$33,2)</f>
        <v>Puebla</v>
      </c>
      <c r="J1872">
        <v>21</v>
      </c>
      <c r="K1872" t="s">
        <v>206</v>
      </c>
      <c r="L1872" s="1" t="e">
        <f>VLOOKUP(M1872,CatalogoPerfil!$A$1:$B$5,2)</f>
        <v>#N/A</v>
      </c>
      <c r="M1872">
        <v>0</v>
      </c>
      <c r="N1872" t="s">
        <v>206</v>
      </c>
      <c r="O1872" s="1">
        <v>0</v>
      </c>
      <c r="P1872" s="1" t="str">
        <f>IFERROR(VLOOKUP($O1872,PerfilUniversitario!$A$2:$Z$427,16),"N/A")</f>
        <v>N/A</v>
      </c>
      <c r="Q1872" s="1" t="str">
        <f>IFERROR(VLOOKUP($O1872,PerfilUniversitario!$A$2:$Z$427,16),"N/A")</f>
        <v>N/A</v>
      </c>
      <c r="R1872" s="1" t="str">
        <f>IFERROR(VLOOKUP($O1872,PerfilUniversitario!$A$2:$Z$427,20),"N/A")</f>
        <v>N/A</v>
      </c>
      <c r="S1872" s="1" t="str">
        <f>IFERROR(VLOOKUP($O1872,PerfilUniversitario!$A$2:$Z$427,22),"N/A")</f>
        <v>N/A</v>
      </c>
      <c r="T1872" s="1" t="str">
        <f>IFERROR(VLOOKUP($O1872,PerfilUniversitario!$A$2:$Z$427,24),"N/A")</f>
        <v>N/A</v>
      </c>
      <c r="U1872" s="1" t="str">
        <f>IFERROR(VLOOKUP($O1872,PerfilUniversitario!$A$2:$Z$427,26),"N/A")</f>
        <v>N/A</v>
      </c>
      <c r="V1872" s="3">
        <v>0.45763888888888887</v>
      </c>
      <c r="W1872" s="4">
        <v>45210</v>
      </c>
    </row>
    <row r="1873" spans="1:23" x14ac:dyDescent="0.3">
      <c r="A1873" t="s">
        <v>1330</v>
      </c>
      <c r="B1873" t="s">
        <v>582</v>
      </c>
      <c r="C1873" s="1" t="s">
        <v>1331</v>
      </c>
      <c r="D1873" s="6">
        <v>7731557415</v>
      </c>
      <c r="E1873" s="1" t="s">
        <v>206</v>
      </c>
      <c r="F1873" s="1" t="s">
        <v>206</v>
      </c>
      <c r="G1873" s="1" t="s">
        <v>206</v>
      </c>
      <c r="H1873" s="1" t="s">
        <v>206</v>
      </c>
      <c r="I1873" t="str">
        <f>VLOOKUP(J1873,CatalogoEstadoRepublica!$A$1:$B$33,2)</f>
        <v>Hidalgo</v>
      </c>
      <c r="J1873">
        <v>13</v>
      </c>
      <c r="K1873" t="s">
        <v>206</v>
      </c>
      <c r="L1873" s="1" t="e">
        <f>VLOOKUP(M1873,CatalogoPerfil!$A$1:$B$5,2)</f>
        <v>#N/A</v>
      </c>
      <c r="M1873">
        <v>0</v>
      </c>
      <c r="N1873" t="s">
        <v>206</v>
      </c>
      <c r="O1873" s="1">
        <v>0</v>
      </c>
      <c r="P1873" s="1" t="str">
        <f>IFERROR(VLOOKUP($O1873,PerfilUniversitario!$A$2:$Z$427,16),"N/A")</f>
        <v>N/A</v>
      </c>
      <c r="Q1873" s="1" t="str">
        <f>IFERROR(VLOOKUP($O1873,PerfilUniversitario!$A$2:$Z$427,16),"N/A")</f>
        <v>N/A</v>
      </c>
      <c r="R1873" s="1" t="str">
        <f>IFERROR(VLOOKUP($O1873,PerfilUniversitario!$A$2:$Z$427,20),"N/A")</f>
        <v>N/A</v>
      </c>
      <c r="S1873" s="1" t="str">
        <f>IFERROR(VLOOKUP($O1873,PerfilUniversitario!$A$2:$Z$427,22),"N/A")</f>
        <v>N/A</v>
      </c>
      <c r="T1873" s="1" t="str">
        <f>IFERROR(VLOOKUP($O1873,PerfilUniversitario!$A$2:$Z$427,24),"N/A")</f>
        <v>N/A</v>
      </c>
      <c r="U1873" s="1" t="str">
        <f>IFERROR(VLOOKUP($O1873,PerfilUniversitario!$A$2:$Z$427,26),"N/A")</f>
        <v>N/A</v>
      </c>
      <c r="V1873" s="3">
        <v>0.45833333333333331</v>
      </c>
      <c r="W1873" s="4">
        <v>45210</v>
      </c>
    </row>
    <row r="1874" spans="1:23" x14ac:dyDescent="0.3">
      <c r="A1874" t="s">
        <v>5897</v>
      </c>
      <c r="B1874" t="s">
        <v>5898</v>
      </c>
      <c r="C1874" s="1" t="s">
        <v>5899</v>
      </c>
      <c r="D1874" s="6">
        <v>2228264110</v>
      </c>
      <c r="E1874" s="1" t="s">
        <v>206</v>
      </c>
      <c r="F1874" s="1" t="s">
        <v>206</v>
      </c>
      <c r="G1874" s="1" t="s">
        <v>206</v>
      </c>
      <c r="H1874" s="1" t="s">
        <v>206</v>
      </c>
      <c r="I1874" t="str">
        <f>VLOOKUP(J1874,CatalogoEstadoRepublica!$A$1:$B$33,2)</f>
        <v>Puebla</v>
      </c>
      <c r="J1874">
        <v>21</v>
      </c>
      <c r="K1874" t="s">
        <v>206</v>
      </c>
      <c r="L1874" s="1" t="e">
        <f>VLOOKUP(M1874,CatalogoPerfil!$A$1:$B$5,2)</f>
        <v>#N/A</v>
      </c>
      <c r="M1874">
        <v>0</v>
      </c>
      <c r="N1874" t="s">
        <v>206</v>
      </c>
      <c r="O1874" s="1">
        <v>0</v>
      </c>
      <c r="P1874" s="1" t="str">
        <f>IFERROR(VLOOKUP($O1874,PerfilUniversitario!$A$2:$Z$427,16),"N/A")</f>
        <v>N/A</v>
      </c>
      <c r="Q1874" s="1" t="str">
        <f>IFERROR(VLOOKUP($O1874,PerfilUniversitario!$A$2:$Z$427,16),"N/A")</f>
        <v>N/A</v>
      </c>
      <c r="R1874" s="1" t="str">
        <f>IFERROR(VLOOKUP($O1874,PerfilUniversitario!$A$2:$Z$427,20),"N/A")</f>
        <v>N/A</v>
      </c>
      <c r="S1874" s="1" t="str">
        <f>IFERROR(VLOOKUP($O1874,PerfilUniversitario!$A$2:$Z$427,22),"N/A")</f>
        <v>N/A</v>
      </c>
      <c r="T1874" s="1" t="str">
        <f>IFERROR(VLOOKUP($O1874,PerfilUniversitario!$A$2:$Z$427,24),"N/A")</f>
        <v>N/A</v>
      </c>
      <c r="U1874" s="1" t="str">
        <f>IFERROR(VLOOKUP($O1874,PerfilUniversitario!$A$2:$Z$427,26),"N/A")</f>
        <v>N/A</v>
      </c>
      <c r="V1874" s="3">
        <v>0.4597222222222222</v>
      </c>
      <c r="W1874" s="4">
        <v>45210</v>
      </c>
    </row>
    <row r="1875" spans="1:23" x14ac:dyDescent="0.3">
      <c r="A1875" t="s">
        <v>6024</v>
      </c>
      <c r="B1875" t="s">
        <v>6025</v>
      </c>
      <c r="C1875" s="1" t="s">
        <v>6026</v>
      </c>
      <c r="D1875" s="6">
        <v>525650000000</v>
      </c>
      <c r="E1875" s="1" t="s">
        <v>206</v>
      </c>
      <c r="F1875" s="1" t="s">
        <v>206</v>
      </c>
      <c r="G1875" s="1" t="s">
        <v>206</v>
      </c>
      <c r="H1875" s="1" t="s">
        <v>206</v>
      </c>
      <c r="I1875" t="str">
        <f>VLOOKUP(J1875,CatalogoEstadoRepublica!$A$1:$B$33,2)</f>
        <v>Puebla</v>
      </c>
      <c r="J1875">
        <v>21</v>
      </c>
      <c r="K1875" t="s">
        <v>206</v>
      </c>
      <c r="L1875" s="1" t="e">
        <f>VLOOKUP(M1875,CatalogoPerfil!$A$1:$B$5,2)</f>
        <v>#N/A</v>
      </c>
      <c r="M1875">
        <v>0</v>
      </c>
      <c r="N1875" t="s">
        <v>206</v>
      </c>
      <c r="O1875" s="1">
        <v>0</v>
      </c>
      <c r="P1875" s="1" t="str">
        <f>IFERROR(VLOOKUP($O1875,PerfilUniversitario!$A$2:$Z$427,16),"N/A")</f>
        <v>N/A</v>
      </c>
      <c r="Q1875" s="1" t="str">
        <f>IFERROR(VLOOKUP($O1875,PerfilUniversitario!$A$2:$Z$427,16),"N/A")</f>
        <v>N/A</v>
      </c>
      <c r="R1875" s="1" t="str">
        <f>IFERROR(VLOOKUP($O1875,PerfilUniversitario!$A$2:$Z$427,20),"N/A")</f>
        <v>N/A</v>
      </c>
      <c r="S1875" s="1" t="str">
        <f>IFERROR(VLOOKUP($O1875,PerfilUniversitario!$A$2:$Z$427,22),"N/A")</f>
        <v>N/A</v>
      </c>
      <c r="T1875" s="1" t="str">
        <f>IFERROR(VLOOKUP($O1875,PerfilUniversitario!$A$2:$Z$427,24),"N/A")</f>
        <v>N/A</v>
      </c>
      <c r="U1875" s="1" t="str">
        <f>IFERROR(VLOOKUP($O1875,PerfilUniversitario!$A$2:$Z$427,26),"N/A")</f>
        <v>N/A</v>
      </c>
      <c r="V1875" s="3">
        <v>0.4597222222222222</v>
      </c>
      <c r="W1875" s="4">
        <v>45210</v>
      </c>
    </row>
    <row r="1876" spans="1:23" x14ac:dyDescent="0.3">
      <c r="A1876" t="s">
        <v>6047</v>
      </c>
      <c r="B1876" t="s">
        <v>6048</v>
      </c>
      <c r="C1876" s="1" t="s">
        <v>6049</v>
      </c>
      <c r="D1876" s="6">
        <v>2213373856</v>
      </c>
      <c r="E1876" s="1" t="s">
        <v>206</v>
      </c>
      <c r="F1876" s="1" t="s">
        <v>206</v>
      </c>
      <c r="G1876" s="1" t="s">
        <v>206</v>
      </c>
      <c r="H1876" s="1" t="s">
        <v>206</v>
      </c>
      <c r="I1876" t="str">
        <f>VLOOKUP(J1876,CatalogoEstadoRepublica!$A$1:$B$33,2)</f>
        <v>Puebla</v>
      </c>
      <c r="J1876">
        <v>21</v>
      </c>
      <c r="K1876" t="s">
        <v>206</v>
      </c>
      <c r="L1876" s="1" t="e">
        <f>VLOOKUP(M1876,CatalogoPerfil!$A$1:$B$5,2)</f>
        <v>#N/A</v>
      </c>
      <c r="M1876">
        <v>0</v>
      </c>
      <c r="N1876" t="s">
        <v>206</v>
      </c>
      <c r="O1876" s="1">
        <v>0</v>
      </c>
      <c r="P1876" s="1" t="str">
        <f>IFERROR(VLOOKUP($O1876,PerfilUniversitario!$A$2:$Z$427,16),"N/A")</f>
        <v>N/A</v>
      </c>
      <c r="Q1876" s="1" t="str">
        <f>IFERROR(VLOOKUP($O1876,PerfilUniversitario!$A$2:$Z$427,16),"N/A")</f>
        <v>N/A</v>
      </c>
      <c r="R1876" s="1" t="str">
        <f>IFERROR(VLOOKUP($O1876,PerfilUniversitario!$A$2:$Z$427,20),"N/A")</f>
        <v>N/A</v>
      </c>
      <c r="S1876" s="1" t="str">
        <f>IFERROR(VLOOKUP($O1876,PerfilUniversitario!$A$2:$Z$427,22),"N/A")</f>
        <v>N/A</v>
      </c>
      <c r="T1876" s="1" t="str">
        <f>IFERROR(VLOOKUP($O1876,PerfilUniversitario!$A$2:$Z$427,24),"N/A")</f>
        <v>N/A</v>
      </c>
      <c r="U1876" s="1" t="str">
        <f>IFERROR(VLOOKUP($O1876,PerfilUniversitario!$A$2:$Z$427,26),"N/A")</f>
        <v>N/A</v>
      </c>
      <c r="V1876" s="3">
        <v>0.4597222222222222</v>
      </c>
      <c r="W1876" s="4">
        <v>45210</v>
      </c>
    </row>
    <row r="1877" spans="1:23" x14ac:dyDescent="0.3">
      <c r="A1877" t="s">
        <v>360</v>
      </c>
      <c r="B1877" t="s">
        <v>6034</v>
      </c>
      <c r="C1877" s="1" t="s">
        <v>6035</v>
      </c>
      <c r="D1877" s="6">
        <v>2224076080</v>
      </c>
      <c r="E1877" s="1" t="s">
        <v>206</v>
      </c>
      <c r="F1877" s="1" t="s">
        <v>206</v>
      </c>
      <c r="G1877" s="1" t="s">
        <v>206</v>
      </c>
      <c r="H1877" s="1" t="s">
        <v>206</v>
      </c>
      <c r="I1877" t="str">
        <f>VLOOKUP(J1877,CatalogoEstadoRepublica!$A$1:$B$33,2)</f>
        <v>Puebla</v>
      </c>
      <c r="J1877">
        <v>21</v>
      </c>
      <c r="K1877" t="s">
        <v>206</v>
      </c>
      <c r="L1877" s="1" t="e">
        <f>VLOOKUP(M1877,CatalogoPerfil!$A$1:$B$5,2)</f>
        <v>#N/A</v>
      </c>
      <c r="M1877">
        <v>0</v>
      </c>
      <c r="N1877" t="s">
        <v>206</v>
      </c>
      <c r="O1877" s="1">
        <v>0</v>
      </c>
      <c r="P1877" s="1" t="str">
        <f>IFERROR(VLOOKUP($O1877,PerfilUniversitario!$A$2:$Z$427,16),"N/A")</f>
        <v>N/A</v>
      </c>
      <c r="Q1877" s="1" t="str">
        <f>IFERROR(VLOOKUP($O1877,PerfilUniversitario!$A$2:$Z$427,16),"N/A")</f>
        <v>N/A</v>
      </c>
      <c r="R1877" s="1" t="str">
        <f>IFERROR(VLOOKUP($O1877,PerfilUniversitario!$A$2:$Z$427,20),"N/A")</f>
        <v>N/A</v>
      </c>
      <c r="S1877" s="1" t="str">
        <f>IFERROR(VLOOKUP($O1877,PerfilUniversitario!$A$2:$Z$427,22),"N/A")</f>
        <v>N/A</v>
      </c>
      <c r="T1877" s="1" t="str">
        <f>IFERROR(VLOOKUP($O1877,PerfilUniversitario!$A$2:$Z$427,24),"N/A")</f>
        <v>N/A</v>
      </c>
      <c r="U1877" s="1" t="str">
        <f>IFERROR(VLOOKUP($O1877,PerfilUniversitario!$A$2:$Z$427,26),"N/A")</f>
        <v>N/A</v>
      </c>
      <c r="V1877" s="3">
        <v>0.4604166666666667</v>
      </c>
      <c r="W1877" s="4">
        <v>45210</v>
      </c>
    </row>
    <row r="1878" spans="1:23" x14ac:dyDescent="0.3">
      <c r="A1878" t="s">
        <v>976</v>
      </c>
      <c r="B1878" s="1" t="s">
        <v>254</v>
      </c>
      <c r="C1878" t="s">
        <v>977</v>
      </c>
      <c r="D1878" s="7">
        <v>2381511405</v>
      </c>
      <c r="E1878" s="1" t="s">
        <v>206</v>
      </c>
      <c r="F1878" t="s">
        <v>206</v>
      </c>
      <c r="G1878" t="s">
        <v>206</v>
      </c>
      <c r="H1878" t="s">
        <v>206</v>
      </c>
      <c r="I1878" t="str">
        <f>VLOOKUP(J1878,CatalogoEstadoRepublica!$A$1:$B$33,2)</f>
        <v>Puebla</v>
      </c>
      <c r="J1878" s="1">
        <v>21</v>
      </c>
      <c r="K1878" s="1" t="s">
        <v>206</v>
      </c>
      <c r="L1878" s="1" t="e">
        <f>VLOOKUP(M1878,CatalogoPerfil!$A$1:$B$5,2)</f>
        <v>#N/A</v>
      </c>
      <c r="M1878" s="1">
        <v>0</v>
      </c>
      <c r="N1878" s="1" t="s">
        <v>206</v>
      </c>
      <c r="O1878" s="1">
        <v>0</v>
      </c>
      <c r="P1878" s="1" t="str">
        <f>IFERROR(VLOOKUP($O1878,PerfilUniversitario!$A$2:$Z$427,16),"N/A")</f>
        <v>N/A</v>
      </c>
      <c r="Q1878" s="1" t="str">
        <f>IFERROR(VLOOKUP($O1878,PerfilUniversitario!$A$2:$Z$427,16),"N/A")</f>
        <v>N/A</v>
      </c>
      <c r="R1878" s="1" t="str">
        <f>IFERROR(VLOOKUP($O1878,PerfilUniversitario!$A$2:$Z$427,20),"N/A")</f>
        <v>N/A</v>
      </c>
      <c r="S1878" s="1" t="str">
        <f>IFERROR(VLOOKUP($O1878,PerfilUniversitario!$A$2:$Z$427,22),"N/A")</f>
        <v>N/A</v>
      </c>
      <c r="T1878" s="1" t="str">
        <f>IFERROR(VLOOKUP($O1878,PerfilUniversitario!$A$2:$Z$427,24),"N/A")</f>
        <v>N/A</v>
      </c>
      <c r="U1878" s="1" t="str">
        <f>IFERROR(VLOOKUP($O1878,PerfilUniversitario!$A$2:$Z$427,26),"N/A")</f>
        <v>N/A</v>
      </c>
      <c r="V1878" s="3">
        <v>0.46111111111111108</v>
      </c>
      <c r="W1878" s="4">
        <v>45210</v>
      </c>
    </row>
    <row r="1879" spans="1:23" x14ac:dyDescent="0.3">
      <c r="A1879" t="s">
        <v>6031</v>
      </c>
      <c r="B1879" t="s">
        <v>6032</v>
      </c>
      <c r="C1879" s="1" t="s">
        <v>6033</v>
      </c>
      <c r="D1879" s="6">
        <v>2229052930</v>
      </c>
      <c r="E1879" s="1" t="s">
        <v>206</v>
      </c>
      <c r="F1879" s="1" t="s">
        <v>206</v>
      </c>
      <c r="G1879" s="1" t="s">
        <v>206</v>
      </c>
      <c r="H1879" s="1" t="s">
        <v>206</v>
      </c>
      <c r="I1879" t="str">
        <f>VLOOKUP(J1879,CatalogoEstadoRepublica!$A$1:$B$33,2)</f>
        <v>Puebla</v>
      </c>
      <c r="J1879">
        <v>21</v>
      </c>
      <c r="K1879" t="s">
        <v>206</v>
      </c>
      <c r="L1879" s="1" t="e">
        <f>VLOOKUP(M1879,CatalogoPerfil!$A$1:$B$5,2)</f>
        <v>#N/A</v>
      </c>
      <c r="M1879">
        <v>0</v>
      </c>
      <c r="N1879" t="s">
        <v>206</v>
      </c>
      <c r="O1879" s="1">
        <v>0</v>
      </c>
      <c r="P1879" s="1" t="str">
        <f>IFERROR(VLOOKUP($O1879,PerfilUniversitario!$A$2:$Z$427,16),"N/A")</f>
        <v>N/A</v>
      </c>
      <c r="Q1879" s="1" t="str">
        <f>IFERROR(VLOOKUP($O1879,PerfilUniversitario!$A$2:$Z$427,16),"N/A")</f>
        <v>N/A</v>
      </c>
      <c r="R1879" s="1" t="str">
        <f>IFERROR(VLOOKUP($O1879,PerfilUniversitario!$A$2:$Z$427,20),"N/A")</f>
        <v>N/A</v>
      </c>
      <c r="S1879" s="1" t="str">
        <f>IFERROR(VLOOKUP($O1879,PerfilUniversitario!$A$2:$Z$427,22),"N/A")</f>
        <v>N/A</v>
      </c>
      <c r="T1879" s="1" t="str">
        <f>IFERROR(VLOOKUP($O1879,PerfilUniversitario!$A$2:$Z$427,24),"N/A")</f>
        <v>N/A</v>
      </c>
      <c r="U1879" s="1" t="str">
        <f>IFERROR(VLOOKUP($O1879,PerfilUniversitario!$A$2:$Z$427,26),"N/A")</f>
        <v>N/A</v>
      </c>
      <c r="V1879" s="3">
        <v>0.46111111111111108</v>
      </c>
      <c r="W1879" s="4">
        <v>45210</v>
      </c>
    </row>
    <row r="1880" spans="1:23" x14ac:dyDescent="0.3">
      <c r="A1880" t="s">
        <v>1662</v>
      </c>
      <c r="B1880" t="s">
        <v>399</v>
      </c>
      <c r="C1880" s="1" t="s">
        <v>5924</v>
      </c>
      <c r="D1880" s="6">
        <v>2215796546</v>
      </c>
      <c r="E1880" s="1" t="s">
        <v>206</v>
      </c>
      <c r="F1880" s="1" t="s">
        <v>206</v>
      </c>
      <c r="G1880" s="1" t="s">
        <v>206</v>
      </c>
      <c r="H1880" s="1" t="s">
        <v>206</v>
      </c>
      <c r="I1880" t="str">
        <f>VLOOKUP(J1880,CatalogoEstadoRepublica!$A$1:$B$33,2)</f>
        <v>Puebla</v>
      </c>
      <c r="J1880">
        <v>21</v>
      </c>
      <c r="K1880" t="s">
        <v>206</v>
      </c>
      <c r="L1880" s="1" t="e">
        <f>VLOOKUP(M1880,CatalogoPerfil!$A$1:$B$5,2)</f>
        <v>#N/A</v>
      </c>
      <c r="M1880">
        <v>0</v>
      </c>
      <c r="N1880" t="s">
        <v>206</v>
      </c>
      <c r="O1880" s="1">
        <v>0</v>
      </c>
      <c r="P1880" s="1" t="str">
        <f>IFERROR(VLOOKUP($O1880,PerfilUniversitario!$A$2:$Z$427,16),"N/A")</f>
        <v>N/A</v>
      </c>
      <c r="Q1880" s="1" t="str">
        <f>IFERROR(VLOOKUP($O1880,PerfilUniversitario!$A$2:$Z$427,16),"N/A")</f>
        <v>N/A</v>
      </c>
      <c r="R1880" s="1" t="str">
        <f>IFERROR(VLOOKUP($O1880,PerfilUniversitario!$A$2:$Z$427,20),"N/A")</f>
        <v>N/A</v>
      </c>
      <c r="S1880" s="1" t="str">
        <f>IFERROR(VLOOKUP($O1880,PerfilUniversitario!$A$2:$Z$427,22),"N/A")</f>
        <v>N/A</v>
      </c>
      <c r="T1880" s="1" t="str">
        <f>IFERROR(VLOOKUP($O1880,PerfilUniversitario!$A$2:$Z$427,24),"N/A")</f>
        <v>N/A</v>
      </c>
      <c r="U1880" s="1" t="str">
        <f>IFERROR(VLOOKUP($O1880,PerfilUniversitario!$A$2:$Z$427,26),"N/A")</f>
        <v>N/A</v>
      </c>
      <c r="V1880" s="3">
        <v>0.46319444444444446</v>
      </c>
      <c r="W1880" s="4">
        <v>45210</v>
      </c>
    </row>
    <row r="1881" spans="1:23" x14ac:dyDescent="0.3">
      <c r="A1881" t="s">
        <v>531</v>
      </c>
      <c r="B1881" t="s">
        <v>5948</v>
      </c>
      <c r="C1881" s="1" t="s">
        <v>5979</v>
      </c>
      <c r="D1881" s="6">
        <v>2228614123</v>
      </c>
      <c r="E1881" s="1" t="s">
        <v>206</v>
      </c>
      <c r="F1881" s="1" t="s">
        <v>206</v>
      </c>
      <c r="G1881" s="1" t="s">
        <v>206</v>
      </c>
      <c r="H1881" s="1" t="s">
        <v>206</v>
      </c>
      <c r="I1881" t="str">
        <f>VLOOKUP(J1881,CatalogoEstadoRepublica!$A$1:$B$33,2)</f>
        <v>Puebla</v>
      </c>
      <c r="J1881">
        <v>21</v>
      </c>
      <c r="K1881" t="s">
        <v>206</v>
      </c>
      <c r="L1881" s="1" t="e">
        <f>VLOOKUP(M1881,CatalogoPerfil!$A$1:$B$5,2)</f>
        <v>#N/A</v>
      </c>
      <c r="M1881">
        <v>0</v>
      </c>
      <c r="N1881" t="s">
        <v>206</v>
      </c>
      <c r="O1881" s="1">
        <v>0</v>
      </c>
      <c r="P1881" s="1" t="str">
        <f>IFERROR(VLOOKUP($O1881,PerfilUniversitario!$A$2:$Z$427,16),"N/A")</f>
        <v>N/A</v>
      </c>
      <c r="Q1881" s="1" t="str">
        <f>IFERROR(VLOOKUP($O1881,PerfilUniversitario!$A$2:$Z$427,16),"N/A")</f>
        <v>N/A</v>
      </c>
      <c r="R1881" s="1" t="str">
        <f>IFERROR(VLOOKUP($O1881,PerfilUniversitario!$A$2:$Z$427,20),"N/A")</f>
        <v>N/A</v>
      </c>
      <c r="S1881" s="1" t="str">
        <f>IFERROR(VLOOKUP($O1881,PerfilUniversitario!$A$2:$Z$427,22),"N/A")</f>
        <v>N/A</v>
      </c>
      <c r="T1881" s="1" t="str">
        <f>IFERROR(VLOOKUP($O1881,PerfilUniversitario!$A$2:$Z$427,24),"N/A")</f>
        <v>N/A</v>
      </c>
      <c r="U1881" s="1" t="str">
        <f>IFERROR(VLOOKUP($O1881,PerfilUniversitario!$A$2:$Z$427,26),"N/A")</f>
        <v>N/A</v>
      </c>
      <c r="V1881" s="3">
        <v>0.46319444444444446</v>
      </c>
      <c r="W1881" s="4">
        <v>45210</v>
      </c>
    </row>
    <row r="1882" spans="1:23" x14ac:dyDescent="0.3">
      <c r="A1882" t="s">
        <v>340</v>
      </c>
      <c r="B1882" t="s">
        <v>5991</v>
      </c>
      <c r="C1882" s="1" t="s">
        <v>5992</v>
      </c>
      <c r="D1882" s="6">
        <v>2225470062</v>
      </c>
      <c r="E1882" s="1" t="s">
        <v>206</v>
      </c>
      <c r="F1882" s="1" t="s">
        <v>206</v>
      </c>
      <c r="G1882" s="1" t="s">
        <v>206</v>
      </c>
      <c r="H1882" s="1" t="s">
        <v>206</v>
      </c>
      <c r="I1882" t="str">
        <f>VLOOKUP(J1882,CatalogoEstadoRepublica!$A$1:$B$33,2)</f>
        <v>Puebla</v>
      </c>
      <c r="J1882">
        <v>21</v>
      </c>
      <c r="K1882" t="s">
        <v>206</v>
      </c>
      <c r="L1882" s="1" t="e">
        <f>VLOOKUP(M1882,CatalogoPerfil!$A$1:$B$5,2)</f>
        <v>#N/A</v>
      </c>
      <c r="M1882">
        <v>0</v>
      </c>
      <c r="N1882" t="s">
        <v>206</v>
      </c>
      <c r="O1882" s="1">
        <v>0</v>
      </c>
      <c r="P1882" s="1" t="str">
        <f>IFERROR(VLOOKUP($O1882,PerfilUniversitario!$A$2:$Z$427,16),"N/A")</f>
        <v>N/A</v>
      </c>
      <c r="Q1882" s="1" t="str">
        <f>IFERROR(VLOOKUP($O1882,PerfilUniversitario!$A$2:$Z$427,16),"N/A")</f>
        <v>N/A</v>
      </c>
      <c r="R1882" s="1" t="str">
        <f>IFERROR(VLOOKUP($O1882,PerfilUniversitario!$A$2:$Z$427,20),"N/A")</f>
        <v>N/A</v>
      </c>
      <c r="S1882" s="1" t="str">
        <f>IFERROR(VLOOKUP($O1882,PerfilUniversitario!$A$2:$Z$427,22),"N/A")</f>
        <v>N/A</v>
      </c>
      <c r="T1882" s="1" t="str">
        <f>IFERROR(VLOOKUP($O1882,PerfilUniversitario!$A$2:$Z$427,24),"N/A")</f>
        <v>N/A</v>
      </c>
      <c r="U1882" s="1" t="str">
        <f>IFERROR(VLOOKUP($O1882,PerfilUniversitario!$A$2:$Z$427,26),"N/A")</f>
        <v>N/A</v>
      </c>
      <c r="V1882" s="3">
        <v>0.46388888888888885</v>
      </c>
      <c r="W1882" s="4">
        <v>45210</v>
      </c>
    </row>
    <row r="1883" spans="1:23" x14ac:dyDescent="0.3">
      <c r="A1883" t="s">
        <v>1844</v>
      </c>
      <c r="B1883" t="s">
        <v>6052</v>
      </c>
      <c r="C1883" s="1" t="s">
        <v>6053</v>
      </c>
      <c r="D1883" s="6">
        <v>2463109981</v>
      </c>
      <c r="E1883" s="1" t="s">
        <v>206</v>
      </c>
      <c r="F1883" s="1" t="s">
        <v>206</v>
      </c>
      <c r="G1883" s="1" t="s">
        <v>206</v>
      </c>
      <c r="H1883" s="1" t="s">
        <v>206</v>
      </c>
      <c r="I1883" t="str">
        <f>VLOOKUP(J1883,CatalogoEstadoRepublica!$A$1:$B$33,2)</f>
        <v>Puebla</v>
      </c>
      <c r="J1883">
        <v>21</v>
      </c>
      <c r="K1883" t="s">
        <v>206</v>
      </c>
      <c r="L1883" s="1" t="e">
        <f>VLOOKUP(M1883,CatalogoPerfil!$A$1:$B$5,2)</f>
        <v>#N/A</v>
      </c>
      <c r="M1883">
        <v>0</v>
      </c>
      <c r="N1883" t="s">
        <v>206</v>
      </c>
      <c r="O1883" s="1">
        <v>0</v>
      </c>
      <c r="P1883" s="1" t="str">
        <f>IFERROR(VLOOKUP($O1883,PerfilUniversitario!$A$2:$Z$427,16),"N/A")</f>
        <v>N/A</v>
      </c>
      <c r="Q1883" s="1" t="str">
        <f>IFERROR(VLOOKUP($O1883,PerfilUniversitario!$A$2:$Z$427,16),"N/A")</f>
        <v>N/A</v>
      </c>
      <c r="R1883" s="1" t="str">
        <f>IFERROR(VLOOKUP($O1883,PerfilUniversitario!$A$2:$Z$427,20),"N/A")</f>
        <v>N/A</v>
      </c>
      <c r="S1883" s="1" t="str">
        <f>IFERROR(VLOOKUP($O1883,PerfilUniversitario!$A$2:$Z$427,22),"N/A")</f>
        <v>N/A</v>
      </c>
      <c r="T1883" s="1" t="str">
        <f>IFERROR(VLOOKUP($O1883,PerfilUniversitario!$A$2:$Z$427,24),"N/A")</f>
        <v>N/A</v>
      </c>
      <c r="U1883" s="1" t="str">
        <f>IFERROR(VLOOKUP($O1883,PerfilUniversitario!$A$2:$Z$427,26),"N/A")</f>
        <v>N/A</v>
      </c>
      <c r="V1883" s="3">
        <v>0.46388888888888885</v>
      </c>
      <c r="W1883" s="4">
        <v>45210</v>
      </c>
    </row>
    <row r="1884" spans="1:23" x14ac:dyDescent="0.3">
      <c r="A1884" t="s">
        <v>4548</v>
      </c>
      <c r="B1884" t="s">
        <v>6054</v>
      </c>
      <c r="C1884" s="1" t="s">
        <v>6055</v>
      </c>
      <c r="D1884" s="6">
        <v>2225515682</v>
      </c>
      <c r="E1884" s="1" t="s">
        <v>206</v>
      </c>
      <c r="F1884" s="1" t="s">
        <v>206</v>
      </c>
      <c r="G1884" s="1" t="s">
        <v>206</v>
      </c>
      <c r="H1884" s="1" t="s">
        <v>206</v>
      </c>
      <c r="I1884" t="str">
        <f>VLOOKUP(J1884,CatalogoEstadoRepublica!$A$1:$B$33,2)</f>
        <v>Puebla</v>
      </c>
      <c r="J1884">
        <v>21</v>
      </c>
      <c r="K1884" t="s">
        <v>206</v>
      </c>
      <c r="L1884" s="1" t="e">
        <f>VLOOKUP(M1884,CatalogoPerfil!$A$1:$B$5,2)</f>
        <v>#N/A</v>
      </c>
      <c r="M1884">
        <v>0</v>
      </c>
      <c r="N1884" t="s">
        <v>206</v>
      </c>
      <c r="O1884" s="1">
        <v>0</v>
      </c>
      <c r="P1884" s="1" t="str">
        <f>IFERROR(VLOOKUP($O1884,PerfilUniversitario!$A$2:$Z$427,16),"N/A")</f>
        <v>N/A</v>
      </c>
      <c r="Q1884" s="1" t="str">
        <f>IFERROR(VLOOKUP($O1884,PerfilUniversitario!$A$2:$Z$427,16),"N/A")</f>
        <v>N/A</v>
      </c>
      <c r="R1884" s="1" t="str">
        <f>IFERROR(VLOOKUP($O1884,PerfilUniversitario!$A$2:$Z$427,20),"N/A")</f>
        <v>N/A</v>
      </c>
      <c r="S1884" s="1" t="str">
        <f>IFERROR(VLOOKUP($O1884,PerfilUniversitario!$A$2:$Z$427,22),"N/A")</f>
        <v>N/A</v>
      </c>
      <c r="T1884" s="1" t="str">
        <f>IFERROR(VLOOKUP($O1884,PerfilUniversitario!$A$2:$Z$427,24),"N/A")</f>
        <v>N/A</v>
      </c>
      <c r="U1884" s="1" t="str">
        <f>IFERROR(VLOOKUP($O1884,PerfilUniversitario!$A$2:$Z$427,26),"N/A")</f>
        <v>N/A</v>
      </c>
      <c r="V1884" s="3">
        <v>0.46388888888888885</v>
      </c>
      <c r="W1884" s="4">
        <v>45210</v>
      </c>
    </row>
    <row r="1885" spans="1:23" x14ac:dyDescent="0.3">
      <c r="A1885" t="s">
        <v>223</v>
      </c>
      <c r="B1885" t="s">
        <v>277</v>
      </c>
      <c r="C1885" s="1" t="s">
        <v>6062</v>
      </c>
      <c r="D1885" s="6">
        <v>5644337473</v>
      </c>
      <c r="E1885" s="1" t="s">
        <v>206</v>
      </c>
      <c r="F1885" s="1" t="s">
        <v>206</v>
      </c>
      <c r="G1885" s="1" t="s">
        <v>206</v>
      </c>
      <c r="H1885" s="1" t="s">
        <v>206</v>
      </c>
      <c r="I1885" t="str">
        <f>VLOOKUP(J1885,CatalogoEstadoRepublica!$A$1:$B$33,2)</f>
        <v>Puebla</v>
      </c>
      <c r="J1885">
        <v>21</v>
      </c>
      <c r="K1885" t="s">
        <v>206</v>
      </c>
      <c r="L1885" s="1" t="e">
        <f>VLOOKUP(M1885,CatalogoPerfil!$A$1:$B$5,2)</f>
        <v>#N/A</v>
      </c>
      <c r="M1885">
        <v>0</v>
      </c>
      <c r="N1885" t="s">
        <v>206</v>
      </c>
      <c r="O1885" s="1">
        <v>0</v>
      </c>
      <c r="P1885" s="1" t="str">
        <f>IFERROR(VLOOKUP($O1885,PerfilUniversitario!$A$2:$Z$427,16),"N/A")</f>
        <v>N/A</v>
      </c>
      <c r="Q1885" s="1" t="str">
        <f>IFERROR(VLOOKUP($O1885,PerfilUniversitario!$A$2:$Z$427,16),"N/A")</f>
        <v>N/A</v>
      </c>
      <c r="R1885" s="1" t="str">
        <f>IFERROR(VLOOKUP($O1885,PerfilUniversitario!$A$2:$Z$427,20),"N/A")</f>
        <v>N/A</v>
      </c>
      <c r="S1885" s="1" t="str">
        <f>IFERROR(VLOOKUP($O1885,PerfilUniversitario!$A$2:$Z$427,22),"N/A")</f>
        <v>N/A</v>
      </c>
      <c r="T1885" s="1" t="str">
        <f>IFERROR(VLOOKUP($O1885,PerfilUniversitario!$A$2:$Z$427,24),"N/A")</f>
        <v>N/A</v>
      </c>
      <c r="U1885" s="1" t="str">
        <f>IFERROR(VLOOKUP($O1885,PerfilUniversitario!$A$2:$Z$427,26),"N/A")</f>
        <v>N/A</v>
      </c>
      <c r="V1885" s="3">
        <v>0.46388888888888885</v>
      </c>
      <c r="W1885" s="4">
        <v>45210</v>
      </c>
    </row>
    <row r="1886" spans="1:23" x14ac:dyDescent="0.3">
      <c r="A1886" t="s">
        <v>380</v>
      </c>
      <c r="B1886" t="s">
        <v>2306</v>
      </c>
      <c r="C1886" s="1" t="s">
        <v>2307</v>
      </c>
      <c r="D1886" s="6">
        <v>52.221200000000003</v>
      </c>
      <c r="E1886" s="1" t="s">
        <v>206</v>
      </c>
      <c r="F1886" s="1" t="s">
        <v>206</v>
      </c>
      <c r="G1886" s="1" t="s">
        <v>206</v>
      </c>
      <c r="H1886" s="1" t="s">
        <v>206</v>
      </c>
      <c r="I1886" t="str">
        <f>VLOOKUP(J1886,CatalogoEstadoRepublica!$A$1:$B$33,2)</f>
        <v>Puebla</v>
      </c>
      <c r="J1886">
        <v>21</v>
      </c>
      <c r="K1886" t="s">
        <v>206</v>
      </c>
      <c r="L1886" s="1" t="e">
        <f>VLOOKUP(M1886,CatalogoPerfil!$A$1:$B$5,2)</f>
        <v>#N/A</v>
      </c>
      <c r="M1886">
        <v>0</v>
      </c>
      <c r="N1886" t="s">
        <v>206</v>
      </c>
      <c r="O1886" s="1">
        <v>0</v>
      </c>
      <c r="P1886" s="1" t="str">
        <f>IFERROR(VLOOKUP($O1886,PerfilUniversitario!$A$2:$Z$427,16),"N/A")</f>
        <v>N/A</v>
      </c>
      <c r="Q1886" s="1" t="str">
        <f>IFERROR(VLOOKUP($O1886,PerfilUniversitario!$A$2:$Z$427,16),"N/A")</f>
        <v>N/A</v>
      </c>
      <c r="R1886" s="1" t="str">
        <f>IFERROR(VLOOKUP($O1886,PerfilUniversitario!$A$2:$Z$427,20),"N/A")</f>
        <v>N/A</v>
      </c>
      <c r="S1886" s="1" t="str">
        <f>IFERROR(VLOOKUP($O1886,PerfilUniversitario!$A$2:$Z$427,22),"N/A")</f>
        <v>N/A</v>
      </c>
      <c r="T1886" s="1" t="str">
        <f>IFERROR(VLOOKUP($O1886,PerfilUniversitario!$A$2:$Z$427,24),"N/A")</f>
        <v>N/A</v>
      </c>
      <c r="U1886" s="1" t="str">
        <f>IFERROR(VLOOKUP($O1886,PerfilUniversitario!$A$2:$Z$427,26),"N/A")</f>
        <v>N/A</v>
      </c>
      <c r="V1886" s="3">
        <v>0.46458333333333335</v>
      </c>
      <c r="W1886" s="4">
        <v>45210</v>
      </c>
    </row>
    <row r="1887" spans="1:23" x14ac:dyDescent="0.3">
      <c r="A1887" t="s">
        <v>6056</v>
      </c>
      <c r="B1887" t="s">
        <v>6057</v>
      </c>
      <c r="C1887" s="1" t="s">
        <v>6058</v>
      </c>
      <c r="D1887" s="6">
        <v>2225061129</v>
      </c>
      <c r="E1887" s="1" t="s">
        <v>206</v>
      </c>
      <c r="F1887" s="1" t="s">
        <v>206</v>
      </c>
      <c r="G1887" s="1" t="s">
        <v>206</v>
      </c>
      <c r="H1887" s="1" t="s">
        <v>206</v>
      </c>
      <c r="I1887" t="str">
        <f>VLOOKUP(J1887,CatalogoEstadoRepublica!$A$1:$B$33,2)</f>
        <v>Puebla</v>
      </c>
      <c r="J1887">
        <v>21</v>
      </c>
      <c r="K1887" t="s">
        <v>206</v>
      </c>
      <c r="L1887" s="1" t="e">
        <f>VLOOKUP(M1887,CatalogoPerfil!$A$1:$B$5,2)</f>
        <v>#N/A</v>
      </c>
      <c r="M1887">
        <v>0</v>
      </c>
      <c r="N1887" t="s">
        <v>206</v>
      </c>
      <c r="O1887" s="1">
        <v>0</v>
      </c>
      <c r="P1887" s="1" t="str">
        <f>IFERROR(VLOOKUP($O1887,PerfilUniversitario!$A$2:$Z$427,16),"N/A")</f>
        <v>N/A</v>
      </c>
      <c r="Q1887" s="1" t="str">
        <f>IFERROR(VLOOKUP($O1887,PerfilUniversitario!$A$2:$Z$427,16),"N/A")</f>
        <v>N/A</v>
      </c>
      <c r="R1887" s="1" t="str">
        <f>IFERROR(VLOOKUP($O1887,PerfilUniversitario!$A$2:$Z$427,20),"N/A")</f>
        <v>N/A</v>
      </c>
      <c r="S1887" s="1" t="str">
        <f>IFERROR(VLOOKUP($O1887,PerfilUniversitario!$A$2:$Z$427,22),"N/A")</f>
        <v>N/A</v>
      </c>
      <c r="T1887" s="1" t="str">
        <f>IFERROR(VLOOKUP($O1887,PerfilUniversitario!$A$2:$Z$427,24),"N/A")</f>
        <v>N/A</v>
      </c>
      <c r="U1887" s="1" t="str">
        <f>IFERROR(VLOOKUP($O1887,PerfilUniversitario!$A$2:$Z$427,26),"N/A")</f>
        <v>N/A</v>
      </c>
      <c r="V1887" s="3">
        <v>0.46458333333333335</v>
      </c>
      <c r="W1887" s="4">
        <v>45210</v>
      </c>
    </row>
    <row r="1888" spans="1:23" x14ac:dyDescent="0.3">
      <c r="A1888" t="s">
        <v>2609</v>
      </c>
      <c r="B1888" t="s">
        <v>1357</v>
      </c>
      <c r="C1888" s="1" t="s">
        <v>6063</v>
      </c>
      <c r="D1888" s="6">
        <v>2228990699</v>
      </c>
      <c r="E1888" s="1" t="s">
        <v>206</v>
      </c>
      <c r="F1888" s="1" t="s">
        <v>206</v>
      </c>
      <c r="G1888" s="1" t="s">
        <v>206</v>
      </c>
      <c r="H1888" s="1" t="s">
        <v>206</v>
      </c>
      <c r="I1888" t="str">
        <f>VLOOKUP(J1888,CatalogoEstadoRepublica!$A$1:$B$33,2)</f>
        <v>Puebla</v>
      </c>
      <c r="J1888">
        <v>21</v>
      </c>
      <c r="K1888" t="s">
        <v>206</v>
      </c>
      <c r="L1888" s="1" t="e">
        <f>VLOOKUP(M1888,CatalogoPerfil!$A$1:$B$5,2)</f>
        <v>#N/A</v>
      </c>
      <c r="M1888">
        <v>0</v>
      </c>
      <c r="N1888" t="s">
        <v>206</v>
      </c>
      <c r="O1888" s="1">
        <v>0</v>
      </c>
      <c r="P1888" s="1" t="str">
        <f>IFERROR(VLOOKUP($O1888,PerfilUniversitario!$A$2:$Z$427,16),"N/A")</f>
        <v>N/A</v>
      </c>
      <c r="Q1888" s="1" t="str">
        <f>IFERROR(VLOOKUP($O1888,PerfilUniversitario!$A$2:$Z$427,16),"N/A")</f>
        <v>N/A</v>
      </c>
      <c r="R1888" s="1" t="str">
        <f>IFERROR(VLOOKUP($O1888,PerfilUniversitario!$A$2:$Z$427,20),"N/A")</f>
        <v>N/A</v>
      </c>
      <c r="S1888" s="1" t="str">
        <f>IFERROR(VLOOKUP($O1888,PerfilUniversitario!$A$2:$Z$427,22),"N/A")</f>
        <v>N/A</v>
      </c>
      <c r="T1888" s="1" t="str">
        <f>IFERROR(VLOOKUP($O1888,PerfilUniversitario!$A$2:$Z$427,24),"N/A")</f>
        <v>N/A</v>
      </c>
      <c r="U1888" s="1" t="str">
        <f>IFERROR(VLOOKUP($O1888,PerfilUniversitario!$A$2:$Z$427,26),"N/A")</f>
        <v>N/A</v>
      </c>
      <c r="V1888" s="3">
        <v>0.46458333333333335</v>
      </c>
      <c r="W1888" s="4">
        <v>45210</v>
      </c>
    </row>
    <row r="1889" spans="1:23" x14ac:dyDescent="0.3">
      <c r="A1889" t="s">
        <v>6036</v>
      </c>
      <c r="B1889" t="s">
        <v>6037</v>
      </c>
      <c r="C1889" s="1" t="s">
        <v>6038</v>
      </c>
      <c r="D1889" s="6">
        <v>2227757571</v>
      </c>
      <c r="E1889" s="1" t="s">
        <v>206</v>
      </c>
      <c r="F1889" s="1" t="s">
        <v>206</v>
      </c>
      <c r="G1889" s="1" t="s">
        <v>206</v>
      </c>
      <c r="H1889" s="1" t="s">
        <v>206</v>
      </c>
      <c r="I1889" t="str">
        <f>VLOOKUP(J1889,CatalogoEstadoRepublica!$A$1:$B$33,2)</f>
        <v>Puebla</v>
      </c>
      <c r="J1889">
        <v>21</v>
      </c>
      <c r="K1889" t="s">
        <v>206</v>
      </c>
      <c r="L1889" s="1" t="e">
        <f>VLOOKUP(M1889,CatalogoPerfil!$A$1:$B$5,2)</f>
        <v>#N/A</v>
      </c>
      <c r="M1889">
        <v>0</v>
      </c>
      <c r="N1889" t="s">
        <v>206</v>
      </c>
      <c r="O1889" s="1">
        <v>0</v>
      </c>
      <c r="P1889" s="1" t="str">
        <f>IFERROR(VLOOKUP($O1889,PerfilUniversitario!$A$2:$Z$427,16),"N/A")</f>
        <v>N/A</v>
      </c>
      <c r="Q1889" s="1" t="str">
        <f>IFERROR(VLOOKUP($O1889,PerfilUniversitario!$A$2:$Z$427,16),"N/A")</f>
        <v>N/A</v>
      </c>
      <c r="R1889" s="1" t="str">
        <f>IFERROR(VLOOKUP($O1889,PerfilUniversitario!$A$2:$Z$427,20),"N/A")</f>
        <v>N/A</v>
      </c>
      <c r="S1889" s="1" t="str">
        <f>IFERROR(VLOOKUP($O1889,PerfilUniversitario!$A$2:$Z$427,22),"N/A")</f>
        <v>N/A</v>
      </c>
      <c r="T1889" s="1" t="str">
        <f>IFERROR(VLOOKUP($O1889,PerfilUniversitario!$A$2:$Z$427,24),"N/A")</f>
        <v>N/A</v>
      </c>
      <c r="U1889" s="1" t="str">
        <f>IFERROR(VLOOKUP($O1889,PerfilUniversitario!$A$2:$Z$427,26),"N/A")</f>
        <v>N/A</v>
      </c>
      <c r="V1889" s="3">
        <v>0.46527777777777773</v>
      </c>
      <c r="W1889" s="4">
        <v>45210</v>
      </c>
    </row>
    <row r="1890" spans="1:23" x14ac:dyDescent="0.3">
      <c r="A1890" t="s">
        <v>6059</v>
      </c>
      <c r="B1890" t="s">
        <v>6060</v>
      </c>
      <c r="C1890" s="1" t="s">
        <v>6061</v>
      </c>
      <c r="D1890" s="6">
        <v>52.222700000000003</v>
      </c>
      <c r="E1890" s="1" t="s">
        <v>206</v>
      </c>
      <c r="F1890" s="1" t="s">
        <v>206</v>
      </c>
      <c r="G1890" s="1" t="s">
        <v>206</v>
      </c>
      <c r="H1890" s="1" t="s">
        <v>206</v>
      </c>
      <c r="I1890" t="str">
        <f>VLOOKUP(J1890,CatalogoEstadoRepublica!$A$1:$B$33,2)</f>
        <v>Puebla</v>
      </c>
      <c r="J1890">
        <v>21</v>
      </c>
      <c r="K1890" t="s">
        <v>206</v>
      </c>
      <c r="L1890" s="1" t="e">
        <f>VLOOKUP(M1890,CatalogoPerfil!$A$1:$B$5,2)</f>
        <v>#N/A</v>
      </c>
      <c r="M1890">
        <v>0</v>
      </c>
      <c r="N1890" t="s">
        <v>206</v>
      </c>
      <c r="O1890" s="1">
        <v>0</v>
      </c>
      <c r="P1890" s="1" t="str">
        <f>IFERROR(VLOOKUP($O1890,PerfilUniversitario!$A$2:$Z$427,16),"N/A")</f>
        <v>N/A</v>
      </c>
      <c r="Q1890" s="1" t="str">
        <f>IFERROR(VLOOKUP($O1890,PerfilUniversitario!$A$2:$Z$427,16),"N/A")</f>
        <v>N/A</v>
      </c>
      <c r="R1890" s="1" t="str">
        <f>IFERROR(VLOOKUP($O1890,PerfilUniversitario!$A$2:$Z$427,20),"N/A")</f>
        <v>N/A</v>
      </c>
      <c r="S1890" s="1" t="str">
        <f>IFERROR(VLOOKUP($O1890,PerfilUniversitario!$A$2:$Z$427,22),"N/A")</f>
        <v>N/A</v>
      </c>
      <c r="T1890" s="1" t="str">
        <f>IFERROR(VLOOKUP($O1890,PerfilUniversitario!$A$2:$Z$427,24),"N/A")</f>
        <v>N/A</v>
      </c>
      <c r="U1890" s="1" t="str">
        <f>IFERROR(VLOOKUP($O1890,PerfilUniversitario!$A$2:$Z$427,26),"N/A")</f>
        <v>N/A</v>
      </c>
      <c r="V1890" s="3">
        <v>0.46527777777777773</v>
      </c>
      <c r="W1890" s="4">
        <v>45210</v>
      </c>
    </row>
    <row r="1891" spans="1:23" x14ac:dyDescent="0.3">
      <c r="A1891" t="s">
        <v>6017</v>
      </c>
      <c r="B1891" t="s">
        <v>6018</v>
      </c>
      <c r="C1891" s="1" t="s">
        <v>6019</v>
      </c>
      <c r="D1891" s="6">
        <v>2228734270</v>
      </c>
      <c r="E1891" s="1" t="s">
        <v>206</v>
      </c>
      <c r="F1891" s="1" t="s">
        <v>206</v>
      </c>
      <c r="G1891" s="1" t="s">
        <v>206</v>
      </c>
      <c r="H1891" s="1" t="s">
        <v>206</v>
      </c>
      <c r="I1891" t="str">
        <f>VLOOKUP(J1891,CatalogoEstadoRepublica!$A$1:$B$33,2)</f>
        <v>Puebla</v>
      </c>
      <c r="J1891">
        <v>21</v>
      </c>
      <c r="K1891" t="s">
        <v>206</v>
      </c>
      <c r="L1891" s="1" t="e">
        <f>VLOOKUP(M1891,CatalogoPerfil!$A$1:$B$5,2)</f>
        <v>#N/A</v>
      </c>
      <c r="M1891">
        <v>0</v>
      </c>
      <c r="N1891" t="s">
        <v>206</v>
      </c>
      <c r="O1891" s="1">
        <v>0</v>
      </c>
      <c r="P1891" s="1" t="str">
        <f>IFERROR(VLOOKUP($O1891,PerfilUniversitario!$A$2:$Z$427,16),"N/A")</f>
        <v>N/A</v>
      </c>
      <c r="Q1891" s="1" t="str">
        <f>IFERROR(VLOOKUP($O1891,PerfilUniversitario!$A$2:$Z$427,16),"N/A")</f>
        <v>N/A</v>
      </c>
      <c r="R1891" s="1" t="str">
        <f>IFERROR(VLOOKUP($O1891,PerfilUniversitario!$A$2:$Z$427,20),"N/A")</f>
        <v>N/A</v>
      </c>
      <c r="S1891" s="1" t="str">
        <f>IFERROR(VLOOKUP($O1891,PerfilUniversitario!$A$2:$Z$427,22),"N/A")</f>
        <v>N/A</v>
      </c>
      <c r="T1891" s="1" t="str">
        <f>IFERROR(VLOOKUP($O1891,PerfilUniversitario!$A$2:$Z$427,24),"N/A")</f>
        <v>N/A</v>
      </c>
      <c r="U1891" s="1" t="str">
        <f>IFERROR(VLOOKUP($O1891,PerfilUniversitario!$A$2:$Z$427,26),"N/A")</f>
        <v>N/A</v>
      </c>
      <c r="V1891" s="3">
        <v>0.46666666666666662</v>
      </c>
      <c r="W1891" s="4">
        <v>45210</v>
      </c>
    </row>
    <row r="1892" spans="1:23" x14ac:dyDescent="0.3">
      <c r="A1892" t="s">
        <v>2527</v>
      </c>
      <c r="B1892" t="s">
        <v>6050</v>
      </c>
      <c r="C1892" s="1" t="s">
        <v>6051</v>
      </c>
      <c r="D1892" s="6">
        <v>2211661522</v>
      </c>
      <c r="E1892" s="1" t="s">
        <v>206</v>
      </c>
      <c r="F1892" s="1" t="s">
        <v>206</v>
      </c>
      <c r="G1892" s="1" t="s">
        <v>206</v>
      </c>
      <c r="H1892" s="1" t="s">
        <v>206</v>
      </c>
      <c r="I1892" t="str">
        <f>VLOOKUP(J1892,CatalogoEstadoRepublica!$A$1:$B$33,2)</f>
        <v>Puebla</v>
      </c>
      <c r="J1892">
        <v>21</v>
      </c>
      <c r="K1892" t="s">
        <v>206</v>
      </c>
      <c r="L1892" s="1" t="e">
        <f>VLOOKUP(M1892,CatalogoPerfil!$A$1:$B$5,2)</f>
        <v>#N/A</v>
      </c>
      <c r="M1892">
        <v>0</v>
      </c>
      <c r="N1892" t="s">
        <v>206</v>
      </c>
      <c r="O1892" s="1">
        <v>0</v>
      </c>
      <c r="P1892" s="1" t="str">
        <f>IFERROR(VLOOKUP($O1892,PerfilUniversitario!$A$2:$Z$427,16),"N/A")</f>
        <v>N/A</v>
      </c>
      <c r="Q1892" s="1" t="str">
        <f>IFERROR(VLOOKUP($O1892,PerfilUniversitario!$A$2:$Z$427,16),"N/A")</f>
        <v>N/A</v>
      </c>
      <c r="R1892" s="1" t="str">
        <f>IFERROR(VLOOKUP($O1892,PerfilUniversitario!$A$2:$Z$427,20),"N/A")</f>
        <v>N/A</v>
      </c>
      <c r="S1892" s="1" t="str">
        <f>IFERROR(VLOOKUP($O1892,PerfilUniversitario!$A$2:$Z$427,22),"N/A")</f>
        <v>N/A</v>
      </c>
      <c r="T1892" s="1" t="str">
        <f>IFERROR(VLOOKUP($O1892,PerfilUniversitario!$A$2:$Z$427,24),"N/A")</f>
        <v>N/A</v>
      </c>
      <c r="U1892" s="1" t="str">
        <f>IFERROR(VLOOKUP($O1892,PerfilUniversitario!$A$2:$Z$427,26),"N/A")</f>
        <v>N/A</v>
      </c>
      <c r="V1892" s="3">
        <v>0.46666666666666662</v>
      </c>
      <c r="W1892" s="4">
        <v>45210</v>
      </c>
    </row>
    <row r="1893" spans="1:23" x14ac:dyDescent="0.3">
      <c r="A1893" t="s">
        <v>6009</v>
      </c>
      <c r="B1893" t="s">
        <v>357</v>
      </c>
      <c r="C1893" s="1" t="s">
        <v>6010</v>
      </c>
      <c r="D1893" s="6">
        <v>2212638942</v>
      </c>
      <c r="E1893" s="1" t="s">
        <v>206</v>
      </c>
      <c r="F1893" s="1" t="s">
        <v>206</v>
      </c>
      <c r="G1893" s="1" t="s">
        <v>206</v>
      </c>
      <c r="H1893" s="1" t="s">
        <v>206</v>
      </c>
      <c r="I1893" t="str">
        <f>VLOOKUP(J1893,CatalogoEstadoRepublica!$A$1:$B$33,2)</f>
        <v>Puebla</v>
      </c>
      <c r="J1893">
        <v>21</v>
      </c>
      <c r="K1893" t="s">
        <v>206</v>
      </c>
      <c r="L1893" s="1" t="e">
        <f>VLOOKUP(M1893,CatalogoPerfil!$A$1:$B$5,2)</f>
        <v>#N/A</v>
      </c>
      <c r="M1893">
        <v>0</v>
      </c>
      <c r="N1893" t="s">
        <v>206</v>
      </c>
      <c r="O1893" s="1">
        <v>0</v>
      </c>
      <c r="P1893" s="1" t="str">
        <f>IFERROR(VLOOKUP($O1893,PerfilUniversitario!$A$2:$Z$427,16),"N/A")</f>
        <v>N/A</v>
      </c>
      <c r="Q1893" s="1" t="str">
        <f>IFERROR(VLOOKUP($O1893,PerfilUniversitario!$A$2:$Z$427,16),"N/A")</f>
        <v>N/A</v>
      </c>
      <c r="R1893" s="1" t="str">
        <f>IFERROR(VLOOKUP($O1893,PerfilUniversitario!$A$2:$Z$427,20),"N/A")</f>
        <v>N/A</v>
      </c>
      <c r="S1893" s="1" t="str">
        <f>IFERROR(VLOOKUP($O1893,PerfilUniversitario!$A$2:$Z$427,22),"N/A")</f>
        <v>N/A</v>
      </c>
      <c r="T1893" s="1" t="str">
        <f>IFERROR(VLOOKUP($O1893,PerfilUniversitario!$A$2:$Z$427,24),"N/A")</f>
        <v>N/A</v>
      </c>
      <c r="U1893" s="1" t="str">
        <f>IFERROR(VLOOKUP($O1893,PerfilUniversitario!$A$2:$Z$427,26),"N/A")</f>
        <v>N/A</v>
      </c>
      <c r="V1893" s="3">
        <v>0.4694444444444445</v>
      </c>
      <c r="W1893" s="4">
        <v>45210</v>
      </c>
    </row>
    <row r="1894" spans="1:23" x14ac:dyDescent="0.3">
      <c r="A1894" t="s">
        <v>6039</v>
      </c>
      <c r="B1894" t="s">
        <v>6040</v>
      </c>
      <c r="C1894" s="1" t="s">
        <v>6041</v>
      </c>
      <c r="D1894" s="6">
        <v>52.222799999999999</v>
      </c>
      <c r="E1894" s="1" t="s">
        <v>206</v>
      </c>
      <c r="F1894" s="1" t="s">
        <v>206</v>
      </c>
      <c r="G1894" s="1" t="s">
        <v>206</v>
      </c>
      <c r="H1894" s="1" t="s">
        <v>206</v>
      </c>
      <c r="I1894" t="str">
        <f>VLOOKUP(J1894,CatalogoEstadoRepublica!$A$1:$B$33,2)</f>
        <v>Puebla</v>
      </c>
      <c r="J1894">
        <v>21</v>
      </c>
      <c r="K1894" t="s">
        <v>206</v>
      </c>
      <c r="L1894" s="1" t="e">
        <f>VLOOKUP(M1894,CatalogoPerfil!$A$1:$B$5,2)</f>
        <v>#N/A</v>
      </c>
      <c r="M1894">
        <v>0</v>
      </c>
      <c r="N1894" t="s">
        <v>206</v>
      </c>
      <c r="O1894" s="1">
        <v>0</v>
      </c>
      <c r="P1894" s="1" t="str">
        <f>IFERROR(VLOOKUP($O1894,PerfilUniversitario!$A$2:$Z$427,16),"N/A")</f>
        <v>N/A</v>
      </c>
      <c r="Q1894" s="1" t="str">
        <f>IFERROR(VLOOKUP($O1894,PerfilUniversitario!$A$2:$Z$427,16),"N/A")</f>
        <v>N/A</v>
      </c>
      <c r="R1894" s="1" t="str">
        <f>IFERROR(VLOOKUP($O1894,PerfilUniversitario!$A$2:$Z$427,20),"N/A")</f>
        <v>N/A</v>
      </c>
      <c r="S1894" s="1" t="str">
        <f>IFERROR(VLOOKUP($O1894,PerfilUniversitario!$A$2:$Z$427,22),"N/A")</f>
        <v>N/A</v>
      </c>
      <c r="T1894" s="1" t="str">
        <f>IFERROR(VLOOKUP($O1894,PerfilUniversitario!$A$2:$Z$427,24),"N/A")</f>
        <v>N/A</v>
      </c>
      <c r="U1894" s="1" t="str">
        <f>IFERROR(VLOOKUP($O1894,PerfilUniversitario!$A$2:$Z$427,26),"N/A")</f>
        <v>N/A</v>
      </c>
      <c r="V1894" s="3">
        <v>0.47013888888888888</v>
      </c>
      <c r="W1894" s="4">
        <v>45210</v>
      </c>
    </row>
    <row r="1895" spans="1:23" x14ac:dyDescent="0.3">
      <c r="A1895" t="s">
        <v>1709</v>
      </c>
      <c r="B1895" t="s">
        <v>2808</v>
      </c>
      <c r="C1895" s="1" t="s">
        <v>6064</v>
      </c>
      <c r="D1895" s="6">
        <v>2227080048</v>
      </c>
      <c r="E1895" s="1" t="s">
        <v>206</v>
      </c>
      <c r="F1895" s="1" t="s">
        <v>206</v>
      </c>
      <c r="G1895" s="1" t="s">
        <v>206</v>
      </c>
      <c r="H1895" s="1" t="s">
        <v>206</v>
      </c>
      <c r="I1895" t="str">
        <f>VLOOKUP(J1895,CatalogoEstadoRepublica!$A$1:$B$33,2)</f>
        <v>Puebla</v>
      </c>
      <c r="J1895">
        <v>21</v>
      </c>
      <c r="K1895" t="s">
        <v>206</v>
      </c>
      <c r="L1895" s="1" t="e">
        <f>VLOOKUP(M1895,CatalogoPerfil!$A$1:$B$5,2)</f>
        <v>#N/A</v>
      </c>
      <c r="M1895">
        <v>0</v>
      </c>
      <c r="N1895" t="s">
        <v>206</v>
      </c>
      <c r="O1895" s="1">
        <v>0</v>
      </c>
      <c r="P1895" s="1" t="str">
        <f>IFERROR(VLOOKUP($O1895,PerfilUniversitario!$A$2:$Z$427,16),"N/A")</f>
        <v>N/A</v>
      </c>
      <c r="Q1895" s="1" t="str">
        <f>IFERROR(VLOOKUP($O1895,PerfilUniversitario!$A$2:$Z$427,16),"N/A")</f>
        <v>N/A</v>
      </c>
      <c r="R1895" s="1" t="str">
        <f>IFERROR(VLOOKUP($O1895,PerfilUniversitario!$A$2:$Z$427,20),"N/A")</f>
        <v>N/A</v>
      </c>
      <c r="S1895" s="1" t="str">
        <f>IFERROR(VLOOKUP($O1895,PerfilUniversitario!$A$2:$Z$427,22),"N/A")</f>
        <v>N/A</v>
      </c>
      <c r="T1895" s="1" t="str">
        <f>IFERROR(VLOOKUP($O1895,PerfilUniversitario!$A$2:$Z$427,24),"N/A")</f>
        <v>N/A</v>
      </c>
      <c r="U1895" s="1" t="str">
        <f>IFERROR(VLOOKUP($O1895,PerfilUniversitario!$A$2:$Z$427,26),"N/A")</f>
        <v>N/A</v>
      </c>
      <c r="V1895" s="3">
        <v>0.47013888888888888</v>
      </c>
      <c r="W1895" s="4">
        <v>45210</v>
      </c>
    </row>
    <row r="1896" spans="1:23" x14ac:dyDescent="0.3">
      <c r="A1896" t="s">
        <v>4673</v>
      </c>
      <c r="B1896" t="s">
        <v>1128</v>
      </c>
      <c r="C1896" s="1" t="s">
        <v>4674</v>
      </c>
      <c r="D1896" s="6">
        <v>2212124998</v>
      </c>
      <c r="E1896" s="1" t="s">
        <v>206</v>
      </c>
      <c r="F1896" s="1" t="s">
        <v>206</v>
      </c>
      <c r="G1896" s="1" t="s">
        <v>206</v>
      </c>
      <c r="H1896" s="1" t="s">
        <v>206</v>
      </c>
      <c r="I1896" t="str">
        <f>VLOOKUP(J1896,CatalogoEstadoRepublica!$A$1:$B$33,2)</f>
        <v>Puebla</v>
      </c>
      <c r="J1896">
        <v>21</v>
      </c>
      <c r="K1896" t="s">
        <v>206</v>
      </c>
      <c r="L1896" s="1" t="e">
        <f>VLOOKUP(M1896,CatalogoPerfil!$A$1:$B$5,2)</f>
        <v>#N/A</v>
      </c>
      <c r="M1896">
        <v>0</v>
      </c>
      <c r="N1896" t="s">
        <v>206</v>
      </c>
      <c r="O1896" s="1">
        <v>0</v>
      </c>
      <c r="P1896" s="1" t="str">
        <f>IFERROR(VLOOKUP($O1896,PerfilUniversitario!$A$2:$Z$427,16),"N/A")</f>
        <v>N/A</v>
      </c>
      <c r="Q1896" s="1" t="str">
        <f>IFERROR(VLOOKUP($O1896,PerfilUniversitario!$A$2:$Z$427,16),"N/A")</f>
        <v>N/A</v>
      </c>
      <c r="R1896" s="1" t="str">
        <f>IFERROR(VLOOKUP($O1896,PerfilUniversitario!$A$2:$Z$427,20),"N/A")</f>
        <v>N/A</v>
      </c>
      <c r="S1896" s="1" t="str">
        <f>IFERROR(VLOOKUP($O1896,PerfilUniversitario!$A$2:$Z$427,22),"N/A")</f>
        <v>N/A</v>
      </c>
      <c r="T1896" s="1" t="str">
        <f>IFERROR(VLOOKUP($O1896,PerfilUniversitario!$A$2:$Z$427,24),"N/A")</f>
        <v>N/A</v>
      </c>
      <c r="U1896" s="1" t="str">
        <f>IFERROR(VLOOKUP($O1896,PerfilUniversitario!$A$2:$Z$427,26),"N/A")</f>
        <v>N/A</v>
      </c>
      <c r="V1896" s="3">
        <v>0.47083333333333338</v>
      </c>
      <c r="W1896" s="4">
        <v>45210</v>
      </c>
    </row>
    <row r="1897" spans="1:23" x14ac:dyDescent="0.3">
      <c r="A1897" t="s">
        <v>1993</v>
      </c>
      <c r="B1897" t="s">
        <v>1994</v>
      </c>
      <c r="C1897" s="1" t="s">
        <v>1995</v>
      </c>
      <c r="D1897" s="6">
        <v>52.777099999999997</v>
      </c>
      <c r="E1897" s="1" t="s">
        <v>206</v>
      </c>
      <c r="F1897" s="1" t="s">
        <v>206</v>
      </c>
      <c r="G1897" s="1" t="s">
        <v>206</v>
      </c>
      <c r="H1897" s="1" t="s">
        <v>206</v>
      </c>
      <c r="I1897" t="str">
        <f>VLOOKUP(J1897,CatalogoEstadoRepublica!$A$1:$B$33,2)</f>
        <v>Morelos</v>
      </c>
      <c r="J1897">
        <v>17</v>
      </c>
      <c r="K1897" t="s">
        <v>206</v>
      </c>
      <c r="L1897" s="1" t="e">
        <f>VLOOKUP(M1897,CatalogoPerfil!$A$1:$B$5,2)</f>
        <v>#N/A</v>
      </c>
      <c r="M1897">
        <v>0</v>
      </c>
      <c r="N1897" t="s">
        <v>206</v>
      </c>
      <c r="O1897" s="1">
        <v>0</v>
      </c>
      <c r="P1897" s="1" t="str">
        <f>IFERROR(VLOOKUP($O1897,PerfilUniversitario!$A$2:$Z$427,16),"N/A")</f>
        <v>N/A</v>
      </c>
      <c r="Q1897" s="1" t="str">
        <f>IFERROR(VLOOKUP($O1897,PerfilUniversitario!$A$2:$Z$427,16),"N/A")</f>
        <v>N/A</v>
      </c>
      <c r="R1897" s="1" t="str">
        <f>IFERROR(VLOOKUP($O1897,PerfilUniversitario!$A$2:$Z$427,20),"N/A")</f>
        <v>N/A</v>
      </c>
      <c r="S1897" s="1" t="str">
        <f>IFERROR(VLOOKUP($O1897,PerfilUniversitario!$A$2:$Z$427,22),"N/A")</f>
        <v>N/A</v>
      </c>
      <c r="T1897" s="1" t="str">
        <f>IFERROR(VLOOKUP($O1897,PerfilUniversitario!$A$2:$Z$427,24),"N/A")</f>
        <v>N/A</v>
      </c>
      <c r="U1897" s="1" t="str">
        <f>IFERROR(VLOOKUP($O1897,PerfilUniversitario!$A$2:$Z$427,26),"N/A")</f>
        <v>N/A</v>
      </c>
      <c r="V1897" s="3">
        <v>0.47638888888888892</v>
      </c>
      <c r="W1897" s="4">
        <v>45210</v>
      </c>
    </row>
    <row r="1898" spans="1:23" x14ac:dyDescent="0.3">
      <c r="A1898" t="s">
        <v>826</v>
      </c>
      <c r="B1898" t="s">
        <v>260</v>
      </c>
      <c r="C1898" s="1" t="s">
        <v>6069</v>
      </c>
      <c r="D1898" s="6" t="s">
        <v>6070</v>
      </c>
      <c r="E1898" s="1" t="s">
        <v>206</v>
      </c>
      <c r="F1898" s="1" t="s">
        <v>206</v>
      </c>
      <c r="G1898" s="1" t="s">
        <v>206</v>
      </c>
      <c r="H1898" s="1" t="s">
        <v>206</v>
      </c>
      <c r="I1898" t="str">
        <f>VLOOKUP(J1898,CatalogoEstadoRepublica!$A$1:$B$33,2)</f>
        <v>Tabasco</v>
      </c>
      <c r="J1898">
        <v>27</v>
      </c>
      <c r="K1898" t="s">
        <v>206</v>
      </c>
      <c r="L1898" s="1" t="e">
        <f>VLOOKUP(M1898,CatalogoPerfil!$A$1:$B$5,2)</f>
        <v>#N/A</v>
      </c>
      <c r="M1898">
        <v>0</v>
      </c>
      <c r="N1898" t="s">
        <v>206</v>
      </c>
      <c r="O1898" s="1">
        <v>0</v>
      </c>
      <c r="P1898" s="1" t="str">
        <f>IFERROR(VLOOKUP($O1898,PerfilUniversitario!$A$2:$Z$427,16),"N/A")</f>
        <v>N/A</v>
      </c>
      <c r="Q1898" s="1" t="str">
        <f>IFERROR(VLOOKUP($O1898,PerfilUniversitario!$A$2:$Z$427,16),"N/A")</f>
        <v>N/A</v>
      </c>
      <c r="R1898" s="1" t="str">
        <f>IFERROR(VLOOKUP($O1898,PerfilUniversitario!$A$2:$Z$427,20),"N/A")</f>
        <v>N/A</v>
      </c>
      <c r="S1898" s="1" t="str">
        <f>IFERROR(VLOOKUP($O1898,PerfilUniversitario!$A$2:$Z$427,22),"N/A")</f>
        <v>N/A</v>
      </c>
      <c r="T1898" s="1" t="str">
        <f>IFERROR(VLOOKUP($O1898,PerfilUniversitario!$A$2:$Z$427,24),"N/A")</f>
        <v>N/A</v>
      </c>
      <c r="U1898" s="1" t="str">
        <f>IFERROR(VLOOKUP($O1898,PerfilUniversitario!$A$2:$Z$427,26),"N/A")</f>
        <v>N/A</v>
      </c>
      <c r="V1898" s="3">
        <v>0.48194444444444445</v>
      </c>
      <c r="W1898" s="4">
        <v>45210</v>
      </c>
    </row>
    <row r="1899" spans="1:23" x14ac:dyDescent="0.3">
      <c r="A1899" t="s">
        <v>1020</v>
      </c>
      <c r="B1899" t="s">
        <v>6074</v>
      </c>
      <c r="C1899" s="1" t="s">
        <v>6075</v>
      </c>
      <c r="D1899" s="6">
        <v>52.2331</v>
      </c>
      <c r="E1899" s="1" t="s">
        <v>206</v>
      </c>
      <c r="F1899" s="1" t="s">
        <v>206</v>
      </c>
      <c r="G1899" s="1" t="s">
        <v>206</v>
      </c>
      <c r="H1899" s="1" t="s">
        <v>206</v>
      </c>
      <c r="I1899" t="str">
        <f>VLOOKUP(J1899,CatalogoEstadoRepublica!$A$1:$B$33,2)</f>
        <v>Puebla</v>
      </c>
      <c r="J1899">
        <v>21</v>
      </c>
      <c r="K1899" t="s">
        <v>206</v>
      </c>
      <c r="L1899" s="1" t="e">
        <f>VLOOKUP(M1899,CatalogoPerfil!$A$1:$B$5,2)</f>
        <v>#N/A</v>
      </c>
      <c r="M1899">
        <v>0</v>
      </c>
      <c r="N1899" t="s">
        <v>206</v>
      </c>
      <c r="O1899" s="1">
        <v>0</v>
      </c>
      <c r="P1899" s="1" t="str">
        <f>IFERROR(VLOOKUP($O1899,PerfilUniversitario!$A$2:$Z$427,16),"N/A")</f>
        <v>N/A</v>
      </c>
      <c r="Q1899" s="1" t="str">
        <f>IFERROR(VLOOKUP($O1899,PerfilUniversitario!$A$2:$Z$427,16),"N/A")</f>
        <v>N/A</v>
      </c>
      <c r="R1899" s="1" t="str">
        <f>IFERROR(VLOOKUP($O1899,PerfilUniversitario!$A$2:$Z$427,20),"N/A")</f>
        <v>N/A</v>
      </c>
      <c r="S1899" s="1" t="str">
        <f>IFERROR(VLOOKUP($O1899,PerfilUniversitario!$A$2:$Z$427,22),"N/A")</f>
        <v>N/A</v>
      </c>
      <c r="T1899" s="1" t="str">
        <f>IFERROR(VLOOKUP($O1899,PerfilUniversitario!$A$2:$Z$427,24),"N/A")</f>
        <v>N/A</v>
      </c>
      <c r="U1899" s="1" t="str">
        <f>IFERROR(VLOOKUP($O1899,PerfilUniversitario!$A$2:$Z$427,26),"N/A")</f>
        <v>N/A</v>
      </c>
      <c r="V1899" s="3">
        <v>0.48402777777777778</v>
      </c>
      <c r="W1899" s="4">
        <v>45210</v>
      </c>
    </row>
    <row r="1900" spans="1:23" x14ac:dyDescent="0.3">
      <c r="A1900" t="s">
        <v>439</v>
      </c>
      <c r="B1900" t="s">
        <v>6076</v>
      </c>
      <c r="C1900" s="1" t="s">
        <v>6077</v>
      </c>
      <c r="D1900" s="6">
        <v>7772360751</v>
      </c>
      <c r="E1900" s="1" t="s">
        <v>206</v>
      </c>
      <c r="F1900" s="1" t="s">
        <v>206</v>
      </c>
      <c r="G1900" s="1" t="s">
        <v>206</v>
      </c>
      <c r="H1900" s="1" t="s">
        <v>206</v>
      </c>
      <c r="I1900" t="str">
        <f>VLOOKUP(J1900,CatalogoEstadoRepublica!$A$1:$B$33,2)</f>
        <v>Puebla</v>
      </c>
      <c r="J1900">
        <v>21</v>
      </c>
      <c r="K1900" t="s">
        <v>206</v>
      </c>
      <c r="L1900" s="1" t="e">
        <f>VLOOKUP(M1900,CatalogoPerfil!$A$1:$B$5,2)</f>
        <v>#N/A</v>
      </c>
      <c r="M1900">
        <v>0</v>
      </c>
      <c r="N1900" t="s">
        <v>206</v>
      </c>
      <c r="O1900" s="1">
        <v>0</v>
      </c>
      <c r="P1900" s="1" t="str">
        <f>IFERROR(VLOOKUP($O1900,PerfilUniversitario!$A$2:$Z$427,16),"N/A")</f>
        <v>N/A</v>
      </c>
      <c r="Q1900" s="1" t="str">
        <f>IFERROR(VLOOKUP($O1900,PerfilUniversitario!$A$2:$Z$427,16),"N/A")</f>
        <v>N/A</v>
      </c>
      <c r="R1900" s="1" t="str">
        <f>IFERROR(VLOOKUP($O1900,PerfilUniversitario!$A$2:$Z$427,20),"N/A")</f>
        <v>N/A</v>
      </c>
      <c r="S1900" s="1" t="str">
        <f>IFERROR(VLOOKUP($O1900,PerfilUniversitario!$A$2:$Z$427,22),"N/A")</f>
        <v>N/A</v>
      </c>
      <c r="T1900" s="1" t="str">
        <f>IFERROR(VLOOKUP($O1900,PerfilUniversitario!$A$2:$Z$427,24),"N/A")</f>
        <v>N/A</v>
      </c>
      <c r="U1900" s="1" t="str">
        <f>IFERROR(VLOOKUP($O1900,PerfilUniversitario!$A$2:$Z$427,26),"N/A")</f>
        <v>N/A</v>
      </c>
      <c r="V1900" s="3">
        <v>0.48472222222222222</v>
      </c>
      <c r="W1900" s="4">
        <v>45210</v>
      </c>
    </row>
    <row r="1901" spans="1:23" x14ac:dyDescent="0.3">
      <c r="A1901" t="s">
        <v>733</v>
      </c>
      <c r="B1901" t="s">
        <v>6078</v>
      </c>
      <c r="C1901" s="1" t="s">
        <v>6079</v>
      </c>
      <c r="D1901" s="6">
        <v>52.229399999999998</v>
      </c>
      <c r="E1901" s="1" t="s">
        <v>206</v>
      </c>
      <c r="F1901" s="1" t="s">
        <v>206</v>
      </c>
      <c r="G1901" s="1" t="s">
        <v>206</v>
      </c>
      <c r="H1901" s="1" t="s">
        <v>206</v>
      </c>
      <c r="I1901" t="str">
        <f>VLOOKUP(J1901,CatalogoEstadoRepublica!$A$1:$B$33,2)</f>
        <v>Veracruz</v>
      </c>
      <c r="J1901">
        <v>30</v>
      </c>
      <c r="K1901" t="s">
        <v>206</v>
      </c>
      <c r="L1901" s="1" t="e">
        <f>VLOOKUP(M1901,CatalogoPerfil!$A$1:$B$5,2)</f>
        <v>#N/A</v>
      </c>
      <c r="M1901">
        <v>0</v>
      </c>
      <c r="N1901" t="s">
        <v>206</v>
      </c>
      <c r="O1901" s="1">
        <v>0</v>
      </c>
      <c r="P1901" s="1" t="str">
        <f>IFERROR(VLOOKUP($O1901,PerfilUniversitario!$A$2:$Z$427,16),"N/A")</f>
        <v>N/A</v>
      </c>
      <c r="Q1901" s="1" t="str">
        <f>IFERROR(VLOOKUP($O1901,PerfilUniversitario!$A$2:$Z$427,16),"N/A")</f>
        <v>N/A</v>
      </c>
      <c r="R1901" s="1" t="str">
        <f>IFERROR(VLOOKUP($O1901,PerfilUniversitario!$A$2:$Z$427,20),"N/A")</f>
        <v>N/A</v>
      </c>
      <c r="S1901" s="1" t="str">
        <f>IFERROR(VLOOKUP($O1901,PerfilUniversitario!$A$2:$Z$427,22),"N/A")</f>
        <v>N/A</v>
      </c>
      <c r="T1901" s="1" t="str">
        <f>IFERROR(VLOOKUP($O1901,PerfilUniversitario!$A$2:$Z$427,24),"N/A")</f>
        <v>N/A</v>
      </c>
      <c r="U1901" s="1" t="str">
        <f>IFERROR(VLOOKUP($O1901,PerfilUniversitario!$A$2:$Z$427,26),"N/A")</f>
        <v>N/A</v>
      </c>
      <c r="V1901" s="3">
        <v>0.4861111111111111</v>
      </c>
      <c r="W1901" s="4">
        <v>45210</v>
      </c>
    </row>
    <row r="1902" spans="1:23" x14ac:dyDescent="0.3">
      <c r="A1902" t="s">
        <v>6080</v>
      </c>
      <c r="B1902" t="s">
        <v>6081</v>
      </c>
      <c r="C1902" s="1" t="s">
        <v>6082</v>
      </c>
      <c r="D1902" s="6">
        <v>2215702163</v>
      </c>
      <c r="E1902" s="1" t="s">
        <v>206</v>
      </c>
      <c r="F1902" s="1" t="s">
        <v>206</v>
      </c>
      <c r="G1902" s="1" t="s">
        <v>206</v>
      </c>
      <c r="H1902" s="1" t="s">
        <v>206</v>
      </c>
      <c r="I1902" t="str">
        <f>VLOOKUP(J1902,CatalogoEstadoRepublica!$A$1:$B$33,2)</f>
        <v>Puebla</v>
      </c>
      <c r="J1902">
        <v>21</v>
      </c>
      <c r="K1902" t="s">
        <v>206</v>
      </c>
      <c r="L1902" s="1" t="e">
        <f>VLOOKUP(M1902,CatalogoPerfil!$A$1:$B$5,2)</f>
        <v>#N/A</v>
      </c>
      <c r="M1902">
        <v>0</v>
      </c>
      <c r="N1902" t="s">
        <v>206</v>
      </c>
      <c r="O1902" s="1">
        <v>0</v>
      </c>
      <c r="P1902" s="1" t="str">
        <f>IFERROR(VLOOKUP($O1902,PerfilUniversitario!$A$2:$Z$427,16),"N/A")</f>
        <v>N/A</v>
      </c>
      <c r="Q1902" s="1" t="str">
        <f>IFERROR(VLOOKUP($O1902,PerfilUniversitario!$A$2:$Z$427,16),"N/A")</f>
        <v>N/A</v>
      </c>
      <c r="R1902" s="1" t="str">
        <f>IFERROR(VLOOKUP($O1902,PerfilUniversitario!$A$2:$Z$427,20),"N/A")</f>
        <v>N/A</v>
      </c>
      <c r="S1902" s="1" t="str">
        <f>IFERROR(VLOOKUP($O1902,PerfilUniversitario!$A$2:$Z$427,22),"N/A")</f>
        <v>N/A</v>
      </c>
      <c r="T1902" s="1" t="str">
        <f>IFERROR(VLOOKUP($O1902,PerfilUniversitario!$A$2:$Z$427,24),"N/A")</f>
        <v>N/A</v>
      </c>
      <c r="U1902" s="1" t="str">
        <f>IFERROR(VLOOKUP($O1902,PerfilUniversitario!$A$2:$Z$427,26),"N/A")</f>
        <v>N/A</v>
      </c>
      <c r="V1902" s="3">
        <v>0.4916666666666667</v>
      </c>
      <c r="W1902" s="4">
        <v>45210</v>
      </c>
    </row>
    <row r="1903" spans="1:23" x14ac:dyDescent="0.3">
      <c r="A1903" t="s">
        <v>6089</v>
      </c>
      <c r="B1903" t="s">
        <v>6090</v>
      </c>
      <c r="C1903" s="1" t="s">
        <v>6091</v>
      </c>
      <c r="D1903" s="6">
        <v>2211963887</v>
      </c>
      <c r="E1903" s="1" t="s">
        <v>206</v>
      </c>
      <c r="F1903" s="1" t="s">
        <v>206</v>
      </c>
      <c r="G1903" s="1" t="s">
        <v>206</v>
      </c>
      <c r="H1903" s="1" t="s">
        <v>206</v>
      </c>
      <c r="I1903" t="str">
        <f>VLOOKUP(J1903,CatalogoEstadoRepublica!$A$1:$B$33,2)</f>
        <v>Puebla</v>
      </c>
      <c r="J1903">
        <v>21</v>
      </c>
      <c r="K1903" t="s">
        <v>206</v>
      </c>
      <c r="L1903" s="1" t="e">
        <f>VLOOKUP(M1903,CatalogoPerfil!$A$1:$B$5,2)</f>
        <v>#N/A</v>
      </c>
      <c r="M1903">
        <v>0</v>
      </c>
      <c r="N1903" t="s">
        <v>206</v>
      </c>
      <c r="O1903" s="1">
        <v>0</v>
      </c>
      <c r="P1903" s="1" t="str">
        <f>IFERROR(VLOOKUP($O1903,PerfilUniversitario!$A$2:$Z$427,16),"N/A")</f>
        <v>N/A</v>
      </c>
      <c r="Q1903" s="1" t="str">
        <f>IFERROR(VLOOKUP($O1903,PerfilUniversitario!$A$2:$Z$427,16),"N/A")</f>
        <v>N/A</v>
      </c>
      <c r="R1903" s="1" t="str">
        <f>IFERROR(VLOOKUP($O1903,PerfilUniversitario!$A$2:$Z$427,20),"N/A")</f>
        <v>N/A</v>
      </c>
      <c r="S1903" s="1" t="str">
        <f>IFERROR(VLOOKUP($O1903,PerfilUniversitario!$A$2:$Z$427,22),"N/A")</f>
        <v>N/A</v>
      </c>
      <c r="T1903" s="1" t="str">
        <f>IFERROR(VLOOKUP($O1903,PerfilUniversitario!$A$2:$Z$427,24),"N/A")</f>
        <v>N/A</v>
      </c>
      <c r="U1903" s="1" t="str">
        <f>IFERROR(VLOOKUP($O1903,PerfilUniversitario!$A$2:$Z$427,26),"N/A")</f>
        <v>N/A</v>
      </c>
      <c r="V1903" s="3">
        <v>0.5</v>
      </c>
      <c r="W1903" s="4">
        <v>45210</v>
      </c>
    </row>
    <row r="1904" spans="1:23" x14ac:dyDescent="0.3">
      <c r="A1904" t="s">
        <v>6086</v>
      </c>
      <c r="B1904" t="s">
        <v>6087</v>
      </c>
      <c r="C1904" s="1" t="s">
        <v>6088</v>
      </c>
      <c r="D1904" s="6">
        <v>52.222099999999998</v>
      </c>
      <c r="E1904" s="1" t="s">
        <v>206</v>
      </c>
      <c r="F1904" s="1" t="s">
        <v>206</v>
      </c>
      <c r="G1904" s="1" t="s">
        <v>206</v>
      </c>
      <c r="H1904" s="1" t="s">
        <v>206</v>
      </c>
      <c r="I1904" t="str">
        <f>VLOOKUP(J1904,CatalogoEstadoRepublica!$A$1:$B$33,2)</f>
        <v>Puebla</v>
      </c>
      <c r="J1904">
        <v>21</v>
      </c>
      <c r="K1904" t="s">
        <v>206</v>
      </c>
      <c r="L1904" s="1" t="e">
        <f>VLOOKUP(M1904,CatalogoPerfil!$A$1:$B$5,2)</f>
        <v>#N/A</v>
      </c>
      <c r="M1904">
        <v>0</v>
      </c>
      <c r="N1904" t="s">
        <v>206</v>
      </c>
      <c r="O1904" s="1">
        <v>0</v>
      </c>
      <c r="P1904" s="1" t="str">
        <f>IFERROR(VLOOKUP($O1904,PerfilUniversitario!$A$2:$Z$427,16),"N/A")</f>
        <v>N/A</v>
      </c>
      <c r="Q1904" s="1" t="str">
        <f>IFERROR(VLOOKUP($O1904,PerfilUniversitario!$A$2:$Z$427,16),"N/A")</f>
        <v>N/A</v>
      </c>
      <c r="R1904" s="1" t="str">
        <f>IFERROR(VLOOKUP($O1904,PerfilUniversitario!$A$2:$Z$427,20),"N/A")</f>
        <v>N/A</v>
      </c>
      <c r="S1904" s="1" t="str">
        <f>IFERROR(VLOOKUP($O1904,PerfilUniversitario!$A$2:$Z$427,22),"N/A")</f>
        <v>N/A</v>
      </c>
      <c r="T1904" s="1" t="str">
        <f>IFERROR(VLOOKUP($O1904,PerfilUniversitario!$A$2:$Z$427,24),"N/A")</f>
        <v>N/A</v>
      </c>
      <c r="U1904" s="1" t="str">
        <f>IFERROR(VLOOKUP($O1904,PerfilUniversitario!$A$2:$Z$427,26),"N/A")</f>
        <v>N/A</v>
      </c>
      <c r="V1904" s="3">
        <v>0.50208333333333333</v>
      </c>
      <c r="W1904" s="4">
        <v>45210</v>
      </c>
    </row>
    <row r="1905" spans="1:23" x14ac:dyDescent="0.3">
      <c r="A1905" t="s">
        <v>6071</v>
      </c>
      <c r="B1905" t="s">
        <v>6072</v>
      </c>
      <c r="C1905" s="1" t="s">
        <v>6073</v>
      </c>
      <c r="D1905" s="6">
        <v>2221041907</v>
      </c>
      <c r="E1905" s="1" t="s">
        <v>206</v>
      </c>
      <c r="F1905" s="1" t="s">
        <v>206</v>
      </c>
      <c r="G1905" s="1" t="s">
        <v>206</v>
      </c>
      <c r="H1905" s="1" t="s">
        <v>206</v>
      </c>
      <c r="I1905" t="str">
        <f>VLOOKUP(J1905,CatalogoEstadoRepublica!$A$1:$B$33,2)</f>
        <v>Puebla</v>
      </c>
      <c r="J1905">
        <v>21</v>
      </c>
      <c r="K1905" t="s">
        <v>206</v>
      </c>
      <c r="L1905" s="1" t="e">
        <f>VLOOKUP(M1905,CatalogoPerfil!$A$1:$B$5,2)</f>
        <v>#N/A</v>
      </c>
      <c r="M1905">
        <v>0</v>
      </c>
      <c r="N1905" t="s">
        <v>206</v>
      </c>
      <c r="O1905" s="1">
        <v>0</v>
      </c>
      <c r="P1905" s="1" t="str">
        <f>IFERROR(VLOOKUP($O1905,PerfilUniversitario!$A$2:$Z$427,16),"N/A")</f>
        <v>N/A</v>
      </c>
      <c r="Q1905" s="1" t="str">
        <f>IFERROR(VLOOKUP($O1905,PerfilUniversitario!$A$2:$Z$427,16),"N/A")</f>
        <v>N/A</v>
      </c>
      <c r="R1905" s="1" t="str">
        <f>IFERROR(VLOOKUP($O1905,PerfilUniversitario!$A$2:$Z$427,20),"N/A")</f>
        <v>N/A</v>
      </c>
      <c r="S1905" s="1" t="str">
        <f>IFERROR(VLOOKUP($O1905,PerfilUniversitario!$A$2:$Z$427,22),"N/A")</f>
        <v>N/A</v>
      </c>
      <c r="T1905" s="1" t="str">
        <f>IFERROR(VLOOKUP($O1905,PerfilUniversitario!$A$2:$Z$427,24),"N/A")</f>
        <v>N/A</v>
      </c>
      <c r="U1905" s="1" t="str">
        <f>IFERROR(VLOOKUP($O1905,PerfilUniversitario!$A$2:$Z$427,26),"N/A")</f>
        <v>N/A</v>
      </c>
      <c r="V1905" s="3">
        <v>0.50347222222222221</v>
      </c>
      <c r="W1905" s="4">
        <v>45210</v>
      </c>
    </row>
    <row r="1906" spans="1:23" x14ac:dyDescent="0.3">
      <c r="A1906" t="s">
        <v>217</v>
      </c>
      <c r="B1906" s="1" t="s">
        <v>218</v>
      </c>
      <c r="C1906" t="s">
        <v>219</v>
      </c>
      <c r="D1906" s="7">
        <v>7442555709</v>
      </c>
      <c r="E1906" s="1" t="s">
        <v>206</v>
      </c>
      <c r="F1906" t="s">
        <v>206</v>
      </c>
      <c r="G1906" t="s">
        <v>206</v>
      </c>
      <c r="H1906" t="s">
        <v>206</v>
      </c>
      <c r="I1906" t="str">
        <f>VLOOKUP(J1906,CatalogoEstadoRepublica!$A$1:$B$33,2)</f>
        <v>Guerrero</v>
      </c>
      <c r="J1906" s="1">
        <v>12</v>
      </c>
      <c r="K1906" s="1" t="s">
        <v>206</v>
      </c>
      <c r="L1906" s="1" t="e">
        <f>VLOOKUP(M1906,CatalogoPerfil!$A$1:$B$5,2)</f>
        <v>#N/A</v>
      </c>
      <c r="M1906">
        <v>0</v>
      </c>
      <c r="N1906" t="s">
        <v>206</v>
      </c>
      <c r="O1906" s="1">
        <v>0</v>
      </c>
      <c r="P1906" s="1" t="str">
        <f>IFERROR(VLOOKUP($O1906,PerfilUniversitario!$A$2:$Z$427,16),"N/A")</f>
        <v>N/A</v>
      </c>
      <c r="Q1906" s="1" t="str">
        <f>IFERROR(VLOOKUP($O1906,PerfilUniversitario!$A$2:$Z$427,16),"N/A")</f>
        <v>N/A</v>
      </c>
      <c r="R1906" s="1" t="str">
        <f>IFERROR(VLOOKUP($O1906,PerfilUniversitario!$A$2:$Z$427,20),"N/A")</f>
        <v>N/A</v>
      </c>
      <c r="S1906" s="1" t="str">
        <f>IFERROR(VLOOKUP($O1906,PerfilUniversitario!$A$2:$Z$427,22),"N/A")</f>
        <v>N/A</v>
      </c>
      <c r="T1906" s="1" t="str">
        <f>IFERROR(VLOOKUP($O1906,PerfilUniversitario!$A$2:$Z$427,24),"N/A")</f>
        <v>N/A</v>
      </c>
      <c r="U1906" s="1" t="str">
        <f>IFERROR(VLOOKUP($O1906,PerfilUniversitario!$A$2:$Z$427,26),"N/A")</f>
        <v>N/A</v>
      </c>
      <c r="V1906" s="3">
        <v>0.50416666666666665</v>
      </c>
      <c r="W1906" s="4">
        <v>45210</v>
      </c>
    </row>
    <row r="1907" spans="1:23" x14ac:dyDescent="0.3">
      <c r="A1907" t="s">
        <v>6098</v>
      </c>
      <c r="B1907" t="s">
        <v>6099</v>
      </c>
      <c r="C1907" s="1" t="s">
        <v>6100</v>
      </c>
      <c r="D1907" s="6">
        <v>2222393131</v>
      </c>
      <c r="E1907" s="1" t="s">
        <v>206</v>
      </c>
      <c r="F1907" s="1" t="s">
        <v>206</v>
      </c>
      <c r="G1907" s="1" t="s">
        <v>206</v>
      </c>
      <c r="H1907" s="1" t="s">
        <v>206</v>
      </c>
      <c r="I1907" t="str">
        <f>VLOOKUP(J1907,CatalogoEstadoRepublica!$A$1:$B$33,2)</f>
        <v>Puebla</v>
      </c>
      <c r="J1907">
        <v>21</v>
      </c>
      <c r="K1907" t="s">
        <v>206</v>
      </c>
      <c r="L1907" s="1" t="e">
        <f>VLOOKUP(M1907,CatalogoPerfil!$A$1:$B$5,2)</f>
        <v>#N/A</v>
      </c>
      <c r="M1907">
        <v>0</v>
      </c>
      <c r="N1907" t="s">
        <v>206</v>
      </c>
      <c r="O1907" s="1">
        <v>0</v>
      </c>
      <c r="P1907" s="1" t="str">
        <f>IFERROR(VLOOKUP($O1907,PerfilUniversitario!$A$2:$Z$427,16),"N/A")</f>
        <v>N/A</v>
      </c>
      <c r="Q1907" s="1" t="str">
        <f>IFERROR(VLOOKUP($O1907,PerfilUniversitario!$A$2:$Z$427,16),"N/A")</f>
        <v>N/A</v>
      </c>
      <c r="R1907" s="1" t="str">
        <f>IFERROR(VLOOKUP($O1907,PerfilUniversitario!$A$2:$Z$427,20),"N/A")</f>
        <v>N/A</v>
      </c>
      <c r="S1907" s="1" t="str">
        <f>IFERROR(VLOOKUP($O1907,PerfilUniversitario!$A$2:$Z$427,22),"N/A")</f>
        <v>N/A</v>
      </c>
      <c r="T1907" s="1" t="str">
        <f>IFERROR(VLOOKUP($O1907,PerfilUniversitario!$A$2:$Z$427,24),"N/A")</f>
        <v>N/A</v>
      </c>
      <c r="U1907" s="1" t="str">
        <f>IFERROR(VLOOKUP($O1907,PerfilUniversitario!$A$2:$Z$427,26),"N/A")</f>
        <v>N/A</v>
      </c>
      <c r="V1907" s="3">
        <v>0.50694444444444442</v>
      </c>
      <c r="W1907" s="4">
        <v>45210</v>
      </c>
    </row>
    <row r="1908" spans="1:23" x14ac:dyDescent="0.3">
      <c r="A1908" t="s">
        <v>6101</v>
      </c>
      <c r="B1908" t="s">
        <v>6102</v>
      </c>
      <c r="C1908" s="1" t="s">
        <v>6103</v>
      </c>
      <c r="D1908" s="6">
        <v>221471711</v>
      </c>
      <c r="E1908" s="1" t="s">
        <v>206</v>
      </c>
      <c r="F1908" s="1" t="s">
        <v>206</v>
      </c>
      <c r="G1908" s="1" t="s">
        <v>206</v>
      </c>
      <c r="H1908" s="1" t="s">
        <v>206</v>
      </c>
      <c r="I1908" t="str">
        <f>VLOOKUP(J1908,CatalogoEstadoRepublica!$A$1:$B$33,2)</f>
        <v>Puebla</v>
      </c>
      <c r="J1908">
        <v>21</v>
      </c>
      <c r="K1908" t="s">
        <v>206</v>
      </c>
      <c r="L1908" s="1" t="e">
        <f>VLOOKUP(M1908,CatalogoPerfil!$A$1:$B$5,2)</f>
        <v>#N/A</v>
      </c>
      <c r="M1908">
        <v>0</v>
      </c>
      <c r="N1908" t="s">
        <v>206</v>
      </c>
      <c r="O1908" s="1">
        <v>0</v>
      </c>
      <c r="P1908" s="1" t="str">
        <f>IFERROR(VLOOKUP($O1908,PerfilUniversitario!$A$2:$Z$427,16),"N/A")</f>
        <v>N/A</v>
      </c>
      <c r="Q1908" s="1" t="str">
        <f>IFERROR(VLOOKUP($O1908,PerfilUniversitario!$A$2:$Z$427,16),"N/A")</f>
        <v>N/A</v>
      </c>
      <c r="R1908" s="1" t="str">
        <f>IFERROR(VLOOKUP($O1908,PerfilUniversitario!$A$2:$Z$427,20),"N/A")</f>
        <v>N/A</v>
      </c>
      <c r="S1908" s="1" t="str">
        <f>IFERROR(VLOOKUP($O1908,PerfilUniversitario!$A$2:$Z$427,22),"N/A")</f>
        <v>N/A</v>
      </c>
      <c r="T1908" s="1" t="str">
        <f>IFERROR(VLOOKUP($O1908,PerfilUniversitario!$A$2:$Z$427,24),"N/A")</f>
        <v>N/A</v>
      </c>
      <c r="U1908" s="1" t="str">
        <f>IFERROR(VLOOKUP($O1908,PerfilUniversitario!$A$2:$Z$427,26),"N/A")</f>
        <v>N/A</v>
      </c>
      <c r="V1908" s="3">
        <v>0.50763888888888886</v>
      </c>
      <c r="W1908" s="4">
        <v>45210</v>
      </c>
    </row>
    <row r="1909" spans="1:23" x14ac:dyDescent="0.3">
      <c r="A1909" t="s">
        <v>6107</v>
      </c>
      <c r="B1909" t="s">
        <v>6108</v>
      </c>
      <c r="C1909" s="1" t="s">
        <v>6109</v>
      </c>
      <c r="D1909" s="6">
        <v>2216594358</v>
      </c>
      <c r="E1909" s="1" t="s">
        <v>206</v>
      </c>
      <c r="F1909" s="1" t="s">
        <v>206</v>
      </c>
      <c r="G1909" s="1" t="s">
        <v>206</v>
      </c>
      <c r="H1909" s="1" t="s">
        <v>206</v>
      </c>
      <c r="I1909" t="str">
        <f>VLOOKUP(J1909,CatalogoEstadoRepublica!$A$1:$B$33,2)</f>
        <v>Puebla</v>
      </c>
      <c r="J1909">
        <v>21</v>
      </c>
      <c r="K1909" t="s">
        <v>206</v>
      </c>
      <c r="L1909" s="1" t="e">
        <f>VLOOKUP(M1909,CatalogoPerfil!$A$1:$B$5,2)</f>
        <v>#N/A</v>
      </c>
      <c r="M1909">
        <v>0</v>
      </c>
      <c r="N1909" t="s">
        <v>206</v>
      </c>
      <c r="O1909" s="1">
        <v>0</v>
      </c>
      <c r="P1909" s="1" t="str">
        <f>IFERROR(VLOOKUP($O1909,PerfilUniversitario!$A$2:$Z$427,16),"N/A")</f>
        <v>N/A</v>
      </c>
      <c r="Q1909" s="1" t="str">
        <f>IFERROR(VLOOKUP($O1909,PerfilUniversitario!$A$2:$Z$427,16),"N/A")</f>
        <v>N/A</v>
      </c>
      <c r="R1909" s="1" t="str">
        <f>IFERROR(VLOOKUP($O1909,PerfilUniversitario!$A$2:$Z$427,20),"N/A")</f>
        <v>N/A</v>
      </c>
      <c r="S1909" s="1" t="str">
        <f>IFERROR(VLOOKUP($O1909,PerfilUniversitario!$A$2:$Z$427,22),"N/A")</f>
        <v>N/A</v>
      </c>
      <c r="T1909" s="1" t="str">
        <f>IFERROR(VLOOKUP($O1909,PerfilUniversitario!$A$2:$Z$427,24),"N/A")</f>
        <v>N/A</v>
      </c>
      <c r="U1909" s="1" t="str">
        <f>IFERROR(VLOOKUP($O1909,PerfilUniversitario!$A$2:$Z$427,26),"N/A")</f>
        <v>N/A</v>
      </c>
      <c r="V1909" s="3">
        <v>0.50763888888888886</v>
      </c>
      <c r="W1909" s="4">
        <v>45210</v>
      </c>
    </row>
    <row r="1910" spans="1:23" x14ac:dyDescent="0.3">
      <c r="A1910" t="s">
        <v>6110</v>
      </c>
      <c r="B1910" t="s">
        <v>6111</v>
      </c>
      <c r="C1910" s="1" t="s">
        <v>6112</v>
      </c>
      <c r="D1910" s="6">
        <v>52.222499999999997</v>
      </c>
      <c r="E1910" s="1" t="s">
        <v>206</v>
      </c>
      <c r="F1910" s="1" t="s">
        <v>206</v>
      </c>
      <c r="G1910" s="1" t="s">
        <v>206</v>
      </c>
      <c r="H1910" s="1" t="s">
        <v>206</v>
      </c>
      <c r="I1910" t="str">
        <f>VLOOKUP(J1910,CatalogoEstadoRepublica!$A$1:$B$33,2)</f>
        <v>Puebla</v>
      </c>
      <c r="J1910">
        <v>21</v>
      </c>
      <c r="K1910" t="s">
        <v>206</v>
      </c>
      <c r="L1910" s="1" t="e">
        <f>VLOOKUP(M1910,CatalogoPerfil!$A$1:$B$5,2)</f>
        <v>#N/A</v>
      </c>
      <c r="M1910">
        <v>0</v>
      </c>
      <c r="N1910" t="s">
        <v>206</v>
      </c>
      <c r="O1910" s="1">
        <v>0</v>
      </c>
      <c r="P1910" s="1" t="str">
        <f>IFERROR(VLOOKUP($O1910,PerfilUniversitario!$A$2:$Z$427,16),"N/A")</f>
        <v>N/A</v>
      </c>
      <c r="Q1910" s="1" t="str">
        <f>IFERROR(VLOOKUP($O1910,PerfilUniversitario!$A$2:$Z$427,16),"N/A")</f>
        <v>N/A</v>
      </c>
      <c r="R1910" s="1" t="str">
        <f>IFERROR(VLOOKUP($O1910,PerfilUniversitario!$A$2:$Z$427,20),"N/A")</f>
        <v>N/A</v>
      </c>
      <c r="S1910" s="1" t="str">
        <f>IFERROR(VLOOKUP($O1910,PerfilUniversitario!$A$2:$Z$427,22),"N/A")</f>
        <v>N/A</v>
      </c>
      <c r="T1910" s="1" t="str">
        <f>IFERROR(VLOOKUP($O1910,PerfilUniversitario!$A$2:$Z$427,24),"N/A")</f>
        <v>N/A</v>
      </c>
      <c r="U1910" s="1" t="str">
        <f>IFERROR(VLOOKUP($O1910,PerfilUniversitario!$A$2:$Z$427,26),"N/A")</f>
        <v>N/A</v>
      </c>
      <c r="V1910" s="3">
        <v>0.51180555555555551</v>
      </c>
      <c r="W1910" s="4">
        <v>45210</v>
      </c>
    </row>
    <row r="1911" spans="1:23" x14ac:dyDescent="0.3">
      <c r="A1911" t="s">
        <v>380</v>
      </c>
      <c r="B1911" t="s">
        <v>6116</v>
      </c>
      <c r="C1911" s="1" t="s">
        <v>6117</v>
      </c>
      <c r="D1911" s="6">
        <v>4443191715</v>
      </c>
      <c r="E1911" s="1" t="s">
        <v>206</v>
      </c>
      <c r="F1911" s="1" t="s">
        <v>206</v>
      </c>
      <c r="G1911" s="1" t="s">
        <v>206</v>
      </c>
      <c r="H1911" s="1" t="s">
        <v>206</v>
      </c>
      <c r="I1911" t="str">
        <f>VLOOKUP(J1911,CatalogoEstadoRepublica!$A$1:$B$33,2)</f>
        <v>Puebla</v>
      </c>
      <c r="J1911">
        <v>21</v>
      </c>
      <c r="K1911" t="s">
        <v>206</v>
      </c>
      <c r="L1911" s="1" t="e">
        <f>VLOOKUP(M1911,CatalogoPerfil!$A$1:$B$5,2)</f>
        <v>#N/A</v>
      </c>
      <c r="M1911">
        <v>0</v>
      </c>
      <c r="N1911" t="s">
        <v>206</v>
      </c>
      <c r="O1911" s="1">
        <v>0</v>
      </c>
      <c r="P1911" s="1" t="str">
        <f>IFERROR(VLOOKUP($O1911,PerfilUniversitario!$A$2:$Z$427,16),"N/A")</f>
        <v>N/A</v>
      </c>
      <c r="Q1911" s="1" t="str">
        <f>IFERROR(VLOOKUP($O1911,PerfilUniversitario!$A$2:$Z$427,16),"N/A")</f>
        <v>N/A</v>
      </c>
      <c r="R1911" s="1" t="str">
        <f>IFERROR(VLOOKUP($O1911,PerfilUniversitario!$A$2:$Z$427,20),"N/A")</f>
        <v>N/A</v>
      </c>
      <c r="S1911" s="1" t="str">
        <f>IFERROR(VLOOKUP($O1911,PerfilUniversitario!$A$2:$Z$427,22),"N/A")</f>
        <v>N/A</v>
      </c>
      <c r="T1911" s="1" t="str">
        <f>IFERROR(VLOOKUP($O1911,PerfilUniversitario!$A$2:$Z$427,24),"N/A")</f>
        <v>N/A</v>
      </c>
      <c r="U1911" s="1" t="str">
        <f>IFERROR(VLOOKUP($O1911,PerfilUniversitario!$A$2:$Z$427,26),"N/A")</f>
        <v>N/A</v>
      </c>
      <c r="V1911" s="3">
        <v>0.5131944444444444</v>
      </c>
      <c r="W1911" s="4">
        <v>45210</v>
      </c>
    </row>
    <row r="1912" spans="1:23" x14ac:dyDescent="0.3">
      <c r="A1912" t="s">
        <v>3517</v>
      </c>
      <c r="B1912" t="s">
        <v>632</v>
      </c>
      <c r="C1912" s="1" t="s">
        <v>6118</v>
      </c>
      <c r="D1912" s="6">
        <v>2226352621</v>
      </c>
      <c r="E1912" s="1" t="s">
        <v>206</v>
      </c>
      <c r="F1912" s="1" t="s">
        <v>206</v>
      </c>
      <c r="G1912" s="1" t="s">
        <v>206</v>
      </c>
      <c r="H1912" s="1" t="s">
        <v>206</v>
      </c>
      <c r="I1912" t="str">
        <f>VLOOKUP(J1912,CatalogoEstadoRepublica!$A$1:$B$33,2)</f>
        <v>Puebla</v>
      </c>
      <c r="J1912">
        <v>21</v>
      </c>
      <c r="K1912" t="s">
        <v>206</v>
      </c>
      <c r="L1912" s="1" t="e">
        <f>VLOOKUP(M1912,CatalogoPerfil!$A$1:$B$5,2)</f>
        <v>#N/A</v>
      </c>
      <c r="M1912">
        <v>0</v>
      </c>
      <c r="N1912" t="s">
        <v>206</v>
      </c>
      <c r="O1912" s="1">
        <v>0</v>
      </c>
      <c r="P1912" s="1" t="str">
        <f>IFERROR(VLOOKUP($O1912,PerfilUniversitario!$A$2:$Z$427,16),"N/A")</f>
        <v>N/A</v>
      </c>
      <c r="Q1912" s="1" t="str">
        <f>IFERROR(VLOOKUP($O1912,PerfilUniversitario!$A$2:$Z$427,16),"N/A")</f>
        <v>N/A</v>
      </c>
      <c r="R1912" s="1" t="str">
        <f>IFERROR(VLOOKUP($O1912,PerfilUniversitario!$A$2:$Z$427,20),"N/A")</f>
        <v>N/A</v>
      </c>
      <c r="S1912" s="1" t="str">
        <f>IFERROR(VLOOKUP($O1912,PerfilUniversitario!$A$2:$Z$427,22),"N/A")</f>
        <v>N/A</v>
      </c>
      <c r="T1912" s="1" t="str">
        <f>IFERROR(VLOOKUP($O1912,PerfilUniversitario!$A$2:$Z$427,24),"N/A")</f>
        <v>N/A</v>
      </c>
      <c r="U1912" s="1" t="str">
        <f>IFERROR(VLOOKUP($O1912,PerfilUniversitario!$A$2:$Z$427,26),"N/A")</f>
        <v>N/A</v>
      </c>
      <c r="V1912" s="3">
        <v>0.52083333333333337</v>
      </c>
      <c r="W1912" s="4">
        <v>45210</v>
      </c>
    </row>
    <row r="1913" spans="1:23" x14ac:dyDescent="0.3">
      <c r="A1913" t="s">
        <v>701</v>
      </c>
      <c r="B1913" t="s">
        <v>6122</v>
      </c>
      <c r="C1913" s="1" t="s">
        <v>6123</v>
      </c>
      <c r="D1913" s="6">
        <v>7737393239</v>
      </c>
      <c r="E1913" s="1" t="s">
        <v>206</v>
      </c>
      <c r="F1913" s="1" t="s">
        <v>206</v>
      </c>
      <c r="G1913" s="1" t="s">
        <v>206</v>
      </c>
      <c r="H1913" s="1" t="s">
        <v>206</v>
      </c>
      <c r="I1913" t="str">
        <f>VLOOKUP(J1913,CatalogoEstadoRepublica!$A$1:$B$33,2)</f>
        <v>Yucatán</v>
      </c>
      <c r="J1913">
        <v>31</v>
      </c>
      <c r="K1913" t="s">
        <v>206</v>
      </c>
      <c r="L1913" s="1" t="e">
        <f>VLOOKUP(M1913,CatalogoPerfil!$A$1:$B$5,2)</f>
        <v>#N/A</v>
      </c>
      <c r="M1913">
        <v>0</v>
      </c>
      <c r="N1913" t="s">
        <v>206</v>
      </c>
      <c r="O1913" s="1">
        <v>0</v>
      </c>
      <c r="P1913" s="1" t="str">
        <f>IFERROR(VLOOKUP($O1913,PerfilUniversitario!$A$2:$Z$427,16),"N/A")</f>
        <v>N/A</v>
      </c>
      <c r="Q1913" s="1" t="str">
        <f>IFERROR(VLOOKUP($O1913,PerfilUniversitario!$A$2:$Z$427,16),"N/A")</f>
        <v>N/A</v>
      </c>
      <c r="R1913" s="1" t="str">
        <f>IFERROR(VLOOKUP($O1913,PerfilUniversitario!$A$2:$Z$427,20),"N/A")</f>
        <v>N/A</v>
      </c>
      <c r="S1913" s="1" t="str">
        <f>IFERROR(VLOOKUP($O1913,PerfilUniversitario!$A$2:$Z$427,22),"N/A")</f>
        <v>N/A</v>
      </c>
      <c r="T1913" s="1" t="str">
        <f>IFERROR(VLOOKUP($O1913,PerfilUniversitario!$A$2:$Z$427,24),"N/A")</f>
        <v>N/A</v>
      </c>
      <c r="U1913" s="1" t="str">
        <f>IFERROR(VLOOKUP($O1913,PerfilUniversitario!$A$2:$Z$427,26),"N/A")</f>
        <v>N/A</v>
      </c>
      <c r="V1913" s="3">
        <v>0.52152777777777781</v>
      </c>
      <c r="W1913" s="4">
        <v>45210</v>
      </c>
    </row>
    <row r="1914" spans="1:23" x14ac:dyDescent="0.3">
      <c r="A1914" t="s">
        <v>796</v>
      </c>
      <c r="B1914" t="s">
        <v>3540</v>
      </c>
      <c r="C1914" s="1" t="s">
        <v>3541</v>
      </c>
      <c r="D1914" s="6">
        <v>2223602163</v>
      </c>
      <c r="E1914" s="1" t="s">
        <v>206</v>
      </c>
      <c r="F1914" s="1" t="s">
        <v>206</v>
      </c>
      <c r="G1914" s="1" t="s">
        <v>206</v>
      </c>
      <c r="H1914" s="1" t="s">
        <v>206</v>
      </c>
      <c r="I1914" t="str">
        <f>VLOOKUP(J1914,CatalogoEstadoRepublica!$A$1:$B$33,2)</f>
        <v>Puebla</v>
      </c>
      <c r="J1914">
        <v>21</v>
      </c>
      <c r="K1914" t="s">
        <v>206</v>
      </c>
      <c r="L1914" s="1" t="e">
        <f>VLOOKUP(M1914,CatalogoPerfil!$A$1:$B$5,2)</f>
        <v>#N/A</v>
      </c>
      <c r="M1914">
        <v>0</v>
      </c>
      <c r="N1914" t="s">
        <v>206</v>
      </c>
      <c r="O1914" s="1">
        <v>0</v>
      </c>
      <c r="P1914" s="1" t="str">
        <f>IFERROR(VLOOKUP($O1914,PerfilUniversitario!$A$2:$Z$427,16),"N/A")</f>
        <v>N/A</v>
      </c>
      <c r="Q1914" s="1" t="str">
        <f>IFERROR(VLOOKUP($O1914,PerfilUniversitario!$A$2:$Z$427,16),"N/A")</f>
        <v>N/A</v>
      </c>
      <c r="R1914" s="1" t="str">
        <f>IFERROR(VLOOKUP($O1914,PerfilUniversitario!$A$2:$Z$427,20),"N/A")</f>
        <v>N/A</v>
      </c>
      <c r="S1914" s="1" t="str">
        <f>IFERROR(VLOOKUP($O1914,PerfilUniversitario!$A$2:$Z$427,22),"N/A")</f>
        <v>N/A</v>
      </c>
      <c r="T1914" s="1" t="str">
        <f>IFERROR(VLOOKUP($O1914,PerfilUniversitario!$A$2:$Z$427,24),"N/A")</f>
        <v>N/A</v>
      </c>
      <c r="U1914" s="1" t="str">
        <f>IFERROR(VLOOKUP($O1914,PerfilUniversitario!$A$2:$Z$427,26),"N/A")</f>
        <v>N/A</v>
      </c>
      <c r="V1914" s="3">
        <v>0.5229166666666667</v>
      </c>
      <c r="W1914" s="4">
        <v>45210</v>
      </c>
    </row>
    <row r="1915" spans="1:23" x14ac:dyDescent="0.3">
      <c r="A1915" t="s">
        <v>1020</v>
      </c>
      <c r="B1915" t="s">
        <v>5240</v>
      </c>
      <c r="C1915" s="1" t="s">
        <v>5241</v>
      </c>
      <c r="D1915" s="6">
        <v>2212301049</v>
      </c>
      <c r="E1915" s="1" t="s">
        <v>206</v>
      </c>
      <c r="F1915" s="1" t="s">
        <v>206</v>
      </c>
      <c r="G1915" s="1" t="s">
        <v>206</v>
      </c>
      <c r="H1915" s="1" t="s">
        <v>206</v>
      </c>
      <c r="I1915" t="str">
        <f>VLOOKUP(J1915,CatalogoEstadoRepublica!$A$1:$B$33,2)</f>
        <v>Puebla</v>
      </c>
      <c r="J1915">
        <v>21</v>
      </c>
      <c r="K1915" t="s">
        <v>206</v>
      </c>
      <c r="L1915" s="1" t="e">
        <f>VLOOKUP(M1915,CatalogoPerfil!$A$1:$B$5,2)</f>
        <v>#N/A</v>
      </c>
      <c r="M1915">
        <v>0</v>
      </c>
      <c r="N1915" t="s">
        <v>206</v>
      </c>
      <c r="O1915" s="1">
        <v>0</v>
      </c>
      <c r="P1915" s="1" t="str">
        <f>IFERROR(VLOOKUP($O1915,PerfilUniversitario!$A$2:$Z$427,16),"N/A")</f>
        <v>N/A</v>
      </c>
      <c r="Q1915" s="1" t="str">
        <f>IFERROR(VLOOKUP($O1915,PerfilUniversitario!$A$2:$Z$427,16),"N/A")</f>
        <v>N/A</v>
      </c>
      <c r="R1915" s="1" t="str">
        <f>IFERROR(VLOOKUP($O1915,PerfilUniversitario!$A$2:$Z$427,20),"N/A")</f>
        <v>N/A</v>
      </c>
      <c r="S1915" s="1" t="str">
        <f>IFERROR(VLOOKUP($O1915,PerfilUniversitario!$A$2:$Z$427,22),"N/A")</f>
        <v>N/A</v>
      </c>
      <c r="T1915" s="1" t="str">
        <f>IFERROR(VLOOKUP($O1915,PerfilUniversitario!$A$2:$Z$427,24),"N/A")</f>
        <v>N/A</v>
      </c>
      <c r="U1915" s="1" t="str">
        <f>IFERROR(VLOOKUP($O1915,PerfilUniversitario!$A$2:$Z$427,26),"N/A")</f>
        <v>N/A</v>
      </c>
      <c r="V1915" s="3">
        <v>0.52916666666666667</v>
      </c>
      <c r="W1915" s="4">
        <v>45210</v>
      </c>
    </row>
    <row r="1916" spans="1:23" x14ac:dyDescent="0.3">
      <c r="A1916" t="s">
        <v>6095</v>
      </c>
      <c r="B1916" t="s">
        <v>6096</v>
      </c>
      <c r="C1916" s="1" t="s">
        <v>6097</v>
      </c>
      <c r="D1916" s="6">
        <v>2212602507</v>
      </c>
      <c r="E1916" s="1" t="s">
        <v>206</v>
      </c>
      <c r="F1916" s="1" t="s">
        <v>206</v>
      </c>
      <c r="G1916" s="1" t="s">
        <v>206</v>
      </c>
      <c r="H1916" s="1" t="s">
        <v>206</v>
      </c>
      <c r="I1916" t="str">
        <f>VLOOKUP(J1916,CatalogoEstadoRepublica!$A$1:$B$33,2)</f>
        <v>Puebla</v>
      </c>
      <c r="J1916">
        <v>21</v>
      </c>
      <c r="K1916" t="s">
        <v>206</v>
      </c>
      <c r="L1916" s="1" t="e">
        <f>VLOOKUP(M1916,CatalogoPerfil!$A$1:$B$5,2)</f>
        <v>#N/A</v>
      </c>
      <c r="M1916">
        <v>0</v>
      </c>
      <c r="N1916" t="s">
        <v>206</v>
      </c>
      <c r="O1916" s="1">
        <v>0</v>
      </c>
      <c r="P1916" s="1" t="str">
        <f>IFERROR(VLOOKUP($O1916,PerfilUniversitario!$A$2:$Z$427,16),"N/A")</f>
        <v>N/A</v>
      </c>
      <c r="Q1916" s="1" t="str">
        <f>IFERROR(VLOOKUP($O1916,PerfilUniversitario!$A$2:$Z$427,16),"N/A")</f>
        <v>N/A</v>
      </c>
      <c r="R1916" s="1" t="str">
        <f>IFERROR(VLOOKUP($O1916,PerfilUniversitario!$A$2:$Z$427,20),"N/A")</f>
        <v>N/A</v>
      </c>
      <c r="S1916" s="1" t="str">
        <f>IFERROR(VLOOKUP($O1916,PerfilUniversitario!$A$2:$Z$427,22),"N/A")</f>
        <v>N/A</v>
      </c>
      <c r="T1916" s="1" t="str">
        <f>IFERROR(VLOOKUP($O1916,PerfilUniversitario!$A$2:$Z$427,24),"N/A")</f>
        <v>N/A</v>
      </c>
      <c r="U1916" s="1" t="str">
        <f>IFERROR(VLOOKUP($O1916,PerfilUniversitario!$A$2:$Z$427,26),"N/A")</f>
        <v>N/A</v>
      </c>
      <c r="V1916" s="3">
        <v>0.52916666666666667</v>
      </c>
      <c r="W1916" s="4">
        <v>45210</v>
      </c>
    </row>
    <row r="1917" spans="1:23" x14ac:dyDescent="0.3">
      <c r="A1917" t="s">
        <v>5993</v>
      </c>
      <c r="B1917" t="s">
        <v>5994</v>
      </c>
      <c r="C1917" s="1" t="s">
        <v>5995</v>
      </c>
      <c r="D1917" s="6">
        <v>2211868635</v>
      </c>
      <c r="E1917" s="1" t="s">
        <v>206</v>
      </c>
      <c r="F1917" s="1" t="s">
        <v>206</v>
      </c>
      <c r="G1917" s="1" t="s">
        <v>206</v>
      </c>
      <c r="H1917" s="1" t="s">
        <v>206</v>
      </c>
      <c r="I1917" t="str">
        <f>VLOOKUP(J1917,CatalogoEstadoRepublica!$A$1:$B$33,2)</f>
        <v>Puebla</v>
      </c>
      <c r="J1917">
        <v>21</v>
      </c>
      <c r="K1917" t="s">
        <v>206</v>
      </c>
      <c r="L1917" s="1" t="e">
        <f>VLOOKUP(M1917,CatalogoPerfil!$A$1:$B$5,2)</f>
        <v>#N/A</v>
      </c>
      <c r="M1917">
        <v>0</v>
      </c>
      <c r="N1917" t="s">
        <v>206</v>
      </c>
      <c r="O1917" s="1">
        <v>0</v>
      </c>
      <c r="P1917" s="1" t="str">
        <f>IFERROR(VLOOKUP($O1917,PerfilUniversitario!$A$2:$Z$427,16),"N/A")</f>
        <v>N/A</v>
      </c>
      <c r="Q1917" s="1" t="str">
        <f>IFERROR(VLOOKUP($O1917,PerfilUniversitario!$A$2:$Z$427,16),"N/A")</f>
        <v>N/A</v>
      </c>
      <c r="R1917" s="1" t="str">
        <f>IFERROR(VLOOKUP($O1917,PerfilUniversitario!$A$2:$Z$427,20),"N/A")</f>
        <v>N/A</v>
      </c>
      <c r="S1917" s="1" t="str">
        <f>IFERROR(VLOOKUP($O1917,PerfilUniversitario!$A$2:$Z$427,22),"N/A")</f>
        <v>N/A</v>
      </c>
      <c r="T1917" s="1" t="str">
        <f>IFERROR(VLOOKUP($O1917,PerfilUniversitario!$A$2:$Z$427,24),"N/A")</f>
        <v>N/A</v>
      </c>
      <c r="U1917" s="1" t="str">
        <f>IFERROR(VLOOKUP($O1917,PerfilUniversitario!$A$2:$Z$427,26),"N/A")</f>
        <v>N/A</v>
      </c>
      <c r="V1917" s="3">
        <v>0.53194444444444444</v>
      </c>
      <c r="W1917" s="4">
        <v>45210</v>
      </c>
    </row>
    <row r="1918" spans="1:23" x14ac:dyDescent="0.3">
      <c r="A1918" t="s">
        <v>5394</v>
      </c>
      <c r="B1918" t="s">
        <v>5395</v>
      </c>
      <c r="C1918" s="1" t="s">
        <v>5396</v>
      </c>
      <c r="D1918" s="6">
        <v>52.764099999999999</v>
      </c>
      <c r="E1918" s="1" t="s">
        <v>206</v>
      </c>
      <c r="F1918" s="1" t="s">
        <v>206</v>
      </c>
      <c r="G1918" s="1" t="s">
        <v>206</v>
      </c>
      <c r="H1918" s="1" t="s">
        <v>206</v>
      </c>
      <c r="I1918" t="str">
        <f>VLOOKUP(J1918,CatalogoEstadoRepublica!$A$1:$B$33,2)</f>
        <v>Puebla</v>
      </c>
      <c r="J1918">
        <v>21</v>
      </c>
      <c r="K1918" t="s">
        <v>206</v>
      </c>
      <c r="L1918" s="1" t="e">
        <f>VLOOKUP(M1918,CatalogoPerfil!$A$1:$B$5,2)</f>
        <v>#N/A</v>
      </c>
      <c r="M1918">
        <v>0</v>
      </c>
      <c r="N1918" t="s">
        <v>206</v>
      </c>
      <c r="O1918" s="1">
        <v>0</v>
      </c>
      <c r="P1918" s="1" t="str">
        <f>IFERROR(VLOOKUP($O1918,PerfilUniversitario!$A$2:$Z$427,16),"N/A")</f>
        <v>N/A</v>
      </c>
      <c r="Q1918" s="1" t="str">
        <f>IFERROR(VLOOKUP($O1918,PerfilUniversitario!$A$2:$Z$427,16),"N/A")</f>
        <v>N/A</v>
      </c>
      <c r="R1918" s="1" t="str">
        <f>IFERROR(VLOOKUP($O1918,PerfilUniversitario!$A$2:$Z$427,20),"N/A")</f>
        <v>N/A</v>
      </c>
      <c r="S1918" s="1" t="str">
        <f>IFERROR(VLOOKUP($O1918,PerfilUniversitario!$A$2:$Z$427,22),"N/A")</f>
        <v>N/A</v>
      </c>
      <c r="T1918" s="1" t="str">
        <f>IFERROR(VLOOKUP($O1918,PerfilUniversitario!$A$2:$Z$427,24),"N/A")</f>
        <v>N/A</v>
      </c>
      <c r="U1918" s="1" t="str">
        <f>IFERROR(VLOOKUP($O1918,PerfilUniversitario!$A$2:$Z$427,26),"N/A")</f>
        <v>N/A</v>
      </c>
      <c r="V1918" s="3">
        <v>0.53819444444444442</v>
      </c>
      <c r="W1918" s="4">
        <v>45210</v>
      </c>
    </row>
    <row r="1919" spans="1:23" x14ac:dyDescent="0.3">
      <c r="A1919" t="s">
        <v>6113</v>
      </c>
      <c r="B1919" t="s">
        <v>6114</v>
      </c>
      <c r="C1919" s="1" t="s">
        <v>6115</v>
      </c>
      <c r="D1919" s="6">
        <v>2224376906</v>
      </c>
      <c r="E1919" s="1" t="s">
        <v>206</v>
      </c>
      <c r="F1919" s="1" t="s">
        <v>206</v>
      </c>
      <c r="G1919" s="1" t="s">
        <v>206</v>
      </c>
      <c r="H1919" s="1" t="s">
        <v>206</v>
      </c>
      <c r="I1919" t="str">
        <f>VLOOKUP(J1919,CatalogoEstadoRepublica!$A$1:$B$33,2)</f>
        <v>Puebla</v>
      </c>
      <c r="J1919">
        <v>21</v>
      </c>
      <c r="K1919" t="s">
        <v>206</v>
      </c>
      <c r="L1919" s="1" t="e">
        <f>VLOOKUP(M1919,CatalogoPerfil!$A$1:$B$5,2)</f>
        <v>#N/A</v>
      </c>
      <c r="M1919">
        <v>0</v>
      </c>
      <c r="N1919" t="s">
        <v>206</v>
      </c>
      <c r="O1919" s="1">
        <v>0</v>
      </c>
      <c r="P1919" s="1" t="str">
        <f>IFERROR(VLOOKUP($O1919,PerfilUniversitario!$A$2:$Z$427,16),"N/A")</f>
        <v>N/A</v>
      </c>
      <c r="Q1919" s="1" t="str">
        <f>IFERROR(VLOOKUP($O1919,PerfilUniversitario!$A$2:$Z$427,16),"N/A")</f>
        <v>N/A</v>
      </c>
      <c r="R1919" s="1" t="str">
        <f>IFERROR(VLOOKUP($O1919,PerfilUniversitario!$A$2:$Z$427,20),"N/A")</f>
        <v>N/A</v>
      </c>
      <c r="S1919" s="1" t="str">
        <f>IFERROR(VLOOKUP($O1919,PerfilUniversitario!$A$2:$Z$427,22),"N/A")</f>
        <v>N/A</v>
      </c>
      <c r="T1919" s="1" t="str">
        <f>IFERROR(VLOOKUP($O1919,PerfilUniversitario!$A$2:$Z$427,24),"N/A")</f>
        <v>N/A</v>
      </c>
      <c r="U1919" s="1" t="str">
        <f>IFERROR(VLOOKUP($O1919,PerfilUniversitario!$A$2:$Z$427,26),"N/A")</f>
        <v>N/A</v>
      </c>
      <c r="V1919" s="3">
        <v>0.53819444444444442</v>
      </c>
      <c r="W1919" s="4">
        <v>45210</v>
      </c>
    </row>
    <row r="1920" spans="1:23" x14ac:dyDescent="0.3">
      <c r="A1920" t="s">
        <v>3720</v>
      </c>
      <c r="B1920" t="s">
        <v>6126</v>
      </c>
      <c r="C1920" s="1" t="s">
        <v>6127</v>
      </c>
      <c r="D1920" s="6">
        <v>2227795009</v>
      </c>
      <c r="E1920" s="1" t="s">
        <v>206</v>
      </c>
      <c r="F1920" s="1" t="s">
        <v>206</v>
      </c>
      <c r="G1920" s="1" t="s">
        <v>206</v>
      </c>
      <c r="H1920" s="1" t="s">
        <v>206</v>
      </c>
      <c r="I1920" t="str">
        <f>VLOOKUP(J1920,CatalogoEstadoRepublica!$A$1:$B$33,2)</f>
        <v>Puebla</v>
      </c>
      <c r="J1920">
        <v>21</v>
      </c>
      <c r="K1920" t="s">
        <v>206</v>
      </c>
      <c r="L1920" s="1" t="e">
        <f>VLOOKUP(M1920,CatalogoPerfil!$A$1:$B$5,2)</f>
        <v>#N/A</v>
      </c>
      <c r="M1920">
        <v>0</v>
      </c>
      <c r="N1920" t="s">
        <v>206</v>
      </c>
      <c r="O1920" s="1">
        <v>0</v>
      </c>
      <c r="P1920" s="1" t="str">
        <f>IFERROR(VLOOKUP($O1920,PerfilUniversitario!$A$2:$Z$427,16),"N/A")</f>
        <v>N/A</v>
      </c>
      <c r="Q1920" s="1" t="str">
        <f>IFERROR(VLOOKUP($O1920,PerfilUniversitario!$A$2:$Z$427,16),"N/A")</f>
        <v>N/A</v>
      </c>
      <c r="R1920" s="1" t="str">
        <f>IFERROR(VLOOKUP($O1920,PerfilUniversitario!$A$2:$Z$427,20),"N/A")</f>
        <v>N/A</v>
      </c>
      <c r="S1920" s="1" t="str">
        <f>IFERROR(VLOOKUP($O1920,PerfilUniversitario!$A$2:$Z$427,22),"N/A")</f>
        <v>N/A</v>
      </c>
      <c r="T1920" s="1" t="str">
        <f>IFERROR(VLOOKUP($O1920,PerfilUniversitario!$A$2:$Z$427,24),"N/A")</f>
        <v>N/A</v>
      </c>
      <c r="U1920" s="1" t="str">
        <f>IFERROR(VLOOKUP($O1920,PerfilUniversitario!$A$2:$Z$427,26),"N/A")</f>
        <v>N/A</v>
      </c>
      <c r="V1920" s="3">
        <v>0.53819444444444442</v>
      </c>
      <c r="W1920" s="4">
        <v>45210</v>
      </c>
    </row>
    <row r="1921" spans="1:23" x14ac:dyDescent="0.3">
      <c r="A1921" t="s">
        <v>2234</v>
      </c>
      <c r="B1921" t="s">
        <v>2235</v>
      </c>
      <c r="C1921" s="1" t="s">
        <v>2236</v>
      </c>
      <c r="D1921" s="6">
        <v>52.221400000000003</v>
      </c>
      <c r="E1921" s="1" t="s">
        <v>206</v>
      </c>
      <c r="F1921" s="1" t="s">
        <v>206</v>
      </c>
      <c r="G1921" s="1" t="s">
        <v>206</v>
      </c>
      <c r="H1921" s="1" t="s">
        <v>206</v>
      </c>
      <c r="I1921" t="str">
        <f>VLOOKUP(J1921,CatalogoEstadoRepublica!$A$1:$B$33,2)</f>
        <v>Puebla</v>
      </c>
      <c r="J1921">
        <v>21</v>
      </c>
      <c r="K1921" t="s">
        <v>206</v>
      </c>
      <c r="L1921" s="1" t="e">
        <f>VLOOKUP(M1921,CatalogoPerfil!$A$1:$B$5,2)</f>
        <v>#N/A</v>
      </c>
      <c r="M1921">
        <v>0</v>
      </c>
      <c r="N1921" t="s">
        <v>206</v>
      </c>
      <c r="O1921" s="1">
        <v>0</v>
      </c>
      <c r="P1921" s="1" t="str">
        <f>IFERROR(VLOOKUP($O1921,PerfilUniversitario!$A$2:$Z$427,16),"N/A")</f>
        <v>N/A</v>
      </c>
      <c r="Q1921" s="1" t="str">
        <f>IFERROR(VLOOKUP($O1921,PerfilUniversitario!$A$2:$Z$427,16),"N/A")</f>
        <v>N/A</v>
      </c>
      <c r="R1921" s="1" t="str">
        <f>IFERROR(VLOOKUP($O1921,PerfilUniversitario!$A$2:$Z$427,20),"N/A")</f>
        <v>N/A</v>
      </c>
      <c r="S1921" s="1" t="str">
        <f>IFERROR(VLOOKUP($O1921,PerfilUniversitario!$A$2:$Z$427,22),"N/A")</f>
        <v>N/A</v>
      </c>
      <c r="T1921" s="1" t="str">
        <f>IFERROR(VLOOKUP($O1921,PerfilUniversitario!$A$2:$Z$427,24),"N/A")</f>
        <v>N/A</v>
      </c>
      <c r="U1921" s="1" t="str">
        <f>IFERROR(VLOOKUP($O1921,PerfilUniversitario!$A$2:$Z$427,26),"N/A")</f>
        <v>N/A</v>
      </c>
      <c r="V1921" s="3">
        <v>0.53888888888888886</v>
      </c>
      <c r="W1921" s="4">
        <v>45210</v>
      </c>
    </row>
    <row r="1922" spans="1:23" x14ac:dyDescent="0.3">
      <c r="A1922" t="s">
        <v>5925</v>
      </c>
      <c r="B1922" t="s">
        <v>1806</v>
      </c>
      <c r="C1922" s="1" t="s">
        <v>5926</v>
      </c>
      <c r="D1922" s="6">
        <v>773149242</v>
      </c>
      <c r="E1922" s="1" t="s">
        <v>206</v>
      </c>
      <c r="F1922" s="1" t="s">
        <v>206</v>
      </c>
      <c r="G1922" s="1" t="s">
        <v>206</v>
      </c>
      <c r="H1922" s="1" t="s">
        <v>206</v>
      </c>
      <c r="I1922" t="str">
        <f>VLOOKUP(J1922,CatalogoEstadoRepublica!$A$1:$B$33,2)</f>
        <v>Hidalgo</v>
      </c>
      <c r="J1922">
        <v>13</v>
      </c>
      <c r="K1922" t="s">
        <v>206</v>
      </c>
      <c r="L1922" s="1" t="e">
        <f>VLOOKUP(M1922,CatalogoPerfil!$A$1:$B$5,2)</f>
        <v>#N/A</v>
      </c>
      <c r="M1922">
        <v>0</v>
      </c>
      <c r="N1922" t="s">
        <v>206</v>
      </c>
      <c r="O1922" s="1">
        <v>0</v>
      </c>
      <c r="P1922" s="1" t="str">
        <f>IFERROR(VLOOKUP($O1922,PerfilUniversitario!$A$2:$Z$427,16),"N/A")</f>
        <v>N/A</v>
      </c>
      <c r="Q1922" s="1" t="str">
        <f>IFERROR(VLOOKUP($O1922,PerfilUniversitario!$A$2:$Z$427,16),"N/A")</f>
        <v>N/A</v>
      </c>
      <c r="R1922" s="1" t="str">
        <f>IFERROR(VLOOKUP($O1922,PerfilUniversitario!$A$2:$Z$427,20),"N/A")</f>
        <v>N/A</v>
      </c>
      <c r="S1922" s="1" t="str">
        <f>IFERROR(VLOOKUP($O1922,PerfilUniversitario!$A$2:$Z$427,22),"N/A")</f>
        <v>N/A</v>
      </c>
      <c r="T1922" s="1" t="str">
        <f>IFERROR(VLOOKUP($O1922,PerfilUniversitario!$A$2:$Z$427,24),"N/A")</f>
        <v>N/A</v>
      </c>
      <c r="U1922" s="1" t="str">
        <f>IFERROR(VLOOKUP($O1922,PerfilUniversitario!$A$2:$Z$427,26),"N/A")</f>
        <v>N/A</v>
      </c>
      <c r="V1922" s="3">
        <v>0.53888888888888886</v>
      </c>
      <c r="W1922" s="4">
        <v>45210</v>
      </c>
    </row>
    <row r="1923" spans="1:23" x14ac:dyDescent="0.3">
      <c r="A1923" t="s">
        <v>318</v>
      </c>
      <c r="B1923" t="s">
        <v>6133</v>
      </c>
      <c r="C1923" s="1" t="s">
        <v>6134</v>
      </c>
      <c r="D1923" s="6" t="s">
        <v>6135</v>
      </c>
      <c r="E1923" s="1" t="s">
        <v>206</v>
      </c>
      <c r="F1923" s="1" t="s">
        <v>206</v>
      </c>
      <c r="G1923" s="1" t="s">
        <v>206</v>
      </c>
      <c r="H1923" s="1" t="s">
        <v>206</v>
      </c>
      <c r="I1923" t="str">
        <f>VLOOKUP(J1923,CatalogoEstadoRepublica!$A$1:$B$33,2)</f>
        <v>Hidalgo</v>
      </c>
      <c r="J1923">
        <v>13</v>
      </c>
      <c r="K1923" t="s">
        <v>206</v>
      </c>
      <c r="L1923" s="1" t="e">
        <f>VLOOKUP(M1923,CatalogoPerfil!$A$1:$B$5,2)</f>
        <v>#N/A</v>
      </c>
      <c r="M1923">
        <v>0</v>
      </c>
      <c r="N1923" t="s">
        <v>206</v>
      </c>
      <c r="O1923" s="1">
        <v>0</v>
      </c>
      <c r="P1923" s="1" t="str">
        <f>IFERROR(VLOOKUP($O1923,PerfilUniversitario!$A$2:$Z$427,16),"N/A")</f>
        <v>N/A</v>
      </c>
      <c r="Q1923" s="1" t="str">
        <f>IFERROR(VLOOKUP($O1923,PerfilUniversitario!$A$2:$Z$427,16),"N/A")</f>
        <v>N/A</v>
      </c>
      <c r="R1923" s="1" t="str">
        <f>IFERROR(VLOOKUP($O1923,PerfilUniversitario!$A$2:$Z$427,20),"N/A")</f>
        <v>N/A</v>
      </c>
      <c r="S1923" s="1" t="str">
        <f>IFERROR(VLOOKUP($O1923,PerfilUniversitario!$A$2:$Z$427,22),"N/A")</f>
        <v>N/A</v>
      </c>
      <c r="T1923" s="1" t="str">
        <f>IFERROR(VLOOKUP($O1923,PerfilUniversitario!$A$2:$Z$427,24),"N/A")</f>
        <v>N/A</v>
      </c>
      <c r="U1923" s="1" t="str">
        <f>IFERROR(VLOOKUP($O1923,PerfilUniversitario!$A$2:$Z$427,26),"N/A")</f>
        <v>N/A</v>
      </c>
      <c r="V1923" s="3">
        <v>0.5395833333333333</v>
      </c>
      <c r="W1923" s="4">
        <v>45210</v>
      </c>
    </row>
    <row r="1924" spans="1:23" x14ac:dyDescent="0.3">
      <c r="A1924" t="s">
        <v>6136</v>
      </c>
      <c r="B1924" t="s">
        <v>6137</v>
      </c>
      <c r="C1924" s="1" t="s">
        <v>6138</v>
      </c>
      <c r="D1924" s="6">
        <v>2211739009</v>
      </c>
      <c r="E1924" s="1" t="s">
        <v>206</v>
      </c>
      <c r="F1924" s="1" t="s">
        <v>206</v>
      </c>
      <c r="G1924" s="1" t="s">
        <v>206</v>
      </c>
      <c r="H1924" s="1" t="s">
        <v>206</v>
      </c>
      <c r="I1924" t="str">
        <f>VLOOKUP(J1924,CatalogoEstadoRepublica!$A$1:$B$33,2)</f>
        <v>Puebla</v>
      </c>
      <c r="J1924">
        <v>21</v>
      </c>
      <c r="K1924" t="s">
        <v>206</v>
      </c>
      <c r="L1924" s="1" t="e">
        <f>VLOOKUP(M1924,CatalogoPerfil!$A$1:$B$5,2)</f>
        <v>#N/A</v>
      </c>
      <c r="M1924">
        <v>0</v>
      </c>
      <c r="N1924" t="s">
        <v>206</v>
      </c>
      <c r="O1924" s="1">
        <v>0</v>
      </c>
      <c r="P1924" s="1" t="str">
        <f>IFERROR(VLOOKUP($O1924,PerfilUniversitario!$A$2:$Z$427,16),"N/A")</f>
        <v>N/A</v>
      </c>
      <c r="Q1924" s="1" t="str">
        <f>IFERROR(VLOOKUP($O1924,PerfilUniversitario!$A$2:$Z$427,16),"N/A")</f>
        <v>N/A</v>
      </c>
      <c r="R1924" s="1" t="str">
        <f>IFERROR(VLOOKUP($O1924,PerfilUniversitario!$A$2:$Z$427,20),"N/A")</f>
        <v>N/A</v>
      </c>
      <c r="S1924" s="1" t="str">
        <f>IFERROR(VLOOKUP($O1924,PerfilUniversitario!$A$2:$Z$427,22),"N/A")</f>
        <v>N/A</v>
      </c>
      <c r="T1924" s="1" t="str">
        <f>IFERROR(VLOOKUP($O1924,PerfilUniversitario!$A$2:$Z$427,24),"N/A")</f>
        <v>N/A</v>
      </c>
      <c r="U1924" s="1" t="str">
        <f>IFERROR(VLOOKUP($O1924,PerfilUniversitario!$A$2:$Z$427,26),"N/A")</f>
        <v>N/A</v>
      </c>
      <c r="V1924" s="1" t="s">
        <v>9672</v>
      </c>
      <c r="W1924" s="4">
        <v>45210</v>
      </c>
    </row>
    <row r="1925" spans="1:23" x14ac:dyDescent="0.3">
      <c r="A1925" t="s">
        <v>6139</v>
      </c>
      <c r="B1925" t="s">
        <v>357</v>
      </c>
      <c r="C1925" s="1" t="s">
        <v>6140</v>
      </c>
      <c r="D1925" s="6">
        <v>2212313221</v>
      </c>
      <c r="E1925" s="1" t="s">
        <v>206</v>
      </c>
      <c r="F1925" s="1" t="s">
        <v>206</v>
      </c>
      <c r="G1925" s="1" t="s">
        <v>206</v>
      </c>
      <c r="H1925" s="1" t="s">
        <v>206</v>
      </c>
      <c r="I1925" t="str">
        <f>VLOOKUP(J1925,CatalogoEstadoRepublica!$A$1:$B$33,2)</f>
        <v>Puebla</v>
      </c>
      <c r="J1925">
        <v>21</v>
      </c>
      <c r="K1925" t="s">
        <v>206</v>
      </c>
      <c r="L1925" s="1" t="e">
        <f>VLOOKUP(M1925,CatalogoPerfil!$A$1:$B$5,2)</f>
        <v>#N/A</v>
      </c>
      <c r="M1925">
        <v>0</v>
      </c>
      <c r="N1925" t="s">
        <v>206</v>
      </c>
      <c r="O1925" s="1">
        <v>0</v>
      </c>
      <c r="P1925" s="1" t="str">
        <f>IFERROR(VLOOKUP($O1925,PerfilUniversitario!$A$2:$Z$427,16),"N/A")</f>
        <v>N/A</v>
      </c>
      <c r="Q1925" s="1" t="str">
        <f>IFERROR(VLOOKUP($O1925,PerfilUniversitario!$A$2:$Z$427,16),"N/A")</f>
        <v>N/A</v>
      </c>
      <c r="R1925" s="1" t="str">
        <f>IFERROR(VLOOKUP($O1925,PerfilUniversitario!$A$2:$Z$427,20),"N/A")</f>
        <v>N/A</v>
      </c>
      <c r="S1925" s="1" t="str">
        <f>IFERROR(VLOOKUP($O1925,PerfilUniversitario!$A$2:$Z$427,22),"N/A")</f>
        <v>N/A</v>
      </c>
      <c r="T1925" s="1" t="str">
        <f>IFERROR(VLOOKUP($O1925,PerfilUniversitario!$A$2:$Z$427,24),"N/A")</f>
        <v>N/A</v>
      </c>
      <c r="U1925" s="1" t="str">
        <f>IFERROR(VLOOKUP($O1925,PerfilUniversitario!$A$2:$Z$427,26),"N/A")</f>
        <v>N/A</v>
      </c>
      <c r="V1925" s="1" t="s">
        <v>9672</v>
      </c>
      <c r="W1925" s="4">
        <v>45210</v>
      </c>
    </row>
    <row r="1926" spans="1:23" x14ac:dyDescent="0.3">
      <c r="A1926" t="s">
        <v>590</v>
      </c>
      <c r="B1926" t="s">
        <v>6141</v>
      </c>
      <c r="C1926" s="1" t="s">
        <v>6142</v>
      </c>
      <c r="D1926" s="6">
        <v>2223061992</v>
      </c>
      <c r="E1926" s="1" t="s">
        <v>206</v>
      </c>
      <c r="F1926" s="1" t="s">
        <v>206</v>
      </c>
      <c r="G1926" s="1" t="s">
        <v>206</v>
      </c>
      <c r="H1926" s="1" t="s">
        <v>206</v>
      </c>
      <c r="I1926" t="str">
        <f>VLOOKUP(J1926,CatalogoEstadoRepublica!$A$1:$B$33,2)</f>
        <v>Puebla</v>
      </c>
      <c r="J1926">
        <v>21</v>
      </c>
      <c r="K1926" t="s">
        <v>206</v>
      </c>
      <c r="L1926" s="1" t="e">
        <f>VLOOKUP(M1926,CatalogoPerfil!$A$1:$B$5,2)</f>
        <v>#N/A</v>
      </c>
      <c r="M1926">
        <v>0</v>
      </c>
      <c r="N1926" t="s">
        <v>206</v>
      </c>
      <c r="O1926" s="1">
        <v>0</v>
      </c>
      <c r="P1926" s="1" t="str">
        <f>IFERROR(VLOOKUP($O1926,PerfilUniversitario!$A$2:$Z$427,16),"N/A")</f>
        <v>N/A</v>
      </c>
      <c r="Q1926" s="1" t="str">
        <f>IFERROR(VLOOKUP($O1926,PerfilUniversitario!$A$2:$Z$427,16),"N/A")</f>
        <v>N/A</v>
      </c>
      <c r="R1926" s="1" t="str">
        <f>IFERROR(VLOOKUP($O1926,PerfilUniversitario!$A$2:$Z$427,20),"N/A")</f>
        <v>N/A</v>
      </c>
      <c r="S1926" s="1" t="str">
        <f>IFERROR(VLOOKUP($O1926,PerfilUniversitario!$A$2:$Z$427,22),"N/A")</f>
        <v>N/A</v>
      </c>
      <c r="T1926" s="1" t="str">
        <f>IFERROR(VLOOKUP($O1926,PerfilUniversitario!$A$2:$Z$427,24),"N/A")</f>
        <v>N/A</v>
      </c>
      <c r="U1926" s="1" t="str">
        <f>IFERROR(VLOOKUP($O1926,PerfilUniversitario!$A$2:$Z$427,26),"N/A")</f>
        <v>N/A</v>
      </c>
      <c r="V1926" s="1" t="s">
        <v>9737</v>
      </c>
      <c r="W1926" s="4">
        <v>45210</v>
      </c>
    </row>
    <row r="1927" spans="1:23" x14ac:dyDescent="0.3">
      <c r="A1927" t="s">
        <v>933</v>
      </c>
      <c r="B1927" t="s">
        <v>6143</v>
      </c>
      <c r="C1927" s="1" t="s">
        <v>6144</v>
      </c>
      <c r="D1927" s="6">
        <v>2212152531</v>
      </c>
      <c r="E1927" s="1" t="s">
        <v>206</v>
      </c>
      <c r="F1927" s="1" t="s">
        <v>206</v>
      </c>
      <c r="G1927" s="1" t="s">
        <v>206</v>
      </c>
      <c r="H1927" s="1" t="s">
        <v>206</v>
      </c>
      <c r="I1927" t="str">
        <f>VLOOKUP(J1927,CatalogoEstadoRepublica!$A$1:$B$33,2)</f>
        <v>Puebla</v>
      </c>
      <c r="J1927">
        <v>21</v>
      </c>
      <c r="K1927" t="s">
        <v>206</v>
      </c>
      <c r="L1927" s="1" t="e">
        <f>VLOOKUP(M1927,CatalogoPerfil!$A$1:$B$5,2)</f>
        <v>#N/A</v>
      </c>
      <c r="M1927">
        <v>0</v>
      </c>
      <c r="N1927" t="s">
        <v>206</v>
      </c>
      <c r="O1927" s="1">
        <v>0</v>
      </c>
      <c r="P1927" s="1" t="str">
        <f>IFERROR(VLOOKUP($O1927,PerfilUniversitario!$A$2:$Z$427,16),"N/A")</f>
        <v>N/A</v>
      </c>
      <c r="Q1927" s="1" t="str">
        <f>IFERROR(VLOOKUP($O1927,PerfilUniversitario!$A$2:$Z$427,16),"N/A")</f>
        <v>N/A</v>
      </c>
      <c r="R1927" s="1" t="str">
        <f>IFERROR(VLOOKUP($O1927,PerfilUniversitario!$A$2:$Z$427,20),"N/A")</f>
        <v>N/A</v>
      </c>
      <c r="S1927" s="1" t="str">
        <f>IFERROR(VLOOKUP($O1927,PerfilUniversitario!$A$2:$Z$427,22),"N/A")</f>
        <v>N/A</v>
      </c>
      <c r="T1927" s="1" t="str">
        <f>IFERROR(VLOOKUP($O1927,PerfilUniversitario!$A$2:$Z$427,24),"N/A")</f>
        <v>N/A</v>
      </c>
      <c r="U1927" s="1" t="str">
        <f>IFERROR(VLOOKUP($O1927,PerfilUniversitario!$A$2:$Z$427,26),"N/A")</f>
        <v>N/A</v>
      </c>
      <c r="V1927" s="1" t="s">
        <v>9998</v>
      </c>
      <c r="W1927" s="4">
        <v>45210</v>
      </c>
    </row>
    <row r="1928" spans="1:23" x14ac:dyDescent="0.3">
      <c r="A1928" t="s">
        <v>383</v>
      </c>
      <c r="B1928" t="s">
        <v>1826</v>
      </c>
      <c r="C1928" s="1" t="s">
        <v>1827</v>
      </c>
      <c r="D1928" s="6">
        <v>2311109568</v>
      </c>
      <c r="E1928" s="1" t="s">
        <v>206</v>
      </c>
      <c r="F1928" s="1" t="s">
        <v>206</v>
      </c>
      <c r="G1928" s="1" t="s">
        <v>206</v>
      </c>
      <c r="H1928" s="1" t="s">
        <v>206</v>
      </c>
      <c r="I1928" t="str">
        <f>VLOOKUP(J1928,CatalogoEstadoRepublica!$A$1:$B$33,2)</f>
        <v>Puebla</v>
      </c>
      <c r="J1928">
        <v>21</v>
      </c>
      <c r="K1928" t="s">
        <v>206</v>
      </c>
      <c r="L1928" s="1" t="e">
        <f>VLOOKUP(M1928,CatalogoPerfil!$A$1:$B$5,2)</f>
        <v>#N/A</v>
      </c>
      <c r="M1928">
        <v>0</v>
      </c>
      <c r="N1928" t="s">
        <v>206</v>
      </c>
      <c r="O1928" s="1">
        <v>0</v>
      </c>
      <c r="P1928" s="1" t="str">
        <f>IFERROR(VLOOKUP($O1928,PerfilUniversitario!$A$2:$Z$427,16),"N/A")</f>
        <v>N/A</v>
      </c>
      <c r="Q1928" s="1" t="str">
        <f>IFERROR(VLOOKUP($O1928,PerfilUniversitario!$A$2:$Z$427,16),"N/A")</f>
        <v>N/A</v>
      </c>
      <c r="R1928" s="1" t="str">
        <f>IFERROR(VLOOKUP($O1928,PerfilUniversitario!$A$2:$Z$427,20),"N/A")</f>
        <v>N/A</v>
      </c>
      <c r="S1928" s="1" t="str">
        <f>IFERROR(VLOOKUP($O1928,PerfilUniversitario!$A$2:$Z$427,22),"N/A")</f>
        <v>N/A</v>
      </c>
      <c r="T1928" s="1" t="str">
        <f>IFERROR(VLOOKUP($O1928,PerfilUniversitario!$A$2:$Z$427,24),"N/A")</f>
        <v>N/A</v>
      </c>
      <c r="U1928" s="1" t="str">
        <f>IFERROR(VLOOKUP($O1928,PerfilUniversitario!$A$2:$Z$427,26),"N/A")</f>
        <v>N/A</v>
      </c>
      <c r="V1928" s="1" t="s">
        <v>9884</v>
      </c>
      <c r="W1928" s="4">
        <v>45210</v>
      </c>
    </row>
    <row r="1929" spans="1:23" x14ac:dyDescent="0.3">
      <c r="A1929" t="s">
        <v>784</v>
      </c>
      <c r="B1929" s="1" t="s">
        <v>785</v>
      </c>
      <c r="C1929" t="s">
        <v>786</v>
      </c>
      <c r="D1929" s="7">
        <v>52.2226</v>
      </c>
      <c r="E1929" s="1" t="s">
        <v>206</v>
      </c>
      <c r="F1929" t="s">
        <v>206</v>
      </c>
      <c r="G1929" t="s">
        <v>206</v>
      </c>
      <c r="H1929" t="s">
        <v>206</v>
      </c>
      <c r="I1929" t="str">
        <f>VLOOKUP(J1929,CatalogoEstadoRepublica!$A$1:$B$33,2)</f>
        <v>Puebla</v>
      </c>
      <c r="J1929" s="1">
        <v>21</v>
      </c>
      <c r="K1929" s="1" t="s">
        <v>206</v>
      </c>
      <c r="L1929" s="1" t="e">
        <f>VLOOKUP(M1929,CatalogoPerfil!$A$1:$B$5,2)</f>
        <v>#N/A</v>
      </c>
      <c r="M1929">
        <v>0</v>
      </c>
      <c r="N1929" t="s">
        <v>206</v>
      </c>
      <c r="O1929" s="1">
        <v>0</v>
      </c>
      <c r="P1929" s="1" t="str">
        <f>IFERROR(VLOOKUP($O1929,PerfilUniversitario!$A$2:$Z$427,16),"N/A")</f>
        <v>N/A</v>
      </c>
      <c r="Q1929" s="1" t="str">
        <f>IFERROR(VLOOKUP($O1929,PerfilUniversitario!$A$2:$Z$427,16),"N/A")</f>
        <v>N/A</v>
      </c>
      <c r="R1929" s="1" t="str">
        <f>IFERROR(VLOOKUP($O1929,PerfilUniversitario!$A$2:$Z$427,20),"N/A")</f>
        <v>N/A</v>
      </c>
      <c r="S1929" s="1" t="str">
        <f>IFERROR(VLOOKUP($O1929,PerfilUniversitario!$A$2:$Z$427,22),"N/A")</f>
        <v>N/A</v>
      </c>
      <c r="T1929" s="1" t="str">
        <f>IFERROR(VLOOKUP($O1929,PerfilUniversitario!$A$2:$Z$427,24),"N/A")</f>
        <v>N/A</v>
      </c>
      <c r="U1929" s="1" t="str">
        <f>IFERROR(VLOOKUP($O1929,PerfilUniversitario!$A$2:$Z$427,26),"N/A")</f>
        <v>N/A</v>
      </c>
      <c r="V1929" s="1" t="s">
        <v>9734</v>
      </c>
      <c r="W1929" s="4">
        <v>45210</v>
      </c>
    </row>
    <row r="1930" spans="1:23" x14ac:dyDescent="0.3">
      <c r="A1930" t="s">
        <v>525</v>
      </c>
      <c r="B1930" s="1" t="s">
        <v>809</v>
      </c>
      <c r="C1930" t="s">
        <v>810</v>
      </c>
      <c r="D1930" s="7">
        <v>52.225099999999998</v>
      </c>
      <c r="E1930" s="1" t="s">
        <v>206</v>
      </c>
      <c r="F1930" t="s">
        <v>206</v>
      </c>
      <c r="G1930" t="s">
        <v>206</v>
      </c>
      <c r="H1930" t="s">
        <v>206</v>
      </c>
      <c r="I1930" t="str">
        <f>VLOOKUP(J1930,CatalogoEstadoRepublica!$A$1:$B$33,2)</f>
        <v>Puebla</v>
      </c>
      <c r="J1930" s="1">
        <v>21</v>
      </c>
      <c r="K1930" s="1" t="s">
        <v>206</v>
      </c>
      <c r="L1930" s="1" t="e">
        <f>VLOOKUP(M1930,CatalogoPerfil!$A$1:$B$5,2)</f>
        <v>#N/A</v>
      </c>
      <c r="M1930">
        <v>0</v>
      </c>
      <c r="N1930" t="s">
        <v>206</v>
      </c>
      <c r="O1930" s="1">
        <v>0</v>
      </c>
      <c r="P1930" s="1" t="str">
        <f>IFERROR(VLOOKUP($O1930,PerfilUniversitario!$A$2:$Z$427,16),"N/A")</f>
        <v>N/A</v>
      </c>
      <c r="Q1930" s="1" t="str">
        <f>IFERROR(VLOOKUP($O1930,PerfilUniversitario!$A$2:$Z$427,16),"N/A")</f>
        <v>N/A</v>
      </c>
      <c r="R1930" s="1" t="str">
        <f>IFERROR(VLOOKUP($O1930,PerfilUniversitario!$A$2:$Z$427,20),"N/A")</f>
        <v>N/A</v>
      </c>
      <c r="S1930" s="1" t="str">
        <f>IFERROR(VLOOKUP($O1930,PerfilUniversitario!$A$2:$Z$427,22),"N/A")</f>
        <v>N/A</v>
      </c>
      <c r="T1930" s="1" t="str">
        <f>IFERROR(VLOOKUP($O1930,PerfilUniversitario!$A$2:$Z$427,24),"N/A")</f>
        <v>N/A</v>
      </c>
      <c r="U1930" s="1" t="str">
        <f>IFERROR(VLOOKUP($O1930,PerfilUniversitario!$A$2:$Z$427,26),"N/A")</f>
        <v>N/A</v>
      </c>
      <c r="V1930" s="1" t="s">
        <v>9738</v>
      </c>
      <c r="W1930" s="4">
        <v>45210</v>
      </c>
    </row>
    <row r="1931" spans="1:23" x14ac:dyDescent="0.3">
      <c r="A1931" t="s">
        <v>6152</v>
      </c>
      <c r="B1931" t="s">
        <v>6153</v>
      </c>
      <c r="C1931" s="1" t="s">
        <v>6154</v>
      </c>
      <c r="D1931" s="6">
        <v>7732251836</v>
      </c>
      <c r="E1931" s="1" t="s">
        <v>206</v>
      </c>
      <c r="F1931" s="1" t="s">
        <v>206</v>
      </c>
      <c r="G1931" s="1" t="s">
        <v>206</v>
      </c>
      <c r="H1931" s="1" t="s">
        <v>206</v>
      </c>
      <c r="I1931" t="str">
        <f>VLOOKUP(J1931,CatalogoEstadoRepublica!$A$1:$B$33,2)</f>
        <v>Hidalgo</v>
      </c>
      <c r="J1931">
        <v>13</v>
      </c>
      <c r="K1931" t="s">
        <v>206</v>
      </c>
      <c r="L1931" s="1" t="e">
        <f>VLOOKUP(M1931,CatalogoPerfil!$A$1:$B$5,2)</f>
        <v>#N/A</v>
      </c>
      <c r="M1931">
        <v>0</v>
      </c>
      <c r="N1931" t="s">
        <v>206</v>
      </c>
      <c r="O1931" s="1">
        <v>0</v>
      </c>
      <c r="P1931" s="1" t="str">
        <f>IFERROR(VLOOKUP($O1931,PerfilUniversitario!$A$2:$Z$427,16),"N/A")</f>
        <v>N/A</v>
      </c>
      <c r="Q1931" s="1" t="str">
        <f>IFERROR(VLOOKUP($O1931,PerfilUniversitario!$A$2:$Z$427,16),"N/A")</f>
        <v>N/A</v>
      </c>
      <c r="R1931" s="1" t="str">
        <f>IFERROR(VLOOKUP($O1931,PerfilUniversitario!$A$2:$Z$427,20),"N/A")</f>
        <v>N/A</v>
      </c>
      <c r="S1931" s="1" t="str">
        <f>IFERROR(VLOOKUP($O1931,PerfilUniversitario!$A$2:$Z$427,22),"N/A")</f>
        <v>N/A</v>
      </c>
      <c r="T1931" s="1" t="str">
        <f>IFERROR(VLOOKUP($O1931,PerfilUniversitario!$A$2:$Z$427,24),"N/A")</f>
        <v>N/A</v>
      </c>
      <c r="U1931" s="1" t="str">
        <f>IFERROR(VLOOKUP($O1931,PerfilUniversitario!$A$2:$Z$427,26),"N/A")</f>
        <v>N/A</v>
      </c>
      <c r="V1931" s="1" t="s">
        <v>10024</v>
      </c>
      <c r="W1931" s="4">
        <v>45210</v>
      </c>
    </row>
    <row r="1932" spans="1:23" x14ac:dyDescent="0.3">
      <c r="A1932" t="s">
        <v>3367</v>
      </c>
      <c r="B1932" t="s">
        <v>3368</v>
      </c>
      <c r="C1932" s="1" t="s">
        <v>3369</v>
      </c>
      <c r="D1932" s="6">
        <v>2225889246</v>
      </c>
      <c r="E1932" s="1" t="s">
        <v>206</v>
      </c>
      <c r="F1932" s="1" t="s">
        <v>206</v>
      </c>
      <c r="G1932" s="1" t="s">
        <v>206</v>
      </c>
      <c r="H1932" s="1" t="s">
        <v>206</v>
      </c>
      <c r="I1932" t="str">
        <f>VLOOKUP(J1932,CatalogoEstadoRepublica!$A$1:$B$33,2)</f>
        <v>Puebla</v>
      </c>
      <c r="J1932">
        <v>21</v>
      </c>
      <c r="K1932" t="s">
        <v>206</v>
      </c>
      <c r="L1932" s="1" t="e">
        <f>VLOOKUP(M1932,CatalogoPerfil!$A$1:$B$5,2)</f>
        <v>#N/A</v>
      </c>
      <c r="M1932">
        <v>0</v>
      </c>
      <c r="N1932" t="s">
        <v>206</v>
      </c>
      <c r="O1932" s="1">
        <v>0</v>
      </c>
      <c r="P1932" s="1" t="str">
        <f>IFERROR(VLOOKUP($O1932,PerfilUniversitario!$A$2:$Z$427,16),"N/A")</f>
        <v>N/A</v>
      </c>
      <c r="Q1932" s="1" t="str">
        <f>IFERROR(VLOOKUP($O1932,PerfilUniversitario!$A$2:$Z$427,16),"N/A")</f>
        <v>N/A</v>
      </c>
      <c r="R1932" s="1" t="str">
        <f>IFERROR(VLOOKUP($O1932,PerfilUniversitario!$A$2:$Z$427,20),"N/A")</f>
        <v>N/A</v>
      </c>
      <c r="S1932" s="1" t="str">
        <f>IFERROR(VLOOKUP($O1932,PerfilUniversitario!$A$2:$Z$427,22),"N/A")</f>
        <v>N/A</v>
      </c>
      <c r="T1932" s="1" t="str">
        <f>IFERROR(VLOOKUP($O1932,PerfilUniversitario!$A$2:$Z$427,24),"N/A")</f>
        <v>N/A</v>
      </c>
      <c r="U1932" s="1" t="str">
        <f>IFERROR(VLOOKUP($O1932,PerfilUniversitario!$A$2:$Z$427,26),"N/A")</f>
        <v>N/A</v>
      </c>
      <c r="V1932" s="1" t="s">
        <v>10032</v>
      </c>
      <c r="W1932" s="4">
        <v>45210</v>
      </c>
    </row>
    <row r="1933" spans="1:23" x14ac:dyDescent="0.3">
      <c r="A1933" t="s">
        <v>609</v>
      </c>
      <c r="B1933" t="s">
        <v>283</v>
      </c>
      <c r="C1933" s="1" t="s">
        <v>6161</v>
      </c>
      <c r="D1933" s="6">
        <v>2211721822</v>
      </c>
      <c r="E1933" s="1" t="s">
        <v>206</v>
      </c>
      <c r="F1933" s="1" t="s">
        <v>206</v>
      </c>
      <c r="G1933" s="1" t="s">
        <v>206</v>
      </c>
      <c r="H1933" s="1" t="s">
        <v>206</v>
      </c>
      <c r="I1933" t="str">
        <f>VLOOKUP(J1933,CatalogoEstadoRepublica!$A$1:$B$33,2)</f>
        <v>Puebla</v>
      </c>
      <c r="J1933">
        <v>21</v>
      </c>
      <c r="K1933" t="s">
        <v>206</v>
      </c>
      <c r="L1933" s="1" t="e">
        <f>VLOOKUP(M1933,CatalogoPerfil!$A$1:$B$5,2)</f>
        <v>#N/A</v>
      </c>
      <c r="M1933">
        <v>0</v>
      </c>
      <c r="N1933" t="s">
        <v>206</v>
      </c>
      <c r="O1933" s="1">
        <v>0</v>
      </c>
      <c r="P1933" s="1" t="str">
        <f>IFERROR(VLOOKUP($O1933,PerfilUniversitario!$A$2:$Z$427,16),"N/A")</f>
        <v>N/A</v>
      </c>
      <c r="Q1933" s="1" t="str">
        <f>IFERROR(VLOOKUP($O1933,PerfilUniversitario!$A$2:$Z$427,16),"N/A")</f>
        <v>N/A</v>
      </c>
      <c r="R1933" s="1" t="str">
        <f>IFERROR(VLOOKUP($O1933,PerfilUniversitario!$A$2:$Z$427,20),"N/A")</f>
        <v>N/A</v>
      </c>
      <c r="S1933" s="1" t="str">
        <f>IFERROR(VLOOKUP($O1933,PerfilUniversitario!$A$2:$Z$427,22),"N/A")</f>
        <v>N/A</v>
      </c>
      <c r="T1933" s="1" t="str">
        <f>IFERROR(VLOOKUP($O1933,PerfilUniversitario!$A$2:$Z$427,24),"N/A")</f>
        <v>N/A</v>
      </c>
      <c r="U1933" s="1" t="str">
        <f>IFERROR(VLOOKUP($O1933,PerfilUniversitario!$A$2:$Z$427,26),"N/A")</f>
        <v>N/A</v>
      </c>
      <c r="V1933" s="1" t="s">
        <v>9887</v>
      </c>
      <c r="W1933" s="4">
        <v>45210</v>
      </c>
    </row>
    <row r="1934" spans="1:23" x14ac:dyDescent="0.3">
      <c r="A1934" t="s">
        <v>2314</v>
      </c>
      <c r="B1934" t="s">
        <v>2315</v>
      </c>
      <c r="C1934" s="1" t="s">
        <v>2316</v>
      </c>
      <c r="D1934" s="6">
        <v>2211120361</v>
      </c>
      <c r="E1934" s="1" t="s">
        <v>206</v>
      </c>
      <c r="F1934" s="1" t="s">
        <v>206</v>
      </c>
      <c r="G1934" s="1" t="s">
        <v>206</v>
      </c>
      <c r="H1934" s="1" t="s">
        <v>206</v>
      </c>
      <c r="I1934" t="str">
        <f>VLOOKUP(J1934,CatalogoEstadoRepublica!$A$1:$B$33,2)</f>
        <v>Puebla</v>
      </c>
      <c r="J1934">
        <v>21</v>
      </c>
      <c r="K1934" t="s">
        <v>206</v>
      </c>
      <c r="L1934" s="1" t="e">
        <f>VLOOKUP(M1934,CatalogoPerfil!$A$1:$B$5,2)</f>
        <v>#N/A</v>
      </c>
      <c r="M1934">
        <v>0</v>
      </c>
      <c r="N1934" t="s">
        <v>206</v>
      </c>
      <c r="O1934" s="1">
        <v>0</v>
      </c>
      <c r="P1934" s="1" t="str">
        <f>IFERROR(VLOOKUP($O1934,PerfilUniversitario!$A$2:$Z$427,16),"N/A")</f>
        <v>N/A</v>
      </c>
      <c r="Q1934" s="1" t="str">
        <f>IFERROR(VLOOKUP($O1934,PerfilUniversitario!$A$2:$Z$427,16),"N/A")</f>
        <v>N/A</v>
      </c>
      <c r="R1934" s="1" t="str">
        <f>IFERROR(VLOOKUP($O1934,PerfilUniversitario!$A$2:$Z$427,20),"N/A")</f>
        <v>N/A</v>
      </c>
      <c r="S1934" s="1" t="str">
        <f>IFERROR(VLOOKUP($O1934,PerfilUniversitario!$A$2:$Z$427,22),"N/A")</f>
        <v>N/A</v>
      </c>
      <c r="T1934" s="1" t="str">
        <f>IFERROR(VLOOKUP($O1934,PerfilUniversitario!$A$2:$Z$427,24),"N/A")</f>
        <v>N/A</v>
      </c>
      <c r="U1934" s="1" t="str">
        <f>IFERROR(VLOOKUP($O1934,PerfilUniversitario!$A$2:$Z$427,26),"N/A")</f>
        <v>N/A</v>
      </c>
      <c r="V1934" s="1" t="s">
        <v>9809</v>
      </c>
      <c r="W1934" s="4">
        <v>45210</v>
      </c>
    </row>
    <row r="1935" spans="1:23" x14ac:dyDescent="0.3">
      <c r="A1935" t="s">
        <v>1020</v>
      </c>
      <c r="B1935" t="s">
        <v>6020</v>
      </c>
      <c r="C1935" s="1" t="s">
        <v>6021</v>
      </c>
      <c r="D1935" s="6">
        <v>2229230459</v>
      </c>
      <c r="E1935" s="1" t="s">
        <v>206</v>
      </c>
      <c r="F1935" s="1" t="s">
        <v>206</v>
      </c>
      <c r="G1935" s="1" t="s">
        <v>206</v>
      </c>
      <c r="H1935" s="1" t="s">
        <v>206</v>
      </c>
      <c r="I1935" t="str">
        <f>VLOOKUP(J1935,CatalogoEstadoRepublica!$A$1:$B$33,2)</f>
        <v>Puebla</v>
      </c>
      <c r="J1935">
        <v>21</v>
      </c>
      <c r="K1935" t="s">
        <v>206</v>
      </c>
      <c r="L1935" s="1" t="e">
        <f>VLOOKUP(M1935,CatalogoPerfil!$A$1:$B$5,2)</f>
        <v>#N/A</v>
      </c>
      <c r="M1935">
        <v>0</v>
      </c>
      <c r="N1935" t="s">
        <v>206</v>
      </c>
      <c r="O1935" s="1">
        <v>0</v>
      </c>
      <c r="P1935" s="1" t="str">
        <f>IFERROR(VLOOKUP($O1935,PerfilUniversitario!$A$2:$Z$427,16),"N/A")</f>
        <v>N/A</v>
      </c>
      <c r="Q1935" s="1" t="str">
        <f>IFERROR(VLOOKUP($O1935,PerfilUniversitario!$A$2:$Z$427,16),"N/A")</f>
        <v>N/A</v>
      </c>
      <c r="R1935" s="1" t="str">
        <f>IFERROR(VLOOKUP($O1935,PerfilUniversitario!$A$2:$Z$427,20),"N/A")</f>
        <v>N/A</v>
      </c>
      <c r="S1935" s="1" t="str">
        <f>IFERROR(VLOOKUP($O1935,PerfilUniversitario!$A$2:$Z$427,22),"N/A")</f>
        <v>N/A</v>
      </c>
      <c r="T1935" s="1" t="str">
        <f>IFERROR(VLOOKUP($O1935,PerfilUniversitario!$A$2:$Z$427,24),"N/A")</f>
        <v>N/A</v>
      </c>
      <c r="U1935" s="1" t="str">
        <f>IFERROR(VLOOKUP($O1935,PerfilUniversitario!$A$2:$Z$427,26),"N/A")</f>
        <v>N/A</v>
      </c>
      <c r="V1935" s="1" t="s">
        <v>9809</v>
      </c>
      <c r="W1935" s="4">
        <v>45210</v>
      </c>
    </row>
    <row r="1936" spans="1:23" x14ac:dyDescent="0.3">
      <c r="A1936" t="s">
        <v>6159</v>
      </c>
      <c r="B1936" t="s">
        <v>393</v>
      </c>
      <c r="C1936" s="1" t="s">
        <v>6160</v>
      </c>
      <c r="D1936" s="6">
        <v>2218946315</v>
      </c>
      <c r="E1936" s="1" t="s">
        <v>206</v>
      </c>
      <c r="F1936" s="1" t="s">
        <v>206</v>
      </c>
      <c r="G1936" s="1" t="s">
        <v>206</v>
      </c>
      <c r="H1936" s="1" t="s">
        <v>206</v>
      </c>
      <c r="I1936" t="str">
        <f>VLOOKUP(J1936,CatalogoEstadoRepublica!$A$1:$B$33,2)</f>
        <v>Puebla</v>
      </c>
      <c r="J1936">
        <v>21</v>
      </c>
      <c r="K1936" t="s">
        <v>206</v>
      </c>
      <c r="L1936" s="1" t="e">
        <f>VLOOKUP(M1936,CatalogoPerfil!$A$1:$B$5,2)</f>
        <v>#N/A</v>
      </c>
      <c r="M1936">
        <v>0</v>
      </c>
      <c r="N1936" t="s">
        <v>206</v>
      </c>
      <c r="O1936" s="1">
        <v>0</v>
      </c>
      <c r="P1936" s="1" t="str">
        <f>IFERROR(VLOOKUP($O1936,PerfilUniversitario!$A$2:$Z$427,16),"N/A")</f>
        <v>N/A</v>
      </c>
      <c r="Q1936" s="1" t="str">
        <f>IFERROR(VLOOKUP($O1936,PerfilUniversitario!$A$2:$Z$427,16),"N/A")</f>
        <v>N/A</v>
      </c>
      <c r="R1936" s="1" t="str">
        <f>IFERROR(VLOOKUP($O1936,PerfilUniversitario!$A$2:$Z$427,20),"N/A")</f>
        <v>N/A</v>
      </c>
      <c r="S1936" s="1" t="str">
        <f>IFERROR(VLOOKUP($O1936,PerfilUniversitario!$A$2:$Z$427,22),"N/A")</f>
        <v>N/A</v>
      </c>
      <c r="T1936" s="1" t="str">
        <f>IFERROR(VLOOKUP($O1936,PerfilUniversitario!$A$2:$Z$427,24),"N/A")</f>
        <v>N/A</v>
      </c>
      <c r="U1936" s="1" t="str">
        <f>IFERROR(VLOOKUP($O1936,PerfilUniversitario!$A$2:$Z$427,26),"N/A")</f>
        <v>N/A</v>
      </c>
      <c r="V1936" s="1" t="s">
        <v>9955</v>
      </c>
      <c r="W1936" s="4">
        <v>45210</v>
      </c>
    </row>
    <row r="1937" spans="1:23" x14ac:dyDescent="0.3">
      <c r="A1937" t="s">
        <v>1913</v>
      </c>
      <c r="B1937" t="s">
        <v>1914</v>
      </c>
      <c r="C1937" s="1" t="s">
        <v>1915</v>
      </c>
      <c r="D1937" s="6">
        <v>7731396158</v>
      </c>
      <c r="E1937" s="1" t="s">
        <v>206</v>
      </c>
      <c r="F1937" s="1" t="s">
        <v>206</v>
      </c>
      <c r="G1937" s="1" t="s">
        <v>206</v>
      </c>
      <c r="H1937" s="1" t="s">
        <v>206</v>
      </c>
      <c r="I1937" t="str">
        <f>VLOOKUP(J1937,CatalogoEstadoRepublica!$A$1:$B$33,2)</f>
        <v>Hidalgo</v>
      </c>
      <c r="J1937">
        <v>13</v>
      </c>
      <c r="K1937" t="s">
        <v>206</v>
      </c>
      <c r="L1937" s="1" t="e">
        <f>VLOOKUP(M1937,CatalogoPerfil!$A$1:$B$5,2)</f>
        <v>#N/A</v>
      </c>
      <c r="M1937">
        <v>0</v>
      </c>
      <c r="N1937" t="s">
        <v>206</v>
      </c>
      <c r="O1937" s="1">
        <v>0</v>
      </c>
      <c r="P1937" s="1" t="str">
        <f>IFERROR(VLOOKUP($O1937,PerfilUniversitario!$A$2:$Z$427,16),"N/A")</f>
        <v>N/A</v>
      </c>
      <c r="Q1937" s="1" t="str">
        <f>IFERROR(VLOOKUP($O1937,PerfilUniversitario!$A$2:$Z$427,16),"N/A")</f>
        <v>N/A</v>
      </c>
      <c r="R1937" s="1" t="str">
        <f>IFERROR(VLOOKUP($O1937,PerfilUniversitario!$A$2:$Z$427,20),"N/A")</f>
        <v>N/A</v>
      </c>
      <c r="S1937" s="1" t="str">
        <f>IFERROR(VLOOKUP($O1937,PerfilUniversitario!$A$2:$Z$427,22),"N/A")</f>
        <v>N/A</v>
      </c>
      <c r="T1937" s="1" t="str">
        <f>IFERROR(VLOOKUP($O1937,PerfilUniversitario!$A$2:$Z$427,24),"N/A")</f>
        <v>N/A</v>
      </c>
      <c r="U1937" s="1" t="str">
        <f>IFERROR(VLOOKUP($O1937,PerfilUniversitario!$A$2:$Z$427,26),"N/A")</f>
        <v>N/A</v>
      </c>
      <c r="V1937" s="1" t="s">
        <v>9701</v>
      </c>
      <c r="W1937" s="4">
        <v>45210</v>
      </c>
    </row>
    <row r="1938" spans="1:23" x14ac:dyDescent="0.3">
      <c r="A1938" t="s">
        <v>1020</v>
      </c>
      <c r="B1938" t="s">
        <v>5540</v>
      </c>
      <c r="C1938" s="1" t="s">
        <v>5541</v>
      </c>
      <c r="D1938" s="6">
        <v>2225078830</v>
      </c>
      <c r="E1938" s="1" t="s">
        <v>206</v>
      </c>
      <c r="F1938" s="1" t="s">
        <v>206</v>
      </c>
      <c r="G1938" s="1" t="s">
        <v>206</v>
      </c>
      <c r="H1938" s="1" t="s">
        <v>206</v>
      </c>
      <c r="I1938" t="str">
        <f>VLOOKUP(J1938,CatalogoEstadoRepublica!$A$1:$B$33,2)</f>
        <v>Puebla</v>
      </c>
      <c r="J1938">
        <v>21</v>
      </c>
      <c r="K1938" t="s">
        <v>206</v>
      </c>
      <c r="L1938" s="1" t="e">
        <f>VLOOKUP(M1938,CatalogoPerfil!$A$1:$B$5,2)</f>
        <v>#N/A</v>
      </c>
      <c r="M1938">
        <v>0</v>
      </c>
      <c r="N1938" t="s">
        <v>206</v>
      </c>
      <c r="O1938" s="1">
        <v>0</v>
      </c>
      <c r="P1938" s="1" t="str">
        <f>IFERROR(VLOOKUP($O1938,PerfilUniversitario!$A$2:$Z$427,16),"N/A")</f>
        <v>N/A</v>
      </c>
      <c r="Q1938" s="1" t="str">
        <f>IFERROR(VLOOKUP($O1938,PerfilUniversitario!$A$2:$Z$427,16),"N/A")</f>
        <v>N/A</v>
      </c>
      <c r="R1938" s="1" t="str">
        <f>IFERROR(VLOOKUP($O1938,PerfilUniversitario!$A$2:$Z$427,20),"N/A")</f>
        <v>N/A</v>
      </c>
      <c r="S1938" s="1" t="str">
        <f>IFERROR(VLOOKUP($O1938,PerfilUniversitario!$A$2:$Z$427,22),"N/A")</f>
        <v>N/A</v>
      </c>
      <c r="T1938" s="1" t="str">
        <f>IFERROR(VLOOKUP($O1938,PerfilUniversitario!$A$2:$Z$427,24),"N/A")</f>
        <v>N/A</v>
      </c>
      <c r="U1938" s="1" t="str">
        <f>IFERROR(VLOOKUP($O1938,PerfilUniversitario!$A$2:$Z$427,26),"N/A")</f>
        <v>N/A</v>
      </c>
      <c r="V1938" s="1" t="s">
        <v>10100</v>
      </c>
      <c r="W1938" s="4">
        <v>45210</v>
      </c>
    </row>
    <row r="1939" spans="1:23" x14ac:dyDescent="0.3">
      <c r="A1939" t="s">
        <v>343</v>
      </c>
      <c r="B1939" t="s">
        <v>6184</v>
      </c>
      <c r="C1939" s="1" t="s">
        <v>6185</v>
      </c>
      <c r="D1939" s="6">
        <v>2215313077</v>
      </c>
      <c r="E1939" s="1" t="s">
        <v>206</v>
      </c>
      <c r="F1939" s="1" t="s">
        <v>206</v>
      </c>
      <c r="G1939" s="1" t="s">
        <v>206</v>
      </c>
      <c r="H1939" s="1" t="s">
        <v>206</v>
      </c>
      <c r="I1939" t="str">
        <f>VLOOKUP(J1939,CatalogoEstadoRepublica!$A$1:$B$33,2)</f>
        <v>Puebla</v>
      </c>
      <c r="J1939">
        <v>21</v>
      </c>
      <c r="K1939" t="s">
        <v>206</v>
      </c>
      <c r="L1939" s="1" t="e">
        <f>VLOOKUP(M1939,CatalogoPerfil!$A$1:$B$5,2)</f>
        <v>#N/A</v>
      </c>
      <c r="M1939">
        <v>0</v>
      </c>
      <c r="N1939" t="s">
        <v>206</v>
      </c>
      <c r="O1939" s="1">
        <v>0</v>
      </c>
      <c r="P1939" s="1" t="str">
        <f>IFERROR(VLOOKUP($O1939,PerfilUniversitario!$A$2:$Z$427,16),"N/A")</f>
        <v>N/A</v>
      </c>
      <c r="Q1939" s="1" t="str">
        <f>IFERROR(VLOOKUP($O1939,PerfilUniversitario!$A$2:$Z$427,16),"N/A")</f>
        <v>N/A</v>
      </c>
      <c r="R1939" s="1" t="str">
        <f>IFERROR(VLOOKUP($O1939,PerfilUniversitario!$A$2:$Z$427,20),"N/A")</f>
        <v>N/A</v>
      </c>
      <c r="S1939" s="1" t="str">
        <f>IFERROR(VLOOKUP($O1939,PerfilUniversitario!$A$2:$Z$427,22),"N/A")</f>
        <v>N/A</v>
      </c>
      <c r="T1939" s="1" t="str">
        <f>IFERROR(VLOOKUP($O1939,PerfilUniversitario!$A$2:$Z$427,24),"N/A")</f>
        <v>N/A</v>
      </c>
      <c r="U1939" s="1" t="str">
        <f>IFERROR(VLOOKUP($O1939,PerfilUniversitario!$A$2:$Z$427,26),"N/A")</f>
        <v>N/A</v>
      </c>
      <c r="V1939" s="1" t="s">
        <v>9942</v>
      </c>
      <c r="W1939" s="4">
        <v>45210</v>
      </c>
    </row>
    <row r="1940" spans="1:23" x14ac:dyDescent="0.3">
      <c r="A1940" t="s">
        <v>5780</v>
      </c>
      <c r="B1940" t="s">
        <v>5781</v>
      </c>
      <c r="C1940" s="1" t="s">
        <v>5782</v>
      </c>
      <c r="D1940" s="6">
        <v>2212281870</v>
      </c>
      <c r="E1940" s="1" t="s">
        <v>206</v>
      </c>
      <c r="F1940" s="1" t="s">
        <v>206</v>
      </c>
      <c r="G1940" s="1" t="s">
        <v>206</v>
      </c>
      <c r="H1940" s="1" t="s">
        <v>206</v>
      </c>
      <c r="I1940" t="str">
        <f>VLOOKUP(J1940,CatalogoEstadoRepublica!$A$1:$B$33,2)</f>
        <v>Puebla</v>
      </c>
      <c r="J1940">
        <v>21</v>
      </c>
      <c r="K1940" t="s">
        <v>206</v>
      </c>
      <c r="L1940" s="1" t="e">
        <f>VLOOKUP(M1940,CatalogoPerfil!$A$1:$B$5,2)</f>
        <v>#N/A</v>
      </c>
      <c r="M1940">
        <v>0</v>
      </c>
      <c r="N1940" t="s">
        <v>206</v>
      </c>
      <c r="O1940" s="1">
        <v>0</v>
      </c>
      <c r="P1940" s="1" t="str">
        <f>IFERROR(VLOOKUP($O1940,PerfilUniversitario!$A$2:$Z$427,16),"N/A")</f>
        <v>N/A</v>
      </c>
      <c r="Q1940" s="1" t="str">
        <f>IFERROR(VLOOKUP($O1940,PerfilUniversitario!$A$2:$Z$427,16),"N/A")</f>
        <v>N/A</v>
      </c>
      <c r="R1940" s="1" t="str">
        <f>IFERROR(VLOOKUP($O1940,PerfilUniversitario!$A$2:$Z$427,20),"N/A")</f>
        <v>N/A</v>
      </c>
      <c r="S1940" s="1" t="str">
        <f>IFERROR(VLOOKUP($O1940,PerfilUniversitario!$A$2:$Z$427,22),"N/A")</f>
        <v>N/A</v>
      </c>
      <c r="T1940" s="1" t="str">
        <f>IFERROR(VLOOKUP($O1940,PerfilUniversitario!$A$2:$Z$427,24),"N/A")</f>
        <v>N/A</v>
      </c>
      <c r="U1940" s="1" t="str">
        <f>IFERROR(VLOOKUP($O1940,PerfilUniversitario!$A$2:$Z$427,26),"N/A")</f>
        <v>N/A</v>
      </c>
      <c r="V1940" s="1" t="s">
        <v>10102</v>
      </c>
      <c r="W1940" s="4">
        <v>45210</v>
      </c>
    </row>
    <row r="1941" spans="1:23" x14ac:dyDescent="0.3">
      <c r="A1941" t="s">
        <v>2846</v>
      </c>
      <c r="B1941" t="s">
        <v>6065</v>
      </c>
      <c r="C1941" s="1" t="s">
        <v>6066</v>
      </c>
      <c r="D1941" s="6">
        <v>2221615890</v>
      </c>
      <c r="E1941" s="1" t="s">
        <v>206</v>
      </c>
      <c r="F1941" s="1" t="s">
        <v>206</v>
      </c>
      <c r="G1941" s="1" t="s">
        <v>206</v>
      </c>
      <c r="H1941" s="1" t="s">
        <v>206</v>
      </c>
      <c r="I1941" t="str">
        <f>VLOOKUP(J1941,CatalogoEstadoRepublica!$A$1:$B$33,2)</f>
        <v>Puebla</v>
      </c>
      <c r="J1941">
        <v>21</v>
      </c>
      <c r="K1941" t="s">
        <v>206</v>
      </c>
      <c r="L1941" s="1" t="e">
        <f>VLOOKUP(M1941,CatalogoPerfil!$A$1:$B$5,2)</f>
        <v>#N/A</v>
      </c>
      <c r="M1941">
        <v>0</v>
      </c>
      <c r="N1941" t="s">
        <v>206</v>
      </c>
      <c r="O1941" s="1">
        <v>0</v>
      </c>
      <c r="P1941" s="1" t="str">
        <f>IFERROR(VLOOKUP($O1941,PerfilUniversitario!$A$2:$Z$427,16),"N/A")</f>
        <v>N/A</v>
      </c>
      <c r="Q1941" s="1" t="str">
        <f>IFERROR(VLOOKUP($O1941,PerfilUniversitario!$A$2:$Z$427,16),"N/A")</f>
        <v>N/A</v>
      </c>
      <c r="R1941" s="1" t="str">
        <f>IFERROR(VLOOKUP($O1941,PerfilUniversitario!$A$2:$Z$427,20),"N/A")</f>
        <v>N/A</v>
      </c>
      <c r="S1941" s="1" t="str">
        <f>IFERROR(VLOOKUP($O1941,PerfilUniversitario!$A$2:$Z$427,22),"N/A")</f>
        <v>N/A</v>
      </c>
      <c r="T1941" s="1" t="str">
        <f>IFERROR(VLOOKUP($O1941,PerfilUniversitario!$A$2:$Z$427,24),"N/A")</f>
        <v>N/A</v>
      </c>
      <c r="U1941" s="1" t="str">
        <f>IFERROR(VLOOKUP($O1941,PerfilUniversitario!$A$2:$Z$427,26),"N/A")</f>
        <v>N/A</v>
      </c>
      <c r="V1941" s="1" t="s">
        <v>10102</v>
      </c>
      <c r="W1941" s="4">
        <v>45210</v>
      </c>
    </row>
    <row r="1942" spans="1:23" x14ac:dyDescent="0.3">
      <c r="A1942" t="s">
        <v>1020</v>
      </c>
      <c r="B1942" t="s">
        <v>6067</v>
      </c>
      <c r="C1942" s="1" t="s">
        <v>6068</v>
      </c>
      <c r="D1942" s="6">
        <v>52.222799999999999</v>
      </c>
      <c r="E1942" s="1" t="s">
        <v>206</v>
      </c>
      <c r="F1942" s="1" t="s">
        <v>206</v>
      </c>
      <c r="G1942" s="1" t="s">
        <v>206</v>
      </c>
      <c r="H1942" s="1" t="s">
        <v>206</v>
      </c>
      <c r="I1942" t="str">
        <f>VLOOKUP(J1942,CatalogoEstadoRepublica!$A$1:$B$33,2)</f>
        <v>Puebla</v>
      </c>
      <c r="J1942">
        <v>21</v>
      </c>
      <c r="K1942" t="s">
        <v>206</v>
      </c>
      <c r="L1942" s="1" t="e">
        <f>VLOOKUP(M1942,CatalogoPerfil!$A$1:$B$5,2)</f>
        <v>#N/A</v>
      </c>
      <c r="M1942">
        <v>0</v>
      </c>
      <c r="N1942" t="s">
        <v>206</v>
      </c>
      <c r="O1942" s="1">
        <v>0</v>
      </c>
      <c r="P1942" s="1" t="str">
        <f>IFERROR(VLOOKUP($O1942,PerfilUniversitario!$A$2:$Z$427,16),"N/A")</f>
        <v>N/A</v>
      </c>
      <c r="Q1942" s="1" t="str">
        <f>IFERROR(VLOOKUP($O1942,PerfilUniversitario!$A$2:$Z$427,16),"N/A")</f>
        <v>N/A</v>
      </c>
      <c r="R1942" s="1" t="str">
        <f>IFERROR(VLOOKUP($O1942,PerfilUniversitario!$A$2:$Z$427,20),"N/A")</f>
        <v>N/A</v>
      </c>
      <c r="S1942" s="1" t="str">
        <f>IFERROR(VLOOKUP($O1942,PerfilUniversitario!$A$2:$Z$427,22),"N/A")</f>
        <v>N/A</v>
      </c>
      <c r="T1942" s="1" t="str">
        <f>IFERROR(VLOOKUP($O1942,PerfilUniversitario!$A$2:$Z$427,24),"N/A")</f>
        <v>N/A</v>
      </c>
      <c r="U1942" s="1" t="str">
        <f>IFERROR(VLOOKUP($O1942,PerfilUniversitario!$A$2:$Z$427,26),"N/A")</f>
        <v>N/A</v>
      </c>
      <c r="V1942" s="1" t="s">
        <v>10102</v>
      </c>
      <c r="W1942" s="4">
        <v>45210</v>
      </c>
    </row>
    <row r="1943" spans="1:23" x14ac:dyDescent="0.3">
      <c r="A1943" t="s">
        <v>793</v>
      </c>
      <c r="B1943" t="s">
        <v>6188</v>
      </c>
      <c r="C1943" s="1" t="s">
        <v>6189</v>
      </c>
      <c r="D1943" s="6">
        <v>2222557641</v>
      </c>
      <c r="E1943" s="1" t="s">
        <v>206</v>
      </c>
      <c r="F1943" s="1" t="s">
        <v>206</v>
      </c>
      <c r="G1943" s="1" t="s">
        <v>206</v>
      </c>
      <c r="H1943" s="1" t="s">
        <v>206</v>
      </c>
      <c r="I1943" t="str">
        <f>VLOOKUP(J1943,CatalogoEstadoRepublica!$A$1:$B$33,2)</f>
        <v>Puebla</v>
      </c>
      <c r="J1943">
        <v>21</v>
      </c>
      <c r="K1943" t="s">
        <v>206</v>
      </c>
      <c r="L1943" s="1" t="e">
        <f>VLOOKUP(M1943,CatalogoPerfil!$A$1:$B$5,2)</f>
        <v>#N/A</v>
      </c>
      <c r="M1943">
        <v>0</v>
      </c>
      <c r="N1943" t="s">
        <v>206</v>
      </c>
      <c r="O1943" s="1">
        <v>0</v>
      </c>
      <c r="P1943" s="1" t="str">
        <f>IFERROR(VLOOKUP($O1943,PerfilUniversitario!$A$2:$Z$427,16),"N/A")</f>
        <v>N/A</v>
      </c>
      <c r="Q1943" s="1" t="str">
        <f>IFERROR(VLOOKUP($O1943,PerfilUniversitario!$A$2:$Z$427,16),"N/A")</f>
        <v>N/A</v>
      </c>
      <c r="R1943" s="1" t="str">
        <f>IFERROR(VLOOKUP($O1943,PerfilUniversitario!$A$2:$Z$427,20),"N/A")</f>
        <v>N/A</v>
      </c>
      <c r="S1943" s="1" t="str">
        <f>IFERROR(VLOOKUP($O1943,PerfilUniversitario!$A$2:$Z$427,22),"N/A")</f>
        <v>N/A</v>
      </c>
      <c r="T1943" s="1" t="str">
        <f>IFERROR(VLOOKUP($O1943,PerfilUniversitario!$A$2:$Z$427,24),"N/A")</f>
        <v>N/A</v>
      </c>
      <c r="U1943" s="1" t="str">
        <f>IFERROR(VLOOKUP($O1943,PerfilUniversitario!$A$2:$Z$427,26),"N/A")</f>
        <v>N/A</v>
      </c>
      <c r="V1943" s="1" t="s">
        <v>10102</v>
      </c>
      <c r="W1943" s="4">
        <v>45210</v>
      </c>
    </row>
    <row r="1944" spans="1:23" x14ac:dyDescent="0.3">
      <c r="A1944" t="s">
        <v>2341</v>
      </c>
      <c r="B1944" t="s">
        <v>6166</v>
      </c>
      <c r="C1944" s="1" t="s">
        <v>6167</v>
      </c>
      <c r="D1944" s="6">
        <v>52.222799999999999</v>
      </c>
      <c r="E1944" s="1" t="s">
        <v>206</v>
      </c>
      <c r="F1944" s="1" t="s">
        <v>206</v>
      </c>
      <c r="G1944" s="1" t="s">
        <v>206</v>
      </c>
      <c r="H1944" s="1" t="s">
        <v>206</v>
      </c>
      <c r="I1944" t="str">
        <f>VLOOKUP(J1944,CatalogoEstadoRepublica!$A$1:$B$33,2)</f>
        <v>Puebla</v>
      </c>
      <c r="J1944">
        <v>21</v>
      </c>
      <c r="K1944" t="s">
        <v>206</v>
      </c>
      <c r="L1944" s="1" t="e">
        <f>VLOOKUP(M1944,CatalogoPerfil!$A$1:$B$5,2)</f>
        <v>#N/A</v>
      </c>
      <c r="M1944">
        <v>0</v>
      </c>
      <c r="N1944" t="s">
        <v>206</v>
      </c>
      <c r="O1944" s="1">
        <v>0</v>
      </c>
      <c r="P1944" s="1" t="str">
        <f>IFERROR(VLOOKUP($O1944,PerfilUniversitario!$A$2:$Z$427,16),"N/A")</f>
        <v>N/A</v>
      </c>
      <c r="Q1944" s="1" t="str">
        <f>IFERROR(VLOOKUP($O1944,PerfilUniversitario!$A$2:$Z$427,16),"N/A")</f>
        <v>N/A</v>
      </c>
      <c r="R1944" s="1" t="str">
        <f>IFERROR(VLOOKUP($O1944,PerfilUniversitario!$A$2:$Z$427,20),"N/A")</f>
        <v>N/A</v>
      </c>
      <c r="S1944" s="1" t="str">
        <f>IFERROR(VLOOKUP($O1944,PerfilUniversitario!$A$2:$Z$427,22),"N/A")</f>
        <v>N/A</v>
      </c>
      <c r="T1944" s="1" t="str">
        <f>IFERROR(VLOOKUP($O1944,PerfilUniversitario!$A$2:$Z$427,24),"N/A")</f>
        <v>N/A</v>
      </c>
      <c r="U1944" s="1" t="str">
        <f>IFERROR(VLOOKUP($O1944,PerfilUniversitario!$A$2:$Z$427,26),"N/A")</f>
        <v>N/A</v>
      </c>
      <c r="V1944" s="1" t="s">
        <v>9687</v>
      </c>
      <c r="W1944" s="4">
        <v>45210</v>
      </c>
    </row>
    <row r="1945" spans="1:23" x14ac:dyDescent="0.3">
      <c r="A1945" t="s">
        <v>1844</v>
      </c>
      <c r="B1945" t="s">
        <v>6168</v>
      </c>
      <c r="C1945" s="1" t="s">
        <v>6169</v>
      </c>
      <c r="D1945" s="6">
        <v>7444085211</v>
      </c>
      <c r="E1945" s="1" t="s">
        <v>206</v>
      </c>
      <c r="F1945" s="1" t="s">
        <v>206</v>
      </c>
      <c r="G1945" s="1" t="s">
        <v>206</v>
      </c>
      <c r="H1945" s="1" t="s">
        <v>206</v>
      </c>
      <c r="I1945" t="str">
        <f>VLOOKUP(J1945,CatalogoEstadoRepublica!$A$1:$B$33,2)</f>
        <v>Guerrero</v>
      </c>
      <c r="J1945">
        <v>12</v>
      </c>
      <c r="K1945" t="s">
        <v>206</v>
      </c>
      <c r="L1945" s="1" t="e">
        <f>VLOOKUP(M1945,CatalogoPerfil!$A$1:$B$5,2)</f>
        <v>#N/A</v>
      </c>
      <c r="M1945">
        <v>0</v>
      </c>
      <c r="N1945" t="s">
        <v>206</v>
      </c>
      <c r="O1945" s="1">
        <v>0</v>
      </c>
      <c r="P1945" s="1" t="str">
        <f>IFERROR(VLOOKUP($O1945,PerfilUniversitario!$A$2:$Z$427,16),"N/A")</f>
        <v>N/A</v>
      </c>
      <c r="Q1945" s="1" t="str">
        <f>IFERROR(VLOOKUP($O1945,PerfilUniversitario!$A$2:$Z$427,16),"N/A")</f>
        <v>N/A</v>
      </c>
      <c r="R1945" s="1" t="str">
        <f>IFERROR(VLOOKUP($O1945,PerfilUniversitario!$A$2:$Z$427,20),"N/A")</f>
        <v>N/A</v>
      </c>
      <c r="S1945" s="1" t="str">
        <f>IFERROR(VLOOKUP($O1945,PerfilUniversitario!$A$2:$Z$427,22),"N/A")</f>
        <v>N/A</v>
      </c>
      <c r="T1945" s="1" t="str">
        <f>IFERROR(VLOOKUP($O1945,PerfilUniversitario!$A$2:$Z$427,24),"N/A")</f>
        <v>N/A</v>
      </c>
      <c r="U1945" s="1" t="str">
        <f>IFERROR(VLOOKUP($O1945,PerfilUniversitario!$A$2:$Z$427,26),"N/A")</f>
        <v>N/A</v>
      </c>
      <c r="V1945" s="1" t="s">
        <v>10101</v>
      </c>
      <c r="W1945" s="4">
        <v>45210</v>
      </c>
    </row>
    <row r="1946" spans="1:23" x14ac:dyDescent="0.3">
      <c r="A1946" t="s">
        <v>409</v>
      </c>
      <c r="B1946" t="s">
        <v>6186</v>
      </c>
      <c r="C1946" s="1" t="s">
        <v>6187</v>
      </c>
      <c r="D1946" s="6">
        <v>52.222900000000003</v>
      </c>
      <c r="E1946" s="1" t="s">
        <v>206</v>
      </c>
      <c r="F1946" s="1" t="s">
        <v>206</v>
      </c>
      <c r="G1946" s="1" t="s">
        <v>206</v>
      </c>
      <c r="H1946" s="1" t="s">
        <v>206</v>
      </c>
      <c r="I1946" t="str">
        <f>VLOOKUP(J1946,CatalogoEstadoRepublica!$A$1:$B$33,2)</f>
        <v>Puebla</v>
      </c>
      <c r="J1946">
        <v>21</v>
      </c>
      <c r="K1946" t="s">
        <v>206</v>
      </c>
      <c r="L1946" s="1" t="e">
        <f>VLOOKUP(M1946,CatalogoPerfil!$A$1:$B$5,2)</f>
        <v>#N/A</v>
      </c>
      <c r="M1946">
        <v>0</v>
      </c>
      <c r="N1946" t="s">
        <v>206</v>
      </c>
      <c r="O1946" s="1">
        <v>0</v>
      </c>
      <c r="P1946" s="1" t="str">
        <f>IFERROR(VLOOKUP($O1946,PerfilUniversitario!$A$2:$Z$427,16),"N/A")</f>
        <v>N/A</v>
      </c>
      <c r="Q1946" s="1" t="str">
        <f>IFERROR(VLOOKUP($O1946,PerfilUniversitario!$A$2:$Z$427,16),"N/A")</f>
        <v>N/A</v>
      </c>
      <c r="R1946" s="1" t="str">
        <f>IFERROR(VLOOKUP($O1946,PerfilUniversitario!$A$2:$Z$427,20),"N/A")</f>
        <v>N/A</v>
      </c>
      <c r="S1946" s="1" t="str">
        <f>IFERROR(VLOOKUP($O1946,PerfilUniversitario!$A$2:$Z$427,22),"N/A")</f>
        <v>N/A</v>
      </c>
      <c r="T1946" s="1" t="str">
        <f>IFERROR(VLOOKUP($O1946,PerfilUniversitario!$A$2:$Z$427,24),"N/A")</f>
        <v>N/A</v>
      </c>
      <c r="U1946" s="1" t="str">
        <f>IFERROR(VLOOKUP($O1946,PerfilUniversitario!$A$2:$Z$427,26),"N/A")</f>
        <v>N/A</v>
      </c>
      <c r="V1946" s="1" t="s">
        <v>9764</v>
      </c>
      <c r="W1946" s="4">
        <v>45210</v>
      </c>
    </row>
    <row r="1947" spans="1:23" x14ac:dyDescent="0.3">
      <c r="A1947" t="s">
        <v>804</v>
      </c>
      <c r="B1947" t="s">
        <v>965</v>
      </c>
      <c r="C1947" s="1" t="s">
        <v>6200</v>
      </c>
      <c r="D1947" s="6">
        <v>2229293663</v>
      </c>
      <c r="E1947" s="1" t="s">
        <v>206</v>
      </c>
      <c r="F1947" s="1" t="s">
        <v>206</v>
      </c>
      <c r="G1947" s="1" t="s">
        <v>206</v>
      </c>
      <c r="H1947" s="1" t="s">
        <v>206</v>
      </c>
      <c r="I1947" t="str">
        <f>VLOOKUP(J1947,CatalogoEstadoRepublica!$A$1:$B$33,2)</f>
        <v>Puebla</v>
      </c>
      <c r="J1947">
        <v>21</v>
      </c>
      <c r="K1947" t="s">
        <v>206</v>
      </c>
      <c r="L1947" s="1" t="e">
        <f>VLOOKUP(M1947,CatalogoPerfil!$A$1:$B$5,2)</f>
        <v>#N/A</v>
      </c>
      <c r="M1947">
        <v>0</v>
      </c>
      <c r="N1947" t="s">
        <v>206</v>
      </c>
      <c r="O1947" s="1">
        <v>0</v>
      </c>
      <c r="P1947" s="1" t="str">
        <f>IFERROR(VLOOKUP($O1947,PerfilUniversitario!$A$2:$Z$427,16),"N/A")</f>
        <v>N/A</v>
      </c>
      <c r="Q1947" s="1" t="str">
        <f>IFERROR(VLOOKUP($O1947,PerfilUniversitario!$A$2:$Z$427,16),"N/A")</f>
        <v>N/A</v>
      </c>
      <c r="R1947" s="1" t="str">
        <f>IFERROR(VLOOKUP($O1947,PerfilUniversitario!$A$2:$Z$427,20),"N/A")</f>
        <v>N/A</v>
      </c>
      <c r="S1947" s="1" t="str">
        <f>IFERROR(VLOOKUP($O1947,PerfilUniversitario!$A$2:$Z$427,22),"N/A")</f>
        <v>N/A</v>
      </c>
      <c r="T1947" s="1" t="str">
        <f>IFERROR(VLOOKUP($O1947,PerfilUniversitario!$A$2:$Z$427,24),"N/A")</f>
        <v>N/A</v>
      </c>
      <c r="U1947" s="1" t="str">
        <f>IFERROR(VLOOKUP($O1947,PerfilUniversitario!$A$2:$Z$427,26),"N/A")</f>
        <v>N/A</v>
      </c>
      <c r="V1947" s="1" t="s">
        <v>10002</v>
      </c>
      <c r="W1947" s="4">
        <v>45210</v>
      </c>
    </row>
    <row r="1948" spans="1:23" x14ac:dyDescent="0.3">
      <c r="A1948" t="s">
        <v>6208</v>
      </c>
      <c r="B1948" t="s">
        <v>6209</v>
      </c>
      <c r="C1948" s="1" t="s">
        <v>6210</v>
      </c>
      <c r="D1948" s="6">
        <v>2221119198</v>
      </c>
      <c r="E1948" s="1" t="s">
        <v>206</v>
      </c>
      <c r="F1948" s="1" t="s">
        <v>206</v>
      </c>
      <c r="G1948" s="1" t="s">
        <v>206</v>
      </c>
      <c r="H1948" s="1" t="s">
        <v>206</v>
      </c>
      <c r="I1948" t="str">
        <f>VLOOKUP(J1948,CatalogoEstadoRepublica!$A$1:$B$33,2)</f>
        <v>Puebla</v>
      </c>
      <c r="J1948">
        <v>21</v>
      </c>
      <c r="K1948" t="s">
        <v>206</v>
      </c>
      <c r="L1948" s="1" t="e">
        <f>VLOOKUP(M1948,CatalogoPerfil!$A$1:$B$5,2)</f>
        <v>#N/A</v>
      </c>
      <c r="M1948">
        <v>0</v>
      </c>
      <c r="N1948" t="s">
        <v>206</v>
      </c>
      <c r="O1948" s="1">
        <v>0</v>
      </c>
      <c r="P1948" s="1" t="str">
        <f>IFERROR(VLOOKUP($O1948,PerfilUniversitario!$A$2:$Z$427,16),"N/A")</f>
        <v>N/A</v>
      </c>
      <c r="Q1948" s="1" t="str">
        <f>IFERROR(VLOOKUP($O1948,PerfilUniversitario!$A$2:$Z$427,16),"N/A")</f>
        <v>N/A</v>
      </c>
      <c r="R1948" s="1" t="str">
        <f>IFERROR(VLOOKUP($O1948,PerfilUniversitario!$A$2:$Z$427,20),"N/A")</f>
        <v>N/A</v>
      </c>
      <c r="S1948" s="1" t="str">
        <f>IFERROR(VLOOKUP($O1948,PerfilUniversitario!$A$2:$Z$427,22),"N/A")</f>
        <v>N/A</v>
      </c>
      <c r="T1948" s="1" t="str">
        <f>IFERROR(VLOOKUP($O1948,PerfilUniversitario!$A$2:$Z$427,24),"N/A")</f>
        <v>N/A</v>
      </c>
      <c r="U1948" s="1" t="str">
        <f>IFERROR(VLOOKUP($O1948,PerfilUniversitario!$A$2:$Z$427,26),"N/A")</f>
        <v>N/A</v>
      </c>
      <c r="V1948" s="1" t="s">
        <v>10002</v>
      </c>
      <c r="W1948" s="4">
        <v>45210</v>
      </c>
    </row>
    <row r="1949" spans="1:23" x14ac:dyDescent="0.3">
      <c r="A1949" t="s">
        <v>6145</v>
      </c>
      <c r="B1949" t="s">
        <v>6146</v>
      </c>
      <c r="C1949" s="1" t="s">
        <v>6147</v>
      </c>
      <c r="D1949" s="6" t="s">
        <v>6148</v>
      </c>
      <c r="E1949" s="1" t="s">
        <v>206</v>
      </c>
      <c r="F1949" s="1" t="s">
        <v>206</v>
      </c>
      <c r="G1949" s="1" t="s">
        <v>206</v>
      </c>
      <c r="H1949" s="1" t="s">
        <v>206</v>
      </c>
      <c r="I1949" t="str">
        <f>VLOOKUP(J1949,CatalogoEstadoRepublica!$A$1:$B$33,2)</f>
        <v>Puebla</v>
      </c>
      <c r="J1949">
        <v>21</v>
      </c>
      <c r="K1949" t="s">
        <v>206</v>
      </c>
      <c r="L1949" s="1" t="e">
        <f>VLOOKUP(M1949,CatalogoPerfil!$A$1:$B$5,2)</f>
        <v>#N/A</v>
      </c>
      <c r="M1949">
        <v>0</v>
      </c>
      <c r="N1949" t="s">
        <v>206</v>
      </c>
      <c r="O1949" s="1">
        <v>0</v>
      </c>
      <c r="P1949" s="1" t="str">
        <f>IFERROR(VLOOKUP($O1949,PerfilUniversitario!$A$2:$Z$427,16),"N/A")</f>
        <v>N/A</v>
      </c>
      <c r="Q1949" s="1" t="str">
        <f>IFERROR(VLOOKUP($O1949,PerfilUniversitario!$A$2:$Z$427,16),"N/A")</f>
        <v>N/A</v>
      </c>
      <c r="R1949" s="1" t="str">
        <f>IFERROR(VLOOKUP($O1949,PerfilUniversitario!$A$2:$Z$427,20),"N/A")</f>
        <v>N/A</v>
      </c>
      <c r="S1949" s="1" t="str">
        <f>IFERROR(VLOOKUP($O1949,PerfilUniversitario!$A$2:$Z$427,22),"N/A")</f>
        <v>N/A</v>
      </c>
      <c r="T1949" s="1" t="str">
        <f>IFERROR(VLOOKUP($O1949,PerfilUniversitario!$A$2:$Z$427,24),"N/A")</f>
        <v>N/A</v>
      </c>
      <c r="U1949" s="1" t="str">
        <f>IFERROR(VLOOKUP($O1949,PerfilUniversitario!$A$2:$Z$427,26),"N/A")</f>
        <v>N/A</v>
      </c>
      <c r="V1949" s="1" t="s">
        <v>10172</v>
      </c>
      <c r="W1949" s="4">
        <v>45210</v>
      </c>
    </row>
    <row r="1950" spans="1:23" x14ac:dyDescent="0.3">
      <c r="A1950" t="s">
        <v>5841</v>
      </c>
      <c r="B1950" t="s">
        <v>5842</v>
      </c>
      <c r="C1950" s="1" t="s">
        <v>5843</v>
      </c>
      <c r="D1950" s="6">
        <v>7442570591</v>
      </c>
      <c r="E1950" s="1" t="s">
        <v>206</v>
      </c>
      <c r="F1950" s="1" t="s">
        <v>206</v>
      </c>
      <c r="G1950" s="1" t="s">
        <v>206</v>
      </c>
      <c r="H1950" s="1" t="s">
        <v>206</v>
      </c>
      <c r="I1950" t="str">
        <f>VLOOKUP(J1950,CatalogoEstadoRepublica!$A$1:$B$33,2)</f>
        <v>Guerrero</v>
      </c>
      <c r="J1950">
        <v>12</v>
      </c>
      <c r="K1950" t="s">
        <v>206</v>
      </c>
      <c r="L1950" s="1" t="e">
        <f>VLOOKUP(M1950,CatalogoPerfil!$A$1:$B$5,2)</f>
        <v>#N/A</v>
      </c>
      <c r="M1950">
        <v>0</v>
      </c>
      <c r="N1950" t="s">
        <v>206</v>
      </c>
      <c r="O1950" s="1">
        <v>0</v>
      </c>
      <c r="P1950" s="1" t="str">
        <f>IFERROR(VLOOKUP($O1950,PerfilUniversitario!$A$2:$Z$427,16),"N/A")</f>
        <v>N/A</v>
      </c>
      <c r="Q1950" s="1" t="str">
        <f>IFERROR(VLOOKUP($O1950,PerfilUniversitario!$A$2:$Z$427,16),"N/A")</f>
        <v>N/A</v>
      </c>
      <c r="R1950" s="1" t="str">
        <f>IFERROR(VLOOKUP($O1950,PerfilUniversitario!$A$2:$Z$427,20),"N/A")</f>
        <v>N/A</v>
      </c>
      <c r="S1950" s="1" t="str">
        <f>IFERROR(VLOOKUP($O1950,PerfilUniversitario!$A$2:$Z$427,22),"N/A")</f>
        <v>N/A</v>
      </c>
      <c r="T1950" s="1" t="str">
        <f>IFERROR(VLOOKUP($O1950,PerfilUniversitario!$A$2:$Z$427,24),"N/A")</f>
        <v>N/A</v>
      </c>
      <c r="U1950" s="1" t="str">
        <f>IFERROR(VLOOKUP($O1950,PerfilUniversitario!$A$2:$Z$427,26),"N/A")</f>
        <v>N/A</v>
      </c>
      <c r="V1950" s="1" t="s">
        <v>10166</v>
      </c>
      <c r="W1950" s="4">
        <v>45210</v>
      </c>
    </row>
    <row r="1951" spans="1:23" x14ac:dyDescent="0.3">
      <c r="A1951" t="s">
        <v>584</v>
      </c>
      <c r="B1951" t="s">
        <v>3652</v>
      </c>
      <c r="C1951" s="1" t="s">
        <v>6206</v>
      </c>
      <c r="D1951" s="6">
        <v>2221550344</v>
      </c>
      <c r="E1951" s="1" t="s">
        <v>206</v>
      </c>
      <c r="F1951" s="1" t="s">
        <v>206</v>
      </c>
      <c r="G1951" s="1" t="s">
        <v>206</v>
      </c>
      <c r="H1951" s="1" t="s">
        <v>206</v>
      </c>
      <c r="I1951" t="str">
        <f>VLOOKUP(J1951,CatalogoEstadoRepublica!$A$1:$B$33,2)</f>
        <v>Puebla</v>
      </c>
      <c r="J1951">
        <v>21</v>
      </c>
      <c r="K1951" t="s">
        <v>206</v>
      </c>
      <c r="L1951" s="1" t="e">
        <f>VLOOKUP(M1951,CatalogoPerfil!$A$1:$B$5,2)</f>
        <v>#N/A</v>
      </c>
      <c r="M1951">
        <v>0</v>
      </c>
      <c r="N1951" t="s">
        <v>206</v>
      </c>
      <c r="O1951" s="1">
        <v>0</v>
      </c>
      <c r="P1951" s="1" t="str">
        <f>IFERROR(VLOOKUP($O1951,PerfilUniversitario!$A$2:$Z$427,16),"N/A")</f>
        <v>N/A</v>
      </c>
      <c r="Q1951" s="1" t="str">
        <f>IFERROR(VLOOKUP($O1951,PerfilUniversitario!$A$2:$Z$427,16),"N/A")</f>
        <v>N/A</v>
      </c>
      <c r="R1951" s="1" t="str">
        <f>IFERROR(VLOOKUP($O1951,PerfilUniversitario!$A$2:$Z$427,20),"N/A")</f>
        <v>N/A</v>
      </c>
      <c r="S1951" s="1" t="str">
        <f>IFERROR(VLOOKUP($O1951,PerfilUniversitario!$A$2:$Z$427,22),"N/A")</f>
        <v>N/A</v>
      </c>
      <c r="T1951" s="1" t="str">
        <f>IFERROR(VLOOKUP($O1951,PerfilUniversitario!$A$2:$Z$427,24),"N/A")</f>
        <v>N/A</v>
      </c>
      <c r="U1951" s="1" t="str">
        <f>IFERROR(VLOOKUP($O1951,PerfilUniversitario!$A$2:$Z$427,26),"N/A")</f>
        <v>N/A</v>
      </c>
      <c r="V1951" s="1" t="s">
        <v>10166</v>
      </c>
      <c r="W1951" s="4">
        <v>45210</v>
      </c>
    </row>
    <row r="1952" spans="1:23" x14ac:dyDescent="0.3">
      <c r="A1952" t="s">
        <v>6211</v>
      </c>
      <c r="B1952" t="s">
        <v>6212</v>
      </c>
      <c r="C1952" s="1" t="s">
        <v>6213</v>
      </c>
      <c r="D1952" s="6" t="s">
        <v>6214</v>
      </c>
      <c r="E1952" s="1" t="s">
        <v>206</v>
      </c>
      <c r="F1952" s="1" t="s">
        <v>206</v>
      </c>
      <c r="G1952" s="1" t="s">
        <v>206</v>
      </c>
      <c r="H1952" s="1" t="s">
        <v>206</v>
      </c>
      <c r="I1952" t="str">
        <f>VLOOKUP(J1952,CatalogoEstadoRepublica!$A$1:$B$33,2)</f>
        <v>Puebla</v>
      </c>
      <c r="J1952">
        <v>21</v>
      </c>
      <c r="K1952" t="s">
        <v>206</v>
      </c>
      <c r="L1952" s="1" t="e">
        <f>VLOOKUP(M1952,CatalogoPerfil!$A$1:$B$5,2)</f>
        <v>#N/A</v>
      </c>
      <c r="M1952">
        <v>0</v>
      </c>
      <c r="N1952" t="s">
        <v>206</v>
      </c>
      <c r="O1952" s="1">
        <v>0</v>
      </c>
      <c r="P1952" s="1" t="str">
        <f>IFERROR(VLOOKUP($O1952,PerfilUniversitario!$A$2:$Z$427,16),"N/A")</f>
        <v>N/A</v>
      </c>
      <c r="Q1952" s="1" t="str">
        <f>IFERROR(VLOOKUP($O1952,PerfilUniversitario!$A$2:$Z$427,16),"N/A")</f>
        <v>N/A</v>
      </c>
      <c r="R1952" s="1" t="str">
        <f>IFERROR(VLOOKUP($O1952,PerfilUniversitario!$A$2:$Z$427,20),"N/A")</f>
        <v>N/A</v>
      </c>
      <c r="S1952" s="1" t="str">
        <f>IFERROR(VLOOKUP($O1952,PerfilUniversitario!$A$2:$Z$427,22),"N/A")</f>
        <v>N/A</v>
      </c>
      <c r="T1952" s="1" t="str">
        <f>IFERROR(VLOOKUP($O1952,PerfilUniversitario!$A$2:$Z$427,24),"N/A")</f>
        <v>N/A</v>
      </c>
      <c r="U1952" s="1" t="str">
        <f>IFERROR(VLOOKUP($O1952,PerfilUniversitario!$A$2:$Z$427,26),"N/A")</f>
        <v>N/A</v>
      </c>
      <c r="V1952" s="1" t="s">
        <v>9934</v>
      </c>
      <c r="W1952" s="4">
        <v>45210</v>
      </c>
    </row>
    <row r="1953" spans="1:23" x14ac:dyDescent="0.3">
      <c r="A1953" t="s">
        <v>268</v>
      </c>
      <c r="B1953" t="s">
        <v>6204</v>
      </c>
      <c r="C1953" s="1" t="s">
        <v>6205</v>
      </c>
      <c r="D1953" s="6">
        <v>2223837028</v>
      </c>
      <c r="E1953" s="1" t="s">
        <v>206</v>
      </c>
      <c r="F1953" s="1" t="s">
        <v>206</v>
      </c>
      <c r="G1953" s="1" t="s">
        <v>206</v>
      </c>
      <c r="H1953" s="1" t="s">
        <v>206</v>
      </c>
      <c r="I1953" t="str">
        <f>VLOOKUP(J1953,CatalogoEstadoRepublica!$A$1:$B$33,2)</f>
        <v>Puebla</v>
      </c>
      <c r="J1953">
        <v>21</v>
      </c>
      <c r="K1953" t="s">
        <v>206</v>
      </c>
      <c r="L1953" s="1" t="e">
        <f>VLOOKUP(M1953,CatalogoPerfil!$A$1:$B$5,2)</f>
        <v>#N/A</v>
      </c>
      <c r="M1953">
        <v>0</v>
      </c>
      <c r="N1953" t="s">
        <v>206</v>
      </c>
      <c r="O1953" s="1">
        <v>0</v>
      </c>
      <c r="P1953" s="1" t="str">
        <f>IFERROR(VLOOKUP($O1953,PerfilUniversitario!$A$2:$Z$427,16),"N/A")</f>
        <v>N/A</v>
      </c>
      <c r="Q1953" s="1" t="str">
        <f>IFERROR(VLOOKUP($O1953,PerfilUniversitario!$A$2:$Z$427,16),"N/A")</f>
        <v>N/A</v>
      </c>
      <c r="R1953" s="1" t="str">
        <f>IFERROR(VLOOKUP($O1953,PerfilUniversitario!$A$2:$Z$427,20),"N/A")</f>
        <v>N/A</v>
      </c>
      <c r="S1953" s="1" t="str">
        <f>IFERROR(VLOOKUP($O1953,PerfilUniversitario!$A$2:$Z$427,22),"N/A")</f>
        <v>N/A</v>
      </c>
      <c r="T1953" s="1" t="str">
        <f>IFERROR(VLOOKUP($O1953,PerfilUniversitario!$A$2:$Z$427,24),"N/A")</f>
        <v>N/A</v>
      </c>
      <c r="U1953" s="1" t="str">
        <f>IFERROR(VLOOKUP($O1953,PerfilUniversitario!$A$2:$Z$427,26),"N/A")</f>
        <v>N/A</v>
      </c>
      <c r="V1953" s="1" t="s">
        <v>10174</v>
      </c>
      <c r="W1953" s="4">
        <v>45210</v>
      </c>
    </row>
    <row r="1954" spans="1:23" x14ac:dyDescent="0.3">
      <c r="A1954" t="s">
        <v>2508</v>
      </c>
      <c r="B1954" t="s">
        <v>4953</v>
      </c>
      <c r="C1954" s="1" t="s">
        <v>4954</v>
      </c>
      <c r="D1954" s="6">
        <v>2213919514</v>
      </c>
      <c r="E1954" s="1" t="s">
        <v>206</v>
      </c>
      <c r="F1954" s="1" t="s">
        <v>206</v>
      </c>
      <c r="G1954" s="1" t="s">
        <v>206</v>
      </c>
      <c r="H1954" s="1" t="s">
        <v>206</v>
      </c>
      <c r="I1954" t="str">
        <f>VLOOKUP(J1954,CatalogoEstadoRepublica!$A$1:$B$33,2)</f>
        <v>Puebla</v>
      </c>
      <c r="J1954">
        <v>21</v>
      </c>
      <c r="K1954" t="s">
        <v>206</v>
      </c>
      <c r="L1954" s="1" t="e">
        <f>VLOOKUP(M1954,CatalogoPerfil!$A$1:$B$5,2)</f>
        <v>#N/A</v>
      </c>
      <c r="M1954">
        <v>0</v>
      </c>
      <c r="N1954" t="s">
        <v>206</v>
      </c>
      <c r="O1954" s="1">
        <v>0</v>
      </c>
      <c r="P1954" s="1" t="str">
        <f>IFERROR(VLOOKUP($O1954,PerfilUniversitario!$A$2:$Z$427,16),"N/A")</f>
        <v>N/A</v>
      </c>
      <c r="Q1954" s="1" t="str">
        <f>IFERROR(VLOOKUP($O1954,PerfilUniversitario!$A$2:$Z$427,16),"N/A")</f>
        <v>N/A</v>
      </c>
      <c r="R1954" s="1" t="str">
        <f>IFERROR(VLOOKUP($O1954,PerfilUniversitario!$A$2:$Z$427,20),"N/A")</f>
        <v>N/A</v>
      </c>
      <c r="S1954" s="1" t="str">
        <f>IFERROR(VLOOKUP($O1954,PerfilUniversitario!$A$2:$Z$427,22),"N/A")</f>
        <v>N/A</v>
      </c>
      <c r="T1954" s="1" t="str">
        <f>IFERROR(VLOOKUP($O1954,PerfilUniversitario!$A$2:$Z$427,24),"N/A")</f>
        <v>N/A</v>
      </c>
      <c r="U1954" s="1" t="str">
        <f>IFERROR(VLOOKUP($O1954,PerfilUniversitario!$A$2:$Z$427,26),"N/A")</f>
        <v>N/A</v>
      </c>
      <c r="V1954" s="1" t="s">
        <v>10003</v>
      </c>
      <c r="W1954" s="4">
        <v>45210</v>
      </c>
    </row>
    <row r="1955" spans="1:23" x14ac:dyDescent="0.3">
      <c r="A1955" t="s">
        <v>1014</v>
      </c>
      <c r="B1955" t="s">
        <v>1379</v>
      </c>
      <c r="C1955" s="1" t="s">
        <v>6207</v>
      </c>
      <c r="D1955" s="6">
        <v>2222524601</v>
      </c>
      <c r="E1955" s="1" t="s">
        <v>206</v>
      </c>
      <c r="F1955" s="1" t="s">
        <v>206</v>
      </c>
      <c r="G1955" s="1" t="s">
        <v>206</v>
      </c>
      <c r="H1955" s="1" t="s">
        <v>206</v>
      </c>
      <c r="I1955" t="str">
        <f>VLOOKUP(J1955,CatalogoEstadoRepublica!$A$1:$B$33,2)</f>
        <v>Puebla</v>
      </c>
      <c r="J1955">
        <v>21</v>
      </c>
      <c r="K1955" t="s">
        <v>206</v>
      </c>
      <c r="L1955" s="1" t="e">
        <f>VLOOKUP(M1955,CatalogoPerfil!$A$1:$B$5,2)</f>
        <v>#N/A</v>
      </c>
      <c r="M1955">
        <v>0</v>
      </c>
      <c r="N1955" t="s">
        <v>206</v>
      </c>
      <c r="O1955" s="1">
        <v>0</v>
      </c>
      <c r="P1955" s="1" t="str">
        <f>IFERROR(VLOOKUP($O1955,PerfilUniversitario!$A$2:$Z$427,16),"N/A")</f>
        <v>N/A</v>
      </c>
      <c r="Q1955" s="1" t="str">
        <f>IFERROR(VLOOKUP($O1955,PerfilUniversitario!$A$2:$Z$427,16),"N/A")</f>
        <v>N/A</v>
      </c>
      <c r="R1955" s="1" t="str">
        <f>IFERROR(VLOOKUP($O1955,PerfilUniversitario!$A$2:$Z$427,20),"N/A")</f>
        <v>N/A</v>
      </c>
      <c r="S1955" s="1" t="str">
        <f>IFERROR(VLOOKUP($O1955,PerfilUniversitario!$A$2:$Z$427,22),"N/A")</f>
        <v>N/A</v>
      </c>
      <c r="T1955" s="1" t="str">
        <f>IFERROR(VLOOKUP($O1955,PerfilUniversitario!$A$2:$Z$427,24),"N/A")</f>
        <v>N/A</v>
      </c>
      <c r="U1955" s="1" t="str">
        <f>IFERROR(VLOOKUP($O1955,PerfilUniversitario!$A$2:$Z$427,26),"N/A")</f>
        <v>N/A</v>
      </c>
      <c r="V1955" s="1" t="s">
        <v>10003</v>
      </c>
      <c r="W1955" s="4">
        <v>45210</v>
      </c>
    </row>
    <row r="1956" spans="1:23" x14ac:dyDescent="0.3">
      <c r="A1956" t="s">
        <v>6197</v>
      </c>
      <c r="B1956" t="s">
        <v>6198</v>
      </c>
      <c r="C1956" s="1" t="s">
        <v>6199</v>
      </c>
      <c r="D1956" s="6">
        <v>52.221499999999999</v>
      </c>
      <c r="E1956" s="1" t="s">
        <v>206</v>
      </c>
      <c r="F1956" s="1" t="s">
        <v>206</v>
      </c>
      <c r="G1956" s="1" t="s">
        <v>206</v>
      </c>
      <c r="H1956" s="1" t="s">
        <v>206</v>
      </c>
      <c r="I1956" t="str">
        <f>VLOOKUP(J1956,CatalogoEstadoRepublica!$A$1:$B$33,2)</f>
        <v>Puebla</v>
      </c>
      <c r="J1956">
        <v>21</v>
      </c>
      <c r="K1956" t="s">
        <v>206</v>
      </c>
      <c r="L1956" s="1" t="e">
        <f>VLOOKUP(M1956,CatalogoPerfil!$A$1:$B$5,2)</f>
        <v>#N/A</v>
      </c>
      <c r="M1956">
        <v>0</v>
      </c>
      <c r="N1956" t="s">
        <v>206</v>
      </c>
      <c r="O1956" s="1">
        <v>0</v>
      </c>
      <c r="P1956" s="1" t="str">
        <f>IFERROR(VLOOKUP($O1956,PerfilUniversitario!$A$2:$Z$427,16),"N/A")</f>
        <v>N/A</v>
      </c>
      <c r="Q1956" s="1" t="str">
        <f>IFERROR(VLOOKUP($O1956,PerfilUniversitario!$A$2:$Z$427,16),"N/A")</f>
        <v>N/A</v>
      </c>
      <c r="R1956" s="1" t="str">
        <f>IFERROR(VLOOKUP($O1956,PerfilUniversitario!$A$2:$Z$427,20),"N/A")</f>
        <v>N/A</v>
      </c>
      <c r="S1956" s="1" t="str">
        <f>IFERROR(VLOOKUP($O1956,PerfilUniversitario!$A$2:$Z$427,22),"N/A")</f>
        <v>N/A</v>
      </c>
      <c r="T1956" s="1" t="str">
        <f>IFERROR(VLOOKUP($O1956,PerfilUniversitario!$A$2:$Z$427,24),"N/A")</f>
        <v>N/A</v>
      </c>
      <c r="U1956" s="1" t="str">
        <f>IFERROR(VLOOKUP($O1956,PerfilUniversitario!$A$2:$Z$427,26),"N/A")</f>
        <v>N/A</v>
      </c>
      <c r="V1956" s="1" t="s">
        <v>10004</v>
      </c>
      <c r="W1956" s="4">
        <v>45210</v>
      </c>
    </row>
    <row r="1957" spans="1:23" x14ac:dyDescent="0.3">
      <c r="A1957" t="s">
        <v>1968</v>
      </c>
      <c r="B1957" t="s">
        <v>1969</v>
      </c>
      <c r="C1957" s="1" t="s">
        <v>1970</v>
      </c>
      <c r="D1957" s="6">
        <v>5618530446</v>
      </c>
      <c r="E1957" s="1" t="s">
        <v>206</v>
      </c>
      <c r="F1957" s="1" t="s">
        <v>206</v>
      </c>
      <c r="G1957" s="1" t="s">
        <v>206</v>
      </c>
      <c r="H1957" s="1" t="s">
        <v>206</v>
      </c>
      <c r="I1957" t="str">
        <f>VLOOKUP(J1957,CatalogoEstadoRepublica!$A$1:$B$33,2)</f>
        <v>Hidalgo</v>
      </c>
      <c r="J1957">
        <v>13</v>
      </c>
      <c r="K1957" t="s">
        <v>206</v>
      </c>
      <c r="L1957" s="1" t="e">
        <f>VLOOKUP(M1957,CatalogoPerfil!$A$1:$B$5,2)</f>
        <v>#N/A</v>
      </c>
      <c r="M1957">
        <v>0</v>
      </c>
      <c r="N1957" t="s">
        <v>206</v>
      </c>
      <c r="O1957" s="1">
        <v>0</v>
      </c>
      <c r="P1957" s="1" t="str">
        <f>IFERROR(VLOOKUP($O1957,PerfilUniversitario!$A$2:$Z$427,16),"N/A")</f>
        <v>N/A</v>
      </c>
      <c r="Q1957" s="1" t="str">
        <f>IFERROR(VLOOKUP($O1957,PerfilUniversitario!$A$2:$Z$427,16),"N/A")</f>
        <v>N/A</v>
      </c>
      <c r="R1957" s="1" t="str">
        <f>IFERROR(VLOOKUP($O1957,PerfilUniversitario!$A$2:$Z$427,20),"N/A")</f>
        <v>N/A</v>
      </c>
      <c r="S1957" s="1" t="str">
        <f>IFERROR(VLOOKUP($O1957,PerfilUniversitario!$A$2:$Z$427,22),"N/A")</f>
        <v>N/A</v>
      </c>
      <c r="T1957" s="1" t="str">
        <f>IFERROR(VLOOKUP($O1957,PerfilUniversitario!$A$2:$Z$427,24),"N/A")</f>
        <v>N/A</v>
      </c>
      <c r="U1957" s="1" t="str">
        <f>IFERROR(VLOOKUP($O1957,PerfilUniversitario!$A$2:$Z$427,26),"N/A")</f>
        <v>N/A</v>
      </c>
      <c r="V1957" s="1" t="s">
        <v>9911</v>
      </c>
      <c r="W1957" s="4">
        <v>45210</v>
      </c>
    </row>
    <row r="1958" spans="1:23" x14ac:dyDescent="0.3">
      <c r="A1958" t="s">
        <v>6201</v>
      </c>
      <c r="B1958" t="s">
        <v>6202</v>
      </c>
      <c r="C1958" s="1" t="s">
        <v>6203</v>
      </c>
      <c r="D1958" s="6">
        <v>2229091041</v>
      </c>
      <c r="E1958" s="1" t="s">
        <v>206</v>
      </c>
      <c r="F1958" s="1" t="s">
        <v>206</v>
      </c>
      <c r="G1958" s="1" t="s">
        <v>206</v>
      </c>
      <c r="H1958" s="1" t="s">
        <v>206</v>
      </c>
      <c r="I1958" t="str">
        <f>VLOOKUP(J1958,CatalogoEstadoRepublica!$A$1:$B$33,2)</f>
        <v>Puebla</v>
      </c>
      <c r="J1958">
        <v>21</v>
      </c>
      <c r="K1958" t="s">
        <v>206</v>
      </c>
      <c r="L1958" s="1" t="e">
        <f>VLOOKUP(M1958,CatalogoPerfil!$A$1:$B$5,2)</f>
        <v>#N/A</v>
      </c>
      <c r="M1958">
        <v>0</v>
      </c>
      <c r="N1958" t="s">
        <v>206</v>
      </c>
      <c r="O1958" s="1">
        <v>0</v>
      </c>
      <c r="P1958" s="1" t="str">
        <f>IFERROR(VLOOKUP($O1958,PerfilUniversitario!$A$2:$Z$427,16),"N/A")</f>
        <v>N/A</v>
      </c>
      <c r="Q1958" s="1" t="str">
        <f>IFERROR(VLOOKUP($O1958,PerfilUniversitario!$A$2:$Z$427,16),"N/A")</f>
        <v>N/A</v>
      </c>
      <c r="R1958" s="1" t="str">
        <f>IFERROR(VLOOKUP($O1958,PerfilUniversitario!$A$2:$Z$427,20),"N/A")</f>
        <v>N/A</v>
      </c>
      <c r="S1958" s="1" t="str">
        <f>IFERROR(VLOOKUP($O1958,PerfilUniversitario!$A$2:$Z$427,22),"N/A")</f>
        <v>N/A</v>
      </c>
      <c r="T1958" s="1" t="str">
        <f>IFERROR(VLOOKUP($O1958,PerfilUniversitario!$A$2:$Z$427,24),"N/A")</f>
        <v>N/A</v>
      </c>
      <c r="U1958" s="1" t="str">
        <f>IFERROR(VLOOKUP($O1958,PerfilUniversitario!$A$2:$Z$427,26),"N/A")</f>
        <v>N/A</v>
      </c>
      <c r="V1958" s="1" t="s">
        <v>9911</v>
      </c>
      <c r="W1958" s="4">
        <v>45210</v>
      </c>
    </row>
    <row r="1959" spans="1:23" x14ac:dyDescent="0.3">
      <c r="A1959" t="s">
        <v>584</v>
      </c>
      <c r="B1959" t="s">
        <v>1940</v>
      </c>
      <c r="C1959" s="1" t="s">
        <v>1941</v>
      </c>
      <c r="D1959" s="6">
        <v>7731192292</v>
      </c>
      <c r="E1959" s="1" t="s">
        <v>297</v>
      </c>
      <c r="F1959" s="1" t="s">
        <v>1940</v>
      </c>
      <c r="G1959" s="1" t="s">
        <v>1942</v>
      </c>
      <c r="H1959" s="1">
        <v>7731236754</v>
      </c>
      <c r="I1959" t="str">
        <f>VLOOKUP(J1959,CatalogoEstadoRepublica!$A$1:$B$33,2)</f>
        <v>Hidalgo</v>
      </c>
      <c r="J1959">
        <v>13</v>
      </c>
      <c r="K1959" t="s">
        <v>1943</v>
      </c>
      <c r="L1959" s="1" t="str">
        <f>VLOOKUP(M1959,CatalogoPerfil!$A$1:$B$5,2)</f>
        <v>Preuniversitario</v>
      </c>
      <c r="M1959">
        <v>1</v>
      </c>
      <c r="O1959" s="1">
        <v>13130</v>
      </c>
      <c r="P1959" s="1" t="str">
        <f>IFERROR(VLOOKUP($O1959,PerfilUniversitario!$A$2:$Z$427,16),"N/A")</f>
        <v>5º - 6º Semestre</v>
      </c>
      <c r="Q1959" s="1" t="str">
        <f>IFERROR(VLOOKUP($O1959,PerfilUniversitario!$A$2:$Z$427,16),"N/A")</f>
        <v>5º - 6º Semestre</v>
      </c>
      <c r="R1959" s="1" t="str">
        <f>IFERROR(VLOOKUP($O1959,PerfilUniversitario!$A$2:$Z$427,20),"N/A")</f>
        <v>Médico Cirujano</v>
      </c>
      <c r="S1959" s="1" t="str">
        <f>IFERROR(VLOOKUP($O1959,PerfilUniversitario!$A$2:$Z$427,22),"N/A")</f>
        <v>• Psicología - Interpretación de sueños</v>
      </c>
      <c r="T1959" s="1" t="str">
        <f>IFERROR(VLOOKUP($O1959,PerfilUniversitario!$A$2:$Z$427,24),"N/A")</f>
        <v>• Médico cirujano - Salva una vida</v>
      </c>
      <c r="U1959" s="1" t="str">
        <f>IFERROR(VLOOKUP($O1959,PerfilUniversitario!$A$2:$Z$427,26),"N/A")</f>
        <v>• Médico cirujano - Atiende tú primer paciente</v>
      </c>
      <c r="V1959" s="1" t="s">
        <v>9740</v>
      </c>
      <c r="W1959" s="4">
        <v>45210</v>
      </c>
    </row>
    <row r="1960" spans="1:23" x14ac:dyDescent="0.3">
      <c r="A1960" t="s">
        <v>6221</v>
      </c>
      <c r="B1960" t="s">
        <v>6222</v>
      </c>
      <c r="C1960" s="1" t="s">
        <v>6223</v>
      </c>
      <c r="D1960" s="6">
        <v>2214108784</v>
      </c>
      <c r="E1960" s="1" t="s">
        <v>206</v>
      </c>
      <c r="F1960" s="1" t="s">
        <v>206</v>
      </c>
      <c r="G1960" s="1" t="s">
        <v>206</v>
      </c>
      <c r="H1960" s="1" t="s">
        <v>206</v>
      </c>
      <c r="I1960" t="str">
        <f>VLOOKUP(J1960,CatalogoEstadoRepublica!$A$1:$B$33,2)</f>
        <v>Puebla</v>
      </c>
      <c r="J1960">
        <v>21</v>
      </c>
      <c r="K1960" t="s">
        <v>206</v>
      </c>
      <c r="L1960" s="1" t="e">
        <f>VLOOKUP(M1960,CatalogoPerfil!$A$1:$B$5,2)</f>
        <v>#N/A</v>
      </c>
      <c r="M1960">
        <v>0</v>
      </c>
      <c r="N1960" t="s">
        <v>206</v>
      </c>
      <c r="O1960" s="1">
        <v>0</v>
      </c>
      <c r="P1960" s="1" t="str">
        <f>IFERROR(VLOOKUP($O1960,PerfilUniversitario!$A$2:$Z$427,16),"N/A")</f>
        <v>N/A</v>
      </c>
      <c r="Q1960" s="1" t="str">
        <f>IFERROR(VLOOKUP($O1960,PerfilUniversitario!$A$2:$Z$427,16),"N/A")</f>
        <v>N/A</v>
      </c>
      <c r="R1960" s="1" t="str">
        <f>IFERROR(VLOOKUP($O1960,PerfilUniversitario!$A$2:$Z$427,20),"N/A")</f>
        <v>N/A</v>
      </c>
      <c r="S1960" s="1" t="str">
        <f>IFERROR(VLOOKUP($O1960,PerfilUniversitario!$A$2:$Z$427,22),"N/A")</f>
        <v>N/A</v>
      </c>
      <c r="T1960" s="1" t="str">
        <f>IFERROR(VLOOKUP($O1960,PerfilUniversitario!$A$2:$Z$427,24),"N/A")</f>
        <v>N/A</v>
      </c>
      <c r="U1960" s="1" t="str">
        <f>IFERROR(VLOOKUP($O1960,PerfilUniversitario!$A$2:$Z$427,26),"N/A")</f>
        <v>N/A</v>
      </c>
      <c r="V1960" s="1" t="s">
        <v>9740</v>
      </c>
      <c r="W1960" s="4">
        <v>45210</v>
      </c>
    </row>
    <row r="1961" spans="1:23" x14ac:dyDescent="0.3">
      <c r="A1961" t="s">
        <v>1928</v>
      </c>
      <c r="B1961" t="s">
        <v>695</v>
      </c>
      <c r="C1961" s="1" t="s">
        <v>1929</v>
      </c>
      <c r="D1961" s="6">
        <v>52.773200000000003</v>
      </c>
      <c r="E1961" s="1" t="s">
        <v>206</v>
      </c>
      <c r="F1961" s="1" t="s">
        <v>206</v>
      </c>
      <c r="G1961" s="1" t="s">
        <v>206</v>
      </c>
      <c r="H1961" s="1" t="s">
        <v>206</v>
      </c>
      <c r="I1961" t="str">
        <f>VLOOKUP(J1961,CatalogoEstadoRepublica!$A$1:$B$33,2)</f>
        <v>Hidalgo</v>
      </c>
      <c r="J1961">
        <v>13</v>
      </c>
      <c r="K1961" t="s">
        <v>206</v>
      </c>
      <c r="L1961" s="1" t="e">
        <f>VLOOKUP(M1961,CatalogoPerfil!$A$1:$B$5,2)</f>
        <v>#N/A</v>
      </c>
      <c r="M1961">
        <v>0</v>
      </c>
      <c r="N1961" t="s">
        <v>206</v>
      </c>
      <c r="O1961" s="1">
        <v>0</v>
      </c>
      <c r="P1961" s="1" t="str">
        <f>IFERROR(VLOOKUP($O1961,PerfilUniversitario!$A$2:$Z$427,16),"N/A")</f>
        <v>N/A</v>
      </c>
      <c r="Q1961" s="1" t="str">
        <f>IFERROR(VLOOKUP($O1961,PerfilUniversitario!$A$2:$Z$427,16),"N/A")</f>
        <v>N/A</v>
      </c>
      <c r="R1961" s="1" t="str">
        <f>IFERROR(VLOOKUP($O1961,PerfilUniversitario!$A$2:$Z$427,20),"N/A")</f>
        <v>N/A</v>
      </c>
      <c r="S1961" s="1" t="str">
        <f>IFERROR(VLOOKUP($O1961,PerfilUniversitario!$A$2:$Z$427,22),"N/A")</f>
        <v>N/A</v>
      </c>
      <c r="T1961" s="1" t="str">
        <f>IFERROR(VLOOKUP($O1961,PerfilUniversitario!$A$2:$Z$427,24),"N/A")</f>
        <v>N/A</v>
      </c>
      <c r="U1961" s="1" t="str">
        <f>IFERROR(VLOOKUP($O1961,PerfilUniversitario!$A$2:$Z$427,26),"N/A")</f>
        <v>N/A</v>
      </c>
      <c r="V1961" s="1" t="s">
        <v>9904</v>
      </c>
      <c r="W1961" s="4">
        <v>45210</v>
      </c>
    </row>
    <row r="1962" spans="1:23" x14ac:dyDescent="0.3">
      <c r="A1962" t="s">
        <v>590</v>
      </c>
      <c r="B1962" t="s">
        <v>6224</v>
      </c>
      <c r="C1962" s="1" t="s">
        <v>6225</v>
      </c>
      <c r="D1962" s="6">
        <v>2211693019</v>
      </c>
      <c r="E1962" s="1" t="s">
        <v>206</v>
      </c>
      <c r="F1962" s="1" t="s">
        <v>206</v>
      </c>
      <c r="G1962" s="1" t="s">
        <v>206</v>
      </c>
      <c r="H1962" s="1" t="s">
        <v>206</v>
      </c>
      <c r="I1962" t="str">
        <f>VLOOKUP(J1962,CatalogoEstadoRepublica!$A$1:$B$33,2)</f>
        <v>Puebla</v>
      </c>
      <c r="J1962">
        <v>21</v>
      </c>
      <c r="K1962" t="s">
        <v>206</v>
      </c>
      <c r="L1962" s="1" t="e">
        <f>VLOOKUP(M1962,CatalogoPerfil!$A$1:$B$5,2)</f>
        <v>#N/A</v>
      </c>
      <c r="M1962">
        <v>0</v>
      </c>
      <c r="N1962" t="s">
        <v>206</v>
      </c>
      <c r="O1962" s="1">
        <v>0</v>
      </c>
      <c r="P1962" s="1" t="str">
        <f>IFERROR(VLOOKUP($O1962,PerfilUniversitario!$A$2:$Z$427,16),"N/A")</f>
        <v>N/A</v>
      </c>
      <c r="Q1962" s="1" t="str">
        <f>IFERROR(VLOOKUP($O1962,PerfilUniversitario!$A$2:$Z$427,16),"N/A")</f>
        <v>N/A</v>
      </c>
      <c r="R1962" s="1" t="str">
        <f>IFERROR(VLOOKUP($O1962,PerfilUniversitario!$A$2:$Z$427,20),"N/A")</f>
        <v>N/A</v>
      </c>
      <c r="S1962" s="1" t="str">
        <f>IFERROR(VLOOKUP($O1962,PerfilUniversitario!$A$2:$Z$427,22),"N/A")</f>
        <v>N/A</v>
      </c>
      <c r="T1962" s="1" t="str">
        <f>IFERROR(VLOOKUP($O1962,PerfilUniversitario!$A$2:$Z$427,24),"N/A")</f>
        <v>N/A</v>
      </c>
      <c r="U1962" s="1" t="str">
        <f>IFERROR(VLOOKUP($O1962,PerfilUniversitario!$A$2:$Z$427,26),"N/A")</f>
        <v>N/A</v>
      </c>
      <c r="V1962" s="1" t="s">
        <v>9904</v>
      </c>
      <c r="W1962" s="4">
        <v>45210</v>
      </c>
    </row>
    <row r="1963" spans="1:23" x14ac:dyDescent="0.3">
      <c r="A1963" t="s">
        <v>360</v>
      </c>
      <c r="B1963" t="s">
        <v>2679</v>
      </c>
      <c r="C1963" s="1" t="s">
        <v>6226</v>
      </c>
      <c r="D1963" s="6" t="s">
        <v>5922</v>
      </c>
      <c r="E1963" s="1" t="s">
        <v>206</v>
      </c>
      <c r="F1963" s="1" t="s">
        <v>206</v>
      </c>
      <c r="G1963" s="1" t="s">
        <v>206</v>
      </c>
      <c r="H1963" s="1" t="s">
        <v>206</v>
      </c>
      <c r="I1963" t="str">
        <f>VLOOKUP(J1963,CatalogoEstadoRepublica!$A$1:$B$33,2)</f>
        <v>Puebla</v>
      </c>
      <c r="J1963">
        <v>21</v>
      </c>
      <c r="K1963" t="s">
        <v>206</v>
      </c>
      <c r="L1963" s="1" t="e">
        <f>VLOOKUP(M1963,CatalogoPerfil!$A$1:$B$5,2)</f>
        <v>#N/A</v>
      </c>
      <c r="M1963">
        <v>0</v>
      </c>
      <c r="N1963" t="s">
        <v>206</v>
      </c>
      <c r="O1963" s="1">
        <v>0</v>
      </c>
      <c r="P1963" s="1" t="str">
        <f>IFERROR(VLOOKUP($O1963,PerfilUniversitario!$A$2:$Z$427,16),"N/A")</f>
        <v>N/A</v>
      </c>
      <c r="Q1963" s="1" t="str">
        <f>IFERROR(VLOOKUP($O1963,PerfilUniversitario!$A$2:$Z$427,16),"N/A")</f>
        <v>N/A</v>
      </c>
      <c r="R1963" s="1" t="str">
        <f>IFERROR(VLOOKUP($O1963,PerfilUniversitario!$A$2:$Z$427,20),"N/A")</f>
        <v>N/A</v>
      </c>
      <c r="S1963" s="1" t="str">
        <f>IFERROR(VLOOKUP($O1963,PerfilUniversitario!$A$2:$Z$427,22),"N/A")</f>
        <v>N/A</v>
      </c>
      <c r="T1963" s="1" t="str">
        <f>IFERROR(VLOOKUP($O1963,PerfilUniversitario!$A$2:$Z$427,24),"N/A")</f>
        <v>N/A</v>
      </c>
      <c r="U1963" s="1" t="str">
        <f>IFERROR(VLOOKUP($O1963,PerfilUniversitario!$A$2:$Z$427,26),"N/A")</f>
        <v>N/A</v>
      </c>
      <c r="V1963" s="1" t="s">
        <v>9783</v>
      </c>
      <c r="W1963" s="4">
        <v>45210</v>
      </c>
    </row>
    <row r="1964" spans="1:23" x14ac:dyDescent="0.3">
      <c r="A1964" t="s">
        <v>1982</v>
      </c>
      <c r="B1964" t="s">
        <v>350</v>
      </c>
      <c r="C1964" s="1" t="s">
        <v>6215</v>
      </c>
      <c r="D1964" s="6">
        <v>52.222900000000003</v>
      </c>
      <c r="E1964" s="1" t="s">
        <v>206</v>
      </c>
      <c r="F1964" s="1" t="s">
        <v>206</v>
      </c>
      <c r="G1964" s="1" t="s">
        <v>206</v>
      </c>
      <c r="H1964" s="1" t="s">
        <v>206</v>
      </c>
      <c r="I1964" t="str">
        <f>VLOOKUP(J1964,CatalogoEstadoRepublica!$A$1:$B$33,2)</f>
        <v>Puebla</v>
      </c>
      <c r="J1964">
        <v>21</v>
      </c>
      <c r="K1964" t="s">
        <v>206</v>
      </c>
      <c r="L1964" s="1" t="e">
        <f>VLOOKUP(M1964,CatalogoPerfil!$A$1:$B$5,2)</f>
        <v>#N/A</v>
      </c>
      <c r="M1964">
        <v>0</v>
      </c>
      <c r="N1964" t="s">
        <v>206</v>
      </c>
      <c r="O1964" s="1">
        <v>0</v>
      </c>
      <c r="P1964" s="1" t="str">
        <f>IFERROR(VLOOKUP($O1964,PerfilUniversitario!$A$2:$Z$427,16),"N/A")</f>
        <v>N/A</v>
      </c>
      <c r="Q1964" s="1" t="str">
        <f>IFERROR(VLOOKUP($O1964,PerfilUniversitario!$A$2:$Z$427,16),"N/A")</f>
        <v>N/A</v>
      </c>
      <c r="R1964" s="1" t="str">
        <f>IFERROR(VLOOKUP($O1964,PerfilUniversitario!$A$2:$Z$427,20),"N/A")</f>
        <v>N/A</v>
      </c>
      <c r="S1964" s="1" t="str">
        <f>IFERROR(VLOOKUP($O1964,PerfilUniversitario!$A$2:$Z$427,22),"N/A")</f>
        <v>N/A</v>
      </c>
      <c r="T1964" s="1" t="str">
        <f>IFERROR(VLOOKUP($O1964,PerfilUniversitario!$A$2:$Z$427,24),"N/A")</f>
        <v>N/A</v>
      </c>
      <c r="U1964" s="1" t="str">
        <f>IFERROR(VLOOKUP($O1964,PerfilUniversitario!$A$2:$Z$427,26),"N/A")</f>
        <v>N/A</v>
      </c>
      <c r="V1964" s="1" t="s">
        <v>9768</v>
      </c>
      <c r="W1964" s="4">
        <v>45210</v>
      </c>
    </row>
    <row r="1965" spans="1:23" x14ac:dyDescent="0.3">
      <c r="A1965" t="s">
        <v>584</v>
      </c>
      <c r="B1965" t="s">
        <v>3550</v>
      </c>
      <c r="C1965" s="1" t="s">
        <v>3551</v>
      </c>
      <c r="D1965" s="6">
        <v>2222771608</v>
      </c>
      <c r="E1965" s="1" t="s">
        <v>206</v>
      </c>
      <c r="F1965" s="1" t="s">
        <v>206</v>
      </c>
      <c r="G1965" s="1" t="s">
        <v>206</v>
      </c>
      <c r="H1965" s="1" t="s">
        <v>206</v>
      </c>
      <c r="I1965" t="str">
        <f>VLOOKUP(J1965,CatalogoEstadoRepublica!$A$1:$B$33,2)</f>
        <v>Puebla</v>
      </c>
      <c r="J1965">
        <v>21</v>
      </c>
      <c r="K1965" t="s">
        <v>206</v>
      </c>
      <c r="L1965" s="1" t="e">
        <f>VLOOKUP(M1965,CatalogoPerfil!$A$1:$B$5,2)</f>
        <v>#N/A</v>
      </c>
      <c r="M1965">
        <v>0</v>
      </c>
      <c r="N1965" t="s">
        <v>206</v>
      </c>
      <c r="O1965" s="1">
        <v>0</v>
      </c>
      <c r="P1965" s="1" t="str">
        <f>IFERROR(VLOOKUP($O1965,PerfilUniversitario!$A$2:$Z$427,16),"N/A")</f>
        <v>N/A</v>
      </c>
      <c r="Q1965" s="1" t="str">
        <f>IFERROR(VLOOKUP($O1965,PerfilUniversitario!$A$2:$Z$427,16),"N/A")</f>
        <v>N/A</v>
      </c>
      <c r="R1965" s="1" t="str">
        <f>IFERROR(VLOOKUP($O1965,PerfilUniversitario!$A$2:$Z$427,20),"N/A")</f>
        <v>N/A</v>
      </c>
      <c r="S1965" s="1" t="str">
        <f>IFERROR(VLOOKUP($O1965,PerfilUniversitario!$A$2:$Z$427,22),"N/A")</f>
        <v>N/A</v>
      </c>
      <c r="T1965" s="1" t="str">
        <f>IFERROR(VLOOKUP($O1965,PerfilUniversitario!$A$2:$Z$427,24),"N/A")</f>
        <v>N/A</v>
      </c>
      <c r="U1965" s="1" t="str">
        <f>IFERROR(VLOOKUP($O1965,PerfilUniversitario!$A$2:$Z$427,26),"N/A")</f>
        <v>N/A</v>
      </c>
      <c r="V1965" s="1" t="s">
        <v>10005</v>
      </c>
      <c r="W1965" s="4">
        <v>45210</v>
      </c>
    </row>
    <row r="1966" spans="1:23" x14ac:dyDescent="0.3">
      <c r="A1966" t="s">
        <v>1507</v>
      </c>
      <c r="B1966" t="s">
        <v>1654</v>
      </c>
      <c r="C1966" s="1" t="s">
        <v>6230</v>
      </c>
      <c r="D1966" s="6">
        <v>5561086836</v>
      </c>
      <c r="E1966" s="1" t="s">
        <v>206</v>
      </c>
      <c r="F1966" s="1" t="s">
        <v>206</v>
      </c>
      <c r="G1966" s="1" t="s">
        <v>206</v>
      </c>
      <c r="H1966" s="1" t="s">
        <v>206</v>
      </c>
      <c r="I1966" t="str">
        <f>VLOOKUP(J1966,CatalogoEstadoRepublica!$A$1:$B$33,2)</f>
        <v>Puebla</v>
      </c>
      <c r="J1966">
        <v>21</v>
      </c>
      <c r="K1966" t="s">
        <v>206</v>
      </c>
      <c r="L1966" s="1" t="e">
        <f>VLOOKUP(M1966,CatalogoPerfil!$A$1:$B$5,2)</f>
        <v>#N/A</v>
      </c>
      <c r="M1966">
        <v>0</v>
      </c>
      <c r="N1966" t="s">
        <v>206</v>
      </c>
      <c r="O1966" s="1">
        <v>0</v>
      </c>
      <c r="P1966" s="1" t="str">
        <f>IFERROR(VLOOKUP($O1966,PerfilUniversitario!$A$2:$Z$427,16),"N/A")</f>
        <v>N/A</v>
      </c>
      <c r="Q1966" s="1" t="str">
        <f>IFERROR(VLOOKUP($O1966,PerfilUniversitario!$A$2:$Z$427,16),"N/A")</f>
        <v>N/A</v>
      </c>
      <c r="R1966" s="1" t="str">
        <f>IFERROR(VLOOKUP($O1966,PerfilUniversitario!$A$2:$Z$427,20),"N/A")</f>
        <v>N/A</v>
      </c>
      <c r="S1966" s="1" t="str">
        <f>IFERROR(VLOOKUP($O1966,PerfilUniversitario!$A$2:$Z$427,22),"N/A")</f>
        <v>N/A</v>
      </c>
      <c r="T1966" s="1" t="str">
        <f>IFERROR(VLOOKUP($O1966,PerfilUniversitario!$A$2:$Z$427,24),"N/A")</f>
        <v>N/A</v>
      </c>
      <c r="U1966" s="1" t="str">
        <f>IFERROR(VLOOKUP($O1966,PerfilUniversitario!$A$2:$Z$427,26),"N/A")</f>
        <v>N/A</v>
      </c>
      <c r="V1966" s="1" t="s">
        <v>10029</v>
      </c>
      <c r="W1966" s="4">
        <v>45210</v>
      </c>
    </row>
    <row r="1967" spans="1:23" x14ac:dyDescent="0.3">
      <c r="A1967" t="s">
        <v>503</v>
      </c>
      <c r="B1967" s="1" t="s">
        <v>504</v>
      </c>
      <c r="C1967" t="s">
        <v>505</v>
      </c>
      <c r="D1967" s="7">
        <v>2231038086</v>
      </c>
      <c r="E1967" s="1" t="s">
        <v>206</v>
      </c>
      <c r="F1967" t="s">
        <v>206</v>
      </c>
      <c r="G1967" t="s">
        <v>206</v>
      </c>
      <c r="H1967" t="s">
        <v>206</v>
      </c>
      <c r="I1967" t="str">
        <f>VLOOKUP(J1967,CatalogoEstadoRepublica!$A$1:$B$33,2)</f>
        <v>Puebla</v>
      </c>
      <c r="J1967" s="1">
        <v>21</v>
      </c>
      <c r="K1967" s="1" t="s">
        <v>206</v>
      </c>
      <c r="L1967" s="1" t="e">
        <f>VLOOKUP(M1967,CatalogoPerfil!$A$1:$B$5,2)</f>
        <v>#N/A</v>
      </c>
      <c r="M1967">
        <v>0</v>
      </c>
      <c r="N1967" t="s">
        <v>206</v>
      </c>
      <c r="O1967" s="1">
        <v>0</v>
      </c>
      <c r="P1967" s="1" t="str">
        <f>IFERROR(VLOOKUP($O1967,PerfilUniversitario!$A$2:$Z$427,16),"N/A")</f>
        <v>N/A</v>
      </c>
      <c r="Q1967" s="1" t="str">
        <f>IFERROR(VLOOKUP($O1967,PerfilUniversitario!$A$2:$Z$427,16),"N/A")</f>
        <v>N/A</v>
      </c>
      <c r="R1967" s="1" t="str">
        <f>IFERROR(VLOOKUP($O1967,PerfilUniversitario!$A$2:$Z$427,20),"N/A")</f>
        <v>N/A</v>
      </c>
      <c r="S1967" s="1" t="str">
        <f>IFERROR(VLOOKUP($O1967,PerfilUniversitario!$A$2:$Z$427,22),"N/A")</f>
        <v>N/A</v>
      </c>
      <c r="T1967" s="1" t="str">
        <f>IFERROR(VLOOKUP($O1967,PerfilUniversitario!$A$2:$Z$427,24),"N/A")</f>
        <v>N/A</v>
      </c>
      <c r="U1967" s="1" t="str">
        <f>IFERROR(VLOOKUP($O1967,PerfilUniversitario!$A$2:$Z$427,26),"N/A")</f>
        <v>N/A</v>
      </c>
      <c r="V1967" s="1" t="s">
        <v>9706</v>
      </c>
      <c r="W1967" s="4">
        <v>45210</v>
      </c>
    </row>
    <row r="1968" spans="1:23" x14ac:dyDescent="0.3">
      <c r="A1968" t="s">
        <v>516</v>
      </c>
      <c r="B1968" t="s">
        <v>6007</v>
      </c>
      <c r="C1968" s="1" t="s">
        <v>6008</v>
      </c>
      <c r="D1968" s="6">
        <v>2214588204</v>
      </c>
      <c r="E1968" s="1" t="s">
        <v>206</v>
      </c>
      <c r="F1968" s="1" t="s">
        <v>206</v>
      </c>
      <c r="G1968" s="1" t="s">
        <v>206</v>
      </c>
      <c r="H1968" s="1" t="s">
        <v>206</v>
      </c>
      <c r="I1968" t="str">
        <f>VLOOKUP(J1968,CatalogoEstadoRepublica!$A$1:$B$33,2)</f>
        <v>Puebla</v>
      </c>
      <c r="J1968">
        <v>21</v>
      </c>
      <c r="K1968" t="s">
        <v>206</v>
      </c>
      <c r="L1968" s="1" t="e">
        <f>VLOOKUP(M1968,CatalogoPerfil!$A$1:$B$5,2)</f>
        <v>#N/A</v>
      </c>
      <c r="M1968">
        <v>0</v>
      </c>
      <c r="N1968" t="s">
        <v>206</v>
      </c>
      <c r="O1968" s="1">
        <v>0</v>
      </c>
      <c r="P1968" s="1" t="str">
        <f>IFERROR(VLOOKUP($O1968,PerfilUniversitario!$A$2:$Z$427,16),"N/A")</f>
        <v>N/A</v>
      </c>
      <c r="Q1968" s="1" t="str">
        <f>IFERROR(VLOOKUP($O1968,PerfilUniversitario!$A$2:$Z$427,16),"N/A")</f>
        <v>N/A</v>
      </c>
      <c r="R1968" s="1" t="str">
        <f>IFERROR(VLOOKUP($O1968,PerfilUniversitario!$A$2:$Z$427,20),"N/A")</f>
        <v>N/A</v>
      </c>
      <c r="S1968" s="1" t="str">
        <f>IFERROR(VLOOKUP($O1968,PerfilUniversitario!$A$2:$Z$427,22),"N/A")</f>
        <v>N/A</v>
      </c>
      <c r="T1968" s="1" t="str">
        <f>IFERROR(VLOOKUP($O1968,PerfilUniversitario!$A$2:$Z$427,24),"N/A")</f>
        <v>N/A</v>
      </c>
      <c r="U1968" s="1" t="str">
        <f>IFERROR(VLOOKUP($O1968,PerfilUniversitario!$A$2:$Z$427,26),"N/A")</f>
        <v>N/A</v>
      </c>
      <c r="V1968" s="1" t="s">
        <v>10117</v>
      </c>
      <c r="W1968" s="4">
        <v>45210</v>
      </c>
    </row>
    <row r="1969" spans="1:23" x14ac:dyDescent="0.3">
      <c r="A1969" t="s">
        <v>5824</v>
      </c>
      <c r="B1969" t="s">
        <v>5825</v>
      </c>
      <c r="C1969" s="1" t="s">
        <v>5826</v>
      </c>
      <c r="D1969" s="6">
        <v>2224717721</v>
      </c>
      <c r="E1969" s="1" t="s">
        <v>206</v>
      </c>
      <c r="F1969" s="1" t="s">
        <v>206</v>
      </c>
      <c r="G1969" s="1" t="s">
        <v>206</v>
      </c>
      <c r="H1969" s="1" t="s">
        <v>206</v>
      </c>
      <c r="I1969" t="str">
        <f>VLOOKUP(J1969,CatalogoEstadoRepublica!$A$1:$B$33,2)</f>
        <v>Puebla</v>
      </c>
      <c r="J1969">
        <v>21</v>
      </c>
      <c r="K1969" t="s">
        <v>206</v>
      </c>
      <c r="L1969" s="1" t="e">
        <f>VLOOKUP(M1969,CatalogoPerfil!$A$1:$B$5,2)</f>
        <v>#N/A</v>
      </c>
      <c r="M1969">
        <v>0</v>
      </c>
      <c r="N1969" t="s">
        <v>206</v>
      </c>
      <c r="O1969" s="1">
        <v>0</v>
      </c>
      <c r="P1969" s="1" t="str">
        <f>IFERROR(VLOOKUP($O1969,PerfilUniversitario!$A$2:$Z$427,16),"N/A")</f>
        <v>N/A</v>
      </c>
      <c r="Q1969" s="1" t="str">
        <f>IFERROR(VLOOKUP($O1969,PerfilUniversitario!$A$2:$Z$427,16),"N/A")</f>
        <v>N/A</v>
      </c>
      <c r="R1969" s="1" t="str">
        <f>IFERROR(VLOOKUP($O1969,PerfilUniversitario!$A$2:$Z$427,20),"N/A")</f>
        <v>N/A</v>
      </c>
      <c r="S1969" s="1" t="str">
        <f>IFERROR(VLOOKUP($O1969,PerfilUniversitario!$A$2:$Z$427,22),"N/A")</f>
        <v>N/A</v>
      </c>
      <c r="T1969" s="1" t="str">
        <f>IFERROR(VLOOKUP($O1969,PerfilUniversitario!$A$2:$Z$427,24),"N/A")</f>
        <v>N/A</v>
      </c>
      <c r="U1969" s="1" t="str">
        <f>IFERROR(VLOOKUP($O1969,PerfilUniversitario!$A$2:$Z$427,26),"N/A")</f>
        <v>N/A</v>
      </c>
      <c r="V1969" s="1" t="s">
        <v>10132</v>
      </c>
      <c r="W1969" s="4">
        <v>45210</v>
      </c>
    </row>
    <row r="1970" spans="1:23" x14ac:dyDescent="0.3">
      <c r="A1970" t="s">
        <v>340</v>
      </c>
      <c r="B1970" t="s">
        <v>6216</v>
      </c>
      <c r="C1970" s="1" t="s">
        <v>6217</v>
      </c>
      <c r="D1970" s="6">
        <v>2212619231</v>
      </c>
      <c r="E1970" s="1" t="s">
        <v>206</v>
      </c>
      <c r="F1970" s="1" t="s">
        <v>206</v>
      </c>
      <c r="G1970" s="1" t="s">
        <v>206</v>
      </c>
      <c r="H1970" s="1" t="s">
        <v>206</v>
      </c>
      <c r="I1970" t="str">
        <f>VLOOKUP(J1970,CatalogoEstadoRepublica!$A$1:$B$33,2)</f>
        <v>Puebla</v>
      </c>
      <c r="J1970">
        <v>21</v>
      </c>
      <c r="K1970" t="s">
        <v>206</v>
      </c>
      <c r="L1970" s="1" t="e">
        <f>VLOOKUP(M1970,CatalogoPerfil!$A$1:$B$5,2)</f>
        <v>#N/A</v>
      </c>
      <c r="M1970">
        <v>0</v>
      </c>
      <c r="N1970" t="s">
        <v>206</v>
      </c>
      <c r="O1970" s="1">
        <v>0</v>
      </c>
      <c r="P1970" s="1" t="str">
        <f>IFERROR(VLOOKUP($O1970,PerfilUniversitario!$A$2:$Z$427,16),"N/A")</f>
        <v>N/A</v>
      </c>
      <c r="Q1970" s="1" t="str">
        <f>IFERROR(VLOOKUP($O1970,PerfilUniversitario!$A$2:$Z$427,16),"N/A")</f>
        <v>N/A</v>
      </c>
      <c r="R1970" s="1" t="str">
        <f>IFERROR(VLOOKUP($O1970,PerfilUniversitario!$A$2:$Z$427,20),"N/A")</f>
        <v>N/A</v>
      </c>
      <c r="S1970" s="1" t="str">
        <f>IFERROR(VLOOKUP($O1970,PerfilUniversitario!$A$2:$Z$427,22),"N/A")</f>
        <v>N/A</v>
      </c>
      <c r="T1970" s="1" t="str">
        <f>IFERROR(VLOOKUP($O1970,PerfilUniversitario!$A$2:$Z$427,24),"N/A")</f>
        <v>N/A</v>
      </c>
      <c r="U1970" s="1" t="str">
        <f>IFERROR(VLOOKUP($O1970,PerfilUniversitario!$A$2:$Z$427,26),"N/A")</f>
        <v>N/A</v>
      </c>
      <c r="V1970" s="1" t="s">
        <v>9806</v>
      </c>
      <c r="W1970" s="4">
        <v>45210</v>
      </c>
    </row>
    <row r="1971" spans="1:23" x14ac:dyDescent="0.3">
      <c r="A1971" t="s">
        <v>6130</v>
      </c>
      <c r="B1971" t="s">
        <v>6131</v>
      </c>
      <c r="C1971" s="1" t="s">
        <v>6132</v>
      </c>
      <c r="D1971" s="6">
        <v>52.222299999999997</v>
      </c>
      <c r="E1971" s="1" t="s">
        <v>206</v>
      </c>
      <c r="F1971" s="1" t="s">
        <v>206</v>
      </c>
      <c r="G1971" s="1" t="s">
        <v>206</v>
      </c>
      <c r="H1971" s="1" t="s">
        <v>206</v>
      </c>
      <c r="I1971" t="str">
        <f>VLOOKUP(J1971,CatalogoEstadoRepublica!$A$1:$B$33,2)</f>
        <v>Puebla</v>
      </c>
      <c r="J1971">
        <v>21</v>
      </c>
      <c r="K1971" t="s">
        <v>206</v>
      </c>
      <c r="L1971" s="1" t="e">
        <f>VLOOKUP(M1971,CatalogoPerfil!$A$1:$B$5,2)</f>
        <v>#N/A</v>
      </c>
      <c r="M1971">
        <v>0</v>
      </c>
      <c r="N1971" t="s">
        <v>206</v>
      </c>
      <c r="O1971" s="1">
        <v>0</v>
      </c>
      <c r="P1971" s="1" t="str">
        <f>IFERROR(VLOOKUP($O1971,PerfilUniversitario!$A$2:$Z$427,16),"N/A")</f>
        <v>N/A</v>
      </c>
      <c r="Q1971" s="1" t="str">
        <f>IFERROR(VLOOKUP($O1971,PerfilUniversitario!$A$2:$Z$427,16),"N/A")</f>
        <v>N/A</v>
      </c>
      <c r="R1971" s="1" t="str">
        <f>IFERROR(VLOOKUP($O1971,PerfilUniversitario!$A$2:$Z$427,20),"N/A")</f>
        <v>N/A</v>
      </c>
      <c r="S1971" s="1" t="str">
        <f>IFERROR(VLOOKUP($O1971,PerfilUniversitario!$A$2:$Z$427,22),"N/A")</f>
        <v>N/A</v>
      </c>
      <c r="T1971" s="1" t="str">
        <f>IFERROR(VLOOKUP($O1971,PerfilUniversitario!$A$2:$Z$427,24),"N/A")</f>
        <v>N/A</v>
      </c>
      <c r="U1971" s="1" t="str">
        <f>IFERROR(VLOOKUP($O1971,PerfilUniversitario!$A$2:$Z$427,26),"N/A")</f>
        <v>N/A</v>
      </c>
      <c r="V1971" s="1" t="s">
        <v>10171</v>
      </c>
      <c r="W1971" s="4">
        <v>45210</v>
      </c>
    </row>
    <row r="1972" spans="1:23" x14ac:dyDescent="0.3">
      <c r="A1972" t="s">
        <v>6240</v>
      </c>
      <c r="B1972" t="s">
        <v>6241</v>
      </c>
      <c r="C1972" s="1" t="s">
        <v>6242</v>
      </c>
      <c r="D1972" s="6">
        <v>2214054996</v>
      </c>
      <c r="E1972" s="1" t="s">
        <v>206</v>
      </c>
      <c r="F1972" s="1" t="s">
        <v>206</v>
      </c>
      <c r="G1972" s="1" t="s">
        <v>206</v>
      </c>
      <c r="H1972" s="1" t="s">
        <v>206</v>
      </c>
      <c r="I1972" t="str">
        <f>VLOOKUP(J1972,CatalogoEstadoRepublica!$A$1:$B$33,2)</f>
        <v>Puebla</v>
      </c>
      <c r="J1972">
        <v>21</v>
      </c>
      <c r="K1972" t="s">
        <v>206</v>
      </c>
      <c r="L1972" s="1" t="e">
        <f>VLOOKUP(M1972,CatalogoPerfil!$A$1:$B$5,2)</f>
        <v>#N/A</v>
      </c>
      <c r="M1972">
        <v>0</v>
      </c>
      <c r="N1972" t="s">
        <v>206</v>
      </c>
      <c r="O1972" s="1">
        <v>0</v>
      </c>
      <c r="P1972" s="1" t="str">
        <f>IFERROR(VLOOKUP($O1972,PerfilUniversitario!$A$2:$Z$427,16),"N/A")</f>
        <v>N/A</v>
      </c>
      <c r="Q1972" s="1" t="str">
        <f>IFERROR(VLOOKUP($O1972,PerfilUniversitario!$A$2:$Z$427,16),"N/A")</f>
        <v>N/A</v>
      </c>
      <c r="R1972" s="1" t="str">
        <f>IFERROR(VLOOKUP($O1972,PerfilUniversitario!$A$2:$Z$427,20),"N/A")</f>
        <v>N/A</v>
      </c>
      <c r="S1972" s="1" t="str">
        <f>IFERROR(VLOOKUP($O1972,PerfilUniversitario!$A$2:$Z$427,22),"N/A")</f>
        <v>N/A</v>
      </c>
      <c r="T1972" s="1" t="str">
        <f>IFERROR(VLOOKUP($O1972,PerfilUniversitario!$A$2:$Z$427,24),"N/A")</f>
        <v>N/A</v>
      </c>
      <c r="U1972" s="1" t="str">
        <f>IFERROR(VLOOKUP($O1972,PerfilUniversitario!$A$2:$Z$427,26),"N/A")</f>
        <v>N/A</v>
      </c>
      <c r="V1972" s="1" t="s">
        <v>10175</v>
      </c>
      <c r="W1972" s="4">
        <v>45210</v>
      </c>
    </row>
    <row r="1973" spans="1:23" x14ac:dyDescent="0.3">
      <c r="A1973" t="s">
        <v>5371</v>
      </c>
      <c r="B1973" t="s">
        <v>6262</v>
      </c>
      <c r="C1973" s="1" t="s">
        <v>6263</v>
      </c>
      <c r="D1973" s="6">
        <v>9515057341</v>
      </c>
      <c r="E1973" s="1" t="s">
        <v>206</v>
      </c>
      <c r="F1973" s="1" t="s">
        <v>206</v>
      </c>
      <c r="G1973" s="1" t="s">
        <v>206</v>
      </c>
      <c r="H1973" s="1" t="s">
        <v>206</v>
      </c>
      <c r="I1973" t="str">
        <f>VLOOKUP(J1973,CatalogoEstadoRepublica!$A$1:$B$33,2)</f>
        <v>Puebla</v>
      </c>
      <c r="J1973">
        <v>21</v>
      </c>
      <c r="K1973" t="s">
        <v>206</v>
      </c>
      <c r="L1973" s="1" t="e">
        <f>VLOOKUP(M1973,CatalogoPerfil!$A$1:$B$5,2)</f>
        <v>#N/A</v>
      </c>
      <c r="M1973">
        <v>0</v>
      </c>
      <c r="N1973" t="s">
        <v>206</v>
      </c>
      <c r="O1973" s="1">
        <v>0</v>
      </c>
      <c r="P1973" s="1" t="str">
        <f>IFERROR(VLOOKUP($O1973,PerfilUniversitario!$A$2:$Z$427,16),"N/A")</f>
        <v>N/A</v>
      </c>
      <c r="Q1973" s="1" t="str">
        <f>IFERROR(VLOOKUP($O1973,PerfilUniversitario!$A$2:$Z$427,16),"N/A")</f>
        <v>N/A</v>
      </c>
      <c r="R1973" s="1" t="str">
        <f>IFERROR(VLOOKUP($O1973,PerfilUniversitario!$A$2:$Z$427,20),"N/A")</f>
        <v>N/A</v>
      </c>
      <c r="S1973" s="1" t="str">
        <f>IFERROR(VLOOKUP($O1973,PerfilUniversitario!$A$2:$Z$427,22),"N/A")</f>
        <v>N/A</v>
      </c>
      <c r="T1973" s="1" t="str">
        <f>IFERROR(VLOOKUP($O1973,PerfilUniversitario!$A$2:$Z$427,24),"N/A")</f>
        <v>N/A</v>
      </c>
      <c r="U1973" s="1" t="str">
        <f>IFERROR(VLOOKUP($O1973,PerfilUniversitario!$A$2:$Z$427,26),"N/A")</f>
        <v>N/A</v>
      </c>
      <c r="V1973" s="1" t="s">
        <v>10175</v>
      </c>
      <c r="W1973" s="4">
        <v>45210</v>
      </c>
    </row>
    <row r="1974" spans="1:23" x14ac:dyDescent="0.3">
      <c r="A1974" t="s">
        <v>6194</v>
      </c>
      <c r="B1974" t="s">
        <v>6195</v>
      </c>
      <c r="C1974" s="1" t="s">
        <v>6196</v>
      </c>
      <c r="D1974" s="6">
        <v>2216702011</v>
      </c>
      <c r="E1974" s="1" t="s">
        <v>206</v>
      </c>
      <c r="F1974" s="1" t="s">
        <v>206</v>
      </c>
      <c r="G1974" s="1" t="s">
        <v>206</v>
      </c>
      <c r="H1974" s="1" t="s">
        <v>206</v>
      </c>
      <c r="I1974" t="str">
        <f>VLOOKUP(J1974,CatalogoEstadoRepublica!$A$1:$B$33,2)</f>
        <v>Puebla</v>
      </c>
      <c r="J1974">
        <v>21</v>
      </c>
      <c r="K1974" t="s">
        <v>206</v>
      </c>
      <c r="L1974" s="1" t="e">
        <f>VLOOKUP(M1974,CatalogoPerfil!$A$1:$B$5,2)</f>
        <v>#N/A</v>
      </c>
      <c r="M1974">
        <v>0</v>
      </c>
      <c r="N1974" t="s">
        <v>206</v>
      </c>
      <c r="O1974" s="1">
        <v>0</v>
      </c>
      <c r="P1974" s="1" t="str">
        <f>IFERROR(VLOOKUP($O1974,PerfilUniversitario!$A$2:$Z$427,16),"N/A")</f>
        <v>N/A</v>
      </c>
      <c r="Q1974" s="1" t="str">
        <f>IFERROR(VLOOKUP($O1974,PerfilUniversitario!$A$2:$Z$427,16),"N/A")</f>
        <v>N/A</v>
      </c>
      <c r="R1974" s="1" t="str">
        <f>IFERROR(VLOOKUP($O1974,PerfilUniversitario!$A$2:$Z$427,20),"N/A")</f>
        <v>N/A</v>
      </c>
      <c r="S1974" s="1" t="str">
        <f>IFERROR(VLOOKUP($O1974,PerfilUniversitario!$A$2:$Z$427,22),"N/A")</f>
        <v>N/A</v>
      </c>
      <c r="T1974" s="1" t="str">
        <f>IFERROR(VLOOKUP($O1974,PerfilUniversitario!$A$2:$Z$427,24),"N/A")</f>
        <v>N/A</v>
      </c>
      <c r="U1974" s="1" t="str">
        <f>IFERROR(VLOOKUP($O1974,PerfilUniversitario!$A$2:$Z$427,26),"N/A")</f>
        <v>N/A</v>
      </c>
      <c r="V1974" s="1" t="s">
        <v>9882</v>
      </c>
      <c r="W1974" s="4">
        <v>45210</v>
      </c>
    </row>
    <row r="1975" spans="1:23" x14ac:dyDescent="0.3">
      <c r="A1975" t="s">
        <v>282</v>
      </c>
      <c r="B1975" s="1" t="s">
        <v>283</v>
      </c>
      <c r="C1975" t="s">
        <v>284</v>
      </c>
      <c r="D1975" s="7">
        <v>2221849196</v>
      </c>
      <c r="E1975" s="1" t="s">
        <v>206</v>
      </c>
      <c r="F1975" t="s">
        <v>206</v>
      </c>
      <c r="G1975" t="s">
        <v>206</v>
      </c>
      <c r="H1975" t="s">
        <v>206</v>
      </c>
      <c r="I1975" t="str">
        <f>VLOOKUP(J1975,CatalogoEstadoRepublica!$A$1:$B$33,2)</f>
        <v>Puebla</v>
      </c>
      <c r="J1975" s="1">
        <v>21</v>
      </c>
      <c r="K1975" s="1" t="s">
        <v>206</v>
      </c>
      <c r="L1975" s="1" t="e">
        <f>VLOOKUP(M1975,CatalogoPerfil!$A$1:$B$5,2)</f>
        <v>#N/A</v>
      </c>
      <c r="M1975">
        <v>0</v>
      </c>
      <c r="N1975" t="s">
        <v>206</v>
      </c>
      <c r="O1975" s="1">
        <v>0</v>
      </c>
      <c r="P1975" s="1" t="str">
        <f>IFERROR(VLOOKUP($O1975,PerfilUniversitario!$A$2:$Z$427,16),"N/A")</f>
        <v>N/A</v>
      </c>
      <c r="Q1975" s="1" t="str">
        <f>IFERROR(VLOOKUP($O1975,PerfilUniversitario!$A$2:$Z$427,16),"N/A")</f>
        <v>N/A</v>
      </c>
      <c r="R1975" s="1" t="str">
        <f>IFERROR(VLOOKUP($O1975,PerfilUniversitario!$A$2:$Z$427,20),"N/A")</f>
        <v>N/A</v>
      </c>
      <c r="S1975" s="1" t="str">
        <f>IFERROR(VLOOKUP($O1975,PerfilUniversitario!$A$2:$Z$427,22),"N/A")</f>
        <v>N/A</v>
      </c>
      <c r="T1975" s="1" t="str">
        <f>IFERROR(VLOOKUP($O1975,PerfilUniversitario!$A$2:$Z$427,24),"N/A")</f>
        <v>N/A</v>
      </c>
      <c r="U1975" s="1" t="str">
        <f>IFERROR(VLOOKUP($O1975,PerfilUniversitario!$A$2:$Z$427,26),"N/A")</f>
        <v>N/A</v>
      </c>
      <c r="V1975" s="1" t="s">
        <v>9679</v>
      </c>
      <c r="W1975" s="4">
        <v>45210</v>
      </c>
    </row>
    <row r="1976" spans="1:23" x14ac:dyDescent="0.3">
      <c r="A1976" t="s">
        <v>497</v>
      </c>
      <c r="B1976" t="s">
        <v>6289</v>
      </c>
      <c r="C1976" s="1" t="s">
        <v>6290</v>
      </c>
      <c r="D1976" s="6">
        <v>2213492329</v>
      </c>
      <c r="E1976" s="1" t="s">
        <v>206</v>
      </c>
      <c r="F1976" s="1" t="s">
        <v>206</v>
      </c>
      <c r="G1976" s="1" t="s">
        <v>206</v>
      </c>
      <c r="H1976" s="1" t="s">
        <v>206</v>
      </c>
      <c r="I1976" t="str">
        <f>VLOOKUP(J1976,CatalogoEstadoRepublica!$A$1:$B$33,2)</f>
        <v>Puebla</v>
      </c>
      <c r="J1976">
        <v>21</v>
      </c>
      <c r="K1976" t="s">
        <v>206</v>
      </c>
      <c r="L1976" s="1" t="e">
        <f>VLOOKUP(M1976,CatalogoPerfil!$A$1:$B$5,2)</f>
        <v>#N/A</v>
      </c>
      <c r="M1976">
        <v>0</v>
      </c>
      <c r="N1976" t="s">
        <v>206</v>
      </c>
      <c r="O1976" s="1">
        <v>0</v>
      </c>
      <c r="P1976" s="1" t="str">
        <f>IFERROR(VLOOKUP($O1976,PerfilUniversitario!$A$2:$Z$427,16),"N/A")</f>
        <v>N/A</v>
      </c>
      <c r="Q1976" s="1" t="str">
        <f>IFERROR(VLOOKUP($O1976,PerfilUniversitario!$A$2:$Z$427,16),"N/A")</f>
        <v>N/A</v>
      </c>
      <c r="R1976" s="1" t="str">
        <f>IFERROR(VLOOKUP($O1976,PerfilUniversitario!$A$2:$Z$427,20),"N/A")</f>
        <v>N/A</v>
      </c>
      <c r="S1976" s="1" t="str">
        <f>IFERROR(VLOOKUP($O1976,PerfilUniversitario!$A$2:$Z$427,22),"N/A")</f>
        <v>N/A</v>
      </c>
      <c r="T1976" s="1" t="str">
        <f>IFERROR(VLOOKUP($O1976,PerfilUniversitario!$A$2:$Z$427,24),"N/A")</f>
        <v>N/A</v>
      </c>
      <c r="U1976" s="1" t="str">
        <f>IFERROR(VLOOKUP($O1976,PerfilUniversitario!$A$2:$Z$427,26),"N/A")</f>
        <v>N/A</v>
      </c>
      <c r="V1976" s="1" t="s">
        <v>10006</v>
      </c>
      <c r="W1976" s="4">
        <v>45210</v>
      </c>
    </row>
    <row r="1977" spans="1:23" x14ac:dyDescent="0.3">
      <c r="A1977" t="s">
        <v>268</v>
      </c>
      <c r="B1977" s="1" t="s">
        <v>269</v>
      </c>
      <c r="C1977" t="s">
        <v>270</v>
      </c>
      <c r="D1977" s="7">
        <v>52.221200000000003</v>
      </c>
      <c r="E1977" s="1" t="s">
        <v>206</v>
      </c>
      <c r="F1977" t="s">
        <v>206</v>
      </c>
      <c r="G1977" t="s">
        <v>206</v>
      </c>
      <c r="H1977" t="s">
        <v>206</v>
      </c>
      <c r="I1977" t="str">
        <f>VLOOKUP(J1977,CatalogoEstadoRepublica!$A$1:$B$33,2)</f>
        <v>Puebla</v>
      </c>
      <c r="J1977" s="1">
        <v>21</v>
      </c>
      <c r="K1977" s="1" t="s">
        <v>206</v>
      </c>
      <c r="L1977" s="1" t="e">
        <f>VLOOKUP(M1977,CatalogoPerfil!$A$1:$B$5,2)</f>
        <v>#N/A</v>
      </c>
      <c r="M1977">
        <v>0</v>
      </c>
      <c r="N1977" t="s">
        <v>206</v>
      </c>
      <c r="O1977" s="1">
        <v>0</v>
      </c>
      <c r="P1977" s="1" t="str">
        <f>IFERROR(VLOOKUP($O1977,PerfilUniversitario!$A$2:$Z$427,16),"N/A")</f>
        <v>N/A</v>
      </c>
      <c r="Q1977" s="1" t="str">
        <f>IFERROR(VLOOKUP($O1977,PerfilUniversitario!$A$2:$Z$427,16),"N/A")</f>
        <v>N/A</v>
      </c>
      <c r="R1977" s="1" t="str">
        <f>IFERROR(VLOOKUP($O1977,PerfilUniversitario!$A$2:$Z$427,20),"N/A")</f>
        <v>N/A</v>
      </c>
      <c r="S1977" s="1" t="str">
        <f>IFERROR(VLOOKUP($O1977,PerfilUniversitario!$A$2:$Z$427,22),"N/A")</f>
        <v>N/A</v>
      </c>
      <c r="T1977" s="1" t="str">
        <f>IFERROR(VLOOKUP($O1977,PerfilUniversitario!$A$2:$Z$427,24),"N/A")</f>
        <v>N/A</v>
      </c>
      <c r="U1977" s="1" t="str">
        <f>IFERROR(VLOOKUP($O1977,PerfilUniversitario!$A$2:$Z$427,26),"N/A")</f>
        <v>N/A</v>
      </c>
      <c r="V1977" s="1" t="s">
        <v>9675</v>
      </c>
      <c r="W1977" s="4">
        <v>45210</v>
      </c>
    </row>
    <row r="1978" spans="1:23" x14ac:dyDescent="0.3">
      <c r="A1978" t="s">
        <v>6283</v>
      </c>
      <c r="B1978" t="s">
        <v>6284</v>
      </c>
      <c r="C1978" s="1" t="s">
        <v>6285</v>
      </c>
      <c r="D1978" s="6">
        <v>5523311784</v>
      </c>
      <c r="E1978" s="1" t="s">
        <v>206</v>
      </c>
      <c r="F1978" s="1" t="s">
        <v>206</v>
      </c>
      <c r="G1978" s="1" t="s">
        <v>206</v>
      </c>
      <c r="H1978" s="1" t="s">
        <v>206</v>
      </c>
      <c r="I1978" t="str">
        <f>VLOOKUP(J1978,CatalogoEstadoRepublica!$A$1:$B$33,2)</f>
        <v>Puebla</v>
      </c>
      <c r="J1978">
        <v>21</v>
      </c>
      <c r="K1978" t="s">
        <v>206</v>
      </c>
      <c r="L1978" s="1" t="e">
        <f>VLOOKUP(M1978,CatalogoPerfil!$A$1:$B$5,2)</f>
        <v>#N/A</v>
      </c>
      <c r="M1978">
        <v>0</v>
      </c>
      <c r="N1978" t="s">
        <v>206</v>
      </c>
      <c r="O1978" s="1">
        <v>0</v>
      </c>
      <c r="P1978" s="1" t="str">
        <f>IFERROR(VLOOKUP($O1978,PerfilUniversitario!$A$2:$Z$427,16),"N/A")</f>
        <v>N/A</v>
      </c>
      <c r="Q1978" s="1" t="str">
        <f>IFERROR(VLOOKUP($O1978,PerfilUniversitario!$A$2:$Z$427,16),"N/A")</f>
        <v>N/A</v>
      </c>
      <c r="R1978" s="1" t="str">
        <f>IFERROR(VLOOKUP($O1978,PerfilUniversitario!$A$2:$Z$427,20),"N/A")</f>
        <v>N/A</v>
      </c>
      <c r="S1978" s="1" t="str">
        <f>IFERROR(VLOOKUP($O1978,PerfilUniversitario!$A$2:$Z$427,22),"N/A")</f>
        <v>N/A</v>
      </c>
      <c r="T1978" s="1" t="str">
        <f>IFERROR(VLOOKUP($O1978,PerfilUniversitario!$A$2:$Z$427,24),"N/A")</f>
        <v>N/A</v>
      </c>
      <c r="U1978" s="1" t="str">
        <f>IFERROR(VLOOKUP($O1978,PerfilUniversitario!$A$2:$Z$427,26),"N/A")</f>
        <v>N/A</v>
      </c>
      <c r="V1978" s="1" t="s">
        <v>9675</v>
      </c>
      <c r="W1978" s="4">
        <v>45210</v>
      </c>
    </row>
    <row r="1979" spans="1:23" x14ac:dyDescent="0.3">
      <c r="A1979" t="s">
        <v>6179</v>
      </c>
      <c r="B1979" t="s">
        <v>6180</v>
      </c>
      <c r="C1979" s="1" t="s">
        <v>6181</v>
      </c>
      <c r="D1979" s="6">
        <v>52.222099999999998</v>
      </c>
      <c r="E1979" s="1" t="s">
        <v>206</v>
      </c>
      <c r="F1979" s="1" t="s">
        <v>206</v>
      </c>
      <c r="G1979" s="1" t="s">
        <v>206</v>
      </c>
      <c r="H1979" s="1" t="s">
        <v>206</v>
      </c>
      <c r="I1979" t="str">
        <f>VLOOKUP(J1979,CatalogoEstadoRepublica!$A$1:$B$33,2)</f>
        <v>Puebla</v>
      </c>
      <c r="J1979">
        <v>21</v>
      </c>
      <c r="K1979" t="s">
        <v>206</v>
      </c>
      <c r="L1979" s="1" t="e">
        <f>VLOOKUP(M1979,CatalogoPerfil!$A$1:$B$5,2)</f>
        <v>#N/A</v>
      </c>
      <c r="M1979">
        <v>0</v>
      </c>
      <c r="N1979" t="s">
        <v>206</v>
      </c>
      <c r="O1979" s="1">
        <v>0</v>
      </c>
      <c r="P1979" s="1" t="str">
        <f>IFERROR(VLOOKUP($O1979,PerfilUniversitario!$A$2:$Z$427,16),"N/A")</f>
        <v>N/A</v>
      </c>
      <c r="Q1979" s="1" t="str">
        <f>IFERROR(VLOOKUP($O1979,PerfilUniversitario!$A$2:$Z$427,16),"N/A")</f>
        <v>N/A</v>
      </c>
      <c r="R1979" s="1" t="str">
        <f>IFERROR(VLOOKUP($O1979,PerfilUniversitario!$A$2:$Z$427,20),"N/A")</f>
        <v>N/A</v>
      </c>
      <c r="S1979" s="1" t="str">
        <f>IFERROR(VLOOKUP($O1979,PerfilUniversitario!$A$2:$Z$427,22),"N/A")</f>
        <v>N/A</v>
      </c>
      <c r="T1979" s="1" t="str">
        <f>IFERROR(VLOOKUP($O1979,PerfilUniversitario!$A$2:$Z$427,24),"N/A")</f>
        <v>N/A</v>
      </c>
      <c r="U1979" s="1" t="str">
        <f>IFERROR(VLOOKUP($O1979,PerfilUniversitario!$A$2:$Z$427,26),"N/A")</f>
        <v>N/A</v>
      </c>
      <c r="V1979" s="1" t="s">
        <v>9667</v>
      </c>
      <c r="W1979" s="4">
        <v>45210</v>
      </c>
    </row>
    <row r="1980" spans="1:23" x14ac:dyDescent="0.3">
      <c r="A1980" t="s">
        <v>701</v>
      </c>
      <c r="B1980" t="s">
        <v>6300</v>
      </c>
      <c r="C1980" s="1" t="s">
        <v>6301</v>
      </c>
      <c r="D1980" s="6">
        <v>52.221200000000003</v>
      </c>
      <c r="E1980" s="1" t="s">
        <v>206</v>
      </c>
      <c r="F1980" s="1" t="s">
        <v>206</v>
      </c>
      <c r="G1980" s="1" t="s">
        <v>206</v>
      </c>
      <c r="H1980" s="1" t="s">
        <v>206</v>
      </c>
      <c r="I1980" t="str">
        <f>VLOOKUP(J1980,CatalogoEstadoRepublica!$A$1:$B$33,2)</f>
        <v>Puebla</v>
      </c>
      <c r="J1980">
        <v>21</v>
      </c>
      <c r="K1980" t="s">
        <v>206</v>
      </c>
      <c r="L1980" s="1" t="e">
        <f>VLOOKUP(M1980,CatalogoPerfil!$A$1:$B$5,2)</f>
        <v>#N/A</v>
      </c>
      <c r="M1980">
        <v>0</v>
      </c>
      <c r="N1980" t="s">
        <v>206</v>
      </c>
      <c r="O1980" s="1">
        <v>0</v>
      </c>
      <c r="P1980" s="1" t="str">
        <f>IFERROR(VLOOKUP($O1980,PerfilUniversitario!$A$2:$Z$427,16),"N/A")</f>
        <v>N/A</v>
      </c>
      <c r="Q1980" s="1" t="str">
        <f>IFERROR(VLOOKUP($O1980,PerfilUniversitario!$A$2:$Z$427,16),"N/A")</f>
        <v>N/A</v>
      </c>
      <c r="R1980" s="1" t="str">
        <f>IFERROR(VLOOKUP($O1980,PerfilUniversitario!$A$2:$Z$427,20),"N/A")</f>
        <v>N/A</v>
      </c>
      <c r="S1980" s="1" t="str">
        <f>IFERROR(VLOOKUP($O1980,PerfilUniversitario!$A$2:$Z$427,22),"N/A")</f>
        <v>N/A</v>
      </c>
      <c r="T1980" s="1" t="str">
        <f>IFERROR(VLOOKUP($O1980,PerfilUniversitario!$A$2:$Z$427,24),"N/A")</f>
        <v>N/A</v>
      </c>
      <c r="U1980" s="1" t="str">
        <f>IFERROR(VLOOKUP($O1980,PerfilUniversitario!$A$2:$Z$427,26),"N/A")</f>
        <v>N/A</v>
      </c>
      <c r="V1980" s="1" t="s">
        <v>9804</v>
      </c>
      <c r="W1980" s="4">
        <v>45210</v>
      </c>
    </row>
    <row r="1981" spans="1:23" x14ac:dyDescent="0.3">
      <c r="A1981" t="s">
        <v>6297</v>
      </c>
      <c r="B1981" t="s">
        <v>701</v>
      </c>
      <c r="C1981" s="1" t="s">
        <v>6298</v>
      </c>
      <c r="D1981" s="6">
        <v>2223809182</v>
      </c>
      <c r="E1981" s="1" t="s">
        <v>206</v>
      </c>
      <c r="F1981" s="1" t="s">
        <v>206</v>
      </c>
      <c r="G1981" s="1" t="s">
        <v>206</v>
      </c>
      <c r="H1981" s="1" t="s">
        <v>206</v>
      </c>
      <c r="I1981" t="str">
        <f>VLOOKUP(J1981,CatalogoEstadoRepublica!$A$1:$B$33,2)</f>
        <v>Puebla</v>
      </c>
      <c r="J1981">
        <v>21</v>
      </c>
      <c r="K1981" t="s">
        <v>206</v>
      </c>
      <c r="L1981" s="1" t="e">
        <f>VLOOKUP(M1981,CatalogoPerfil!$A$1:$B$5,2)</f>
        <v>#N/A</v>
      </c>
      <c r="M1981">
        <v>0</v>
      </c>
      <c r="N1981" t="s">
        <v>206</v>
      </c>
      <c r="O1981" s="1">
        <v>0</v>
      </c>
      <c r="P1981" s="1" t="str">
        <f>IFERROR(VLOOKUP($O1981,PerfilUniversitario!$A$2:$Z$427,16),"N/A")</f>
        <v>N/A</v>
      </c>
      <c r="Q1981" s="1" t="str">
        <f>IFERROR(VLOOKUP($O1981,PerfilUniversitario!$A$2:$Z$427,16),"N/A")</f>
        <v>N/A</v>
      </c>
      <c r="R1981" s="1" t="str">
        <f>IFERROR(VLOOKUP($O1981,PerfilUniversitario!$A$2:$Z$427,20),"N/A")</f>
        <v>N/A</v>
      </c>
      <c r="S1981" s="1" t="str">
        <f>IFERROR(VLOOKUP($O1981,PerfilUniversitario!$A$2:$Z$427,22),"N/A")</f>
        <v>N/A</v>
      </c>
      <c r="T1981" s="1" t="str">
        <f>IFERROR(VLOOKUP($O1981,PerfilUniversitario!$A$2:$Z$427,24),"N/A")</f>
        <v>N/A</v>
      </c>
      <c r="U1981" s="1" t="str">
        <f>IFERROR(VLOOKUP($O1981,PerfilUniversitario!$A$2:$Z$427,26),"N/A")</f>
        <v>N/A</v>
      </c>
      <c r="V1981" s="1" t="s">
        <v>9663</v>
      </c>
      <c r="W1981" s="4">
        <v>45210</v>
      </c>
    </row>
    <row r="1982" spans="1:23" x14ac:dyDescent="0.3">
      <c r="A1982" t="s">
        <v>6104</v>
      </c>
      <c r="B1982" t="s">
        <v>6105</v>
      </c>
      <c r="C1982" s="1" t="s">
        <v>6106</v>
      </c>
      <c r="D1982" s="6">
        <v>2223411199</v>
      </c>
      <c r="E1982" s="1" t="s">
        <v>206</v>
      </c>
      <c r="F1982" s="1" t="s">
        <v>206</v>
      </c>
      <c r="G1982" s="1" t="s">
        <v>206</v>
      </c>
      <c r="H1982" s="1" t="s">
        <v>206</v>
      </c>
      <c r="I1982" t="str">
        <f>VLOOKUP(J1982,CatalogoEstadoRepublica!$A$1:$B$33,2)</f>
        <v>Puebla</v>
      </c>
      <c r="J1982">
        <v>21</v>
      </c>
      <c r="K1982" t="s">
        <v>206</v>
      </c>
      <c r="L1982" s="1" t="e">
        <f>VLOOKUP(M1982,CatalogoPerfil!$A$1:$B$5,2)</f>
        <v>#N/A</v>
      </c>
      <c r="M1982">
        <v>0</v>
      </c>
      <c r="N1982" t="s">
        <v>206</v>
      </c>
      <c r="O1982" s="1">
        <v>0</v>
      </c>
      <c r="P1982" s="1" t="str">
        <f>IFERROR(VLOOKUP($O1982,PerfilUniversitario!$A$2:$Z$427,16),"N/A")</f>
        <v>N/A</v>
      </c>
      <c r="Q1982" s="1" t="str">
        <f>IFERROR(VLOOKUP($O1982,PerfilUniversitario!$A$2:$Z$427,16),"N/A")</f>
        <v>N/A</v>
      </c>
      <c r="R1982" s="1" t="str">
        <f>IFERROR(VLOOKUP($O1982,PerfilUniversitario!$A$2:$Z$427,20),"N/A")</f>
        <v>N/A</v>
      </c>
      <c r="S1982" s="1" t="str">
        <f>IFERROR(VLOOKUP($O1982,PerfilUniversitario!$A$2:$Z$427,22),"N/A")</f>
        <v>N/A</v>
      </c>
      <c r="T1982" s="1" t="str">
        <f>IFERROR(VLOOKUP($O1982,PerfilUniversitario!$A$2:$Z$427,24),"N/A")</f>
        <v>N/A</v>
      </c>
      <c r="U1982" s="1" t="str">
        <f>IFERROR(VLOOKUP($O1982,PerfilUniversitario!$A$2:$Z$427,26),"N/A")</f>
        <v>N/A</v>
      </c>
      <c r="V1982" s="1" t="s">
        <v>10031</v>
      </c>
      <c r="W1982" s="4">
        <v>45210</v>
      </c>
    </row>
    <row r="1983" spans="1:23" x14ac:dyDescent="0.3">
      <c r="A1983" t="s">
        <v>6294</v>
      </c>
      <c r="B1983" t="s">
        <v>6295</v>
      </c>
      <c r="C1983" s="1" t="s">
        <v>6296</v>
      </c>
      <c r="D1983" s="6">
        <v>2212033520</v>
      </c>
      <c r="E1983" s="1" t="s">
        <v>206</v>
      </c>
      <c r="F1983" s="1" t="s">
        <v>206</v>
      </c>
      <c r="G1983" s="1" t="s">
        <v>206</v>
      </c>
      <c r="H1983" s="1" t="s">
        <v>206</v>
      </c>
      <c r="I1983" t="str">
        <f>VLOOKUP(J1983,CatalogoEstadoRepublica!$A$1:$B$33,2)</f>
        <v>Puebla</v>
      </c>
      <c r="J1983">
        <v>21</v>
      </c>
      <c r="K1983" t="s">
        <v>206</v>
      </c>
      <c r="L1983" s="1" t="e">
        <f>VLOOKUP(M1983,CatalogoPerfil!$A$1:$B$5,2)</f>
        <v>#N/A</v>
      </c>
      <c r="M1983">
        <v>0</v>
      </c>
      <c r="N1983" t="s">
        <v>206</v>
      </c>
      <c r="O1983" s="1">
        <v>0</v>
      </c>
      <c r="P1983" s="1" t="str">
        <f>IFERROR(VLOOKUP($O1983,PerfilUniversitario!$A$2:$Z$427,16),"N/A")</f>
        <v>N/A</v>
      </c>
      <c r="Q1983" s="1" t="str">
        <f>IFERROR(VLOOKUP($O1983,PerfilUniversitario!$A$2:$Z$427,16),"N/A")</f>
        <v>N/A</v>
      </c>
      <c r="R1983" s="1" t="str">
        <f>IFERROR(VLOOKUP($O1983,PerfilUniversitario!$A$2:$Z$427,20),"N/A")</f>
        <v>N/A</v>
      </c>
      <c r="S1983" s="1" t="str">
        <f>IFERROR(VLOOKUP($O1983,PerfilUniversitario!$A$2:$Z$427,22),"N/A")</f>
        <v>N/A</v>
      </c>
      <c r="T1983" s="1" t="str">
        <f>IFERROR(VLOOKUP($O1983,PerfilUniversitario!$A$2:$Z$427,24),"N/A")</f>
        <v>N/A</v>
      </c>
      <c r="U1983" s="1" t="str">
        <f>IFERROR(VLOOKUP($O1983,PerfilUniversitario!$A$2:$Z$427,26),"N/A")</f>
        <v>N/A</v>
      </c>
      <c r="V1983" s="1" t="s">
        <v>10031</v>
      </c>
      <c r="W1983" s="4">
        <v>45210</v>
      </c>
    </row>
    <row r="1984" spans="1:23" x14ac:dyDescent="0.3">
      <c r="A1984" t="s">
        <v>6291</v>
      </c>
      <c r="B1984" t="s">
        <v>6292</v>
      </c>
      <c r="C1984" s="1" t="s">
        <v>6293</v>
      </c>
      <c r="D1984" s="6">
        <v>52.556199999999997</v>
      </c>
      <c r="E1984" s="1" t="s">
        <v>206</v>
      </c>
      <c r="F1984" s="1" t="s">
        <v>206</v>
      </c>
      <c r="G1984" s="1" t="s">
        <v>206</v>
      </c>
      <c r="H1984" s="1" t="s">
        <v>206</v>
      </c>
      <c r="I1984" t="str">
        <f>VLOOKUP(J1984,CatalogoEstadoRepublica!$A$1:$B$33,2)</f>
        <v>Estado de México</v>
      </c>
      <c r="J1984">
        <v>15</v>
      </c>
      <c r="K1984" t="s">
        <v>206</v>
      </c>
      <c r="L1984" s="1" t="e">
        <f>VLOOKUP(M1984,CatalogoPerfil!$A$1:$B$5,2)</f>
        <v>#N/A</v>
      </c>
      <c r="M1984">
        <v>0</v>
      </c>
      <c r="N1984" t="s">
        <v>206</v>
      </c>
      <c r="O1984" s="1">
        <v>0</v>
      </c>
      <c r="P1984" s="1" t="str">
        <f>IFERROR(VLOOKUP($O1984,PerfilUniversitario!$A$2:$Z$427,16),"N/A")</f>
        <v>N/A</v>
      </c>
      <c r="Q1984" s="1" t="str">
        <f>IFERROR(VLOOKUP($O1984,PerfilUniversitario!$A$2:$Z$427,16),"N/A")</f>
        <v>N/A</v>
      </c>
      <c r="R1984" s="1" t="str">
        <f>IFERROR(VLOOKUP($O1984,PerfilUniversitario!$A$2:$Z$427,20),"N/A")</f>
        <v>N/A</v>
      </c>
      <c r="S1984" s="1" t="str">
        <f>IFERROR(VLOOKUP($O1984,PerfilUniversitario!$A$2:$Z$427,22),"N/A")</f>
        <v>N/A</v>
      </c>
      <c r="T1984" s="1" t="str">
        <f>IFERROR(VLOOKUP($O1984,PerfilUniversitario!$A$2:$Z$427,24),"N/A")</f>
        <v>N/A</v>
      </c>
      <c r="U1984" s="1" t="str">
        <f>IFERROR(VLOOKUP($O1984,PerfilUniversitario!$A$2:$Z$427,26),"N/A")</f>
        <v>N/A</v>
      </c>
      <c r="V1984" s="1" t="s">
        <v>9890</v>
      </c>
      <c r="W1984" s="4">
        <v>45210</v>
      </c>
    </row>
    <row r="1985" spans="1:23" x14ac:dyDescent="0.3">
      <c r="A1985" t="s">
        <v>6286</v>
      </c>
      <c r="B1985" t="s">
        <v>6287</v>
      </c>
      <c r="C1985" s="1" t="s">
        <v>6288</v>
      </c>
      <c r="D1985" s="6">
        <v>52.221600000000002</v>
      </c>
      <c r="E1985" s="1" t="s">
        <v>206</v>
      </c>
      <c r="F1985" s="1" t="s">
        <v>206</v>
      </c>
      <c r="G1985" s="1" t="s">
        <v>206</v>
      </c>
      <c r="H1985" s="1" t="s">
        <v>206</v>
      </c>
      <c r="I1985" t="str">
        <f>VLOOKUP(J1985,CatalogoEstadoRepublica!$A$1:$B$33,2)</f>
        <v>Puebla</v>
      </c>
      <c r="J1985">
        <v>21</v>
      </c>
      <c r="K1985" t="s">
        <v>206</v>
      </c>
      <c r="L1985" s="1" t="e">
        <f>VLOOKUP(M1985,CatalogoPerfil!$A$1:$B$5,2)</f>
        <v>#N/A</v>
      </c>
      <c r="M1985">
        <v>0</v>
      </c>
      <c r="N1985" t="s">
        <v>206</v>
      </c>
      <c r="O1985" s="1">
        <v>0</v>
      </c>
      <c r="P1985" s="1" t="str">
        <f>IFERROR(VLOOKUP($O1985,PerfilUniversitario!$A$2:$Z$427,16),"N/A")</f>
        <v>N/A</v>
      </c>
      <c r="Q1985" s="1" t="str">
        <f>IFERROR(VLOOKUP($O1985,PerfilUniversitario!$A$2:$Z$427,16),"N/A")</f>
        <v>N/A</v>
      </c>
      <c r="R1985" s="1" t="str">
        <f>IFERROR(VLOOKUP($O1985,PerfilUniversitario!$A$2:$Z$427,20),"N/A")</f>
        <v>N/A</v>
      </c>
      <c r="S1985" s="1" t="str">
        <f>IFERROR(VLOOKUP($O1985,PerfilUniversitario!$A$2:$Z$427,22),"N/A")</f>
        <v>N/A</v>
      </c>
      <c r="T1985" s="1" t="str">
        <f>IFERROR(VLOOKUP($O1985,PerfilUniversitario!$A$2:$Z$427,24),"N/A")</f>
        <v>N/A</v>
      </c>
      <c r="U1985" s="1" t="str">
        <f>IFERROR(VLOOKUP($O1985,PerfilUniversitario!$A$2:$Z$427,26),"N/A")</f>
        <v>N/A</v>
      </c>
      <c r="V1985" s="1" t="s">
        <v>10167</v>
      </c>
      <c r="W1985" s="4">
        <v>45210</v>
      </c>
    </row>
    <row r="1986" spans="1:23" x14ac:dyDescent="0.3">
      <c r="A1986" t="s">
        <v>5125</v>
      </c>
      <c r="B1986" t="s">
        <v>956</v>
      </c>
      <c r="C1986" s="1" t="s">
        <v>6299</v>
      </c>
      <c r="D1986" s="6">
        <v>2225528879</v>
      </c>
      <c r="E1986" s="1" t="s">
        <v>206</v>
      </c>
      <c r="F1986" s="1" t="s">
        <v>206</v>
      </c>
      <c r="G1986" s="1" t="s">
        <v>206</v>
      </c>
      <c r="H1986" s="1" t="s">
        <v>206</v>
      </c>
      <c r="I1986" t="str">
        <f>VLOOKUP(J1986,CatalogoEstadoRepublica!$A$1:$B$33,2)</f>
        <v>Puebla</v>
      </c>
      <c r="J1986">
        <v>21</v>
      </c>
      <c r="K1986" t="s">
        <v>206</v>
      </c>
      <c r="L1986" s="1" t="e">
        <f>VLOOKUP(M1986,CatalogoPerfil!$A$1:$B$5,2)</f>
        <v>#N/A</v>
      </c>
      <c r="M1986">
        <v>0</v>
      </c>
      <c r="N1986" t="s">
        <v>206</v>
      </c>
      <c r="O1986" s="1">
        <v>0</v>
      </c>
      <c r="P1986" s="1" t="str">
        <f>IFERROR(VLOOKUP($O1986,PerfilUniversitario!$A$2:$Z$427,16),"N/A")</f>
        <v>N/A</v>
      </c>
      <c r="Q1986" s="1" t="str">
        <f>IFERROR(VLOOKUP($O1986,PerfilUniversitario!$A$2:$Z$427,16),"N/A")</f>
        <v>N/A</v>
      </c>
      <c r="R1986" s="1" t="str">
        <f>IFERROR(VLOOKUP($O1986,PerfilUniversitario!$A$2:$Z$427,20),"N/A")</f>
        <v>N/A</v>
      </c>
      <c r="S1986" s="1" t="str">
        <f>IFERROR(VLOOKUP($O1986,PerfilUniversitario!$A$2:$Z$427,22),"N/A")</f>
        <v>N/A</v>
      </c>
      <c r="T1986" s="1" t="str">
        <f>IFERROR(VLOOKUP($O1986,PerfilUniversitario!$A$2:$Z$427,24),"N/A")</f>
        <v>N/A</v>
      </c>
      <c r="U1986" s="1" t="str">
        <f>IFERROR(VLOOKUP($O1986,PerfilUniversitario!$A$2:$Z$427,26),"N/A")</f>
        <v>N/A</v>
      </c>
      <c r="V1986" s="1" t="s">
        <v>9720</v>
      </c>
      <c r="W1986" s="4">
        <v>45210</v>
      </c>
    </row>
    <row r="1987" spans="1:23" x14ac:dyDescent="0.3">
      <c r="A1987" t="s">
        <v>2676</v>
      </c>
      <c r="B1987" t="s">
        <v>1671</v>
      </c>
      <c r="C1987" s="1" t="s">
        <v>6318</v>
      </c>
      <c r="D1987" s="6">
        <v>2212599542</v>
      </c>
      <c r="E1987" s="1" t="s">
        <v>206</v>
      </c>
      <c r="F1987" s="1" t="s">
        <v>206</v>
      </c>
      <c r="G1987" s="1" t="s">
        <v>206</v>
      </c>
      <c r="H1987" s="1" t="s">
        <v>206</v>
      </c>
      <c r="I1987" t="str">
        <f>VLOOKUP(J1987,CatalogoEstadoRepublica!$A$1:$B$33,2)</f>
        <v>Puebla</v>
      </c>
      <c r="J1987">
        <v>21</v>
      </c>
      <c r="K1987" t="s">
        <v>206</v>
      </c>
      <c r="L1987" s="1" t="e">
        <f>VLOOKUP(M1987,CatalogoPerfil!$A$1:$B$5,2)</f>
        <v>#N/A</v>
      </c>
      <c r="M1987">
        <v>0</v>
      </c>
      <c r="N1987" t="s">
        <v>206</v>
      </c>
      <c r="O1987" s="1">
        <v>0</v>
      </c>
      <c r="P1987" s="1" t="str">
        <f>IFERROR(VLOOKUP($O1987,PerfilUniversitario!$A$2:$Z$427,16),"N/A")</f>
        <v>N/A</v>
      </c>
      <c r="Q1987" s="1" t="str">
        <f>IFERROR(VLOOKUP($O1987,PerfilUniversitario!$A$2:$Z$427,16),"N/A")</f>
        <v>N/A</v>
      </c>
      <c r="R1987" s="1" t="str">
        <f>IFERROR(VLOOKUP($O1987,PerfilUniversitario!$A$2:$Z$427,20),"N/A")</f>
        <v>N/A</v>
      </c>
      <c r="S1987" s="1" t="str">
        <f>IFERROR(VLOOKUP($O1987,PerfilUniversitario!$A$2:$Z$427,22),"N/A")</f>
        <v>N/A</v>
      </c>
      <c r="T1987" s="1" t="str">
        <f>IFERROR(VLOOKUP($O1987,PerfilUniversitario!$A$2:$Z$427,24),"N/A")</f>
        <v>N/A</v>
      </c>
      <c r="U1987" s="1" t="str">
        <f>IFERROR(VLOOKUP($O1987,PerfilUniversitario!$A$2:$Z$427,26),"N/A")</f>
        <v>N/A</v>
      </c>
      <c r="V1987" s="1" t="s">
        <v>9720</v>
      </c>
      <c r="W1987" s="4">
        <v>45210</v>
      </c>
    </row>
    <row r="1988" spans="1:23" x14ac:dyDescent="0.3">
      <c r="A1988" t="s">
        <v>6315</v>
      </c>
      <c r="B1988" t="s">
        <v>6316</v>
      </c>
      <c r="C1988" s="1" t="s">
        <v>6317</v>
      </c>
      <c r="D1988" s="6">
        <v>2213441113</v>
      </c>
      <c r="E1988" s="1" t="s">
        <v>206</v>
      </c>
      <c r="F1988" s="1" t="s">
        <v>206</v>
      </c>
      <c r="G1988" s="1" t="s">
        <v>206</v>
      </c>
      <c r="H1988" s="1" t="s">
        <v>206</v>
      </c>
      <c r="I1988" t="str">
        <f>VLOOKUP(J1988,CatalogoEstadoRepublica!$A$1:$B$33,2)</f>
        <v>Puebla</v>
      </c>
      <c r="J1988">
        <v>21</v>
      </c>
      <c r="K1988" t="s">
        <v>206</v>
      </c>
      <c r="L1988" s="1" t="e">
        <f>VLOOKUP(M1988,CatalogoPerfil!$A$1:$B$5,2)</f>
        <v>#N/A</v>
      </c>
      <c r="M1988">
        <v>0</v>
      </c>
      <c r="N1988" t="s">
        <v>206</v>
      </c>
      <c r="O1988" s="1">
        <v>0</v>
      </c>
      <c r="P1988" s="1" t="str">
        <f>IFERROR(VLOOKUP($O1988,PerfilUniversitario!$A$2:$Z$427,16),"N/A")</f>
        <v>N/A</v>
      </c>
      <c r="Q1988" s="1" t="str">
        <f>IFERROR(VLOOKUP($O1988,PerfilUniversitario!$A$2:$Z$427,16),"N/A")</f>
        <v>N/A</v>
      </c>
      <c r="R1988" s="1" t="str">
        <f>IFERROR(VLOOKUP($O1988,PerfilUniversitario!$A$2:$Z$427,20),"N/A")</f>
        <v>N/A</v>
      </c>
      <c r="S1988" s="1" t="str">
        <f>IFERROR(VLOOKUP($O1988,PerfilUniversitario!$A$2:$Z$427,22),"N/A")</f>
        <v>N/A</v>
      </c>
      <c r="T1988" s="1" t="str">
        <f>IFERROR(VLOOKUP($O1988,PerfilUniversitario!$A$2:$Z$427,24),"N/A")</f>
        <v>N/A</v>
      </c>
      <c r="U1988" s="1" t="str">
        <f>IFERROR(VLOOKUP($O1988,PerfilUniversitario!$A$2:$Z$427,26),"N/A")</f>
        <v>N/A</v>
      </c>
      <c r="V1988" s="1" t="s">
        <v>10140</v>
      </c>
      <c r="W1988" s="4">
        <v>45210</v>
      </c>
    </row>
    <row r="1989" spans="1:23" x14ac:dyDescent="0.3">
      <c r="A1989" t="s">
        <v>334</v>
      </c>
      <c r="B1989" t="s">
        <v>6319</v>
      </c>
      <c r="C1989" s="1" t="s">
        <v>6320</v>
      </c>
      <c r="D1989" s="6">
        <v>2225475153</v>
      </c>
      <c r="E1989" s="1" t="s">
        <v>206</v>
      </c>
      <c r="F1989" s="1" t="s">
        <v>206</v>
      </c>
      <c r="G1989" s="1" t="s">
        <v>206</v>
      </c>
      <c r="H1989" s="1" t="s">
        <v>206</v>
      </c>
      <c r="I1989" t="str">
        <f>VLOOKUP(J1989,CatalogoEstadoRepublica!$A$1:$B$33,2)</f>
        <v>Puebla</v>
      </c>
      <c r="J1989">
        <v>21</v>
      </c>
      <c r="K1989" t="s">
        <v>206</v>
      </c>
      <c r="L1989" s="1" t="e">
        <f>VLOOKUP(M1989,CatalogoPerfil!$A$1:$B$5,2)</f>
        <v>#N/A</v>
      </c>
      <c r="M1989">
        <v>0</v>
      </c>
      <c r="N1989" t="s">
        <v>206</v>
      </c>
      <c r="O1989" s="1">
        <v>0</v>
      </c>
      <c r="P1989" s="1" t="str">
        <f>IFERROR(VLOOKUP($O1989,PerfilUniversitario!$A$2:$Z$427,16),"N/A")</f>
        <v>N/A</v>
      </c>
      <c r="Q1989" s="1" t="str">
        <f>IFERROR(VLOOKUP($O1989,PerfilUniversitario!$A$2:$Z$427,16),"N/A")</f>
        <v>N/A</v>
      </c>
      <c r="R1989" s="1" t="str">
        <f>IFERROR(VLOOKUP($O1989,PerfilUniversitario!$A$2:$Z$427,20),"N/A")</f>
        <v>N/A</v>
      </c>
      <c r="S1989" s="1" t="str">
        <f>IFERROR(VLOOKUP($O1989,PerfilUniversitario!$A$2:$Z$427,22),"N/A")</f>
        <v>N/A</v>
      </c>
      <c r="T1989" s="1" t="str">
        <f>IFERROR(VLOOKUP($O1989,PerfilUniversitario!$A$2:$Z$427,24),"N/A")</f>
        <v>N/A</v>
      </c>
      <c r="U1989" s="1" t="str">
        <f>IFERROR(VLOOKUP($O1989,PerfilUniversitario!$A$2:$Z$427,26),"N/A")</f>
        <v>N/A</v>
      </c>
      <c r="V1989" s="1" t="s">
        <v>10140</v>
      </c>
      <c r="W1989" s="4">
        <v>45210</v>
      </c>
    </row>
    <row r="1990" spans="1:23" x14ac:dyDescent="0.3">
      <c r="A1990" t="s">
        <v>3039</v>
      </c>
      <c r="B1990" t="s">
        <v>313</v>
      </c>
      <c r="C1990" s="1" t="s">
        <v>6334</v>
      </c>
      <c r="D1990" s="6">
        <v>2215219439</v>
      </c>
      <c r="E1990" s="1" t="s">
        <v>206</v>
      </c>
      <c r="F1990" s="1" t="s">
        <v>206</v>
      </c>
      <c r="G1990" s="1" t="s">
        <v>206</v>
      </c>
      <c r="H1990" s="1" t="s">
        <v>206</v>
      </c>
      <c r="I1990" t="str">
        <f>VLOOKUP(J1990,CatalogoEstadoRepublica!$A$1:$B$33,2)</f>
        <v>Puebla</v>
      </c>
      <c r="J1990">
        <v>21</v>
      </c>
      <c r="K1990" t="s">
        <v>206</v>
      </c>
      <c r="L1990" s="1" t="e">
        <f>VLOOKUP(M1990,CatalogoPerfil!$A$1:$B$5,2)</f>
        <v>#N/A</v>
      </c>
      <c r="M1990">
        <v>0</v>
      </c>
      <c r="N1990" t="s">
        <v>206</v>
      </c>
      <c r="O1990" s="1">
        <v>0</v>
      </c>
      <c r="P1990" s="1" t="str">
        <f>IFERROR(VLOOKUP($O1990,PerfilUniversitario!$A$2:$Z$427,16),"N/A")</f>
        <v>N/A</v>
      </c>
      <c r="Q1990" s="1" t="str">
        <f>IFERROR(VLOOKUP($O1990,PerfilUniversitario!$A$2:$Z$427,16),"N/A")</f>
        <v>N/A</v>
      </c>
      <c r="R1990" s="1" t="str">
        <f>IFERROR(VLOOKUP($O1990,PerfilUniversitario!$A$2:$Z$427,20),"N/A")</f>
        <v>N/A</v>
      </c>
      <c r="S1990" s="1" t="str">
        <f>IFERROR(VLOOKUP($O1990,PerfilUniversitario!$A$2:$Z$427,22),"N/A")</f>
        <v>N/A</v>
      </c>
      <c r="T1990" s="1" t="str">
        <f>IFERROR(VLOOKUP($O1990,PerfilUniversitario!$A$2:$Z$427,24),"N/A")</f>
        <v>N/A</v>
      </c>
      <c r="U1990" s="1" t="str">
        <f>IFERROR(VLOOKUP($O1990,PerfilUniversitario!$A$2:$Z$427,26),"N/A")</f>
        <v>N/A</v>
      </c>
      <c r="V1990" s="1" t="s">
        <v>10140</v>
      </c>
      <c r="W1990" s="4">
        <v>45210</v>
      </c>
    </row>
    <row r="1991" spans="1:23" x14ac:dyDescent="0.3">
      <c r="A1991" t="s">
        <v>6013</v>
      </c>
      <c r="B1991" t="s">
        <v>6014</v>
      </c>
      <c r="C1991" s="1" t="s">
        <v>6015</v>
      </c>
      <c r="D1991" s="6">
        <v>2225801289</v>
      </c>
      <c r="E1991" s="1" t="s">
        <v>206</v>
      </c>
      <c r="F1991" s="1" t="s">
        <v>206</v>
      </c>
      <c r="G1991" s="1" t="s">
        <v>206</v>
      </c>
      <c r="H1991" s="1" t="s">
        <v>206</v>
      </c>
      <c r="I1991" t="str">
        <f>VLOOKUP(J1991,CatalogoEstadoRepublica!$A$1:$B$33,2)</f>
        <v>Puebla</v>
      </c>
      <c r="J1991">
        <v>21</v>
      </c>
      <c r="K1991" t="s">
        <v>206</v>
      </c>
      <c r="L1991" s="1" t="e">
        <f>VLOOKUP(M1991,CatalogoPerfil!$A$1:$B$5,2)</f>
        <v>#N/A</v>
      </c>
      <c r="M1991">
        <v>0</v>
      </c>
      <c r="N1991" t="s">
        <v>206</v>
      </c>
      <c r="O1991" s="1">
        <v>0</v>
      </c>
      <c r="P1991" s="1" t="str">
        <f>IFERROR(VLOOKUP($O1991,PerfilUniversitario!$A$2:$Z$427,16),"N/A")</f>
        <v>N/A</v>
      </c>
      <c r="Q1991" s="1" t="str">
        <f>IFERROR(VLOOKUP($O1991,PerfilUniversitario!$A$2:$Z$427,16),"N/A")</f>
        <v>N/A</v>
      </c>
      <c r="R1991" s="1" t="str">
        <f>IFERROR(VLOOKUP($O1991,PerfilUniversitario!$A$2:$Z$427,20),"N/A")</f>
        <v>N/A</v>
      </c>
      <c r="S1991" s="1" t="str">
        <f>IFERROR(VLOOKUP($O1991,PerfilUniversitario!$A$2:$Z$427,22),"N/A")</f>
        <v>N/A</v>
      </c>
      <c r="T1991" s="1" t="str">
        <f>IFERROR(VLOOKUP($O1991,PerfilUniversitario!$A$2:$Z$427,24),"N/A")</f>
        <v>N/A</v>
      </c>
      <c r="U1991" s="1" t="str">
        <f>IFERROR(VLOOKUP($O1991,PerfilUniversitario!$A$2:$Z$427,26),"N/A")</f>
        <v>N/A</v>
      </c>
      <c r="V1991" s="1" t="s">
        <v>9716</v>
      </c>
      <c r="W1991" s="4">
        <v>45210</v>
      </c>
    </row>
    <row r="1992" spans="1:23" x14ac:dyDescent="0.3">
      <c r="A1992" t="s">
        <v>2527</v>
      </c>
      <c r="B1992" t="s">
        <v>6332</v>
      </c>
      <c r="C1992" s="1" t="s">
        <v>6333</v>
      </c>
      <c r="D1992" s="6">
        <v>2212664987</v>
      </c>
      <c r="E1992" s="1" t="s">
        <v>206</v>
      </c>
      <c r="F1992" s="1" t="s">
        <v>206</v>
      </c>
      <c r="G1992" s="1" t="s">
        <v>206</v>
      </c>
      <c r="H1992" s="1" t="s">
        <v>206</v>
      </c>
      <c r="I1992" t="str">
        <f>VLOOKUP(J1992,CatalogoEstadoRepublica!$A$1:$B$33,2)</f>
        <v>Puebla</v>
      </c>
      <c r="J1992">
        <v>21</v>
      </c>
      <c r="K1992" t="s">
        <v>206</v>
      </c>
      <c r="L1992" s="1" t="e">
        <f>VLOOKUP(M1992,CatalogoPerfil!$A$1:$B$5,2)</f>
        <v>#N/A</v>
      </c>
      <c r="M1992">
        <v>0</v>
      </c>
      <c r="N1992" t="s">
        <v>206</v>
      </c>
      <c r="O1992" s="1">
        <v>0</v>
      </c>
      <c r="P1992" s="1" t="str">
        <f>IFERROR(VLOOKUP($O1992,PerfilUniversitario!$A$2:$Z$427,16),"N/A")</f>
        <v>N/A</v>
      </c>
      <c r="Q1992" s="1" t="str">
        <f>IFERROR(VLOOKUP($O1992,PerfilUniversitario!$A$2:$Z$427,16),"N/A")</f>
        <v>N/A</v>
      </c>
      <c r="R1992" s="1" t="str">
        <f>IFERROR(VLOOKUP($O1992,PerfilUniversitario!$A$2:$Z$427,20),"N/A")</f>
        <v>N/A</v>
      </c>
      <c r="S1992" s="1" t="str">
        <f>IFERROR(VLOOKUP($O1992,PerfilUniversitario!$A$2:$Z$427,22),"N/A")</f>
        <v>N/A</v>
      </c>
      <c r="T1992" s="1" t="str">
        <f>IFERROR(VLOOKUP($O1992,PerfilUniversitario!$A$2:$Z$427,24),"N/A")</f>
        <v>N/A</v>
      </c>
      <c r="U1992" s="1" t="str">
        <f>IFERROR(VLOOKUP($O1992,PerfilUniversitario!$A$2:$Z$427,26),"N/A")</f>
        <v>N/A</v>
      </c>
      <c r="V1992" s="1" t="s">
        <v>10030</v>
      </c>
      <c r="W1992" s="4">
        <v>45210</v>
      </c>
    </row>
    <row r="1993" spans="1:23" x14ac:dyDescent="0.3">
      <c r="A1993" t="s">
        <v>6340</v>
      </c>
      <c r="B1993" t="s">
        <v>3357</v>
      </c>
      <c r="C1993" s="1" t="s">
        <v>6341</v>
      </c>
      <c r="D1993" s="6">
        <v>2213561762</v>
      </c>
      <c r="E1993" s="1" t="s">
        <v>206</v>
      </c>
      <c r="F1993" s="1" t="s">
        <v>206</v>
      </c>
      <c r="G1993" s="1" t="s">
        <v>206</v>
      </c>
      <c r="H1993" s="1" t="s">
        <v>206</v>
      </c>
      <c r="I1993" t="str">
        <f>VLOOKUP(J1993,CatalogoEstadoRepublica!$A$1:$B$33,2)</f>
        <v>Ciudad de México</v>
      </c>
      <c r="J1993">
        <v>7</v>
      </c>
      <c r="K1993" t="s">
        <v>206</v>
      </c>
      <c r="L1993" s="1" t="e">
        <f>VLOOKUP(M1993,CatalogoPerfil!$A$1:$B$5,2)</f>
        <v>#N/A</v>
      </c>
      <c r="M1993">
        <v>0</v>
      </c>
      <c r="N1993" t="s">
        <v>206</v>
      </c>
      <c r="O1993" s="1">
        <v>0</v>
      </c>
      <c r="P1993" s="1" t="str">
        <f>IFERROR(VLOOKUP($O1993,PerfilUniversitario!$A$2:$Z$427,16),"N/A")</f>
        <v>N/A</v>
      </c>
      <c r="Q1993" s="1" t="str">
        <f>IFERROR(VLOOKUP($O1993,PerfilUniversitario!$A$2:$Z$427,16),"N/A")</f>
        <v>N/A</v>
      </c>
      <c r="R1993" s="1" t="str">
        <f>IFERROR(VLOOKUP($O1993,PerfilUniversitario!$A$2:$Z$427,20),"N/A")</f>
        <v>N/A</v>
      </c>
      <c r="S1993" s="1" t="str">
        <f>IFERROR(VLOOKUP($O1993,PerfilUniversitario!$A$2:$Z$427,22),"N/A")</f>
        <v>N/A</v>
      </c>
      <c r="T1993" s="1" t="str">
        <f>IFERROR(VLOOKUP($O1993,PerfilUniversitario!$A$2:$Z$427,24),"N/A")</f>
        <v>N/A</v>
      </c>
      <c r="U1993" s="1" t="str">
        <f>IFERROR(VLOOKUP($O1993,PerfilUniversitario!$A$2:$Z$427,26),"N/A")</f>
        <v>N/A</v>
      </c>
      <c r="V1993" s="1" t="s">
        <v>10030</v>
      </c>
      <c r="W1993" s="4">
        <v>45210</v>
      </c>
    </row>
    <row r="1994" spans="1:23" x14ac:dyDescent="0.3">
      <c r="A1994" t="s">
        <v>6243</v>
      </c>
      <c r="B1994" t="s">
        <v>6244</v>
      </c>
      <c r="C1994" s="1" t="s">
        <v>6245</v>
      </c>
      <c r="D1994" s="6">
        <v>2225724119</v>
      </c>
      <c r="E1994" s="1" t="s">
        <v>206</v>
      </c>
      <c r="F1994" s="1" t="s">
        <v>206</v>
      </c>
      <c r="G1994" s="1" t="s">
        <v>206</v>
      </c>
      <c r="H1994" s="1" t="s">
        <v>206</v>
      </c>
      <c r="I1994" t="str">
        <f>VLOOKUP(J1994,CatalogoEstadoRepublica!$A$1:$B$33,2)</f>
        <v>Puebla</v>
      </c>
      <c r="J1994">
        <v>21</v>
      </c>
      <c r="K1994" t="s">
        <v>206</v>
      </c>
      <c r="L1994" s="1" t="e">
        <f>VLOOKUP(M1994,CatalogoPerfil!$A$1:$B$5,2)</f>
        <v>#N/A</v>
      </c>
      <c r="M1994">
        <v>0</v>
      </c>
      <c r="N1994" t="s">
        <v>206</v>
      </c>
      <c r="O1994" s="1">
        <v>0</v>
      </c>
      <c r="P1994" s="1" t="str">
        <f>IFERROR(VLOOKUP($O1994,PerfilUniversitario!$A$2:$Z$427,16),"N/A")</f>
        <v>N/A</v>
      </c>
      <c r="Q1994" s="1" t="str">
        <f>IFERROR(VLOOKUP($O1994,PerfilUniversitario!$A$2:$Z$427,16),"N/A")</f>
        <v>N/A</v>
      </c>
      <c r="R1994" s="1" t="str">
        <f>IFERROR(VLOOKUP($O1994,PerfilUniversitario!$A$2:$Z$427,20),"N/A")</f>
        <v>N/A</v>
      </c>
      <c r="S1994" s="1" t="str">
        <f>IFERROR(VLOOKUP($O1994,PerfilUniversitario!$A$2:$Z$427,22),"N/A")</f>
        <v>N/A</v>
      </c>
      <c r="T1994" s="1" t="str">
        <f>IFERROR(VLOOKUP($O1994,PerfilUniversitario!$A$2:$Z$427,24),"N/A")</f>
        <v>N/A</v>
      </c>
      <c r="U1994" s="1" t="str">
        <f>IFERROR(VLOOKUP($O1994,PerfilUniversitario!$A$2:$Z$427,26),"N/A")</f>
        <v>N/A</v>
      </c>
      <c r="V1994" s="1" t="s">
        <v>9894</v>
      </c>
      <c r="W1994" s="4">
        <v>45210</v>
      </c>
    </row>
    <row r="1995" spans="1:23" x14ac:dyDescent="0.3">
      <c r="A1995" t="s">
        <v>6321</v>
      </c>
      <c r="B1995" t="s">
        <v>6322</v>
      </c>
      <c r="C1995" s="1" t="s">
        <v>6323</v>
      </c>
      <c r="D1995" s="6">
        <v>2224354556</v>
      </c>
      <c r="E1995" s="1" t="s">
        <v>206</v>
      </c>
      <c r="F1995" s="1" t="s">
        <v>206</v>
      </c>
      <c r="G1995" s="1" t="s">
        <v>206</v>
      </c>
      <c r="H1995" s="1" t="s">
        <v>206</v>
      </c>
      <c r="I1995" t="str">
        <f>VLOOKUP(J1995,CatalogoEstadoRepublica!$A$1:$B$33,2)</f>
        <v>Puebla</v>
      </c>
      <c r="J1995">
        <v>21</v>
      </c>
      <c r="K1995" t="s">
        <v>206</v>
      </c>
      <c r="L1995" s="1" t="e">
        <f>VLOOKUP(M1995,CatalogoPerfil!$A$1:$B$5,2)</f>
        <v>#N/A</v>
      </c>
      <c r="M1995">
        <v>0</v>
      </c>
      <c r="N1995" t="s">
        <v>206</v>
      </c>
      <c r="O1995" s="1">
        <v>0</v>
      </c>
      <c r="P1995" s="1" t="str">
        <f>IFERROR(VLOOKUP($O1995,PerfilUniversitario!$A$2:$Z$427,16),"N/A")</f>
        <v>N/A</v>
      </c>
      <c r="Q1995" s="1" t="str">
        <f>IFERROR(VLOOKUP($O1995,PerfilUniversitario!$A$2:$Z$427,16),"N/A")</f>
        <v>N/A</v>
      </c>
      <c r="R1995" s="1" t="str">
        <f>IFERROR(VLOOKUP($O1995,PerfilUniversitario!$A$2:$Z$427,20),"N/A")</f>
        <v>N/A</v>
      </c>
      <c r="S1995" s="1" t="str">
        <f>IFERROR(VLOOKUP($O1995,PerfilUniversitario!$A$2:$Z$427,22),"N/A")</f>
        <v>N/A</v>
      </c>
      <c r="T1995" s="1" t="str">
        <f>IFERROR(VLOOKUP($O1995,PerfilUniversitario!$A$2:$Z$427,24),"N/A")</f>
        <v>N/A</v>
      </c>
      <c r="U1995" s="1" t="str">
        <f>IFERROR(VLOOKUP($O1995,PerfilUniversitario!$A$2:$Z$427,26),"N/A")</f>
        <v>N/A</v>
      </c>
      <c r="V1995" s="1" t="s">
        <v>9894</v>
      </c>
      <c r="W1995" s="4">
        <v>45210</v>
      </c>
    </row>
    <row r="1996" spans="1:23" x14ac:dyDescent="0.3">
      <c r="A1996" t="s">
        <v>1216</v>
      </c>
      <c r="B1996" t="s">
        <v>289</v>
      </c>
      <c r="C1996" s="1" t="s">
        <v>6326</v>
      </c>
      <c r="D1996" s="6">
        <v>52.2211</v>
      </c>
      <c r="E1996" s="1" t="s">
        <v>206</v>
      </c>
      <c r="F1996" s="1" t="s">
        <v>206</v>
      </c>
      <c r="G1996" s="1" t="s">
        <v>206</v>
      </c>
      <c r="H1996" s="1" t="s">
        <v>206</v>
      </c>
      <c r="I1996" t="str">
        <f>VLOOKUP(J1996,CatalogoEstadoRepublica!$A$1:$B$33,2)</f>
        <v>Puebla</v>
      </c>
      <c r="J1996">
        <v>21</v>
      </c>
      <c r="K1996" t="s">
        <v>206</v>
      </c>
      <c r="L1996" s="1" t="e">
        <f>VLOOKUP(M1996,CatalogoPerfil!$A$1:$B$5,2)</f>
        <v>#N/A</v>
      </c>
      <c r="M1996">
        <v>0</v>
      </c>
      <c r="N1996" t="s">
        <v>206</v>
      </c>
      <c r="O1996" s="1">
        <v>0</v>
      </c>
      <c r="P1996" s="1" t="str">
        <f>IFERROR(VLOOKUP($O1996,PerfilUniversitario!$A$2:$Z$427,16),"N/A")</f>
        <v>N/A</v>
      </c>
      <c r="Q1996" s="1" t="str">
        <f>IFERROR(VLOOKUP($O1996,PerfilUniversitario!$A$2:$Z$427,16),"N/A")</f>
        <v>N/A</v>
      </c>
      <c r="R1996" s="1" t="str">
        <f>IFERROR(VLOOKUP($O1996,PerfilUniversitario!$A$2:$Z$427,20),"N/A")</f>
        <v>N/A</v>
      </c>
      <c r="S1996" s="1" t="str">
        <f>IFERROR(VLOOKUP($O1996,PerfilUniversitario!$A$2:$Z$427,22),"N/A")</f>
        <v>N/A</v>
      </c>
      <c r="T1996" s="1" t="str">
        <f>IFERROR(VLOOKUP($O1996,PerfilUniversitario!$A$2:$Z$427,24),"N/A")</f>
        <v>N/A</v>
      </c>
      <c r="U1996" s="1" t="str">
        <f>IFERROR(VLOOKUP($O1996,PerfilUniversitario!$A$2:$Z$427,26),"N/A")</f>
        <v>N/A</v>
      </c>
      <c r="V1996" s="1" t="s">
        <v>9894</v>
      </c>
      <c r="W1996" s="4">
        <v>45210</v>
      </c>
    </row>
    <row r="1997" spans="1:23" x14ac:dyDescent="0.3">
      <c r="A1997" t="s">
        <v>1818</v>
      </c>
      <c r="B1997" t="s">
        <v>4912</v>
      </c>
      <c r="C1997" s="1" t="s">
        <v>6330</v>
      </c>
      <c r="D1997" s="6">
        <v>2225889805</v>
      </c>
      <c r="E1997" s="1" t="s">
        <v>206</v>
      </c>
      <c r="F1997" s="1" t="s">
        <v>206</v>
      </c>
      <c r="G1997" s="1" t="s">
        <v>206</v>
      </c>
      <c r="H1997" s="1" t="s">
        <v>206</v>
      </c>
      <c r="I1997" t="str">
        <f>VLOOKUP(J1997,CatalogoEstadoRepublica!$A$1:$B$33,2)</f>
        <v>Puebla</v>
      </c>
      <c r="J1997">
        <v>21</v>
      </c>
      <c r="K1997" t="s">
        <v>206</v>
      </c>
      <c r="L1997" s="1" t="e">
        <f>VLOOKUP(M1997,CatalogoPerfil!$A$1:$B$5,2)</f>
        <v>#N/A</v>
      </c>
      <c r="M1997">
        <v>0</v>
      </c>
      <c r="N1997" t="s">
        <v>206</v>
      </c>
      <c r="O1997" s="1">
        <v>0</v>
      </c>
      <c r="P1997" s="1" t="str">
        <f>IFERROR(VLOOKUP($O1997,PerfilUniversitario!$A$2:$Z$427,16),"N/A")</f>
        <v>N/A</v>
      </c>
      <c r="Q1997" s="1" t="str">
        <f>IFERROR(VLOOKUP($O1997,PerfilUniversitario!$A$2:$Z$427,16),"N/A")</f>
        <v>N/A</v>
      </c>
      <c r="R1997" s="1" t="str">
        <f>IFERROR(VLOOKUP($O1997,PerfilUniversitario!$A$2:$Z$427,20),"N/A")</f>
        <v>N/A</v>
      </c>
      <c r="S1997" s="1" t="str">
        <f>IFERROR(VLOOKUP($O1997,PerfilUniversitario!$A$2:$Z$427,22),"N/A")</f>
        <v>N/A</v>
      </c>
      <c r="T1997" s="1" t="str">
        <f>IFERROR(VLOOKUP($O1997,PerfilUniversitario!$A$2:$Z$427,24),"N/A")</f>
        <v>N/A</v>
      </c>
      <c r="U1997" s="1" t="str">
        <f>IFERROR(VLOOKUP($O1997,PerfilUniversitario!$A$2:$Z$427,26),"N/A")</f>
        <v>N/A</v>
      </c>
      <c r="V1997" s="1" t="s">
        <v>9894</v>
      </c>
      <c r="W1997" s="4">
        <v>45210</v>
      </c>
    </row>
    <row r="1998" spans="1:23" x14ac:dyDescent="0.3">
      <c r="A1998" t="s">
        <v>2579</v>
      </c>
      <c r="B1998" t="s">
        <v>621</v>
      </c>
      <c r="C1998" s="1" t="s">
        <v>6331</v>
      </c>
      <c r="D1998" s="6">
        <v>2213453234</v>
      </c>
      <c r="E1998" s="1" t="s">
        <v>206</v>
      </c>
      <c r="F1998" s="1" t="s">
        <v>206</v>
      </c>
      <c r="G1998" s="1" t="s">
        <v>206</v>
      </c>
      <c r="H1998" s="1" t="s">
        <v>206</v>
      </c>
      <c r="I1998" t="str">
        <f>VLOOKUP(J1998,CatalogoEstadoRepublica!$A$1:$B$33,2)</f>
        <v>Puebla</v>
      </c>
      <c r="J1998">
        <v>21</v>
      </c>
      <c r="K1998" t="s">
        <v>206</v>
      </c>
      <c r="L1998" s="1" t="e">
        <f>VLOOKUP(M1998,CatalogoPerfil!$A$1:$B$5,2)</f>
        <v>#N/A</v>
      </c>
      <c r="M1998">
        <v>0</v>
      </c>
      <c r="N1998" t="s">
        <v>206</v>
      </c>
      <c r="O1998" s="1">
        <v>0</v>
      </c>
      <c r="P1998" s="1" t="str">
        <f>IFERROR(VLOOKUP($O1998,PerfilUniversitario!$A$2:$Z$427,16),"N/A")</f>
        <v>N/A</v>
      </c>
      <c r="Q1998" s="1" t="str">
        <f>IFERROR(VLOOKUP($O1998,PerfilUniversitario!$A$2:$Z$427,16),"N/A")</f>
        <v>N/A</v>
      </c>
      <c r="R1998" s="1" t="str">
        <f>IFERROR(VLOOKUP($O1998,PerfilUniversitario!$A$2:$Z$427,20),"N/A")</f>
        <v>N/A</v>
      </c>
      <c r="S1998" s="1" t="str">
        <f>IFERROR(VLOOKUP($O1998,PerfilUniversitario!$A$2:$Z$427,22),"N/A")</f>
        <v>N/A</v>
      </c>
      <c r="T1998" s="1" t="str">
        <f>IFERROR(VLOOKUP($O1998,PerfilUniversitario!$A$2:$Z$427,24),"N/A")</f>
        <v>N/A</v>
      </c>
      <c r="U1998" s="1" t="str">
        <f>IFERROR(VLOOKUP($O1998,PerfilUniversitario!$A$2:$Z$427,26),"N/A")</f>
        <v>N/A</v>
      </c>
      <c r="V1998" s="1" t="s">
        <v>9894</v>
      </c>
      <c r="W1998" s="4">
        <v>45210</v>
      </c>
    </row>
    <row r="1999" spans="1:23" x14ac:dyDescent="0.3">
      <c r="A1999" t="s">
        <v>887</v>
      </c>
      <c r="B1999" s="1" t="s">
        <v>888</v>
      </c>
      <c r="C1999" t="s">
        <v>889</v>
      </c>
      <c r="D1999" s="7">
        <v>2225986740</v>
      </c>
      <c r="E1999" s="1" t="s">
        <v>206</v>
      </c>
      <c r="F1999" t="s">
        <v>206</v>
      </c>
      <c r="G1999" t="s">
        <v>206</v>
      </c>
      <c r="H1999" t="s">
        <v>206</v>
      </c>
      <c r="I1999" t="str">
        <f>VLOOKUP(J1999,CatalogoEstadoRepublica!$A$1:$B$33,2)</f>
        <v>Puebla</v>
      </c>
      <c r="J1999" s="1">
        <v>21</v>
      </c>
      <c r="K1999" s="1" t="s">
        <v>206</v>
      </c>
      <c r="L1999" s="1" t="e">
        <f>VLOOKUP(M1999,CatalogoPerfil!$A$1:$B$5,2)</f>
        <v>#N/A</v>
      </c>
      <c r="M1999" s="1">
        <v>0</v>
      </c>
      <c r="N1999" s="1" t="s">
        <v>206</v>
      </c>
      <c r="O1999" s="1">
        <v>0</v>
      </c>
      <c r="P1999" s="1" t="str">
        <f>IFERROR(VLOOKUP($O1999,PerfilUniversitario!$A$2:$Z$427,16),"N/A")</f>
        <v>N/A</v>
      </c>
      <c r="Q1999" s="1" t="str">
        <f>IFERROR(VLOOKUP($O1999,PerfilUniversitario!$A$2:$Z$427,16),"N/A")</f>
        <v>N/A</v>
      </c>
      <c r="R1999" s="1" t="str">
        <f>IFERROR(VLOOKUP($O1999,PerfilUniversitario!$A$2:$Z$427,20),"N/A")</f>
        <v>N/A</v>
      </c>
      <c r="S1999" s="1" t="str">
        <f>IFERROR(VLOOKUP($O1999,PerfilUniversitario!$A$2:$Z$427,22),"N/A")</f>
        <v>N/A</v>
      </c>
      <c r="T1999" s="1" t="str">
        <f>IFERROR(VLOOKUP($O1999,PerfilUniversitario!$A$2:$Z$427,24),"N/A")</f>
        <v>N/A</v>
      </c>
      <c r="U1999" s="1" t="str">
        <f>IFERROR(VLOOKUP($O1999,PerfilUniversitario!$A$2:$Z$427,26),"N/A")</f>
        <v>N/A</v>
      </c>
      <c r="V1999" s="1" t="s">
        <v>9711</v>
      </c>
      <c r="W1999" s="4">
        <v>45210</v>
      </c>
    </row>
    <row r="2000" spans="1:23" x14ac:dyDescent="0.3">
      <c r="A2000" t="s">
        <v>268</v>
      </c>
      <c r="B2000" s="1" t="s">
        <v>896</v>
      </c>
      <c r="C2000" t="s">
        <v>897</v>
      </c>
      <c r="D2000" s="7">
        <v>2227106186</v>
      </c>
      <c r="E2000" s="1" t="s">
        <v>206</v>
      </c>
      <c r="F2000" t="s">
        <v>206</v>
      </c>
      <c r="G2000" t="s">
        <v>206</v>
      </c>
      <c r="H2000" t="s">
        <v>206</v>
      </c>
      <c r="I2000" t="str">
        <f>VLOOKUP(J2000,CatalogoEstadoRepublica!$A$1:$B$33,2)</f>
        <v>Puebla</v>
      </c>
      <c r="J2000" s="1">
        <v>21</v>
      </c>
      <c r="K2000" s="1" t="s">
        <v>206</v>
      </c>
      <c r="L2000" s="1" t="e">
        <f>VLOOKUP(M2000,CatalogoPerfil!$A$1:$B$5,2)</f>
        <v>#N/A</v>
      </c>
      <c r="M2000" s="1">
        <v>0</v>
      </c>
      <c r="N2000" s="1" t="s">
        <v>206</v>
      </c>
      <c r="O2000" s="1">
        <v>0</v>
      </c>
      <c r="P2000" s="1" t="str">
        <f>IFERROR(VLOOKUP($O2000,PerfilUniversitario!$A$2:$Z$427,16),"N/A")</f>
        <v>N/A</v>
      </c>
      <c r="Q2000" s="1" t="str">
        <f>IFERROR(VLOOKUP($O2000,PerfilUniversitario!$A$2:$Z$427,16),"N/A")</f>
        <v>N/A</v>
      </c>
      <c r="R2000" s="1" t="str">
        <f>IFERROR(VLOOKUP($O2000,PerfilUniversitario!$A$2:$Z$427,20),"N/A")</f>
        <v>N/A</v>
      </c>
      <c r="S2000" s="1" t="str">
        <f>IFERROR(VLOOKUP($O2000,PerfilUniversitario!$A$2:$Z$427,22),"N/A")</f>
        <v>N/A</v>
      </c>
      <c r="T2000" s="1" t="str">
        <f>IFERROR(VLOOKUP($O2000,PerfilUniversitario!$A$2:$Z$427,24),"N/A")</f>
        <v>N/A</v>
      </c>
      <c r="U2000" s="1" t="str">
        <f>IFERROR(VLOOKUP($O2000,PerfilUniversitario!$A$2:$Z$427,26),"N/A")</f>
        <v>N/A</v>
      </c>
      <c r="V2000" s="1" t="s">
        <v>9711</v>
      </c>
      <c r="W2000" s="4">
        <v>45210</v>
      </c>
    </row>
    <row r="2001" spans="1:23" x14ac:dyDescent="0.3">
      <c r="A2001" t="s">
        <v>3461</v>
      </c>
      <c r="B2001" t="s">
        <v>956</v>
      </c>
      <c r="C2001" s="1" t="s">
        <v>5582</v>
      </c>
      <c r="D2001" s="6">
        <v>2229068627</v>
      </c>
      <c r="E2001" s="1" t="s">
        <v>206</v>
      </c>
      <c r="F2001" s="1" t="s">
        <v>206</v>
      </c>
      <c r="G2001" s="1" t="s">
        <v>206</v>
      </c>
      <c r="H2001" s="1" t="s">
        <v>206</v>
      </c>
      <c r="I2001" t="str">
        <f>VLOOKUP(J2001,CatalogoEstadoRepublica!$A$1:$B$33,2)</f>
        <v>Puebla</v>
      </c>
      <c r="J2001">
        <v>21</v>
      </c>
      <c r="K2001" t="s">
        <v>206</v>
      </c>
      <c r="L2001" s="1" t="e">
        <f>VLOOKUP(M2001,CatalogoPerfil!$A$1:$B$5,2)</f>
        <v>#N/A</v>
      </c>
      <c r="M2001">
        <v>0</v>
      </c>
      <c r="N2001" t="s">
        <v>206</v>
      </c>
      <c r="O2001" s="1">
        <v>0</v>
      </c>
      <c r="P2001" s="1" t="str">
        <f>IFERROR(VLOOKUP($O2001,PerfilUniversitario!$A$2:$Z$427,16),"N/A")</f>
        <v>N/A</v>
      </c>
      <c r="Q2001" s="1" t="str">
        <f>IFERROR(VLOOKUP($O2001,PerfilUniversitario!$A$2:$Z$427,16),"N/A")</f>
        <v>N/A</v>
      </c>
      <c r="R2001" s="1" t="str">
        <f>IFERROR(VLOOKUP($O2001,PerfilUniversitario!$A$2:$Z$427,20),"N/A")</f>
        <v>N/A</v>
      </c>
      <c r="S2001" s="1" t="str">
        <f>IFERROR(VLOOKUP($O2001,PerfilUniversitario!$A$2:$Z$427,22),"N/A")</f>
        <v>N/A</v>
      </c>
      <c r="T2001" s="1" t="str">
        <f>IFERROR(VLOOKUP($O2001,PerfilUniversitario!$A$2:$Z$427,24),"N/A")</f>
        <v>N/A</v>
      </c>
      <c r="U2001" s="1" t="str">
        <f>IFERROR(VLOOKUP($O2001,PerfilUniversitario!$A$2:$Z$427,26),"N/A")</f>
        <v>N/A</v>
      </c>
      <c r="V2001" s="1" t="s">
        <v>9711</v>
      </c>
      <c r="W2001" s="4">
        <v>45210</v>
      </c>
    </row>
    <row r="2002" spans="1:23" x14ac:dyDescent="0.3">
      <c r="A2002" t="s">
        <v>4712</v>
      </c>
      <c r="B2002" t="s">
        <v>6190</v>
      </c>
      <c r="C2002" s="1" t="s">
        <v>6191</v>
      </c>
      <c r="D2002" s="6">
        <v>2211489152</v>
      </c>
      <c r="E2002" s="1" t="s">
        <v>206</v>
      </c>
      <c r="F2002" s="1" t="s">
        <v>206</v>
      </c>
      <c r="G2002" s="1" t="s">
        <v>206</v>
      </c>
      <c r="H2002" s="1" t="s">
        <v>206</v>
      </c>
      <c r="I2002" t="str">
        <f>VLOOKUP(J2002,CatalogoEstadoRepublica!$A$1:$B$33,2)</f>
        <v>Puebla</v>
      </c>
      <c r="J2002">
        <v>21</v>
      </c>
      <c r="K2002" t="s">
        <v>206</v>
      </c>
      <c r="L2002" s="1" t="e">
        <f>VLOOKUP(M2002,CatalogoPerfil!$A$1:$B$5,2)</f>
        <v>#N/A</v>
      </c>
      <c r="M2002">
        <v>0</v>
      </c>
      <c r="N2002" t="s">
        <v>206</v>
      </c>
      <c r="O2002" s="1">
        <v>0</v>
      </c>
      <c r="P2002" s="1" t="str">
        <f>IFERROR(VLOOKUP($O2002,PerfilUniversitario!$A$2:$Z$427,16),"N/A")</f>
        <v>N/A</v>
      </c>
      <c r="Q2002" s="1" t="str">
        <f>IFERROR(VLOOKUP($O2002,PerfilUniversitario!$A$2:$Z$427,16),"N/A")</f>
        <v>N/A</v>
      </c>
      <c r="R2002" s="1" t="str">
        <f>IFERROR(VLOOKUP($O2002,PerfilUniversitario!$A$2:$Z$427,20),"N/A")</f>
        <v>N/A</v>
      </c>
      <c r="S2002" s="1" t="str">
        <f>IFERROR(VLOOKUP($O2002,PerfilUniversitario!$A$2:$Z$427,22),"N/A")</f>
        <v>N/A</v>
      </c>
      <c r="T2002" s="1" t="str">
        <f>IFERROR(VLOOKUP($O2002,PerfilUniversitario!$A$2:$Z$427,24),"N/A")</f>
        <v>N/A</v>
      </c>
      <c r="U2002" s="1" t="str">
        <f>IFERROR(VLOOKUP($O2002,PerfilUniversitario!$A$2:$Z$427,26),"N/A")</f>
        <v>N/A</v>
      </c>
      <c r="V2002" s="1" t="s">
        <v>9711</v>
      </c>
      <c r="W2002" s="4">
        <v>45210</v>
      </c>
    </row>
    <row r="2003" spans="1:23" x14ac:dyDescent="0.3">
      <c r="A2003" t="s">
        <v>728</v>
      </c>
      <c r="B2003" t="s">
        <v>6305</v>
      </c>
      <c r="C2003" s="1" t="s">
        <v>6306</v>
      </c>
      <c r="D2003" s="6">
        <v>2212764244</v>
      </c>
      <c r="E2003" s="1" t="s">
        <v>206</v>
      </c>
      <c r="F2003" s="1" t="s">
        <v>206</v>
      </c>
      <c r="G2003" s="1" t="s">
        <v>206</v>
      </c>
      <c r="H2003" s="1" t="s">
        <v>206</v>
      </c>
      <c r="I2003" t="str">
        <f>VLOOKUP(J2003,CatalogoEstadoRepublica!$A$1:$B$33,2)</f>
        <v>Puebla</v>
      </c>
      <c r="J2003">
        <v>21</v>
      </c>
      <c r="K2003" t="s">
        <v>206</v>
      </c>
      <c r="L2003" s="1" t="e">
        <f>VLOOKUP(M2003,CatalogoPerfil!$A$1:$B$5,2)</f>
        <v>#N/A</v>
      </c>
      <c r="M2003">
        <v>0</v>
      </c>
      <c r="N2003" t="s">
        <v>206</v>
      </c>
      <c r="O2003" s="1">
        <v>0</v>
      </c>
      <c r="P2003" s="1" t="str">
        <f>IFERROR(VLOOKUP($O2003,PerfilUniversitario!$A$2:$Z$427,16),"N/A")</f>
        <v>N/A</v>
      </c>
      <c r="Q2003" s="1" t="str">
        <f>IFERROR(VLOOKUP($O2003,PerfilUniversitario!$A$2:$Z$427,16),"N/A")</f>
        <v>N/A</v>
      </c>
      <c r="R2003" s="1" t="str">
        <f>IFERROR(VLOOKUP($O2003,PerfilUniversitario!$A$2:$Z$427,20),"N/A")</f>
        <v>N/A</v>
      </c>
      <c r="S2003" s="1" t="str">
        <f>IFERROR(VLOOKUP($O2003,PerfilUniversitario!$A$2:$Z$427,22),"N/A")</f>
        <v>N/A</v>
      </c>
      <c r="T2003" s="1" t="str">
        <f>IFERROR(VLOOKUP($O2003,PerfilUniversitario!$A$2:$Z$427,24),"N/A")</f>
        <v>N/A</v>
      </c>
      <c r="U2003" s="1" t="str">
        <f>IFERROR(VLOOKUP($O2003,PerfilUniversitario!$A$2:$Z$427,26),"N/A")</f>
        <v>N/A</v>
      </c>
      <c r="V2003" s="1" t="s">
        <v>9711</v>
      </c>
      <c r="W2003" s="4">
        <v>45210</v>
      </c>
    </row>
    <row r="2004" spans="1:23" x14ac:dyDescent="0.3">
      <c r="A2004" t="s">
        <v>6337</v>
      </c>
      <c r="B2004" t="s">
        <v>6338</v>
      </c>
      <c r="C2004" s="1" t="s">
        <v>6339</v>
      </c>
      <c r="D2004" s="6">
        <v>2222121621</v>
      </c>
      <c r="E2004" s="1" t="s">
        <v>206</v>
      </c>
      <c r="F2004" s="1" t="s">
        <v>206</v>
      </c>
      <c r="G2004" s="1" t="s">
        <v>206</v>
      </c>
      <c r="H2004" s="1" t="s">
        <v>206</v>
      </c>
      <c r="I2004" t="str">
        <f>VLOOKUP(J2004,CatalogoEstadoRepublica!$A$1:$B$33,2)</f>
        <v>Puebla</v>
      </c>
      <c r="J2004">
        <v>21</v>
      </c>
      <c r="K2004" t="s">
        <v>206</v>
      </c>
      <c r="L2004" s="1" t="e">
        <f>VLOOKUP(M2004,CatalogoPerfil!$A$1:$B$5,2)</f>
        <v>#N/A</v>
      </c>
      <c r="M2004">
        <v>0</v>
      </c>
      <c r="N2004" t="s">
        <v>206</v>
      </c>
      <c r="O2004" s="1">
        <v>0</v>
      </c>
      <c r="P2004" s="1" t="str">
        <f>IFERROR(VLOOKUP($O2004,PerfilUniversitario!$A$2:$Z$427,16),"N/A")</f>
        <v>N/A</v>
      </c>
      <c r="Q2004" s="1" t="str">
        <f>IFERROR(VLOOKUP($O2004,PerfilUniversitario!$A$2:$Z$427,16),"N/A")</f>
        <v>N/A</v>
      </c>
      <c r="R2004" s="1" t="str">
        <f>IFERROR(VLOOKUP($O2004,PerfilUniversitario!$A$2:$Z$427,20),"N/A")</f>
        <v>N/A</v>
      </c>
      <c r="S2004" s="1" t="str">
        <f>IFERROR(VLOOKUP($O2004,PerfilUniversitario!$A$2:$Z$427,22),"N/A")</f>
        <v>N/A</v>
      </c>
      <c r="T2004" s="1" t="str">
        <f>IFERROR(VLOOKUP($O2004,PerfilUniversitario!$A$2:$Z$427,24),"N/A")</f>
        <v>N/A</v>
      </c>
      <c r="U2004" s="1" t="str">
        <f>IFERROR(VLOOKUP($O2004,PerfilUniversitario!$A$2:$Z$427,26),"N/A")</f>
        <v>N/A</v>
      </c>
      <c r="V2004" s="1" t="s">
        <v>9711</v>
      </c>
      <c r="W2004" s="4">
        <v>45210</v>
      </c>
    </row>
    <row r="2005" spans="1:23" x14ac:dyDescent="0.3">
      <c r="A2005" t="s">
        <v>360</v>
      </c>
      <c r="B2005" t="s">
        <v>6324</v>
      </c>
      <c r="C2005" s="1" t="s">
        <v>6325</v>
      </c>
      <c r="D2005" s="6">
        <v>2221555499</v>
      </c>
      <c r="E2005" s="1" t="s">
        <v>206</v>
      </c>
      <c r="F2005" s="1" t="s">
        <v>206</v>
      </c>
      <c r="G2005" s="1" t="s">
        <v>206</v>
      </c>
      <c r="H2005" s="1" t="s">
        <v>206</v>
      </c>
      <c r="I2005" t="str">
        <f>VLOOKUP(J2005,CatalogoEstadoRepublica!$A$1:$B$33,2)</f>
        <v>Puebla</v>
      </c>
      <c r="J2005">
        <v>21</v>
      </c>
      <c r="K2005" t="s">
        <v>206</v>
      </c>
      <c r="L2005" s="1" t="e">
        <f>VLOOKUP(M2005,CatalogoPerfil!$A$1:$B$5,2)</f>
        <v>#N/A</v>
      </c>
      <c r="M2005">
        <v>0</v>
      </c>
      <c r="N2005" t="s">
        <v>206</v>
      </c>
      <c r="O2005" s="1">
        <v>0</v>
      </c>
      <c r="P2005" s="1" t="str">
        <f>IFERROR(VLOOKUP($O2005,PerfilUniversitario!$A$2:$Z$427,16),"N/A")</f>
        <v>N/A</v>
      </c>
      <c r="Q2005" s="1" t="str">
        <f>IFERROR(VLOOKUP($O2005,PerfilUniversitario!$A$2:$Z$427,16),"N/A")</f>
        <v>N/A</v>
      </c>
      <c r="R2005" s="1" t="str">
        <f>IFERROR(VLOOKUP($O2005,PerfilUniversitario!$A$2:$Z$427,20),"N/A")</f>
        <v>N/A</v>
      </c>
      <c r="S2005" s="1" t="str">
        <f>IFERROR(VLOOKUP($O2005,PerfilUniversitario!$A$2:$Z$427,22),"N/A")</f>
        <v>N/A</v>
      </c>
      <c r="T2005" s="1" t="str">
        <f>IFERROR(VLOOKUP($O2005,PerfilUniversitario!$A$2:$Z$427,24),"N/A")</f>
        <v>N/A</v>
      </c>
      <c r="U2005" s="1" t="str">
        <f>IFERROR(VLOOKUP($O2005,PerfilUniversitario!$A$2:$Z$427,26),"N/A")</f>
        <v>N/A</v>
      </c>
      <c r="V2005" s="1" t="s">
        <v>10142</v>
      </c>
      <c r="W2005" s="4">
        <v>45210</v>
      </c>
    </row>
    <row r="2006" spans="1:23" x14ac:dyDescent="0.3">
      <c r="A2006" t="s">
        <v>6345</v>
      </c>
      <c r="B2006" t="s">
        <v>986</v>
      </c>
      <c r="C2006" s="1" t="s">
        <v>6346</v>
      </c>
      <c r="D2006" s="6">
        <v>2212273667</v>
      </c>
      <c r="E2006" s="1" t="s">
        <v>206</v>
      </c>
      <c r="F2006" s="1" t="s">
        <v>206</v>
      </c>
      <c r="G2006" s="1" t="s">
        <v>206</v>
      </c>
      <c r="H2006" s="1" t="s">
        <v>206</v>
      </c>
      <c r="I2006" t="str">
        <f>VLOOKUP(J2006,CatalogoEstadoRepublica!$A$1:$B$33,2)</f>
        <v>Puebla</v>
      </c>
      <c r="J2006">
        <v>21</v>
      </c>
      <c r="K2006" t="s">
        <v>206</v>
      </c>
      <c r="L2006" s="1" t="e">
        <f>VLOOKUP(M2006,CatalogoPerfil!$A$1:$B$5,2)</f>
        <v>#N/A</v>
      </c>
      <c r="M2006">
        <v>0</v>
      </c>
      <c r="N2006" t="s">
        <v>206</v>
      </c>
      <c r="O2006" s="1">
        <v>0</v>
      </c>
      <c r="P2006" s="1" t="str">
        <f>IFERROR(VLOOKUP($O2006,PerfilUniversitario!$A$2:$Z$427,16),"N/A")</f>
        <v>N/A</v>
      </c>
      <c r="Q2006" s="1" t="str">
        <f>IFERROR(VLOOKUP($O2006,PerfilUniversitario!$A$2:$Z$427,16),"N/A")</f>
        <v>N/A</v>
      </c>
      <c r="R2006" s="1" t="str">
        <f>IFERROR(VLOOKUP($O2006,PerfilUniversitario!$A$2:$Z$427,20),"N/A")</f>
        <v>N/A</v>
      </c>
      <c r="S2006" s="1" t="str">
        <f>IFERROR(VLOOKUP($O2006,PerfilUniversitario!$A$2:$Z$427,22),"N/A")</f>
        <v>N/A</v>
      </c>
      <c r="T2006" s="1" t="str">
        <f>IFERROR(VLOOKUP($O2006,PerfilUniversitario!$A$2:$Z$427,24),"N/A")</f>
        <v>N/A</v>
      </c>
      <c r="U2006" s="1" t="str">
        <f>IFERROR(VLOOKUP($O2006,PerfilUniversitario!$A$2:$Z$427,26),"N/A")</f>
        <v>N/A</v>
      </c>
      <c r="V2006" s="1" t="s">
        <v>10142</v>
      </c>
      <c r="W2006" s="4">
        <v>45210</v>
      </c>
    </row>
    <row r="2007" spans="1:23" x14ac:dyDescent="0.3">
      <c r="A2007" t="s">
        <v>6350</v>
      </c>
      <c r="B2007" t="s">
        <v>6351</v>
      </c>
      <c r="C2007" s="1" t="s">
        <v>6352</v>
      </c>
      <c r="D2007" s="6" t="s">
        <v>6353</v>
      </c>
      <c r="E2007" s="1" t="s">
        <v>206</v>
      </c>
      <c r="F2007" s="1" t="s">
        <v>206</v>
      </c>
      <c r="G2007" s="1" t="s">
        <v>206</v>
      </c>
      <c r="H2007" s="1" t="s">
        <v>206</v>
      </c>
      <c r="I2007" t="str">
        <f>VLOOKUP(J2007,CatalogoEstadoRepublica!$A$1:$B$33,2)</f>
        <v>Puebla</v>
      </c>
      <c r="J2007">
        <v>21</v>
      </c>
      <c r="K2007" t="s">
        <v>206</v>
      </c>
      <c r="L2007" s="1" t="e">
        <f>VLOOKUP(M2007,CatalogoPerfil!$A$1:$B$5,2)</f>
        <v>#N/A</v>
      </c>
      <c r="M2007">
        <v>0</v>
      </c>
      <c r="N2007" t="s">
        <v>206</v>
      </c>
      <c r="O2007" s="1">
        <v>0</v>
      </c>
      <c r="P2007" s="1" t="str">
        <f>IFERROR(VLOOKUP($O2007,PerfilUniversitario!$A$2:$Z$427,16),"N/A")</f>
        <v>N/A</v>
      </c>
      <c r="Q2007" s="1" t="str">
        <f>IFERROR(VLOOKUP($O2007,PerfilUniversitario!$A$2:$Z$427,16),"N/A")</f>
        <v>N/A</v>
      </c>
      <c r="R2007" s="1" t="str">
        <f>IFERROR(VLOOKUP($O2007,PerfilUniversitario!$A$2:$Z$427,20),"N/A")</f>
        <v>N/A</v>
      </c>
      <c r="S2007" s="1" t="str">
        <f>IFERROR(VLOOKUP($O2007,PerfilUniversitario!$A$2:$Z$427,22),"N/A")</f>
        <v>N/A</v>
      </c>
      <c r="T2007" s="1" t="str">
        <f>IFERROR(VLOOKUP($O2007,PerfilUniversitario!$A$2:$Z$427,24),"N/A")</f>
        <v>N/A</v>
      </c>
      <c r="U2007" s="1" t="str">
        <f>IFERROR(VLOOKUP($O2007,PerfilUniversitario!$A$2:$Z$427,26),"N/A")</f>
        <v>N/A</v>
      </c>
      <c r="V2007" s="1" t="s">
        <v>10142</v>
      </c>
      <c r="W2007" s="4">
        <v>45210</v>
      </c>
    </row>
    <row r="2008" spans="1:23" x14ac:dyDescent="0.3">
      <c r="A2008" t="s">
        <v>6327</v>
      </c>
      <c r="B2008" t="s">
        <v>6328</v>
      </c>
      <c r="C2008" s="1" t="s">
        <v>6329</v>
      </c>
      <c r="D2008" s="6">
        <v>2228750331</v>
      </c>
      <c r="E2008" s="1" t="s">
        <v>206</v>
      </c>
      <c r="F2008" s="1" t="s">
        <v>206</v>
      </c>
      <c r="G2008" s="1" t="s">
        <v>206</v>
      </c>
      <c r="H2008" s="1" t="s">
        <v>206</v>
      </c>
      <c r="I2008" t="str">
        <f>VLOOKUP(J2008,CatalogoEstadoRepublica!$A$1:$B$33,2)</f>
        <v>Puebla</v>
      </c>
      <c r="J2008">
        <v>21</v>
      </c>
      <c r="K2008" t="s">
        <v>206</v>
      </c>
      <c r="L2008" s="1" t="e">
        <f>VLOOKUP(M2008,CatalogoPerfil!$A$1:$B$5,2)</f>
        <v>#N/A</v>
      </c>
      <c r="M2008">
        <v>0</v>
      </c>
      <c r="N2008" t="s">
        <v>206</v>
      </c>
      <c r="O2008" s="1">
        <v>0</v>
      </c>
      <c r="P2008" s="1" t="str">
        <f>IFERROR(VLOOKUP($O2008,PerfilUniversitario!$A$2:$Z$427,16),"N/A")</f>
        <v>N/A</v>
      </c>
      <c r="Q2008" s="1" t="str">
        <f>IFERROR(VLOOKUP($O2008,PerfilUniversitario!$A$2:$Z$427,16),"N/A")</f>
        <v>N/A</v>
      </c>
      <c r="R2008" s="1" t="str">
        <f>IFERROR(VLOOKUP($O2008,PerfilUniversitario!$A$2:$Z$427,20),"N/A")</f>
        <v>N/A</v>
      </c>
      <c r="S2008" s="1" t="str">
        <f>IFERROR(VLOOKUP($O2008,PerfilUniversitario!$A$2:$Z$427,22),"N/A")</f>
        <v>N/A</v>
      </c>
      <c r="T2008" s="1" t="str">
        <f>IFERROR(VLOOKUP($O2008,PerfilUniversitario!$A$2:$Z$427,24),"N/A")</f>
        <v>N/A</v>
      </c>
      <c r="U2008" s="1" t="str">
        <f>IFERROR(VLOOKUP($O2008,PerfilUniversitario!$A$2:$Z$427,26),"N/A")</f>
        <v>N/A</v>
      </c>
      <c r="V2008" s="1" t="s">
        <v>9982</v>
      </c>
      <c r="W2008" s="4">
        <v>45210</v>
      </c>
    </row>
    <row r="2009" spans="1:23" x14ac:dyDescent="0.3">
      <c r="A2009" t="s">
        <v>804</v>
      </c>
      <c r="B2009" t="s">
        <v>1902</v>
      </c>
      <c r="C2009" s="1" t="s">
        <v>6357</v>
      </c>
      <c r="D2009" s="6">
        <v>2212673333</v>
      </c>
      <c r="E2009" s="1" t="s">
        <v>206</v>
      </c>
      <c r="F2009" s="1" t="s">
        <v>206</v>
      </c>
      <c r="G2009" s="1" t="s">
        <v>206</v>
      </c>
      <c r="H2009" s="1" t="s">
        <v>206</v>
      </c>
      <c r="I2009" t="str">
        <f>VLOOKUP(J2009,CatalogoEstadoRepublica!$A$1:$B$33,2)</f>
        <v>Puebla</v>
      </c>
      <c r="J2009">
        <v>21</v>
      </c>
      <c r="K2009" t="s">
        <v>206</v>
      </c>
      <c r="L2009" s="1" t="e">
        <f>VLOOKUP(M2009,CatalogoPerfil!$A$1:$B$5,2)</f>
        <v>#N/A</v>
      </c>
      <c r="M2009">
        <v>0</v>
      </c>
      <c r="N2009" t="s">
        <v>206</v>
      </c>
      <c r="O2009" s="1">
        <v>0</v>
      </c>
      <c r="P2009" s="1" t="str">
        <f>IFERROR(VLOOKUP($O2009,PerfilUniversitario!$A$2:$Z$427,16),"N/A")</f>
        <v>N/A</v>
      </c>
      <c r="Q2009" s="1" t="str">
        <f>IFERROR(VLOOKUP($O2009,PerfilUniversitario!$A$2:$Z$427,16),"N/A")</f>
        <v>N/A</v>
      </c>
      <c r="R2009" s="1" t="str">
        <f>IFERROR(VLOOKUP($O2009,PerfilUniversitario!$A$2:$Z$427,20),"N/A")</f>
        <v>N/A</v>
      </c>
      <c r="S2009" s="1" t="str">
        <f>IFERROR(VLOOKUP($O2009,PerfilUniversitario!$A$2:$Z$427,22),"N/A")</f>
        <v>N/A</v>
      </c>
      <c r="T2009" s="1" t="str">
        <f>IFERROR(VLOOKUP($O2009,PerfilUniversitario!$A$2:$Z$427,24),"N/A")</f>
        <v>N/A</v>
      </c>
      <c r="U2009" s="1" t="str">
        <f>IFERROR(VLOOKUP($O2009,PerfilUniversitario!$A$2:$Z$427,26),"N/A")</f>
        <v>N/A</v>
      </c>
      <c r="V2009" s="1" t="s">
        <v>9982</v>
      </c>
      <c r="W2009" s="4">
        <v>45210</v>
      </c>
    </row>
    <row r="2010" spans="1:23" x14ac:dyDescent="0.3">
      <c r="A2010" t="s">
        <v>968</v>
      </c>
      <c r="B2010" t="s">
        <v>621</v>
      </c>
      <c r="C2010" s="1" t="s">
        <v>4666</v>
      </c>
      <c r="D2010" s="6">
        <v>2223538079</v>
      </c>
      <c r="E2010" s="1" t="s">
        <v>206</v>
      </c>
      <c r="F2010" s="1" t="s">
        <v>206</v>
      </c>
      <c r="G2010" s="1" t="s">
        <v>206</v>
      </c>
      <c r="H2010" s="1" t="s">
        <v>206</v>
      </c>
      <c r="I2010" t="str">
        <f>VLOOKUP(J2010,CatalogoEstadoRepublica!$A$1:$B$33,2)</f>
        <v>Puebla</v>
      </c>
      <c r="J2010">
        <v>21</v>
      </c>
      <c r="K2010" t="s">
        <v>206</v>
      </c>
      <c r="L2010" s="1" t="e">
        <f>VLOOKUP(M2010,CatalogoPerfil!$A$1:$B$5,2)</f>
        <v>#N/A</v>
      </c>
      <c r="M2010">
        <v>0</v>
      </c>
      <c r="N2010" t="s">
        <v>206</v>
      </c>
      <c r="O2010" s="1">
        <v>0</v>
      </c>
      <c r="P2010" s="1" t="str">
        <f>IFERROR(VLOOKUP($O2010,PerfilUniversitario!$A$2:$Z$427,16),"N/A")</f>
        <v>N/A</v>
      </c>
      <c r="Q2010" s="1" t="str">
        <f>IFERROR(VLOOKUP($O2010,PerfilUniversitario!$A$2:$Z$427,16),"N/A")</f>
        <v>N/A</v>
      </c>
      <c r="R2010" s="1" t="str">
        <f>IFERROR(VLOOKUP($O2010,PerfilUniversitario!$A$2:$Z$427,20),"N/A")</f>
        <v>N/A</v>
      </c>
      <c r="S2010" s="1" t="str">
        <f>IFERROR(VLOOKUP($O2010,PerfilUniversitario!$A$2:$Z$427,22),"N/A")</f>
        <v>N/A</v>
      </c>
      <c r="T2010" s="1" t="str">
        <f>IFERROR(VLOOKUP($O2010,PerfilUniversitario!$A$2:$Z$427,24),"N/A")</f>
        <v>N/A</v>
      </c>
      <c r="U2010" s="1" t="str">
        <f>IFERROR(VLOOKUP($O2010,PerfilUniversitario!$A$2:$Z$427,26),"N/A")</f>
        <v>N/A</v>
      </c>
      <c r="V2010" s="1" t="s">
        <v>10115</v>
      </c>
      <c r="W2010" s="4">
        <v>45210</v>
      </c>
    </row>
    <row r="2011" spans="1:23" x14ac:dyDescent="0.3">
      <c r="A2011" t="s">
        <v>1527</v>
      </c>
      <c r="B2011" t="s">
        <v>6307</v>
      </c>
      <c r="C2011" s="1" t="s">
        <v>6308</v>
      </c>
      <c r="D2011" s="6">
        <v>2225205482</v>
      </c>
      <c r="E2011" s="1" t="s">
        <v>206</v>
      </c>
      <c r="F2011" s="1" t="s">
        <v>206</v>
      </c>
      <c r="G2011" s="1" t="s">
        <v>206</v>
      </c>
      <c r="H2011" s="1" t="s">
        <v>206</v>
      </c>
      <c r="I2011" t="str">
        <f>VLOOKUP(J2011,CatalogoEstadoRepublica!$A$1:$B$33,2)</f>
        <v>Puebla</v>
      </c>
      <c r="J2011">
        <v>21</v>
      </c>
      <c r="K2011" t="s">
        <v>206</v>
      </c>
      <c r="L2011" s="1" t="e">
        <f>VLOOKUP(M2011,CatalogoPerfil!$A$1:$B$5,2)</f>
        <v>#N/A</v>
      </c>
      <c r="M2011">
        <v>0</v>
      </c>
      <c r="N2011" t="s">
        <v>206</v>
      </c>
      <c r="O2011" s="1">
        <v>0</v>
      </c>
      <c r="P2011" s="1" t="str">
        <f>IFERROR(VLOOKUP($O2011,PerfilUniversitario!$A$2:$Z$427,16),"N/A")</f>
        <v>N/A</v>
      </c>
      <c r="Q2011" s="1" t="str">
        <f>IFERROR(VLOOKUP($O2011,PerfilUniversitario!$A$2:$Z$427,16),"N/A")</f>
        <v>N/A</v>
      </c>
      <c r="R2011" s="1" t="str">
        <f>IFERROR(VLOOKUP($O2011,PerfilUniversitario!$A$2:$Z$427,20),"N/A")</f>
        <v>N/A</v>
      </c>
      <c r="S2011" s="1" t="str">
        <f>IFERROR(VLOOKUP($O2011,PerfilUniversitario!$A$2:$Z$427,22),"N/A")</f>
        <v>N/A</v>
      </c>
      <c r="T2011" s="1" t="str">
        <f>IFERROR(VLOOKUP($O2011,PerfilUniversitario!$A$2:$Z$427,24),"N/A")</f>
        <v>N/A</v>
      </c>
      <c r="U2011" s="1" t="str">
        <f>IFERROR(VLOOKUP($O2011,PerfilUniversitario!$A$2:$Z$427,26),"N/A")</f>
        <v>N/A</v>
      </c>
      <c r="V2011" s="1" t="s">
        <v>10115</v>
      </c>
      <c r="W2011" s="4">
        <v>45210</v>
      </c>
    </row>
    <row r="2012" spans="1:23" x14ac:dyDescent="0.3">
      <c r="A2012" t="s">
        <v>6354</v>
      </c>
      <c r="B2012" t="s">
        <v>6355</v>
      </c>
      <c r="C2012" s="1" t="s">
        <v>6356</v>
      </c>
      <c r="D2012" s="6">
        <v>2226269627</v>
      </c>
      <c r="E2012" s="1" t="s">
        <v>206</v>
      </c>
      <c r="F2012" s="1" t="s">
        <v>206</v>
      </c>
      <c r="G2012" s="1" t="s">
        <v>206</v>
      </c>
      <c r="H2012" s="1" t="s">
        <v>206</v>
      </c>
      <c r="I2012" t="str">
        <f>VLOOKUP(J2012,CatalogoEstadoRepublica!$A$1:$B$33,2)</f>
        <v>Puebla</v>
      </c>
      <c r="J2012">
        <v>21</v>
      </c>
      <c r="K2012" t="s">
        <v>206</v>
      </c>
      <c r="L2012" s="1" t="e">
        <f>VLOOKUP(M2012,CatalogoPerfil!$A$1:$B$5,2)</f>
        <v>#N/A</v>
      </c>
      <c r="M2012">
        <v>0</v>
      </c>
      <c r="N2012" t="s">
        <v>206</v>
      </c>
      <c r="O2012" s="1">
        <v>0</v>
      </c>
      <c r="P2012" s="1" t="str">
        <f>IFERROR(VLOOKUP($O2012,PerfilUniversitario!$A$2:$Z$427,16),"N/A")</f>
        <v>N/A</v>
      </c>
      <c r="Q2012" s="1" t="str">
        <f>IFERROR(VLOOKUP($O2012,PerfilUniversitario!$A$2:$Z$427,16),"N/A")</f>
        <v>N/A</v>
      </c>
      <c r="R2012" s="1" t="str">
        <f>IFERROR(VLOOKUP($O2012,PerfilUniversitario!$A$2:$Z$427,20),"N/A")</f>
        <v>N/A</v>
      </c>
      <c r="S2012" s="1" t="str">
        <f>IFERROR(VLOOKUP($O2012,PerfilUniversitario!$A$2:$Z$427,22),"N/A")</f>
        <v>N/A</v>
      </c>
      <c r="T2012" s="1" t="str">
        <f>IFERROR(VLOOKUP($O2012,PerfilUniversitario!$A$2:$Z$427,24),"N/A")</f>
        <v>N/A</v>
      </c>
      <c r="U2012" s="1" t="str">
        <f>IFERROR(VLOOKUP($O2012,PerfilUniversitario!$A$2:$Z$427,26),"N/A")</f>
        <v>N/A</v>
      </c>
      <c r="V2012" s="1" t="s">
        <v>10115</v>
      </c>
      <c r="W2012" s="4">
        <v>45210</v>
      </c>
    </row>
    <row r="2013" spans="1:23" x14ac:dyDescent="0.3">
      <c r="A2013" t="s">
        <v>265</v>
      </c>
      <c r="B2013" s="1" t="s">
        <v>266</v>
      </c>
      <c r="C2013" t="s">
        <v>267</v>
      </c>
      <c r="D2013" s="7">
        <v>5222847654</v>
      </c>
      <c r="E2013" s="1" t="s">
        <v>206</v>
      </c>
      <c r="F2013" t="s">
        <v>206</v>
      </c>
      <c r="G2013" t="s">
        <v>206</v>
      </c>
      <c r="H2013" t="s">
        <v>206</v>
      </c>
      <c r="I2013" t="str">
        <f>VLOOKUP(J2013,CatalogoEstadoRepublica!$A$1:$B$33,2)</f>
        <v>Puebla</v>
      </c>
      <c r="J2013" s="1">
        <v>21</v>
      </c>
      <c r="K2013" s="1" t="s">
        <v>206</v>
      </c>
      <c r="L2013" s="1" t="e">
        <f>VLOOKUP(M2013,CatalogoPerfil!$A$1:$B$5,2)</f>
        <v>#N/A</v>
      </c>
      <c r="M2013">
        <v>0</v>
      </c>
      <c r="N2013" t="s">
        <v>206</v>
      </c>
      <c r="O2013" s="1">
        <v>0</v>
      </c>
      <c r="P2013" s="1" t="str">
        <f>IFERROR(VLOOKUP($O2013,PerfilUniversitario!$A$2:$Z$427,16),"N/A")</f>
        <v>N/A</v>
      </c>
      <c r="Q2013" s="1" t="str">
        <f>IFERROR(VLOOKUP($O2013,PerfilUniversitario!$A$2:$Z$427,16),"N/A")</f>
        <v>N/A</v>
      </c>
      <c r="R2013" s="1" t="str">
        <f>IFERROR(VLOOKUP($O2013,PerfilUniversitario!$A$2:$Z$427,20),"N/A")</f>
        <v>N/A</v>
      </c>
      <c r="S2013" s="1" t="str">
        <f>IFERROR(VLOOKUP($O2013,PerfilUniversitario!$A$2:$Z$427,22),"N/A")</f>
        <v>N/A</v>
      </c>
      <c r="T2013" s="1" t="str">
        <f>IFERROR(VLOOKUP($O2013,PerfilUniversitario!$A$2:$Z$427,24),"N/A")</f>
        <v>N/A</v>
      </c>
      <c r="U2013" s="1" t="str">
        <f>IFERROR(VLOOKUP($O2013,PerfilUniversitario!$A$2:$Z$427,26),"N/A")</f>
        <v>N/A</v>
      </c>
      <c r="V2013" s="1" t="s">
        <v>9674</v>
      </c>
      <c r="W2013" s="4">
        <v>45210</v>
      </c>
    </row>
    <row r="2014" spans="1:23" x14ac:dyDescent="0.3">
      <c r="A2014" t="s">
        <v>6347</v>
      </c>
      <c r="B2014" t="s">
        <v>6348</v>
      </c>
      <c r="C2014" s="1" t="s">
        <v>6349</v>
      </c>
      <c r="D2014" s="6">
        <v>2223967489</v>
      </c>
      <c r="E2014" s="1" t="s">
        <v>206</v>
      </c>
      <c r="F2014" s="1" t="s">
        <v>206</v>
      </c>
      <c r="G2014" s="1" t="s">
        <v>206</v>
      </c>
      <c r="H2014" s="1" t="s">
        <v>206</v>
      </c>
      <c r="I2014" t="str">
        <f>VLOOKUP(J2014,CatalogoEstadoRepublica!$A$1:$B$33,2)</f>
        <v>Puebla</v>
      </c>
      <c r="J2014">
        <v>21</v>
      </c>
      <c r="K2014" t="s">
        <v>206</v>
      </c>
      <c r="L2014" s="1" t="e">
        <f>VLOOKUP(M2014,CatalogoPerfil!$A$1:$B$5,2)</f>
        <v>#N/A</v>
      </c>
      <c r="M2014">
        <v>0</v>
      </c>
      <c r="N2014" t="s">
        <v>206</v>
      </c>
      <c r="O2014" s="1">
        <v>0</v>
      </c>
      <c r="P2014" s="1" t="str">
        <f>IFERROR(VLOOKUP($O2014,PerfilUniversitario!$A$2:$Z$427,16),"N/A")</f>
        <v>N/A</v>
      </c>
      <c r="Q2014" s="1" t="str">
        <f>IFERROR(VLOOKUP($O2014,PerfilUniversitario!$A$2:$Z$427,16),"N/A")</f>
        <v>N/A</v>
      </c>
      <c r="R2014" s="1" t="str">
        <f>IFERROR(VLOOKUP($O2014,PerfilUniversitario!$A$2:$Z$427,20),"N/A")</f>
        <v>N/A</v>
      </c>
      <c r="S2014" s="1" t="str">
        <f>IFERROR(VLOOKUP($O2014,PerfilUniversitario!$A$2:$Z$427,22),"N/A")</f>
        <v>N/A</v>
      </c>
      <c r="T2014" s="1" t="str">
        <f>IFERROR(VLOOKUP($O2014,PerfilUniversitario!$A$2:$Z$427,24),"N/A")</f>
        <v>N/A</v>
      </c>
      <c r="U2014" s="1" t="str">
        <f>IFERROR(VLOOKUP($O2014,PerfilUniversitario!$A$2:$Z$427,26),"N/A")</f>
        <v>N/A</v>
      </c>
      <c r="V2014" s="1" t="s">
        <v>9674</v>
      </c>
      <c r="W2014" s="4">
        <v>45210</v>
      </c>
    </row>
    <row r="2015" spans="1:23" x14ac:dyDescent="0.3">
      <c r="A2015" t="s">
        <v>1818</v>
      </c>
      <c r="B2015" t="s">
        <v>6369</v>
      </c>
      <c r="C2015" s="1" t="s">
        <v>6370</v>
      </c>
      <c r="D2015" s="6">
        <v>2211206710</v>
      </c>
      <c r="E2015" s="1" t="s">
        <v>206</v>
      </c>
      <c r="F2015" s="1" t="s">
        <v>206</v>
      </c>
      <c r="G2015" s="1" t="s">
        <v>206</v>
      </c>
      <c r="H2015" s="1" t="s">
        <v>206</v>
      </c>
      <c r="I2015" t="str">
        <f>VLOOKUP(J2015,CatalogoEstadoRepublica!$A$1:$B$33,2)</f>
        <v>Puebla</v>
      </c>
      <c r="J2015">
        <v>21</v>
      </c>
      <c r="K2015" t="s">
        <v>206</v>
      </c>
      <c r="L2015" s="1" t="e">
        <f>VLOOKUP(M2015,CatalogoPerfil!$A$1:$B$5,2)</f>
        <v>#N/A</v>
      </c>
      <c r="M2015">
        <v>0</v>
      </c>
      <c r="N2015" t="s">
        <v>206</v>
      </c>
      <c r="O2015" s="1">
        <v>0</v>
      </c>
      <c r="P2015" s="1" t="str">
        <f>IFERROR(VLOOKUP($O2015,PerfilUniversitario!$A$2:$Z$427,16),"N/A")</f>
        <v>N/A</v>
      </c>
      <c r="Q2015" s="1" t="str">
        <f>IFERROR(VLOOKUP($O2015,PerfilUniversitario!$A$2:$Z$427,16),"N/A")</f>
        <v>N/A</v>
      </c>
      <c r="R2015" s="1" t="str">
        <f>IFERROR(VLOOKUP($O2015,PerfilUniversitario!$A$2:$Z$427,20),"N/A")</f>
        <v>N/A</v>
      </c>
      <c r="S2015" s="1" t="str">
        <f>IFERROR(VLOOKUP($O2015,PerfilUniversitario!$A$2:$Z$427,22),"N/A")</f>
        <v>N/A</v>
      </c>
      <c r="T2015" s="1" t="str">
        <f>IFERROR(VLOOKUP($O2015,PerfilUniversitario!$A$2:$Z$427,24),"N/A")</f>
        <v>N/A</v>
      </c>
      <c r="U2015" s="1" t="str">
        <f>IFERROR(VLOOKUP($O2015,PerfilUniversitario!$A$2:$Z$427,26),"N/A")</f>
        <v>N/A</v>
      </c>
      <c r="V2015" s="1" t="s">
        <v>10076</v>
      </c>
      <c r="W2015" s="4">
        <v>45210</v>
      </c>
    </row>
    <row r="2016" spans="1:23" x14ac:dyDescent="0.3">
      <c r="A2016" t="s">
        <v>6371</v>
      </c>
      <c r="B2016" t="s">
        <v>6372</v>
      </c>
      <c r="C2016" s="1" t="s">
        <v>6373</v>
      </c>
      <c r="D2016" s="6">
        <v>2321193711</v>
      </c>
      <c r="E2016" s="1" t="s">
        <v>206</v>
      </c>
      <c r="F2016" s="1" t="s">
        <v>206</v>
      </c>
      <c r="G2016" s="1" t="s">
        <v>206</v>
      </c>
      <c r="H2016" s="1" t="s">
        <v>206</v>
      </c>
      <c r="I2016" t="str">
        <f>VLOOKUP(J2016,CatalogoEstadoRepublica!$A$1:$B$33,2)</f>
        <v>Puebla</v>
      </c>
      <c r="J2016">
        <v>21</v>
      </c>
      <c r="K2016" t="s">
        <v>206</v>
      </c>
      <c r="L2016" s="1" t="e">
        <f>VLOOKUP(M2016,CatalogoPerfil!$A$1:$B$5,2)</f>
        <v>#N/A</v>
      </c>
      <c r="M2016">
        <v>0</v>
      </c>
      <c r="N2016" t="s">
        <v>206</v>
      </c>
      <c r="O2016" s="1">
        <v>0</v>
      </c>
      <c r="P2016" s="1" t="str">
        <f>IFERROR(VLOOKUP($O2016,PerfilUniversitario!$A$2:$Z$427,16),"N/A")</f>
        <v>N/A</v>
      </c>
      <c r="Q2016" s="1" t="str">
        <f>IFERROR(VLOOKUP($O2016,PerfilUniversitario!$A$2:$Z$427,16),"N/A")</f>
        <v>N/A</v>
      </c>
      <c r="R2016" s="1" t="str">
        <f>IFERROR(VLOOKUP($O2016,PerfilUniversitario!$A$2:$Z$427,20),"N/A")</f>
        <v>N/A</v>
      </c>
      <c r="S2016" s="1" t="str">
        <f>IFERROR(VLOOKUP($O2016,PerfilUniversitario!$A$2:$Z$427,22),"N/A")</f>
        <v>N/A</v>
      </c>
      <c r="T2016" s="1" t="str">
        <f>IFERROR(VLOOKUP($O2016,PerfilUniversitario!$A$2:$Z$427,24),"N/A")</f>
        <v>N/A</v>
      </c>
      <c r="U2016" s="1" t="str">
        <f>IFERROR(VLOOKUP($O2016,PerfilUniversitario!$A$2:$Z$427,26),"N/A")</f>
        <v>N/A</v>
      </c>
      <c r="V2016" s="1" t="s">
        <v>10076</v>
      </c>
      <c r="W2016" s="4">
        <v>45210</v>
      </c>
    </row>
    <row r="2017" spans="1:23" x14ac:dyDescent="0.3">
      <c r="A2017" t="s">
        <v>6379</v>
      </c>
      <c r="B2017" t="s">
        <v>1113</v>
      </c>
      <c r="C2017" s="1" t="s">
        <v>6380</v>
      </c>
      <c r="D2017" s="6">
        <v>2212039898</v>
      </c>
      <c r="E2017" s="1" t="s">
        <v>206</v>
      </c>
      <c r="F2017" s="1" t="s">
        <v>206</v>
      </c>
      <c r="G2017" s="1" t="s">
        <v>206</v>
      </c>
      <c r="H2017" s="1" t="s">
        <v>206</v>
      </c>
      <c r="I2017" t="str">
        <f>VLOOKUP(J2017,CatalogoEstadoRepublica!$A$1:$B$33,2)</f>
        <v>Puebla</v>
      </c>
      <c r="J2017">
        <v>21</v>
      </c>
      <c r="K2017" t="s">
        <v>206</v>
      </c>
      <c r="L2017" s="1" t="e">
        <f>VLOOKUP(M2017,CatalogoPerfil!$A$1:$B$5,2)</f>
        <v>#N/A</v>
      </c>
      <c r="M2017">
        <v>0</v>
      </c>
      <c r="N2017" t="s">
        <v>206</v>
      </c>
      <c r="O2017" s="1">
        <v>0</v>
      </c>
      <c r="P2017" s="1" t="str">
        <f>IFERROR(VLOOKUP($O2017,PerfilUniversitario!$A$2:$Z$427,16),"N/A")</f>
        <v>N/A</v>
      </c>
      <c r="Q2017" s="1" t="str">
        <f>IFERROR(VLOOKUP($O2017,PerfilUniversitario!$A$2:$Z$427,16),"N/A")</f>
        <v>N/A</v>
      </c>
      <c r="R2017" s="1" t="str">
        <f>IFERROR(VLOOKUP($O2017,PerfilUniversitario!$A$2:$Z$427,20),"N/A")</f>
        <v>N/A</v>
      </c>
      <c r="S2017" s="1" t="str">
        <f>IFERROR(VLOOKUP($O2017,PerfilUniversitario!$A$2:$Z$427,22),"N/A")</f>
        <v>N/A</v>
      </c>
      <c r="T2017" s="1" t="str">
        <f>IFERROR(VLOOKUP($O2017,PerfilUniversitario!$A$2:$Z$427,24),"N/A")</f>
        <v>N/A</v>
      </c>
      <c r="U2017" s="1" t="str">
        <f>IFERROR(VLOOKUP($O2017,PerfilUniversitario!$A$2:$Z$427,26),"N/A")</f>
        <v>N/A</v>
      </c>
      <c r="V2017" s="1" t="s">
        <v>10076</v>
      </c>
      <c r="W2017" s="4">
        <v>45210</v>
      </c>
    </row>
    <row r="2018" spans="1:23" x14ac:dyDescent="0.3">
      <c r="A2018" t="s">
        <v>3720</v>
      </c>
      <c r="B2018" t="s">
        <v>6272</v>
      </c>
      <c r="C2018" s="1" t="s">
        <v>6273</v>
      </c>
      <c r="D2018" s="6">
        <v>2227765711</v>
      </c>
      <c r="E2018" s="1" t="s">
        <v>206</v>
      </c>
      <c r="F2018" s="1" t="s">
        <v>206</v>
      </c>
      <c r="G2018" s="1" t="s">
        <v>206</v>
      </c>
      <c r="H2018" s="1" t="s">
        <v>206</v>
      </c>
      <c r="I2018" t="str">
        <f>VLOOKUP(J2018,CatalogoEstadoRepublica!$A$1:$B$33,2)</f>
        <v>Puebla</v>
      </c>
      <c r="J2018">
        <v>21</v>
      </c>
      <c r="K2018" t="s">
        <v>206</v>
      </c>
      <c r="L2018" s="1" t="e">
        <f>VLOOKUP(M2018,CatalogoPerfil!$A$1:$B$5,2)</f>
        <v>#N/A</v>
      </c>
      <c r="M2018">
        <v>0</v>
      </c>
      <c r="N2018" t="s">
        <v>206</v>
      </c>
      <c r="O2018" s="1">
        <v>0</v>
      </c>
      <c r="P2018" s="1" t="str">
        <f>IFERROR(VLOOKUP($O2018,PerfilUniversitario!$A$2:$Z$427,16),"N/A")</f>
        <v>N/A</v>
      </c>
      <c r="Q2018" s="1" t="str">
        <f>IFERROR(VLOOKUP($O2018,PerfilUniversitario!$A$2:$Z$427,16),"N/A")</f>
        <v>N/A</v>
      </c>
      <c r="R2018" s="1" t="str">
        <f>IFERROR(VLOOKUP($O2018,PerfilUniversitario!$A$2:$Z$427,20),"N/A")</f>
        <v>N/A</v>
      </c>
      <c r="S2018" s="1" t="str">
        <f>IFERROR(VLOOKUP($O2018,PerfilUniversitario!$A$2:$Z$427,22),"N/A")</f>
        <v>N/A</v>
      </c>
      <c r="T2018" s="1" t="str">
        <f>IFERROR(VLOOKUP($O2018,PerfilUniversitario!$A$2:$Z$427,24),"N/A")</f>
        <v>N/A</v>
      </c>
      <c r="U2018" s="1" t="str">
        <f>IFERROR(VLOOKUP($O2018,PerfilUniversitario!$A$2:$Z$427,26),"N/A")</f>
        <v>N/A</v>
      </c>
      <c r="V2018" s="1" t="s">
        <v>9767</v>
      </c>
      <c r="W2018" s="4">
        <v>45210</v>
      </c>
    </row>
    <row r="2019" spans="1:23" x14ac:dyDescent="0.3">
      <c r="A2019" t="s">
        <v>701</v>
      </c>
      <c r="B2019" t="s">
        <v>6367</v>
      </c>
      <c r="C2019" s="1" t="s">
        <v>6368</v>
      </c>
      <c r="D2019" s="6">
        <v>2211737171</v>
      </c>
      <c r="E2019" s="1" t="s">
        <v>206</v>
      </c>
      <c r="F2019" s="1" t="s">
        <v>206</v>
      </c>
      <c r="G2019" s="1" t="s">
        <v>206</v>
      </c>
      <c r="H2019" s="1" t="s">
        <v>206</v>
      </c>
      <c r="I2019" t="str">
        <f>VLOOKUP(J2019,CatalogoEstadoRepublica!$A$1:$B$33,2)</f>
        <v>Puebla</v>
      </c>
      <c r="J2019">
        <v>21</v>
      </c>
      <c r="K2019" t="s">
        <v>206</v>
      </c>
      <c r="L2019" s="1" t="e">
        <f>VLOOKUP(M2019,CatalogoPerfil!$A$1:$B$5,2)</f>
        <v>#N/A</v>
      </c>
      <c r="M2019">
        <v>0</v>
      </c>
      <c r="N2019" t="s">
        <v>206</v>
      </c>
      <c r="O2019" s="1">
        <v>0</v>
      </c>
      <c r="P2019" s="1" t="str">
        <f>IFERROR(VLOOKUP($O2019,PerfilUniversitario!$A$2:$Z$427,16),"N/A")</f>
        <v>N/A</v>
      </c>
      <c r="Q2019" s="1" t="str">
        <f>IFERROR(VLOOKUP($O2019,PerfilUniversitario!$A$2:$Z$427,16),"N/A")</f>
        <v>N/A</v>
      </c>
      <c r="R2019" s="1" t="str">
        <f>IFERROR(VLOOKUP($O2019,PerfilUniversitario!$A$2:$Z$427,20),"N/A")</f>
        <v>N/A</v>
      </c>
      <c r="S2019" s="1" t="str">
        <f>IFERROR(VLOOKUP($O2019,PerfilUniversitario!$A$2:$Z$427,22),"N/A")</f>
        <v>N/A</v>
      </c>
      <c r="T2019" s="1" t="str">
        <f>IFERROR(VLOOKUP($O2019,PerfilUniversitario!$A$2:$Z$427,24),"N/A")</f>
        <v>N/A</v>
      </c>
      <c r="U2019" s="1" t="str">
        <f>IFERROR(VLOOKUP($O2019,PerfilUniversitario!$A$2:$Z$427,26),"N/A")</f>
        <v>N/A</v>
      </c>
      <c r="V2019" s="1" t="s">
        <v>9767</v>
      </c>
      <c r="W2019" s="4">
        <v>45210</v>
      </c>
    </row>
    <row r="2020" spans="1:23" x14ac:dyDescent="0.3">
      <c r="A2020" t="s">
        <v>250</v>
      </c>
      <c r="B2020" t="s">
        <v>6377</v>
      </c>
      <c r="C2020" s="1" t="s">
        <v>6378</v>
      </c>
      <c r="D2020" s="6">
        <v>2223308915</v>
      </c>
      <c r="E2020" s="1" t="s">
        <v>206</v>
      </c>
      <c r="F2020" s="1" t="s">
        <v>206</v>
      </c>
      <c r="G2020" s="1" t="s">
        <v>206</v>
      </c>
      <c r="H2020" s="1" t="s">
        <v>206</v>
      </c>
      <c r="I2020" t="str">
        <f>VLOOKUP(J2020,CatalogoEstadoRepublica!$A$1:$B$33,2)</f>
        <v>Puebla</v>
      </c>
      <c r="J2020">
        <v>21</v>
      </c>
      <c r="K2020" t="s">
        <v>206</v>
      </c>
      <c r="L2020" s="1" t="e">
        <f>VLOOKUP(M2020,CatalogoPerfil!$A$1:$B$5,2)</f>
        <v>#N/A</v>
      </c>
      <c r="M2020">
        <v>0</v>
      </c>
      <c r="N2020" t="s">
        <v>206</v>
      </c>
      <c r="O2020" s="1">
        <v>0</v>
      </c>
      <c r="P2020" s="1" t="str">
        <f>IFERROR(VLOOKUP($O2020,PerfilUniversitario!$A$2:$Z$427,16),"N/A")</f>
        <v>N/A</v>
      </c>
      <c r="Q2020" s="1" t="str">
        <f>IFERROR(VLOOKUP($O2020,PerfilUniversitario!$A$2:$Z$427,16),"N/A")</f>
        <v>N/A</v>
      </c>
      <c r="R2020" s="1" t="str">
        <f>IFERROR(VLOOKUP($O2020,PerfilUniversitario!$A$2:$Z$427,20),"N/A")</f>
        <v>N/A</v>
      </c>
      <c r="S2020" s="1" t="str">
        <f>IFERROR(VLOOKUP($O2020,PerfilUniversitario!$A$2:$Z$427,22),"N/A")</f>
        <v>N/A</v>
      </c>
      <c r="T2020" s="1" t="str">
        <f>IFERROR(VLOOKUP($O2020,PerfilUniversitario!$A$2:$Z$427,24),"N/A")</f>
        <v>N/A</v>
      </c>
      <c r="U2020" s="1" t="str">
        <f>IFERROR(VLOOKUP($O2020,PerfilUniversitario!$A$2:$Z$427,26),"N/A")</f>
        <v>N/A</v>
      </c>
      <c r="V2020" s="1" t="s">
        <v>9767</v>
      </c>
      <c r="W2020" s="4">
        <v>45210</v>
      </c>
    </row>
    <row r="2021" spans="1:23" x14ac:dyDescent="0.3">
      <c r="A2021" t="s">
        <v>6374</v>
      </c>
      <c r="B2021" t="s">
        <v>6375</v>
      </c>
      <c r="C2021" s="1" t="s">
        <v>6376</v>
      </c>
      <c r="D2021" s="6">
        <v>2223063253</v>
      </c>
      <c r="E2021" s="1" t="s">
        <v>206</v>
      </c>
      <c r="F2021" s="1" t="s">
        <v>206</v>
      </c>
      <c r="G2021" s="1" t="s">
        <v>206</v>
      </c>
      <c r="H2021" s="1" t="s">
        <v>206</v>
      </c>
      <c r="I2021" t="str">
        <f>VLOOKUP(J2021,CatalogoEstadoRepublica!$A$1:$B$33,2)</f>
        <v>Puebla</v>
      </c>
      <c r="J2021">
        <v>21</v>
      </c>
      <c r="K2021" t="s">
        <v>206</v>
      </c>
      <c r="L2021" s="1" t="e">
        <f>VLOOKUP(M2021,CatalogoPerfil!$A$1:$B$5,2)</f>
        <v>#N/A</v>
      </c>
      <c r="M2021">
        <v>0</v>
      </c>
      <c r="N2021" t="s">
        <v>206</v>
      </c>
      <c r="O2021" s="1">
        <v>0</v>
      </c>
      <c r="P2021" s="1" t="str">
        <f>IFERROR(VLOOKUP($O2021,PerfilUniversitario!$A$2:$Z$427,16),"N/A")</f>
        <v>N/A</v>
      </c>
      <c r="Q2021" s="1" t="str">
        <f>IFERROR(VLOOKUP($O2021,PerfilUniversitario!$A$2:$Z$427,16),"N/A")</f>
        <v>N/A</v>
      </c>
      <c r="R2021" s="1" t="str">
        <f>IFERROR(VLOOKUP($O2021,PerfilUniversitario!$A$2:$Z$427,20),"N/A")</f>
        <v>N/A</v>
      </c>
      <c r="S2021" s="1" t="str">
        <f>IFERROR(VLOOKUP($O2021,PerfilUniversitario!$A$2:$Z$427,22),"N/A")</f>
        <v>N/A</v>
      </c>
      <c r="T2021" s="1" t="str">
        <f>IFERROR(VLOOKUP($O2021,PerfilUniversitario!$A$2:$Z$427,24),"N/A")</f>
        <v>N/A</v>
      </c>
      <c r="U2021" s="1" t="str">
        <f>IFERROR(VLOOKUP($O2021,PerfilUniversitario!$A$2:$Z$427,26),"N/A")</f>
        <v>N/A</v>
      </c>
      <c r="V2021" s="1" t="s">
        <v>9852</v>
      </c>
      <c r="W2021" s="4">
        <v>45210</v>
      </c>
    </row>
    <row r="2022" spans="1:23" x14ac:dyDescent="0.3">
      <c r="A2022" t="s">
        <v>995</v>
      </c>
      <c r="B2022" t="s">
        <v>769</v>
      </c>
      <c r="C2022" s="1" t="s">
        <v>6384</v>
      </c>
      <c r="D2022" s="6">
        <v>5615841114</v>
      </c>
      <c r="E2022" s="1" t="s">
        <v>206</v>
      </c>
      <c r="F2022" s="1" t="s">
        <v>206</v>
      </c>
      <c r="G2022" s="1" t="s">
        <v>206</v>
      </c>
      <c r="H2022" s="1" t="s">
        <v>206</v>
      </c>
      <c r="I2022" t="str">
        <f>VLOOKUP(J2022,CatalogoEstadoRepublica!$A$1:$B$33,2)</f>
        <v>Ciudad de México</v>
      </c>
      <c r="J2022">
        <v>7</v>
      </c>
      <c r="K2022" t="s">
        <v>206</v>
      </c>
      <c r="L2022" s="1" t="e">
        <f>VLOOKUP(M2022,CatalogoPerfil!$A$1:$B$5,2)</f>
        <v>#N/A</v>
      </c>
      <c r="M2022">
        <v>0</v>
      </c>
      <c r="N2022" t="s">
        <v>206</v>
      </c>
      <c r="O2022" s="1">
        <v>0</v>
      </c>
      <c r="P2022" s="1" t="str">
        <f>IFERROR(VLOOKUP($O2022,PerfilUniversitario!$A$2:$Z$427,16),"N/A")</f>
        <v>N/A</v>
      </c>
      <c r="Q2022" s="1" t="str">
        <f>IFERROR(VLOOKUP($O2022,PerfilUniversitario!$A$2:$Z$427,16),"N/A")</f>
        <v>N/A</v>
      </c>
      <c r="R2022" s="1" t="str">
        <f>IFERROR(VLOOKUP($O2022,PerfilUniversitario!$A$2:$Z$427,20),"N/A")</f>
        <v>N/A</v>
      </c>
      <c r="S2022" s="1" t="str">
        <f>IFERROR(VLOOKUP($O2022,PerfilUniversitario!$A$2:$Z$427,22),"N/A")</f>
        <v>N/A</v>
      </c>
      <c r="T2022" s="1" t="str">
        <f>IFERROR(VLOOKUP($O2022,PerfilUniversitario!$A$2:$Z$427,24),"N/A")</f>
        <v>N/A</v>
      </c>
      <c r="U2022" s="1" t="str">
        <f>IFERROR(VLOOKUP($O2022,PerfilUniversitario!$A$2:$Z$427,26),"N/A")</f>
        <v>N/A</v>
      </c>
      <c r="V2022" s="1" t="s">
        <v>9852</v>
      </c>
      <c r="W2022" s="4">
        <v>45210</v>
      </c>
    </row>
    <row r="2023" spans="1:23" x14ac:dyDescent="0.3">
      <c r="A2023" t="s">
        <v>273</v>
      </c>
      <c r="B2023" s="1" t="s">
        <v>274</v>
      </c>
      <c r="C2023" t="s">
        <v>275</v>
      </c>
      <c r="D2023" s="7">
        <v>52.221200000000003</v>
      </c>
      <c r="E2023" s="1" t="s">
        <v>206</v>
      </c>
      <c r="F2023" t="s">
        <v>206</v>
      </c>
      <c r="G2023" t="s">
        <v>206</v>
      </c>
      <c r="H2023" t="s">
        <v>206</v>
      </c>
      <c r="I2023" t="str">
        <f>VLOOKUP(J2023,CatalogoEstadoRepublica!$A$1:$B$33,2)</f>
        <v>Puebla</v>
      </c>
      <c r="J2023" s="1">
        <v>21</v>
      </c>
      <c r="K2023" s="1" t="s">
        <v>206</v>
      </c>
      <c r="L2023" s="1" t="e">
        <f>VLOOKUP(M2023,CatalogoPerfil!$A$1:$B$5,2)</f>
        <v>#N/A</v>
      </c>
      <c r="M2023">
        <v>0</v>
      </c>
      <c r="N2023" t="s">
        <v>206</v>
      </c>
      <c r="O2023" s="1">
        <v>0</v>
      </c>
      <c r="P2023" s="1" t="str">
        <f>IFERROR(VLOOKUP($O2023,PerfilUniversitario!$A$2:$Z$427,16),"N/A")</f>
        <v>N/A</v>
      </c>
      <c r="Q2023" s="1" t="str">
        <f>IFERROR(VLOOKUP($O2023,PerfilUniversitario!$A$2:$Z$427,16),"N/A")</f>
        <v>N/A</v>
      </c>
      <c r="R2023" s="1" t="str">
        <f>IFERROR(VLOOKUP($O2023,PerfilUniversitario!$A$2:$Z$427,20),"N/A")</f>
        <v>N/A</v>
      </c>
      <c r="S2023" s="1" t="str">
        <f>IFERROR(VLOOKUP($O2023,PerfilUniversitario!$A$2:$Z$427,22),"N/A")</f>
        <v>N/A</v>
      </c>
      <c r="T2023" s="1" t="str">
        <f>IFERROR(VLOOKUP($O2023,PerfilUniversitario!$A$2:$Z$427,24),"N/A")</f>
        <v>N/A</v>
      </c>
      <c r="U2023" s="1" t="str">
        <f>IFERROR(VLOOKUP($O2023,PerfilUniversitario!$A$2:$Z$427,26),"N/A")</f>
        <v>N/A</v>
      </c>
      <c r="V2023" s="1" t="s">
        <v>9677</v>
      </c>
      <c r="W2023" s="4">
        <v>45210</v>
      </c>
    </row>
    <row r="2024" spans="1:23" x14ac:dyDescent="0.3">
      <c r="A2024" t="s">
        <v>1023</v>
      </c>
      <c r="B2024" t="s">
        <v>6300</v>
      </c>
      <c r="C2024" s="1" t="s">
        <v>6381</v>
      </c>
      <c r="D2024" s="6">
        <v>2224371178</v>
      </c>
      <c r="E2024" s="1" t="s">
        <v>206</v>
      </c>
      <c r="F2024" s="1" t="s">
        <v>206</v>
      </c>
      <c r="G2024" s="1" t="s">
        <v>206</v>
      </c>
      <c r="H2024" s="1" t="s">
        <v>206</v>
      </c>
      <c r="I2024" t="str">
        <f>VLOOKUP(J2024,CatalogoEstadoRepublica!$A$1:$B$33,2)</f>
        <v>Puebla</v>
      </c>
      <c r="J2024">
        <v>21</v>
      </c>
      <c r="K2024" t="s">
        <v>206</v>
      </c>
      <c r="L2024" s="1" t="e">
        <f>VLOOKUP(M2024,CatalogoPerfil!$A$1:$B$5,2)</f>
        <v>#N/A</v>
      </c>
      <c r="M2024">
        <v>0</v>
      </c>
      <c r="N2024" t="s">
        <v>206</v>
      </c>
      <c r="O2024" s="1">
        <v>0</v>
      </c>
      <c r="P2024" s="1" t="str">
        <f>IFERROR(VLOOKUP($O2024,PerfilUniversitario!$A$2:$Z$427,16),"N/A")</f>
        <v>N/A</v>
      </c>
      <c r="Q2024" s="1" t="str">
        <f>IFERROR(VLOOKUP($O2024,PerfilUniversitario!$A$2:$Z$427,16),"N/A")</f>
        <v>N/A</v>
      </c>
      <c r="R2024" s="1" t="str">
        <f>IFERROR(VLOOKUP($O2024,PerfilUniversitario!$A$2:$Z$427,20),"N/A")</f>
        <v>N/A</v>
      </c>
      <c r="S2024" s="1" t="str">
        <f>IFERROR(VLOOKUP($O2024,PerfilUniversitario!$A$2:$Z$427,22),"N/A")</f>
        <v>N/A</v>
      </c>
      <c r="T2024" s="1" t="str">
        <f>IFERROR(VLOOKUP($O2024,PerfilUniversitario!$A$2:$Z$427,24),"N/A")</f>
        <v>N/A</v>
      </c>
      <c r="U2024" s="1" t="str">
        <f>IFERROR(VLOOKUP($O2024,PerfilUniversitario!$A$2:$Z$427,26),"N/A")</f>
        <v>N/A</v>
      </c>
      <c r="V2024" s="1" t="s">
        <v>9677</v>
      </c>
      <c r="W2024" s="4">
        <v>45210</v>
      </c>
    </row>
    <row r="2025" spans="1:23" x14ac:dyDescent="0.3">
      <c r="A2025" t="s">
        <v>1500</v>
      </c>
      <c r="B2025" t="s">
        <v>6246</v>
      </c>
      <c r="C2025" s="1" t="s">
        <v>6247</v>
      </c>
      <c r="D2025" s="6">
        <v>2225675891</v>
      </c>
      <c r="E2025" s="1" t="s">
        <v>206</v>
      </c>
      <c r="F2025" s="1" t="s">
        <v>206</v>
      </c>
      <c r="G2025" s="1" t="s">
        <v>206</v>
      </c>
      <c r="H2025" s="1" t="s">
        <v>206</v>
      </c>
      <c r="I2025" t="str">
        <f>VLOOKUP(J2025,CatalogoEstadoRepublica!$A$1:$B$33,2)</f>
        <v>Puebla</v>
      </c>
      <c r="J2025">
        <v>21</v>
      </c>
      <c r="K2025" t="s">
        <v>206</v>
      </c>
      <c r="L2025" s="1" t="e">
        <f>VLOOKUP(M2025,CatalogoPerfil!$A$1:$B$5,2)</f>
        <v>#N/A</v>
      </c>
      <c r="M2025">
        <v>0</v>
      </c>
      <c r="N2025" t="s">
        <v>206</v>
      </c>
      <c r="O2025" s="1">
        <v>0</v>
      </c>
      <c r="P2025" s="1" t="str">
        <f>IFERROR(VLOOKUP($O2025,PerfilUniversitario!$A$2:$Z$427,16),"N/A")</f>
        <v>N/A</v>
      </c>
      <c r="Q2025" s="1" t="str">
        <f>IFERROR(VLOOKUP($O2025,PerfilUniversitario!$A$2:$Z$427,16),"N/A")</f>
        <v>N/A</v>
      </c>
      <c r="R2025" s="1" t="str">
        <f>IFERROR(VLOOKUP($O2025,PerfilUniversitario!$A$2:$Z$427,20),"N/A")</f>
        <v>N/A</v>
      </c>
      <c r="S2025" s="1" t="str">
        <f>IFERROR(VLOOKUP($O2025,PerfilUniversitario!$A$2:$Z$427,22),"N/A")</f>
        <v>N/A</v>
      </c>
      <c r="T2025" s="1" t="str">
        <f>IFERROR(VLOOKUP($O2025,PerfilUniversitario!$A$2:$Z$427,24),"N/A")</f>
        <v>N/A</v>
      </c>
      <c r="U2025" s="1" t="str">
        <f>IFERROR(VLOOKUP($O2025,PerfilUniversitario!$A$2:$Z$427,26),"N/A")</f>
        <v>N/A</v>
      </c>
      <c r="V2025" s="1" t="s">
        <v>9891</v>
      </c>
      <c r="W2025" s="4">
        <v>45210</v>
      </c>
    </row>
    <row r="2026" spans="1:23" x14ac:dyDescent="0.3">
      <c r="A2026" t="s">
        <v>6388</v>
      </c>
      <c r="B2026" t="s">
        <v>289</v>
      </c>
      <c r="C2026" s="1" t="s">
        <v>6389</v>
      </c>
      <c r="D2026" s="6">
        <v>2225328381</v>
      </c>
      <c r="E2026" s="1" t="s">
        <v>206</v>
      </c>
      <c r="F2026" s="1" t="s">
        <v>206</v>
      </c>
      <c r="G2026" s="1" t="s">
        <v>206</v>
      </c>
      <c r="H2026" s="1" t="s">
        <v>206</v>
      </c>
      <c r="I2026" t="str">
        <f>VLOOKUP(J2026,CatalogoEstadoRepublica!$A$1:$B$33,2)</f>
        <v>Puebla</v>
      </c>
      <c r="J2026">
        <v>21</v>
      </c>
      <c r="K2026" t="s">
        <v>206</v>
      </c>
      <c r="L2026" s="1" t="e">
        <f>VLOOKUP(M2026,CatalogoPerfil!$A$1:$B$5,2)</f>
        <v>#N/A</v>
      </c>
      <c r="M2026">
        <v>0</v>
      </c>
      <c r="N2026" t="s">
        <v>206</v>
      </c>
      <c r="O2026" s="1">
        <v>0</v>
      </c>
      <c r="P2026" s="1" t="str">
        <f>IFERROR(VLOOKUP($O2026,PerfilUniversitario!$A$2:$Z$427,16),"N/A")</f>
        <v>N/A</v>
      </c>
      <c r="Q2026" s="1" t="str">
        <f>IFERROR(VLOOKUP($O2026,PerfilUniversitario!$A$2:$Z$427,16),"N/A")</f>
        <v>N/A</v>
      </c>
      <c r="R2026" s="1" t="str">
        <f>IFERROR(VLOOKUP($O2026,PerfilUniversitario!$A$2:$Z$427,20),"N/A")</f>
        <v>N/A</v>
      </c>
      <c r="S2026" s="1" t="str">
        <f>IFERROR(VLOOKUP($O2026,PerfilUniversitario!$A$2:$Z$427,22),"N/A")</f>
        <v>N/A</v>
      </c>
      <c r="T2026" s="1" t="str">
        <f>IFERROR(VLOOKUP($O2026,PerfilUniversitario!$A$2:$Z$427,24),"N/A")</f>
        <v>N/A</v>
      </c>
      <c r="U2026" s="1" t="str">
        <f>IFERROR(VLOOKUP($O2026,PerfilUniversitario!$A$2:$Z$427,26),"N/A")</f>
        <v>N/A</v>
      </c>
      <c r="V2026" s="1" t="s">
        <v>9891</v>
      </c>
      <c r="W2026" s="4">
        <v>45210</v>
      </c>
    </row>
    <row r="2027" spans="1:23" x14ac:dyDescent="0.3">
      <c r="A2027" t="s">
        <v>2831</v>
      </c>
      <c r="B2027" t="s">
        <v>260</v>
      </c>
      <c r="C2027" s="1" t="s">
        <v>2832</v>
      </c>
      <c r="D2027" s="6">
        <v>5571963359</v>
      </c>
      <c r="E2027" s="1" t="s">
        <v>206</v>
      </c>
      <c r="F2027" s="1" t="s">
        <v>206</v>
      </c>
      <c r="G2027" s="1" t="s">
        <v>206</v>
      </c>
      <c r="H2027" s="1" t="s">
        <v>206</v>
      </c>
      <c r="I2027" t="str">
        <f>VLOOKUP(J2027,CatalogoEstadoRepublica!$A$1:$B$33,2)</f>
        <v>Puebla</v>
      </c>
      <c r="J2027">
        <v>21</v>
      </c>
      <c r="K2027" t="s">
        <v>206</v>
      </c>
      <c r="L2027" s="1" t="e">
        <f>VLOOKUP(M2027,CatalogoPerfil!$A$1:$B$5,2)</f>
        <v>#N/A</v>
      </c>
      <c r="M2027">
        <v>0</v>
      </c>
      <c r="N2027" t="s">
        <v>206</v>
      </c>
      <c r="O2027" s="1">
        <v>0</v>
      </c>
      <c r="P2027" s="1" t="str">
        <f>IFERROR(VLOOKUP($O2027,PerfilUniversitario!$A$2:$Z$427,16),"N/A")</f>
        <v>N/A</v>
      </c>
      <c r="Q2027" s="1" t="str">
        <f>IFERROR(VLOOKUP($O2027,PerfilUniversitario!$A$2:$Z$427,16),"N/A")</f>
        <v>N/A</v>
      </c>
      <c r="R2027" s="1" t="str">
        <f>IFERROR(VLOOKUP($O2027,PerfilUniversitario!$A$2:$Z$427,20),"N/A")</f>
        <v>N/A</v>
      </c>
      <c r="S2027" s="1" t="str">
        <f>IFERROR(VLOOKUP($O2027,PerfilUniversitario!$A$2:$Z$427,22),"N/A")</f>
        <v>N/A</v>
      </c>
      <c r="T2027" s="1" t="str">
        <f>IFERROR(VLOOKUP($O2027,PerfilUniversitario!$A$2:$Z$427,24),"N/A")</f>
        <v>N/A</v>
      </c>
      <c r="U2027" s="1" t="str">
        <f>IFERROR(VLOOKUP($O2027,PerfilUniversitario!$A$2:$Z$427,26),"N/A")</f>
        <v>N/A</v>
      </c>
      <c r="V2027" s="1" t="s">
        <v>9786</v>
      </c>
      <c r="W2027" s="4">
        <v>45210</v>
      </c>
    </row>
    <row r="2028" spans="1:23" x14ac:dyDescent="0.3">
      <c r="A2028" t="s">
        <v>6170</v>
      </c>
      <c r="B2028" t="s">
        <v>6171</v>
      </c>
      <c r="C2028" s="1" t="s">
        <v>6172</v>
      </c>
      <c r="D2028" s="6">
        <v>2492130025</v>
      </c>
      <c r="E2028" s="1" t="s">
        <v>6170</v>
      </c>
      <c r="F2028" s="1" t="s">
        <v>6171</v>
      </c>
      <c r="G2028" s="1" t="s">
        <v>6172</v>
      </c>
      <c r="H2028" s="1">
        <v>2482130025</v>
      </c>
      <c r="I2028" t="str">
        <f>VLOOKUP(J2028,CatalogoEstadoRepublica!$A$1:$B$33,2)</f>
        <v>Puebla</v>
      </c>
      <c r="J2028">
        <v>21</v>
      </c>
      <c r="K2028" t="s">
        <v>847</v>
      </c>
      <c r="L2028" s="1" t="str">
        <f>VLOOKUP(M2028,CatalogoPerfil!$A$1:$B$5,2)</f>
        <v>Preuniversitario</v>
      </c>
      <c r="M2028">
        <v>1</v>
      </c>
      <c r="O2028" s="1">
        <v>13196</v>
      </c>
      <c r="P2028" s="1" t="str">
        <f>IFERROR(VLOOKUP($O2028,PerfilUniversitario!$A$2:$Z$427,16),"N/A")</f>
        <v>1º - 2º Semestre</v>
      </c>
      <c r="Q2028" s="1" t="str">
        <f>IFERROR(VLOOKUP($O2028,PerfilUniversitario!$A$2:$Z$427,16),"N/A")</f>
        <v>1º - 2º Semestre</v>
      </c>
      <c r="R2028" s="1" t="str">
        <f>IFERROR(VLOOKUP($O2028,PerfilUniversitario!$A$2:$Z$427,20),"N/A")</f>
        <v>Economía</v>
      </c>
      <c r="S2028" s="1" t="str">
        <f>IFERROR(VLOOKUP($O2028,PerfilUniversitario!$A$2:$Z$427,22),"N/A")</f>
        <v>• Arquitectura - Arquitectura de interiores con LEGO e Inteligencia artificial.</v>
      </c>
      <c r="T2028" s="1" t="str">
        <f>IFERROR(VLOOKUP($O2028,PerfilUniversitario!$A$2:$Z$427,24),"N/A")</f>
        <v>• Emprendimiento – Taller de emprendimiento</v>
      </c>
      <c r="U2028" s="1" t="str">
        <f>IFERROR(VLOOKUP($O2028,PerfilUniversitario!$A$2:$Z$427,26),"N/A")</f>
        <v>• Economía – Mercados, crecimiento económico y bienestar.</v>
      </c>
      <c r="V2028" s="1" t="s">
        <v>9786</v>
      </c>
      <c r="W2028" s="4">
        <v>45210</v>
      </c>
    </row>
    <row r="2029" spans="1:23" x14ac:dyDescent="0.3">
      <c r="A2029" t="s">
        <v>6361</v>
      </c>
      <c r="B2029" t="s">
        <v>6362</v>
      </c>
      <c r="C2029" s="1" t="s">
        <v>6363</v>
      </c>
      <c r="D2029" s="6">
        <v>2227261182</v>
      </c>
      <c r="E2029" s="1" t="s">
        <v>206</v>
      </c>
      <c r="F2029" s="1" t="s">
        <v>206</v>
      </c>
      <c r="G2029" s="1" t="s">
        <v>206</v>
      </c>
      <c r="H2029" s="1" t="s">
        <v>206</v>
      </c>
      <c r="I2029" t="str">
        <f>VLOOKUP(J2029,CatalogoEstadoRepublica!$A$1:$B$33,2)</f>
        <v>Puebla</v>
      </c>
      <c r="J2029">
        <v>21</v>
      </c>
      <c r="K2029" t="s">
        <v>206</v>
      </c>
      <c r="L2029" s="1" t="e">
        <f>VLOOKUP(M2029,CatalogoPerfil!$A$1:$B$5,2)</f>
        <v>#N/A</v>
      </c>
      <c r="M2029">
        <v>0</v>
      </c>
      <c r="N2029" t="s">
        <v>206</v>
      </c>
      <c r="O2029" s="1">
        <v>0</v>
      </c>
      <c r="P2029" s="1" t="str">
        <f>IFERROR(VLOOKUP($O2029,PerfilUniversitario!$A$2:$Z$427,16),"N/A")</f>
        <v>N/A</v>
      </c>
      <c r="Q2029" s="1" t="str">
        <f>IFERROR(VLOOKUP($O2029,PerfilUniversitario!$A$2:$Z$427,16),"N/A")</f>
        <v>N/A</v>
      </c>
      <c r="R2029" s="1" t="str">
        <f>IFERROR(VLOOKUP($O2029,PerfilUniversitario!$A$2:$Z$427,20),"N/A")</f>
        <v>N/A</v>
      </c>
      <c r="S2029" s="1" t="str">
        <f>IFERROR(VLOOKUP($O2029,PerfilUniversitario!$A$2:$Z$427,22),"N/A")</f>
        <v>N/A</v>
      </c>
      <c r="T2029" s="1" t="str">
        <f>IFERROR(VLOOKUP($O2029,PerfilUniversitario!$A$2:$Z$427,24),"N/A")</f>
        <v>N/A</v>
      </c>
      <c r="U2029" s="1" t="str">
        <f>IFERROR(VLOOKUP($O2029,PerfilUniversitario!$A$2:$Z$427,26),"N/A")</f>
        <v>N/A</v>
      </c>
      <c r="V2029" s="1" t="s">
        <v>9786</v>
      </c>
      <c r="W2029" s="4">
        <v>45210</v>
      </c>
    </row>
    <row r="2030" spans="1:23" x14ac:dyDescent="0.3">
      <c r="A2030" t="s">
        <v>276</v>
      </c>
      <c r="B2030" t="s">
        <v>6393</v>
      </c>
      <c r="C2030" s="1" t="s">
        <v>6394</v>
      </c>
      <c r="D2030" s="6">
        <v>2212869333</v>
      </c>
      <c r="E2030" s="1" t="s">
        <v>206</v>
      </c>
      <c r="F2030" s="1" t="s">
        <v>206</v>
      </c>
      <c r="G2030" s="1" t="s">
        <v>206</v>
      </c>
      <c r="H2030" s="1" t="s">
        <v>206</v>
      </c>
      <c r="I2030" t="str">
        <f>VLOOKUP(J2030,CatalogoEstadoRepublica!$A$1:$B$33,2)</f>
        <v>Puebla</v>
      </c>
      <c r="J2030">
        <v>21</v>
      </c>
      <c r="K2030" t="s">
        <v>206</v>
      </c>
      <c r="L2030" s="1" t="e">
        <f>VLOOKUP(M2030,CatalogoPerfil!$A$1:$B$5,2)</f>
        <v>#N/A</v>
      </c>
      <c r="M2030">
        <v>0</v>
      </c>
      <c r="N2030" t="s">
        <v>206</v>
      </c>
      <c r="O2030" s="1">
        <v>0</v>
      </c>
      <c r="P2030" s="1" t="str">
        <f>IFERROR(VLOOKUP($O2030,PerfilUniversitario!$A$2:$Z$427,16),"N/A")</f>
        <v>N/A</v>
      </c>
      <c r="Q2030" s="1" t="str">
        <f>IFERROR(VLOOKUP($O2030,PerfilUniversitario!$A$2:$Z$427,16),"N/A")</f>
        <v>N/A</v>
      </c>
      <c r="R2030" s="1" t="str">
        <f>IFERROR(VLOOKUP($O2030,PerfilUniversitario!$A$2:$Z$427,20),"N/A")</f>
        <v>N/A</v>
      </c>
      <c r="S2030" s="1" t="str">
        <f>IFERROR(VLOOKUP($O2030,PerfilUniversitario!$A$2:$Z$427,22),"N/A")</f>
        <v>N/A</v>
      </c>
      <c r="T2030" s="1" t="str">
        <f>IFERROR(VLOOKUP($O2030,PerfilUniversitario!$A$2:$Z$427,24),"N/A")</f>
        <v>N/A</v>
      </c>
      <c r="U2030" s="1" t="str">
        <f>IFERROR(VLOOKUP($O2030,PerfilUniversitario!$A$2:$Z$427,26),"N/A")</f>
        <v>N/A</v>
      </c>
      <c r="V2030" s="1" t="s">
        <v>9786</v>
      </c>
      <c r="W2030" s="4">
        <v>45210</v>
      </c>
    </row>
    <row r="2031" spans="1:23" x14ac:dyDescent="0.3">
      <c r="A2031" t="s">
        <v>276</v>
      </c>
      <c r="B2031" s="1" t="s">
        <v>277</v>
      </c>
      <c r="C2031" t="s">
        <v>278</v>
      </c>
      <c r="D2031" s="7">
        <v>52.2224</v>
      </c>
      <c r="E2031" s="1" t="s">
        <v>206</v>
      </c>
      <c r="F2031" t="s">
        <v>206</v>
      </c>
      <c r="G2031" t="s">
        <v>206</v>
      </c>
      <c r="H2031" t="s">
        <v>206</v>
      </c>
      <c r="I2031" t="str">
        <f>VLOOKUP(J2031,CatalogoEstadoRepublica!$A$1:$B$33,2)</f>
        <v>Puebla</v>
      </c>
      <c r="J2031" s="1">
        <v>21</v>
      </c>
      <c r="K2031" s="1" t="s">
        <v>206</v>
      </c>
      <c r="L2031" s="1" t="e">
        <f>VLOOKUP(M2031,CatalogoPerfil!$A$1:$B$5,2)</f>
        <v>#N/A</v>
      </c>
      <c r="M2031">
        <v>0</v>
      </c>
      <c r="N2031" t="s">
        <v>206</v>
      </c>
      <c r="O2031" s="1">
        <v>0</v>
      </c>
      <c r="P2031" s="1" t="str">
        <f>IFERROR(VLOOKUP($O2031,PerfilUniversitario!$A$2:$Z$427,16),"N/A")</f>
        <v>N/A</v>
      </c>
      <c r="Q2031" s="1" t="str">
        <f>IFERROR(VLOOKUP($O2031,PerfilUniversitario!$A$2:$Z$427,16),"N/A")</f>
        <v>N/A</v>
      </c>
      <c r="R2031" s="1" t="str">
        <f>IFERROR(VLOOKUP($O2031,PerfilUniversitario!$A$2:$Z$427,20),"N/A")</f>
        <v>N/A</v>
      </c>
      <c r="S2031" s="1" t="str">
        <f>IFERROR(VLOOKUP($O2031,PerfilUniversitario!$A$2:$Z$427,22),"N/A")</f>
        <v>N/A</v>
      </c>
      <c r="T2031" s="1" t="str">
        <f>IFERROR(VLOOKUP($O2031,PerfilUniversitario!$A$2:$Z$427,24),"N/A")</f>
        <v>N/A</v>
      </c>
      <c r="U2031" s="1" t="str">
        <f>IFERROR(VLOOKUP($O2031,PerfilUniversitario!$A$2:$Z$427,26),"N/A")</f>
        <v>N/A</v>
      </c>
      <c r="V2031" s="1" t="s">
        <v>9678</v>
      </c>
      <c r="W2031" s="4">
        <v>45210</v>
      </c>
    </row>
    <row r="2032" spans="1:23" x14ac:dyDescent="0.3">
      <c r="A2032" t="s">
        <v>6309</v>
      </c>
      <c r="B2032" t="s">
        <v>6310</v>
      </c>
      <c r="C2032" s="1" t="s">
        <v>6311</v>
      </c>
      <c r="D2032" s="6">
        <v>2214165985</v>
      </c>
      <c r="E2032" s="1" t="s">
        <v>206</v>
      </c>
      <c r="F2032" s="1" t="s">
        <v>206</v>
      </c>
      <c r="G2032" s="1" t="s">
        <v>206</v>
      </c>
      <c r="H2032" s="1" t="s">
        <v>206</v>
      </c>
      <c r="I2032" t="str">
        <f>VLOOKUP(J2032,CatalogoEstadoRepublica!$A$1:$B$33,2)</f>
        <v>Puebla</v>
      </c>
      <c r="J2032">
        <v>21</v>
      </c>
      <c r="K2032" t="s">
        <v>206</v>
      </c>
      <c r="L2032" s="1" t="e">
        <f>VLOOKUP(M2032,CatalogoPerfil!$A$1:$B$5,2)</f>
        <v>#N/A</v>
      </c>
      <c r="M2032">
        <v>0</v>
      </c>
      <c r="N2032" t="s">
        <v>206</v>
      </c>
      <c r="O2032" s="1">
        <v>0</v>
      </c>
      <c r="P2032" s="1" t="str">
        <f>IFERROR(VLOOKUP($O2032,PerfilUniversitario!$A$2:$Z$427,16),"N/A")</f>
        <v>N/A</v>
      </c>
      <c r="Q2032" s="1" t="str">
        <f>IFERROR(VLOOKUP($O2032,PerfilUniversitario!$A$2:$Z$427,16),"N/A")</f>
        <v>N/A</v>
      </c>
      <c r="R2032" s="1" t="str">
        <f>IFERROR(VLOOKUP($O2032,PerfilUniversitario!$A$2:$Z$427,20),"N/A")</f>
        <v>N/A</v>
      </c>
      <c r="S2032" s="1" t="str">
        <f>IFERROR(VLOOKUP($O2032,PerfilUniversitario!$A$2:$Z$427,22),"N/A")</f>
        <v>N/A</v>
      </c>
      <c r="T2032" s="1" t="str">
        <f>IFERROR(VLOOKUP($O2032,PerfilUniversitario!$A$2:$Z$427,24),"N/A")</f>
        <v>N/A</v>
      </c>
      <c r="U2032" s="1" t="str">
        <f>IFERROR(VLOOKUP($O2032,PerfilUniversitario!$A$2:$Z$427,26),"N/A")</f>
        <v>N/A</v>
      </c>
      <c r="V2032" s="1" t="s">
        <v>9678</v>
      </c>
      <c r="W2032" s="4">
        <v>45210</v>
      </c>
    </row>
    <row r="2033" spans="1:23" x14ac:dyDescent="0.3">
      <c r="A2033" t="s">
        <v>676</v>
      </c>
      <c r="B2033" t="s">
        <v>260</v>
      </c>
      <c r="C2033" s="1" t="s">
        <v>2601</v>
      </c>
      <c r="D2033" s="6">
        <v>2212407852</v>
      </c>
      <c r="E2033" s="1" t="s">
        <v>206</v>
      </c>
      <c r="F2033" s="1" t="s">
        <v>206</v>
      </c>
      <c r="G2033" s="1" t="s">
        <v>206</v>
      </c>
      <c r="H2033" s="1" t="s">
        <v>206</v>
      </c>
      <c r="I2033" t="str">
        <f>VLOOKUP(J2033,CatalogoEstadoRepublica!$A$1:$B$33,2)</f>
        <v>Ciudad de México</v>
      </c>
      <c r="J2033">
        <v>7</v>
      </c>
      <c r="K2033" t="s">
        <v>206</v>
      </c>
      <c r="L2033" s="1" t="e">
        <f>VLOOKUP(M2033,CatalogoPerfil!$A$1:$B$5,2)</f>
        <v>#N/A</v>
      </c>
      <c r="M2033">
        <v>0</v>
      </c>
      <c r="N2033" t="s">
        <v>206</v>
      </c>
      <c r="O2033" s="1">
        <v>0</v>
      </c>
      <c r="P2033" s="1" t="str">
        <f>IFERROR(VLOOKUP($O2033,PerfilUniversitario!$A$2:$Z$427,16),"N/A")</f>
        <v>N/A</v>
      </c>
      <c r="Q2033" s="1" t="str">
        <f>IFERROR(VLOOKUP($O2033,PerfilUniversitario!$A$2:$Z$427,16),"N/A")</f>
        <v>N/A</v>
      </c>
      <c r="R2033" s="1" t="str">
        <f>IFERROR(VLOOKUP($O2033,PerfilUniversitario!$A$2:$Z$427,20),"N/A")</f>
        <v>N/A</v>
      </c>
      <c r="S2033" s="1" t="str">
        <f>IFERROR(VLOOKUP($O2033,PerfilUniversitario!$A$2:$Z$427,22),"N/A")</f>
        <v>N/A</v>
      </c>
      <c r="T2033" s="1" t="str">
        <f>IFERROR(VLOOKUP($O2033,PerfilUniversitario!$A$2:$Z$427,24),"N/A")</f>
        <v>N/A</v>
      </c>
      <c r="U2033" s="1" t="str">
        <f>IFERROR(VLOOKUP($O2033,PerfilUniversitario!$A$2:$Z$427,26),"N/A")</f>
        <v>N/A</v>
      </c>
      <c r="V2033" s="1" t="s">
        <v>9838</v>
      </c>
      <c r="W2033" s="4">
        <v>45210</v>
      </c>
    </row>
    <row r="2034" spans="1:23" x14ac:dyDescent="0.3">
      <c r="A2034" t="s">
        <v>324</v>
      </c>
      <c r="B2034" t="s">
        <v>6382</v>
      </c>
      <c r="C2034" s="1" t="s">
        <v>6383</v>
      </c>
      <c r="D2034" s="6">
        <v>2224292098</v>
      </c>
      <c r="E2034" s="1" t="s">
        <v>206</v>
      </c>
      <c r="F2034" s="1" t="s">
        <v>206</v>
      </c>
      <c r="G2034" s="1" t="s">
        <v>206</v>
      </c>
      <c r="H2034" s="1" t="s">
        <v>206</v>
      </c>
      <c r="I2034" t="str">
        <f>VLOOKUP(J2034,CatalogoEstadoRepublica!$A$1:$B$33,2)</f>
        <v>Puebla</v>
      </c>
      <c r="J2034">
        <v>21</v>
      </c>
      <c r="K2034" t="s">
        <v>206</v>
      </c>
      <c r="L2034" s="1" t="e">
        <f>VLOOKUP(M2034,CatalogoPerfil!$A$1:$B$5,2)</f>
        <v>#N/A</v>
      </c>
      <c r="M2034">
        <v>0</v>
      </c>
      <c r="N2034" t="s">
        <v>206</v>
      </c>
      <c r="O2034" s="1">
        <v>0</v>
      </c>
      <c r="P2034" s="1" t="str">
        <f>IFERROR(VLOOKUP($O2034,PerfilUniversitario!$A$2:$Z$427,16),"N/A")</f>
        <v>N/A</v>
      </c>
      <c r="Q2034" s="1" t="str">
        <f>IFERROR(VLOOKUP($O2034,PerfilUniversitario!$A$2:$Z$427,16),"N/A")</f>
        <v>N/A</v>
      </c>
      <c r="R2034" s="1" t="str">
        <f>IFERROR(VLOOKUP($O2034,PerfilUniversitario!$A$2:$Z$427,20),"N/A")</f>
        <v>N/A</v>
      </c>
      <c r="S2034" s="1" t="str">
        <f>IFERROR(VLOOKUP($O2034,PerfilUniversitario!$A$2:$Z$427,22),"N/A")</f>
        <v>N/A</v>
      </c>
      <c r="T2034" s="1" t="str">
        <f>IFERROR(VLOOKUP($O2034,PerfilUniversitario!$A$2:$Z$427,24),"N/A")</f>
        <v>N/A</v>
      </c>
      <c r="U2034" s="1" t="str">
        <f>IFERROR(VLOOKUP($O2034,PerfilUniversitario!$A$2:$Z$427,26),"N/A")</f>
        <v>N/A</v>
      </c>
      <c r="V2034" s="1" t="s">
        <v>9838</v>
      </c>
      <c r="W2034" s="4">
        <v>45210</v>
      </c>
    </row>
    <row r="2035" spans="1:23" x14ac:dyDescent="0.3">
      <c r="A2035" t="s">
        <v>6405</v>
      </c>
      <c r="B2035" t="s">
        <v>6406</v>
      </c>
      <c r="C2035" s="1" t="s">
        <v>6407</v>
      </c>
      <c r="D2035" s="6">
        <v>2212017070</v>
      </c>
      <c r="E2035" s="1" t="s">
        <v>206</v>
      </c>
      <c r="F2035" s="1" t="s">
        <v>206</v>
      </c>
      <c r="G2035" s="1" t="s">
        <v>206</v>
      </c>
      <c r="H2035" s="1" t="s">
        <v>206</v>
      </c>
      <c r="I2035" t="str">
        <f>VLOOKUP(J2035,CatalogoEstadoRepublica!$A$1:$B$33,2)</f>
        <v>Puebla</v>
      </c>
      <c r="J2035">
        <v>21</v>
      </c>
      <c r="K2035" t="s">
        <v>206</v>
      </c>
      <c r="L2035" s="1" t="e">
        <f>VLOOKUP(M2035,CatalogoPerfil!$A$1:$B$5,2)</f>
        <v>#N/A</v>
      </c>
      <c r="M2035">
        <v>0</v>
      </c>
      <c r="N2035" t="s">
        <v>206</v>
      </c>
      <c r="O2035" s="1">
        <v>0</v>
      </c>
      <c r="P2035" s="1" t="str">
        <f>IFERROR(VLOOKUP($O2035,PerfilUniversitario!$A$2:$Z$427,16),"N/A")</f>
        <v>N/A</v>
      </c>
      <c r="Q2035" s="1" t="str">
        <f>IFERROR(VLOOKUP($O2035,PerfilUniversitario!$A$2:$Z$427,16),"N/A")</f>
        <v>N/A</v>
      </c>
      <c r="R2035" s="1" t="str">
        <f>IFERROR(VLOOKUP($O2035,PerfilUniversitario!$A$2:$Z$427,20),"N/A")</f>
        <v>N/A</v>
      </c>
      <c r="S2035" s="1" t="str">
        <f>IFERROR(VLOOKUP($O2035,PerfilUniversitario!$A$2:$Z$427,22),"N/A")</f>
        <v>N/A</v>
      </c>
      <c r="T2035" s="1" t="str">
        <f>IFERROR(VLOOKUP($O2035,PerfilUniversitario!$A$2:$Z$427,24),"N/A")</f>
        <v>N/A</v>
      </c>
      <c r="U2035" s="1" t="str">
        <f>IFERROR(VLOOKUP($O2035,PerfilUniversitario!$A$2:$Z$427,26),"N/A")</f>
        <v>N/A</v>
      </c>
      <c r="V2035" s="1" t="s">
        <v>10143</v>
      </c>
      <c r="W2035" s="4">
        <v>45210</v>
      </c>
    </row>
    <row r="2036" spans="1:23" x14ac:dyDescent="0.3">
      <c r="A2036" t="s">
        <v>356</v>
      </c>
      <c r="B2036" t="s">
        <v>626</v>
      </c>
      <c r="C2036" s="1" t="s">
        <v>6398</v>
      </c>
      <c r="D2036" s="6">
        <v>2291117762</v>
      </c>
      <c r="E2036" s="1" t="s">
        <v>2755</v>
      </c>
      <c r="F2036" s="1" t="s">
        <v>6399</v>
      </c>
      <c r="G2036" s="1" t="s">
        <v>6400</v>
      </c>
      <c r="H2036" s="1">
        <v>2299292621</v>
      </c>
      <c r="I2036" t="str">
        <f>VLOOKUP(J2036,CatalogoEstadoRepublica!$A$1:$B$33,2)</f>
        <v>Veracruz</v>
      </c>
      <c r="J2036">
        <v>30</v>
      </c>
      <c r="K2036" t="s">
        <v>6401</v>
      </c>
      <c r="L2036" s="1" t="str">
        <f>VLOOKUP(M2036,CatalogoPerfil!$A$1:$B$5,2)</f>
        <v>Preuniversitario</v>
      </c>
      <c r="M2036">
        <v>1</v>
      </c>
      <c r="O2036" s="1">
        <v>12899</v>
      </c>
      <c r="P2036" s="1" t="str">
        <f>IFERROR(VLOOKUP($O2036,PerfilUniversitario!$A$2:$Z$427,16),"N/A")</f>
        <v>5º - 6º Semestre</v>
      </c>
      <c r="Q2036" s="1" t="str">
        <f>IFERROR(VLOOKUP($O2036,PerfilUniversitario!$A$2:$Z$427,16),"N/A")</f>
        <v>5º - 6º Semestre</v>
      </c>
      <c r="R2036" s="1" t="str">
        <f>IFERROR(VLOOKUP($O2036,PerfilUniversitario!$A$2:$Z$427,20),"N/A")</f>
        <v>Diseño Industrial</v>
      </c>
      <c r="S2036" s="1" t="str">
        <f>IFERROR(VLOOKUP($O2036,PerfilUniversitario!$A$2:$Z$427,22),"N/A")</f>
        <v>• Psicología - El amor en el cerebro</v>
      </c>
      <c r="T2036" s="1" t="str">
        <f>IFERROR(VLOOKUP($O2036,PerfilUniversitario!$A$2:$Z$427,24),"N/A")</f>
        <v>• Mercadotecnia Estratégica – Team Coca vs Pepsi ¿Tú cuál eres?</v>
      </c>
      <c r="U2036" s="1" t="str">
        <f>IFERROR(VLOOKUP($O2036,PerfilUniversitario!$A$2:$Z$427,26),"N/A")</f>
        <v>• Diseño industrial - Diseño de Productos: innovación y realidad aumentada.</v>
      </c>
      <c r="V2036" s="1" t="s">
        <v>10177</v>
      </c>
      <c r="W2036" s="4">
        <v>45210</v>
      </c>
    </row>
    <row r="2037" spans="1:23" x14ac:dyDescent="0.3">
      <c r="A2037" t="s">
        <v>417</v>
      </c>
      <c r="B2037" s="1" t="s">
        <v>418</v>
      </c>
      <c r="C2037" t="s">
        <v>419</v>
      </c>
      <c r="D2037" s="7">
        <v>2228126477</v>
      </c>
      <c r="E2037" s="1" t="s">
        <v>206</v>
      </c>
      <c r="F2037" t="s">
        <v>206</v>
      </c>
      <c r="G2037" t="s">
        <v>206</v>
      </c>
      <c r="H2037" t="s">
        <v>206</v>
      </c>
      <c r="I2037" t="str">
        <f>VLOOKUP(J2037,CatalogoEstadoRepublica!$A$1:$B$33,2)</f>
        <v>Puebla</v>
      </c>
      <c r="J2037" s="1">
        <v>21</v>
      </c>
      <c r="K2037" s="1" t="s">
        <v>206</v>
      </c>
      <c r="L2037" s="1" t="e">
        <f>VLOOKUP(M2037,CatalogoPerfil!$A$1:$B$5,2)</f>
        <v>#N/A</v>
      </c>
      <c r="M2037">
        <v>0</v>
      </c>
      <c r="N2037" t="s">
        <v>206</v>
      </c>
      <c r="O2037" s="1">
        <v>0</v>
      </c>
      <c r="P2037" s="1" t="str">
        <f>IFERROR(VLOOKUP($O2037,PerfilUniversitario!$A$2:$Z$427,16),"N/A")</f>
        <v>N/A</v>
      </c>
      <c r="Q2037" s="1" t="str">
        <f>IFERROR(VLOOKUP($O2037,PerfilUniversitario!$A$2:$Z$427,16),"N/A")</f>
        <v>N/A</v>
      </c>
      <c r="R2037" s="1" t="str">
        <f>IFERROR(VLOOKUP($O2037,PerfilUniversitario!$A$2:$Z$427,20),"N/A")</f>
        <v>N/A</v>
      </c>
      <c r="S2037" s="1" t="str">
        <f>IFERROR(VLOOKUP($O2037,PerfilUniversitario!$A$2:$Z$427,22),"N/A")</f>
        <v>N/A</v>
      </c>
      <c r="T2037" s="1" t="str">
        <f>IFERROR(VLOOKUP($O2037,PerfilUniversitario!$A$2:$Z$427,24),"N/A")</f>
        <v>N/A</v>
      </c>
      <c r="U2037" s="1" t="str">
        <f>IFERROR(VLOOKUP($O2037,PerfilUniversitario!$A$2:$Z$427,26),"N/A")</f>
        <v>N/A</v>
      </c>
      <c r="V2037" s="1" t="s">
        <v>9693</v>
      </c>
      <c r="W2037" s="4">
        <v>45210</v>
      </c>
    </row>
    <row r="2038" spans="1:23" x14ac:dyDescent="0.3">
      <c r="A2038" t="s">
        <v>6414</v>
      </c>
      <c r="B2038" t="s">
        <v>6415</v>
      </c>
      <c r="C2038" s="1" t="s">
        <v>6416</v>
      </c>
      <c r="D2038" s="6">
        <v>2221595269</v>
      </c>
      <c r="E2038" s="1" t="s">
        <v>206</v>
      </c>
      <c r="F2038" s="1" t="s">
        <v>206</v>
      </c>
      <c r="G2038" s="1" t="s">
        <v>206</v>
      </c>
      <c r="H2038" s="1" t="s">
        <v>206</v>
      </c>
      <c r="I2038" t="str">
        <f>VLOOKUP(J2038,CatalogoEstadoRepublica!$A$1:$B$33,2)</f>
        <v>Puebla</v>
      </c>
      <c r="J2038">
        <v>21</v>
      </c>
      <c r="K2038" t="s">
        <v>206</v>
      </c>
      <c r="L2038" s="1" t="e">
        <f>VLOOKUP(M2038,CatalogoPerfil!$A$1:$B$5,2)</f>
        <v>#N/A</v>
      </c>
      <c r="M2038">
        <v>0</v>
      </c>
      <c r="N2038" t="s">
        <v>206</v>
      </c>
      <c r="O2038" s="1">
        <v>0</v>
      </c>
      <c r="P2038" s="1" t="str">
        <f>IFERROR(VLOOKUP($O2038,PerfilUniversitario!$A$2:$Z$427,16),"N/A")</f>
        <v>N/A</v>
      </c>
      <c r="Q2038" s="1" t="str">
        <f>IFERROR(VLOOKUP($O2038,PerfilUniversitario!$A$2:$Z$427,16),"N/A")</f>
        <v>N/A</v>
      </c>
      <c r="R2038" s="1" t="str">
        <f>IFERROR(VLOOKUP($O2038,PerfilUniversitario!$A$2:$Z$427,20),"N/A")</f>
        <v>N/A</v>
      </c>
      <c r="S2038" s="1" t="str">
        <f>IFERROR(VLOOKUP($O2038,PerfilUniversitario!$A$2:$Z$427,22),"N/A")</f>
        <v>N/A</v>
      </c>
      <c r="T2038" s="1" t="str">
        <f>IFERROR(VLOOKUP($O2038,PerfilUniversitario!$A$2:$Z$427,24),"N/A")</f>
        <v>N/A</v>
      </c>
      <c r="U2038" s="1" t="str">
        <f>IFERROR(VLOOKUP($O2038,PerfilUniversitario!$A$2:$Z$427,26),"N/A")</f>
        <v>N/A</v>
      </c>
      <c r="V2038" s="1" t="s">
        <v>9693</v>
      </c>
      <c r="W2038" s="4">
        <v>45210</v>
      </c>
    </row>
    <row r="2039" spans="1:23" x14ac:dyDescent="0.3">
      <c r="A2039" t="s">
        <v>828</v>
      </c>
      <c r="B2039" s="1" t="s">
        <v>885</v>
      </c>
      <c r="C2039" t="s">
        <v>886</v>
      </c>
      <c r="D2039" s="7">
        <v>2212366006</v>
      </c>
      <c r="E2039" s="1" t="s">
        <v>206</v>
      </c>
      <c r="F2039" t="s">
        <v>206</v>
      </c>
      <c r="G2039" t="s">
        <v>206</v>
      </c>
      <c r="H2039" t="s">
        <v>206</v>
      </c>
      <c r="I2039" t="str">
        <f>VLOOKUP(J2039,CatalogoEstadoRepublica!$A$1:$B$33,2)</f>
        <v>Puebla</v>
      </c>
      <c r="J2039" s="1">
        <v>21</v>
      </c>
      <c r="K2039" s="1" t="s">
        <v>206</v>
      </c>
      <c r="L2039" s="1" t="e">
        <f>VLOOKUP(M2039,CatalogoPerfil!$A$1:$B$5,2)</f>
        <v>#N/A</v>
      </c>
      <c r="M2039" s="1">
        <v>0</v>
      </c>
      <c r="N2039" s="1" t="s">
        <v>206</v>
      </c>
      <c r="O2039" s="1">
        <v>0</v>
      </c>
      <c r="P2039" s="1" t="str">
        <f>IFERROR(VLOOKUP($O2039,PerfilUniversitario!$A$2:$Z$427,16),"N/A")</f>
        <v>N/A</v>
      </c>
      <c r="Q2039" s="1" t="str">
        <f>IFERROR(VLOOKUP($O2039,PerfilUniversitario!$A$2:$Z$427,16),"N/A")</f>
        <v>N/A</v>
      </c>
      <c r="R2039" s="1" t="str">
        <f>IFERROR(VLOOKUP($O2039,PerfilUniversitario!$A$2:$Z$427,20),"N/A")</f>
        <v>N/A</v>
      </c>
      <c r="S2039" s="1" t="str">
        <f>IFERROR(VLOOKUP($O2039,PerfilUniversitario!$A$2:$Z$427,22),"N/A")</f>
        <v>N/A</v>
      </c>
      <c r="T2039" s="1" t="str">
        <f>IFERROR(VLOOKUP($O2039,PerfilUniversitario!$A$2:$Z$427,24),"N/A")</f>
        <v>N/A</v>
      </c>
      <c r="U2039" s="1" t="str">
        <f>IFERROR(VLOOKUP($O2039,PerfilUniversitario!$A$2:$Z$427,26),"N/A")</f>
        <v>N/A</v>
      </c>
      <c r="V2039" s="1" t="s">
        <v>9753</v>
      </c>
      <c r="W2039" s="4">
        <v>45210</v>
      </c>
    </row>
    <row r="2040" spans="1:23" x14ac:dyDescent="0.3">
      <c r="A2040" t="s">
        <v>6267</v>
      </c>
      <c r="B2040" t="s">
        <v>399</v>
      </c>
      <c r="C2040" s="1" t="s">
        <v>6268</v>
      </c>
      <c r="D2040" s="6">
        <v>2228412546</v>
      </c>
      <c r="E2040" s="1" t="s">
        <v>206</v>
      </c>
      <c r="F2040" s="1" t="s">
        <v>206</v>
      </c>
      <c r="G2040" s="1" t="s">
        <v>206</v>
      </c>
      <c r="H2040" s="1" t="s">
        <v>206</v>
      </c>
      <c r="I2040" t="str">
        <f>VLOOKUP(J2040,CatalogoEstadoRepublica!$A$1:$B$33,2)</f>
        <v>Puebla</v>
      </c>
      <c r="J2040">
        <v>21</v>
      </c>
      <c r="K2040" t="s">
        <v>206</v>
      </c>
      <c r="L2040" s="1" t="e">
        <f>VLOOKUP(M2040,CatalogoPerfil!$A$1:$B$5,2)</f>
        <v>#N/A</v>
      </c>
      <c r="M2040">
        <v>0</v>
      </c>
      <c r="N2040" t="s">
        <v>206</v>
      </c>
      <c r="O2040" s="1">
        <v>0</v>
      </c>
      <c r="P2040" s="1" t="str">
        <f>IFERROR(VLOOKUP($O2040,PerfilUniversitario!$A$2:$Z$427,16),"N/A")</f>
        <v>N/A</v>
      </c>
      <c r="Q2040" s="1" t="str">
        <f>IFERROR(VLOOKUP($O2040,PerfilUniversitario!$A$2:$Z$427,16),"N/A")</f>
        <v>N/A</v>
      </c>
      <c r="R2040" s="1" t="str">
        <f>IFERROR(VLOOKUP($O2040,PerfilUniversitario!$A$2:$Z$427,20),"N/A")</f>
        <v>N/A</v>
      </c>
      <c r="S2040" s="1" t="str">
        <f>IFERROR(VLOOKUP($O2040,PerfilUniversitario!$A$2:$Z$427,22),"N/A")</f>
        <v>N/A</v>
      </c>
      <c r="T2040" s="1" t="str">
        <f>IFERROR(VLOOKUP($O2040,PerfilUniversitario!$A$2:$Z$427,24),"N/A")</f>
        <v>N/A</v>
      </c>
      <c r="U2040" s="1" t="str">
        <f>IFERROR(VLOOKUP($O2040,PerfilUniversitario!$A$2:$Z$427,26),"N/A")</f>
        <v>N/A</v>
      </c>
      <c r="V2040" s="1" t="s">
        <v>9753</v>
      </c>
      <c r="W2040" s="4">
        <v>45210</v>
      </c>
    </row>
    <row r="2041" spans="1:23" x14ac:dyDescent="0.3">
      <c r="A2041" t="s">
        <v>6408</v>
      </c>
      <c r="B2041" t="s">
        <v>6409</v>
      </c>
      <c r="C2041" s="1" t="s">
        <v>6410</v>
      </c>
      <c r="D2041" s="6">
        <v>2211998876</v>
      </c>
      <c r="E2041" s="1" t="s">
        <v>206</v>
      </c>
      <c r="F2041" s="1" t="s">
        <v>206</v>
      </c>
      <c r="G2041" s="1" t="s">
        <v>206</v>
      </c>
      <c r="H2041" s="1" t="s">
        <v>206</v>
      </c>
      <c r="I2041" t="str">
        <f>VLOOKUP(J2041,CatalogoEstadoRepublica!$A$1:$B$33,2)</f>
        <v>Puebla</v>
      </c>
      <c r="J2041">
        <v>21</v>
      </c>
      <c r="K2041" t="s">
        <v>206</v>
      </c>
      <c r="L2041" s="1" t="e">
        <f>VLOOKUP(M2041,CatalogoPerfil!$A$1:$B$5,2)</f>
        <v>#N/A</v>
      </c>
      <c r="M2041">
        <v>0</v>
      </c>
      <c r="N2041" t="s">
        <v>206</v>
      </c>
      <c r="O2041" s="1">
        <v>0</v>
      </c>
      <c r="P2041" s="1" t="str">
        <f>IFERROR(VLOOKUP($O2041,PerfilUniversitario!$A$2:$Z$427,16),"N/A")</f>
        <v>N/A</v>
      </c>
      <c r="Q2041" s="1" t="str">
        <f>IFERROR(VLOOKUP($O2041,PerfilUniversitario!$A$2:$Z$427,16),"N/A")</f>
        <v>N/A</v>
      </c>
      <c r="R2041" s="1" t="str">
        <f>IFERROR(VLOOKUP($O2041,PerfilUniversitario!$A$2:$Z$427,20),"N/A")</f>
        <v>N/A</v>
      </c>
      <c r="S2041" s="1" t="str">
        <f>IFERROR(VLOOKUP($O2041,PerfilUniversitario!$A$2:$Z$427,22),"N/A")</f>
        <v>N/A</v>
      </c>
      <c r="T2041" s="1" t="str">
        <f>IFERROR(VLOOKUP($O2041,PerfilUniversitario!$A$2:$Z$427,24),"N/A")</f>
        <v>N/A</v>
      </c>
      <c r="U2041" s="1" t="str">
        <f>IFERROR(VLOOKUP($O2041,PerfilUniversitario!$A$2:$Z$427,26),"N/A")</f>
        <v>N/A</v>
      </c>
      <c r="V2041" s="1" t="s">
        <v>9753</v>
      </c>
      <c r="W2041" s="4">
        <v>45210</v>
      </c>
    </row>
    <row r="2042" spans="1:23" x14ac:dyDescent="0.3">
      <c r="A2042" t="s">
        <v>1947</v>
      </c>
      <c r="B2042" t="s">
        <v>1948</v>
      </c>
      <c r="C2042" s="1" t="s">
        <v>1949</v>
      </c>
      <c r="D2042" s="6">
        <v>52.773200000000003</v>
      </c>
      <c r="E2042" s="1" t="s">
        <v>206</v>
      </c>
      <c r="F2042" s="1" t="s">
        <v>206</v>
      </c>
      <c r="G2042" s="1" t="s">
        <v>206</v>
      </c>
      <c r="H2042" s="1" t="s">
        <v>206</v>
      </c>
      <c r="I2042" t="str">
        <f>VLOOKUP(J2042,CatalogoEstadoRepublica!$A$1:$B$33,2)</f>
        <v>Hidalgo</v>
      </c>
      <c r="J2042">
        <v>13</v>
      </c>
      <c r="K2042" t="s">
        <v>206</v>
      </c>
      <c r="L2042" s="1" t="e">
        <f>VLOOKUP(M2042,CatalogoPerfil!$A$1:$B$5,2)</f>
        <v>#N/A</v>
      </c>
      <c r="M2042">
        <v>0</v>
      </c>
      <c r="N2042" t="s">
        <v>206</v>
      </c>
      <c r="O2042" s="1">
        <v>0</v>
      </c>
      <c r="P2042" s="1" t="str">
        <f>IFERROR(VLOOKUP($O2042,PerfilUniversitario!$A$2:$Z$427,16),"N/A")</f>
        <v>N/A</v>
      </c>
      <c r="Q2042" s="1" t="str">
        <f>IFERROR(VLOOKUP($O2042,PerfilUniversitario!$A$2:$Z$427,16),"N/A")</f>
        <v>N/A</v>
      </c>
      <c r="R2042" s="1" t="str">
        <f>IFERROR(VLOOKUP($O2042,PerfilUniversitario!$A$2:$Z$427,20),"N/A")</f>
        <v>N/A</v>
      </c>
      <c r="S2042" s="1" t="str">
        <f>IFERROR(VLOOKUP($O2042,PerfilUniversitario!$A$2:$Z$427,22),"N/A")</f>
        <v>N/A</v>
      </c>
      <c r="T2042" s="1" t="str">
        <f>IFERROR(VLOOKUP($O2042,PerfilUniversitario!$A$2:$Z$427,24),"N/A")</f>
        <v>N/A</v>
      </c>
      <c r="U2042" s="1" t="str">
        <f>IFERROR(VLOOKUP($O2042,PerfilUniversitario!$A$2:$Z$427,26),"N/A")</f>
        <v>N/A</v>
      </c>
      <c r="V2042" s="1" t="s">
        <v>9907</v>
      </c>
      <c r="W2042" s="4">
        <v>45210</v>
      </c>
    </row>
    <row r="2043" spans="1:23" x14ac:dyDescent="0.3">
      <c r="A2043" t="s">
        <v>1020</v>
      </c>
      <c r="B2043" t="s">
        <v>371</v>
      </c>
      <c r="C2043" s="1" t="s">
        <v>6413</v>
      </c>
      <c r="D2043" s="6">
        <v>2225232112</v>
      </c>
      <c r="E2043" s="1" t="s">
        <v>206</v>
      </c>
      <c r="F2043" s="1" t="s">
        <v>206</v>
      </c>
      <c r="G2043" s="1" t="s">
        <v>206</v>
      </c>
      <c r="H2043" s="1" t="s">
        <v>206</v>
      </c>
      <c r="I2043" t="str">
        <f>VLOOKUP(J2043,CatalogoEstadoRepublica!$A$1:$B$33,2)</f>
        <v>Puebla</v>
      </c>
      <c r="J2043">
        <v>21</v>
      </c>
      <c r="K2043" t="s">
        <v>206</v>
      </c>
      <c r="L2043" s="1" t="e">
        <f>VLOOKUP(M2043,CatalogoPerfil!$A$1:$B$5,2)</f>
        <v>#N/A</v>
      </c>
      <c r="M2043">
        <v>0</v>
      </c>
      <c r="N2043" t="s">
        <v>206</v>
      </c>
      <c r="O2043" s="1">
        <v>0</v>
      </c>
      <c r="P2043" s="1" t="str">
        <f>IFERROR(VLOOKUP($O2043,PerfilUniversitario!$A$2:$Z$427,16),"N/A")</f>
        <v>N/A</v>
      </c>
      <c r="Q2043" s="1" t="str">
        <f>IFERROR(VLOOKUP($O2043,PerfilUniversitario!$A$2:$Z$427,16),"N/A")</f>
        <v>N/A</v>
      </c>
      <c r="R2043" s="1" t="str">
        <f>IFERROR(VLOOKUP($O2043,PerfilUniversitario!$A$2:$Z$427,20),"N/A")</f>
        <v>N/A</v>
      </c>
      <c r="S2043" s="1" t="str">
        <f>IFERROR(VLOOKUP($O2043,PerfilUniversitario!$A$2:$Z$427,22),"N/A")</f>
        <v>N/A</v>
      </c>
      <c r="T2043" s="1" t="str">
        <f>IFERROR(VLOOKUP($O2043,PerfilUniversitario!$A$2:$Z$427,24),"N/A")</f>
        <v>N/A</v>
      </c>
      <c r="U2043" s="1" t="str">
        <f>IFERROR(VLOOKUP($O2043,PerfilUniversitario!$A$2:$Z$427,26),"N/A")</f>
        <v>N/A</v>
      </c>
      <c r="V2043" s="1" t="s">
        <v>9907</v>
      </c>
      <c r="W2043" s="4">
        <v>45210</v>
      </c>
    </row>
    <row r="2044" spans="1:23" x14ac:dyDescent="0.3">
      <c r="A2044" t="s">
        <v>6402</v>
      </c>
      <c r="B2044" t="s">
        <v>6403</v>
      </c>
      <c r="C2044" s="1" t="s">
        <v>6404</v>
      </c>
      <c r="D2044" s="6">
        <v>2214116165</v>
      </c>
      <c r="E2044" s="1" t="s">
        <v>206</v>
      </c>
      <c r="F2044" s="1" t="s">
        <v>206</v>
      </c>
      <c r="G2044" s="1" t="s">
        <v>206</v>
      </c>
      <c r="H2044" s="1" t="s">
        <v>206</v>
      </c>
      <c r="I2044" t="str">
        <f>VLOOKUP(J2044,CatalogoEstadoRepublica!$A$1:$B$33,2)</f>
        <v>Puebla</v>
      </c>
      <c r="J2044">
        <v>21</v>
      </c>
      <c r="K2044" t="s">
        <v>206</v>
      </c>
      <c r="L2044" s="1" t="e">
        <f>VLOOKUP(M2044,CatalogoPerfil!$A$1:$B$5,2)</f>
        <v>#N/A</v>
      </c>
      <c r="M2044">
        <v>0</v>
      </c>
      <c r="N2044" t="s">
        <v>206</v>
      </c>
      <c r="O2044" s="1">
        <v>0</v>
      </c>
      <c r="P2044" s="1" t="str">
        <f>IFERROR(VLOOKUP($O2044,PerfilUniversitario!$A$2:$Z$427,16),"N/A")</f>
        <v>N/A</v>
      </c>
      <c r="Q2044" s="1" t="str">
        <f>IFERROR(VLOOKUP($O2044,PerfilUniversitario!$A$2:$Z$427,16),"N/A")</f>
        <v>N/A</v>
      </c>
      <c r="R2044" s="1" t="str">
        <f>IFERROR(VLOOKUP($O2044,PerfilUniversitario!$A$2:$Z$427,20),"N/A")</f>
        <v>N/A</v>
      </c>
      <c r="S2044" s="1" t="str">
        <f>IFERROR(VLOOKUP($O2044,PerfilUniversitario!$A$2:$Z$427,22),"N/A")</f>
        <v>N/A</v>
      </c>
      <c r="T2044" s="1" t="str">
        <f>IFERROR(VLOOKUP($O2044,PerfilUniversitario!$A$2:$Z$427,24),"N/A")</f>
        <v>N/A</v>
      </c>
      <c r="U2044" s="1" t="str">
        <f>IFERROR(VLOOKUP($O2044,PerfilUniversitario!$A$2:$Z$427,26),"N/A")</f>
        <v>N/A</v>
      </c>
      <c r="V2044" s="1" t="s">
        <v>10080</v>
      </c>
      <c r="W2044" s="4">
        <v>45210</v>
      </c>
    </row>
    <row r="2045" spans="1:23" x14ac:dyDescent="0.3">
      <c r="A2045" t="s">
        <v>4532</v>
      </c>
      <c r="B2045" t="s">
        <v>6432</v>
      </c>
      <c r="C2045" s="1" t="s">
        <v>6433</v>
      </c>
      <c r="D2045" s="6">
        <v>2224277772</v>
      </c>
      <c r="E2045" s="1" t="s">
        <v>206</v>
      </c>
      <c r="F2045" s="1" t="s">
        <v>206</v>
      </c>
      <c r="G2045" s="1" t="s">
        <v>206</v>
      </c>
      <c r="H2045" s="1" t="s">
        <v>206</v>
      </c>
      <c r="I2045" t="str">
        <f>VLOOKUP(J2045,CatalogoEstadoRepublica!$A$1:$B$33,2)</f>
        <v>Puebla</v>
      </c>
      <c r="J2045">
        <v>21</v>
      </c>
      <c r="K2045" t="s">
        <v>206</v>
      </c>
      <c r="L2045" s="1" t="e">
        <f>VLOOKUP(M2045,CatalogoPerfil!$A$1:$B$5,2)</f>
        <v>#N/A</v>
      </c>
      <c r="M2045">
        <v>0</v>
      </c>
      <c r="N2045" t="s">
        <v>206</v>
      </c>
      <c r="O2045" s="1">
        <v>0</v>
      </c>
      <c r="P2045" s="1" t="str">
        <f>IFERROR(VLOOKUP($O2045,PerfilUniversitario!$A$2:$Z$427,16),"N/A")</f>
        <v>N/A</v>
      </c>
      <c r="Q2045" s="1" t="str">
        <f>IFERROR(VLOOKUP($O2045,PerfilUniversitario!$A$2:$Z$427,16),"N/A")</f>
        <v>N/A</v>
      </c>
      <c r="R2045" s="1" t="str">
        <f>IFERROR(VLOOKUP($O2045,PerfilUniversitario!$A$2:$Z$427,20),"N/A")</f>
        <v>N/A</v>
      </c>
      <c r="S2045" s="1" t="str">
        <f>IFERROR(VLOOKUP($O2045,PerfilUniversitario!$A$2:$Z$427,22),"N/A")</f>
        <v>N/A</v>
      </c>
      <c r="T2045" s="1" t="str">
        <f>IFERROR(VLOOKUP($O2045,PerfilUniversitario!$A$2:$Z$427,24),"N/A")</f>
        <v>N/A</v>
      </c>
      <c r="U2045" s="1" t="str">
        <f>IFERROR(VLOOKUP($O2045,PerfilUniversitario!$A$2:$Z$427,26),"N/A")</f>
        <v>N/A</v>
      </c>
      <c r="V2045" s="1" t="s">
        <v>9766</v>
      </c>
      <c r="W2045" s="4">
        <v>45210</v>
      </c>
    </row>
    <row r="2046" spans="1:23" x14ac:dyDescent="0.3">
      <c r="A2046" t="s">
        <v>1020</v>
      </c>
      <c r="B2046" t="s">
        <v>283</v>
      </c>
      <c r="C2046" s="1" t="s">
        <v>6431</v>
      </c>
      <c r="D2046" s="6">
        <v>2221817953</v>
      </c>
      <c r="E2046" s="1" t="s">
        <v>206</v>
      </c>
      <c r="F2046" s="1" t="s">
        <v>206</v>
      </c>
      <c r="G2046" s="1" t="s">
        <v>206</v>
      </c>
      <c r="H2046" s="1" t="s">
        <v>206</v>
      </c>
      <c r="I2046" t="str">
        <f>VLOOKUP(J2046,CatalogoEstadoRepublica!$A$1:$B$33,2)</f>
        <v>Puebla</v>
      </c>
      <c r="J2046">
        <v>21</v>
      </c>
      <c r="K2046" t="s">
        <v>206</v>
      </c>
      <c r="L2046" s="1" t="e">
        <f>VLOOKUP(M2046,CatalogoPerfil!$A$1:$B$5,2)</f>
        <v>#N/A</v>
      </c>
      <c r="M2046">
        <v>0</v>
      </c>
      <c r="N2046" t="s">
        <v>206</v>
      </c>
      <c r="O2046" s="1">
        <v>0</v>
      </c>
      <c r="P2046" s="1" t="str">
        <f>IFERROR(VLOOKUP($O2046,PerfilUniversitario!$A$2:$Z$427,16),"N/A")</f>
        <v>N/A</v>
      </c>
      <c r="Q2046" s="1" t="str">
        <f>IFERROR(VLOOKUP($O2046,PerfilUniversitario!$A$2:$Z$427,16),"N/A")</f>
        <v>N/A</v>
      </c>
      <c r="R2046" s="1" t="str">
        <f>IFERROR(VLOOKUP($O2046,PerfilUniversitario!$A$2:$Z$427,20),"N/A")</f>
        <v>N/A</v>
      </c>
      <c r="S2046" s="1" t="str">
        <f>IFERROR(VLOOKUP($O2046,PerfilUniversitario!$A$2:$Z$427,22),"N/A")</f>
        <v>N/A</v>
      </c>
      <c r="T2046" s="1" t="str">
        <f>IFERROR(VLOOKUP($O2046,PerfilUniversitario!$A$2:$Z$427,24),"N/A")</f>
        <v>N/A</v>
      </c>
      <c r="U2046" s="1" t="str">
        <f>IFERROR(VLOOKUP($O2046,PerfilUniversitario!$A$2:$Z$427,26),"N/A")</f>
        <v>N/A</v>
      </c>
      <c r="V2046" s="1" t="s">
        <v>10107</v>
      </c>
      <c r="W2046" s="4">
        <v>45210</v>
      </c>
    </row>
    <row r="2047" spans="1:23" x14ac:dyDescent="0.3">
      <c r="A2047" t="s">
        <v>6395</v>
      </c>
      <c r="B2047" t="s">
        <v>6396</v>
      </c>
      <c r="C2047" s="1" t="s">
        <v>6397</v>
      </c>
      <c r="D2047" s="6">
        <v>2228250848</v>
      </c>
      <c r="E2047" s="1" t="s">
        <v>206</v>
      </c>
      <c r="F2047" s="1" t="s">
        <v>206</v>
      </c>
      <c r="G2047" s="1" t="s">
        <v>206</v>
      </c>
      <c r="H2047" s="1" t="s">
        <v>206</v>
      </c>
      <c r="I2047" t="str">
        <f>VLOOKUP(J2047,CatalogoEstadoRepublica!$A$1:$B$33,2)</f>
        <v>Puebla</v>
      </c>
      <c r="J2047">
        <v>21</v>
      </c>
      <c r="K2047" t="s">
        <v>206</v>
      </c>
      <c r="L2047" s="1" t="e">
        <f>VLOOKUP(M2047,CatalogoPerfil!$A$1:$B$5,2)</f>
        <v>#N/A</v>
      </c>
      <c r="M2047">
        <v>0</v>
      </c>
      <c r="N2047" t="s">
        <v>206</v>
      </c>
      <c r="O2047" s="1">
        <v>0</v>
      </c>
      <c r="P2047" s="1" t="str">
        <f>IFERROR(VLOOKUP($O2047,PerfilUniversitario!$A$2:$Z$427,16),"N/A")</f>
        <v>N/A</v>
      </c>
      <c r="Q2047" s="1" t="str">
        <f>IFERROR(VLOOKUP($O2047,PerfilUniversitario!$A$2:$Z$427,16),"N/A")</f>
        <v>N/A</v>
      </c>
      <c r="R2047" s="1" t="str">
        <f>IFERROR(VLOOKUP($O2047,PerfilUniversitario!$A$2:$Z$427,20),"N/A")</f>
        <v>N/A</v>
      </c>
      <c r="S2047" s="1" t="str">
        <f>IFERROR(VLOOKUP($O2047,PerfilUniversitario!$A$2:$Z$427,22),"N/A")</f>
        <v>N/A</v>
      </c>
      <c r="T2047" s="1" t="str">
        <f>IFERROR(VLOOKUP($O2047,PerfilUniversitario!$A$2:$Z$427,24),"N/A")</f>
        <v>N/A</v>
      </c>
      <c r="U2047" s="1" t="str">
        <f>IFERROR(VLOOKUP($O2047,PerfilUniversitario!$A$2:$Z$427,26),"N/A")</f>
        <v>N/A</v>
      </c>
      <c r="V2047" s="1" t="s">
        <v>9812</v>
      </c>
      <c r="W2047" s="4">
        <v>45210</v>
      </c>
    </row>
    <row r="2048" spans="1:23" x14ac:dyDescent="0.3">
      <c r="A2048" t="s">
        <v>6439</v>
      </c>
      <c r="B2048" t="s">
        <v>6440</v>
      </c>
      <c r="C2048" s="1" t="s">
        <v>6441</v>
      </c>
      <c r="D2048" s="6">
        <v>2211049397</v>
      </c>
      <c r="E2048" s="1" t="s">
        <v>206</v>
      </c>
      <c r="F2048" s="1" t="s">
        <v>206</v>
      </c>
      <c r="G2048" s="1" t="s">
        <v>206</v>
      </c>
      <c r="H2048" s="1" t="s">
        <v>206</v>
      </c>
      <c r="I2048" t="str">
        <f>VLOOKUP(J2048,CatalogoEstadoRepublica!$A$1:$B$33,2)</f>
        <v>Puebla</v>
      </c>
      <c r="J2048">
        <v>21</v>
      </c>
      <c r="K2048" t="s">
        <v>206</v>
      </c>
      <c r="L2048" s="1" t="e">
        <f>VLOOKUP(M2048,CatalogoPerfil!$A$1:$B$5,2)</f>
        <v>#N/A</v>
      </c>
      <c r="M2048">
        <v>0</v>
      </c>
      <c r="N2048" t="s">
        <v>206</v>
      </c>
      <c r="O2048" s="1">
        <v>0</v>
      </c>
      <c r="P2048" s="1" t="str">
        <f>IFERROR(VLOOKUP($O2048,PerfilUniversitario!$A$2:$Z$427,16),"N/A")</f>
        <v>N/A</v>
      </c>
      <c r="Q2048" s="1" t="str">
        <f>IFERROR(VLOOKUP($O2048,PerfilUniversitario!$A$2:$Z$427,16),"N/A")</f>
        <v>N/A</v>
      </c>
      <c r="R2048" s="1" t="str">
        <f>IFERROR(VLOOKUP($O2048,PerfilUniversitario!$A$2:$Z$427,20),"N/A")</f>
        <v>N/A</v>
      </c>
      <c r="S2048" s="1" t="str">
        <f>IFERROR(VLOOKUP($O2048,PerfilUniversitario!$A$2:$Z$427,22),"N/A")</f>
        <v>N/A</v>
      </c>
      <c r="T2048" s="1" t="str">
        <f>IFERROR(VLOOKUP($O2048,PerfilUniversitario!$A$2:$Z$427,24),"N/A")</f>
        <v>N/A</v>
      </c>
      <c r="U2048" s="1" t="str">
        <f>IFERROR(VLOOKUP($O2048,PerfilUniversitario!$A$2:$Z$427,26),"N/A")</f>
        <v>N/A</v>
      </c>
      <c r="V2048" s="1" t="s">
        <v>9812</v>
      </c>
      <c r="W2048" s="4">
        <v>45210</v>
      </c>
    </row>
    <row r="2049" spans="1:23" x14ac:dyDescent="0.3">
      <c r="A2049" t="s">
        <v>223</v>
      </c>
      <c r="B2049" t="s">
        <v>6417</v>
      </c>
      <c r="C2049" s="1" t="s">
        <v>6418</v>
      </c>
      <c r="D2049" s="6" t="s">
        <v>6419</v>
      </c>
      <c r="E2049" s="1" t="s">
        <v>206</v>
      </c>
      <c r="F2049" s="1" t="s">
        <v>206</v>
      </c>
      <c r="G2049" s="1" t="s">
        <v>206</v>
      </c>
      <c r="H2049" s="1" t="s">
        <v>206</v>
      </c>
      <c r="I2049" t="str">
        <f>VLOOKUP(J2049,CatalogoEstadoRepublica!$A$1:$B$33,2)</f>
        <v>Estado de México</v>
      </c>
      <c r="J2049">
        <v>15</v>
      </c>
      <c r="K2049" t="s">
        <v>206</v>
      </c>
      <c r="L2049" s="1" t="e">
        <f>VLOOKUP(M2049,CatalogoPerfil!$A$1:$B$5,2)</f>
        <v>#N/A</v>
      </c>
      <c r="M2049">
        <v>0</v>
      </c>
      <c r="N2049" t="s">
        <v>206</v>
      </c>
      <c r="O2049" s="1">
        <v>0</v>
      </c>
      <c r="P2049" s="1" t="str">
        <f>IFERROR(VLOOKUP($O2049,PerfilUniversitario!$A$2:$Z$427,16),"N/A")</f>
        <v>N/A</v>
      </c>
      <c r="Q2049" s="1" t="str">
        <f>IFERROR(VLOOKUP($O2049,PerfilUniversitario!$A$2:$Z$427,16),"N/A")</f>
        <v>N/A</v>
      </c>
      <c r="R2049" s="1" t="str">
        <f>IFERROR(VLOOKUP($O2049,PerfilUniversitario!$A$2:$Z$427,20),"N/A")</f>
        <v>N/A</v>
      </c>
      <c r="S2049" s="1" t="str">
        <f>IFERROR(VLOOKUP($O2049,PerfilUniversitario!$A$2:$Z$427,22),"N/A")</f>
        <v>N/A</v>
      </c>
      <c r="T2049" s="1" t="str">
        <f>IFERROR(VLOOKUP($O2049,PerfilUniversitario!$A$2:$Z$427,24),"N/A")</f>
        <v>N/A</v>
      </c>
      <c r="U2049" s="1" t="str">
        <f>IFERROR(VLOOKUP($O2049,PerfilUniversitario!$A$2:$Z$427,26),"N/A")</f>
        <v>N/A</v>
      </c>
      <c r="V2049" s="1" t="s">
        <v>10178</v>
      </c>
      <c r="W2049" s="4">
        <v>45210</v>
      </c>
    </row>
    <row r="2050" spans="1:23" x14ac:dyDescent="0.3">
      <c r="A2050" t="s">
        <v>6425</v>
      </c>
      <c r="B2050" t="s">
        <v>6426</v>
      </c>
      <c r="C2050" s="1" t="s">
        <v>6427</v>
      </c>
      <c r="D2050" s="6">
        <v>2215874537</v>
      </c>
      <c r="E2050" s="1" t="s">
        <v>206</v>
      </c>
      <c r="F2050" s="1" t="s">
        <v>206</v>
      </c>
      <c r="G2050" s="1" t="s">
        <v>206</v>
      </c>
      <c r="H2050" s="1" t="s">
        <v>206</v>
      </c>
      <c r="I2050" t="str">
        <f>VLOOKUP(J2050,CatalogoEstadoRepublica!$A$1:$B$33,2)</f>
        <v>Puebla</v>
      </c>
      <c r="J2050">
        <v>21</v>
      </c>
      <c r="K2050" t="s">
        <v>206</v>
      </c>
      <c r="L2050" s="1" t="e">
        <f>VLOOKUP(M2050,CatalogoPerfil!$A$1:$B$5,2)</f>
        <v>#N/A</v>
      </c>
      <c r="M2050">
        <v>0</v>
      </c>
      <c r="N2050" t="s">
        <v>206</v>
      </c>
      <c r="O2050" s="1">
        <v>0</v>
      </c>
      <c r="P2050" s="1" t="str">
        <f>IFERROR(VLOOKUP($O2050,PerfilUniversitario!$A$2:$Z$427,16),"N/A")</f>
        <v>N/A</v>
      </c>
      <c r="Q2050" s="1" t="str">
        <f>IFERROR(VLOOKUP($O2050,PerfilUniversitario!$A$2:$Z$427,16),"N/A")</f>
        <v>N/A</v>
      </c>
      <c r="R2050" s="1" t="str">
        <f>IFERROR(VLOOKUP($O2050,PerfilUniversitario!$A$2:$Z$427,20),"N/A")</f>
        <v>N/A</v>
      </c>
      <c r="S2050" s="1" t="str">
        <f>IFERROR(VLOOKUP($O2050,PerfilUniversitario!$A$2:$Z$427,22),"N/A")</f>
        <v>N/A</v>
      </c>
      <c r="T2050" s="1" t="str">
        <f>IFERROR(VLOOKUP($O2050,PerfilUniversitario!$A$2:$Z$427,24),"N/A")</f>
        <v>N/A</v>
      </c>
      <c r="U2050" s="1" t="str">
        <f>IFERROR(VLOOKUP($O2050,PerfilUniversitario!$A$2:$Z$427,26),"N/A")</f>
        <v>N/A</v>
      </c>
      <c r="V2050" s="1" t="s">
        <v>10123</v>
      </c>
      <c r="W2050" s="4">
        <v>45210</v>
      </c>
    </row>
    <row r="2051" spans="1:23" x14ac:dyDescent="0.3">
      <c r="A2051" t="s">
        <v>356</v>
      </c>
      <c r="B2051" t="s">
        <v>6437</v>
      </c>
      <c r="C2051" s="1" t="s">
        <v>6438</v>
      </c>
      <c r="D2051" s="6">
        <v>2211538174</v>
      </c>
      <c r="E2051" s="1" t="s">
        <v>206</v>
      </c>
      <c r="F2051" s="1" t="s">
        <v>206</v>
      </c>
      <c r="G2051" s="1" t="s">
        <v>206</v>
      </c>
      <c r="H2051" s="1" t="s">
        <v>206</v>
      </c>
      <c r="I2051" t="str">
        <f>VLOOKUP(J2051,CatalogoEstadoRepublica!$A$1:$B$33,2)</f>
        <v>Puebla</v>
      </c>
      <c r="J2051">
        <v>21</v>
      </c>
      <c r="K2051" t="s">
        <v>206</v>
      </c>
      <c r="L2051" s="1" t="e">
        <f>VLOOKUP(M2051,CatalogoPerfil!$A$1:$B$5,2)</f>
        <v>#N/A</v>
      </c>
      <c r="M2051">
        <v>0</v>
      </c>
      <c r="N2051" t="s">
        <v>206</v>
      </c>
      <c r="O2051" s="1">
        <v>0</v>
      </c>
      <c r="P2051" s="1" t="str">
        <f>IFERROR(VLOOKUP($O2051,PerfilUniversitario!$A$2:$Z$427,16),"N/A")</f>
        <v>N/A</v>
      </c>
      <c r="Q2051" s="1" t="str">
        <f>IFERROR(VLOOKUP($O2051,PerfilUniversitario!$A$2:$Z$427,16),"N/A")</f>
        <v>N/A</v>
      </c>
      <c r="R2051" s="1" t="str">
        <f>IFERROR(VLOOKUP($O2051,PerfilUniversitario!$A$2:$Z$427,20),"N/A")</f>
        <v>N/A</v>
      </c>
      <c r="S2051" s="1" t="str">
        <f>IFERROR(VLOOKUP($O2051,PerfilUniversitario!$A$2:$Z$427,22),"N/A")</f>
        <v>N/A</v>
      </c>
      <c r="T2051" s="1" t="str">
        <f>IFERROR(VLOOKUP($O2051,PerfilUniversitario!$A$2:$Z$427,24),"N/A")</f>
        <v>N/A</v>
      </c>
      <c r="U2051" s="1" t="str">
        <f>IFERROR(VLOOKUP($O2051,PerfilUniversitario!$A$2:$Z$427,26),"N/A")</f>
        <v>N/A</v>
      </c>
      <c r="V2051" s="1" t="s">
        <v>10123</v>
      </c>
      <c r="W2051" s="4">
        <v>45210</v>
      </c>
    </row>
    <row r="2052" spans="1:23" x14ac:dyDescent="0.3">
      <c r="A2052" t="s">
        <v>1532</v>
      </c>
      <c r="B2052" t="s">
        <v>1533</v>
      </c>
      <c r="C2052" s="1" t="s">
        <v>1534</v>
      </c>
      <c r="D2052" s="6">
        <v>52.222200000000001</v>
      </c>
      <c r="E2052" s="1" t="s">
        <v>206</v>
      </c>
      <c r="F2052" s="1" t="s">
        <v>206</v>
      </c>
      <c r="G2052" s="1" t="s">
        <v>206</v>
      </c>
      <c r="H2052" s="1" t="s">
        <v>206</v>
      </c>
      <c r="I2052" t="str">
        <f>VLOOKUP(J2052,CatalogoEstadoRepublica!$A$1:$B$33,2)</f>
        <v>Puebla</v>
      </c>
      <c r="J2052">
        <v>21</v>
      </c>
      <c r="K2052" t="s">
        <v>206</v>
      </c>
      <c r="L2052" s="1" t="e">
        <f>VLOOKUP(M2052,CatalogoPerfil!$A$1:$B$5,2)</f>
        <v>#N/A</v>
      </c>
      <c r="M2052">
        <v>0</v>
      </c>
      <c r="N2052" t="s">
        <v>206</v>
      </c>
      <c r="O2052" s="1">
        <v>0</v>
      </c>
      <c r="P2052" s="1" t="str">
        <f>IFERROR(VLOOKUP($O2052,PerfilUniversitario!$A$2:$Z$427,16),"N/A")</f>
        <v>N/A</v>
      </c>
      <c r="Q2052" s="1" t="str">
        <f>IFERROR(VLOOKUP($O2052,PerfilUniversitario!$A$2:$Z$427,16),"N/A")</f>
        <v>N/A</v>
      </c>
      <c r="R2052" s="1" t="str">
        <f>IFERROR(VLOOKUP($O2052,PerfilUniversitario!$A$2:$Z$427,20),"N/A")</f>
        <v>N/A</v>
      </c>
      <c r="S2052" s="1" t="str">
        <f>IFERROR(VLOOKUP($O2052,PerfilUniversitario!$A$2:$Z$427,22),"N/A")</f>
        <v>N/A</v>
      </c>
      <c r="T2052" s="1" t="str">
        <f>IFERROR(VLOOKUP($O2052,PerfilUniversitario!$A$2:$Z$427,24),"N/A")</f>
        <v>N/A</v>
      </c>
      <c r="U2052" s="1" t="str">
        <f>IFERROR(VLOOKUP($O2052,PerfilUniversitario!$A$2:$Z$427,26),"N/A")</f>
        <v>N/A</v>
      </c>
      <c r="V2052" s="1" t="s">
        <v>9854</v>
      </c>
      <c r="W2052" s="4">
        <v>45210</v>
      </c>
    </row>
    <row r="2053" spans="1:23" x14ac:dyDescent="0.3">
      <c r="A2053" t="s">
        <v>2551</v>
      </c>
      <c r="B2053" t="s">
        <v>6335</v>
      </c>
      <c r="C2053" s="1" t="s">
        <v>6336</v>
      </c>
      <c r="D2053" s="6">
        <v>2214022450</v>
      </c>
      <c r="E2053" s="1" t="s">
        <v>206</v>
      </c>
      <c r="F2053" s="1" t="s">
        <v>206</v>
      </c>
      <c r="G2053" s="1" t="s">
        <v>206</v>
      </c>
      <c r="H2053" s="1" t="s">
        <v>206</v>
      </c>
      <c r="I2053" t="str">
        <f>VLOOKUP(J2053,CatalogoEstadoRepublica!$A$1:$B$33,2)</f>
        <v>Puebla</v>
      </c>
      <c r="J2053">
        <v>21</v>
      </c>
      <c r="K2053" t="s">
        <v>206</v>
      </c>
      <c r="L2053" s="1" t="e">
        <f>VLOOKUP(M2053,CatalogoPerfil!$A$1:$B$5,2)</f>
        <v>#N/A</v>
      </c>
      <c r="M2053">
        <v>0</v>
      </c>
      <c r="N2053" t="s">
        <v>206</v>
      </c>
      <c r="O2053" s="1">
        <v>0</v>
      </c>
      <c r="P2053" s="1" t="str">
        <f>IFERROR(VLOOKUP($O2053,PerfilUniversitario!$A$2:$Z$427,16),"N/A")</f>
        <v>N/A</v>
      </c>
      <c r="Q2053" s="1" t="str">
        <f>IFERROR(VLOOKUP($O2053,PerfilUniversitario!$A$2:$Z$427,16),"N/A")</f>
        <v>N/A</v>
      </c>
      <c r="R2053" s="1" t="str">
        <f>IFERROR(VLOOKUP($O2053,PerfilUniversitario!$A$2:$Z$427,20),"N/A")</f>
        <v>N/A</v>
      </c>
      <c r="S2053" s="1" t="str">
        <f>IFERROR(VLOOKUP($O2053,PerfilUniversitario!$A$2:$Z$427,22),"N/A")</f>
        <v>N/A</v>
      </c>
      <c r="T2053" s="1" t="str">
        <f>IFERROR(VLOOKUP($O2053,PerfilUniversitario!$A$2:$Z$427,24),"N/A")</f>
        <v>N/A</v>
      </c>
      <c r="U2053" s="1" t="str">
        <f>IFERROR(VLOOKUP($O2053,PerfilUniversitario!$A$2:$Z$427,26),"N/A")</f>
        <v>N/A</v>
      </c>
      <c r="V2053" s="1" t="s">
        <v>9689</v>
      </c>
      <c r="W2053" s="4">
        <v>45210</v>
      </c>
    </row>
    <row r="2054" spans="1:23" x14ac:dyDescent="0.3">
      <c r="A2054" t="s">
        <v>6423</v>
      </c>
      <c r="B2054" t="s">
        <v>1059</v>
      </c>
      <c r="C2054" s="1" t="s">
        <v>6424</v>
      </c>
      <c r="D2054" s="6">
        <v>2213598295</v>
      </c>
      <c r="E2054" s="1" t="s">
        <v>206</v>
      </c>
      <c r="F2054" s="1" t="s">
        <v>206</v>
      </c>
      <c r="G2054" s="1" t="s">
        <v>206</v>
      </c>
      <c r="H2054" s="1" t="s">
        <v>206</v>
      </c>
      <c r="I2054" t="str">
        <f>VLOOKUP(J2054,CatalogoEstadoRepublica!$A$1:$B$33,2)</f>
        <v>Puebla</v>
      </c>
      <c r="J2054">
        <v>21</v>
      </c>
      <c r="K2054" t="s">
        <v>206</v>
      </c>
      <c r="L2054" s="1" t="e">
        <f>VLOOKUP(M2054,CatalogoPerfil!$A$1:$B$5,2)</f>
        <v>#N/A</v>
      </c>
      <c r="M2054">
        <v>0</v>
      </c>
      <c r="N2054" t="s">
        <v>206</v>
      </c>
      <c r="O2054" s="1">
        <v>0</v>
      </c>
      <c r="P2054" s="1" t="str">
        <f>IFERROR(VLOOKUP($O2054,PerfilUniversitario!$A$2:$Z$427,16),"N/A")</f>
        <v>N/A</v>
      </c>
      <c r="Q2054" s="1" t="str">
        <f>IFERROR(VLOOKUP($O2054,PerfilUniversitario!$A$2:$Z$427,16),"N/A")</f>
        <v>N/A</v>
      </c>
      <c r="R2054" s="1" t="str">
        <f>IFERROR(VLOOKUP($O2054,PerfilUniversitario!$A$2:$Z$427,20),"N/A")</f>
        <v>N/A</v>
      </c>
      <c r="S2054" s="1" t="str">
        <f>IFERROR(VLOOKUP($O2054,PerfilUniversitario!$A$2:$Z$427,22),"N/A")</f>
        <v>N/A</v>
      </c>
      <c r="T2054" s="1" t="str">
        <f>IFERROR(VLOOKUP($O2054,PerfilUniversitario!$A$2:$Z$427,24),"N/A")</f>
        <v>N/A</v>
      </c>
      <c r="U2054" s="1" t="str">
        <f>IFERROR(VLOOKUP($O2054,PerfilUniversitario!$A$2:$Z$427,26),"N/A")</f>
        <v>N/A</v>
      </c>
      <c r="V2054" s="1" t="s">
        <v>9751</v>
      </c>
      <c r="W2054" s="4">
        <v>45210</v>
      </c>
    </row>
    <row r="2055" spans="1:23" x14ac:dyDescent="0.3">
      <c r="A2055" t="s">
        <v>1933</v>
      </c>
      <c r="B2055" t="s">
        <v>1934</v>
      </c>
      <c r="C2055" s="1" t="s">
        <v>1935</v>
      </c>
      <c r="D2055" s="6">
        <v>5611517078</v>
      </c>
      <c r="E2055" s="1" t="s">
        <v>206</v>
      </c>
      <c r="F2055" s="1" t="s">
        <v>206</v>
      </c>
      <c r="G2055" s="1" t="s">
        <v>206</v>
      </c>
      <c r="H2055" s="1" t="s">
        <v>206</v>
      </c>
      <c r="I2055" t="str">
        <f>VLOOKUP(J2055,CatalogoEstadoRepublica!$A$1:$B$33,2)</f>
        <v>Hidalgo</v>
      </c>
      <c r="J2055">
        <v>13</v>
      </c>
      <c r="K2055" t="s">
        <v>206</v>
      </c>
      <c r="L2055" s="1" t="e">
        <f>VLOOKUP(M2055,CatalogoPerfil!$A$1:$B$5,2)</f>
        <v>#N/A</v>
      </c>
      <c r="M2055">
        <v>0</v>
      </c>
      <c r="N2055" t="s">
        <v>206</v>
      </c>
      <c r="O2055" s="1">
        <v>0</v>
      </c>
      <c r="P2055" s="1" t="str">
        <f>IFERROR(VLOOKUP($O2055,PerfilUniversitario!$A$2:$Z$427,16),"N/A")</f>
        <v>N/A</v>
      </c>
      <c r="Q2055" s="1" t="str">
        <f>IFERROR(VLOOKUP($O2055,PerfilUniversitario!$A$2:$Z$427,16),"N/A")</f>
        <v>N/A</v>
      </c>
      <c r="R2055" s="1" t="str">
        <f>IFERROR(VLOOKUP($O2055,PerfilUniversitario!$A$2:$Z$427,20),"N/A")</f>
        <v>N/A</v>
      </c>
      <c r="S2055" s="1" t="str">
        <f>IFERROR(VLOOKUP($O2055,PerfilUniversitario!$A$2:$Z$427,22),"N/A")</f>
        <v>N/A</v>
      </c>
      <c r="T2055" s="1" t="str">
        <f>IFERROR(VLOOKUP($O2055,PerfilUniversitario!$A$2:$Z$427,24),"N/A")</f>
        <v>N/A</v>
      </c>
      <c r="U2055" s="1" t="str">
        <f>IFERROR(VLOOKUP($O2055,PerfilUniversitario!$A$2:$Z$427,26),"N/A")</f>
        <v>N/A</v>
      </c>
      <c r="V2055" s="1" t="s">
        <v>9881</v>
      </c>
      <c r="W2055" s="4">
        <v>45210</v>
      </c>
    </row>
    <row r="2056" spans="1:23" x14ac:dyDescent="0.3">
      <c r="A2056" t="s">
        <v>5420</v>
      </c>
      <c r="B2056" t="s">
        <v>6428</v>
      </c>
      <c r="C2056" s="1" t="s">
        <v>6429</v>
      </c>
      <c r="D2056" s="6" t="s">
        <v>6430</v>
      </c>
      <c r="E2056" s="1" t="s">
        <v>206</v>
      </c>
      <c r="F2056" s="1" t="s">
        <v>206</v>
      </c>
      <c r="G2056" s="1" t="s">
        <v>206</v>
      </c>
      <c r="H2056" s="1" t="s">
        <v>206</v>
      </c>
      <c r="I2056" t="str">
        <f>VLOOKUP(J2056,CatalogoEstadoRepublica!$A$1:$B$33,2)</f>
        <v>Hidalgo</v>
      </c>
      <c r="J2056">
        <v>13</v>
      </c>
      <c r="K2056" t="s">
        <v>206</v>
      </c>
      <c r="L2056" s="1" t="e">
        <f>VLOOKUP(M2056,CatalogoPerfil!$A$1:$B$5,2)</f>
        <v>#N/A</v>
      </c>
      <c r="M2056">
        <v>0</v>
      </c>
      <c r="N2056" t="s">
        <v>206</v>
      </c>
      <c r="O2056" s="1">
        <v>0</v>
      </c>
      <c r="P2056" s="1" t="str">
        <f>IFERROR(VLOOKUP($O2056,PerfilUniversitario!$A$2:$Z$427,16),"N/A")</f>
        <v>N/A</v>
      </c>
      <c r="Q2056" s="1" t="str">
        <f>IFERROR(VLOOKUP($O2056,PerfilUniversitario!$A$2:$Z$427,16),"N/A")</f>
        <v>N/A</v>
      </c>
      <c r="R2056" s="1" t="str">
        <f>IFERROR(VLOOKUP($O2056,PerfilUniversitario!$A$2:$Z$427,20),"N/A")</f>
        <v>N/A</v>
      </c>
      <c r="S2056" s="1" t="str">
        <f>IFERROR(VLOOKUP($O2056,PerfilUniversitario!$A$2:$Z$427,22),"N/A")</f>
        <v>N/A</v>
      </c>
      <c r="T2056" s="1" t="str">
        <f>IFERROR(VLOOKUP($O2056,PerfilUniversitario!$A$2:$Z$427,24),"N/A")</f>
        <v>N/A</v>
      </c>
      <c r="U2056" s="1" t="str">
        <f>IFERROR(VLOOKUP($O2056,PerfilUniversitario!$A$2:$Z$427,26),"N/A")</f>
        <v>N/A</v>
      </c>
      <c r="V2056" s="1" t="s">
        <v>9881</v>
      </c>
      <c r="W2056" s="4">
        <v>45210</v>
      </c>
    </row>
    <row r="2057" spans="1:23" x14ac:dyDescent="0.3">
      <c r="A2057" t="s">
        <v>1020</v>
      </c>
      <c r="B2057" t="s">
        <v>6447</v>
      </c>
      <c r="C2057" s="1" t="s">
        <v>6448</v>
      </c>
      <c r="D2057" s="6">
        <v>7731740439</v>
      </c>
      <c r="E2057" s="1" t="s">
        <v>206</v>
      </c>
      <c r="F2057" s="1" t="s">
        <v>206</v>
      </c>
      <c r="G2057" s="1" t="s">
        <v>206</v>
      </c>
      <c r="H2057" s="1" t="s">
        <v>206</v>
      </c>
      <c r="I2057" t="str">
        <f>VLOOKUP(J2057,CatalogoEstadoRepublica!$A$1:$B$33,2)</f>
        <v>Hidalgo</v>
      </c>
      <c r="J2057">
        <v>13</v>
      </c>
      <c r="K2057" t="s">
        <v>206</v>
      </c>
      <c r="L2057" s="1" t="e">
        <f>VLOOKUP(M2057,CatalogoPerfil!$A$1:$B$5,2)</f>
        <v>#N/A</v>
      </c>
      <c r="M2057">
        <v>0</v>
      </c>
      <c r="N2057" t="s">
        <v>206</v>
      </c>
      <c r="O2057" s="1">
        <v>0</v>
      </c>
      <c r="P2057" s="1" t="str">
        <f>IFERROR(VLOOKUP($O2057,PerfilUniversitario!$A$2:$Z$427,16),"N/A")</f>
        <v>N/A</v>
      </c>
      <c r="Q2057" s="1" t="str">
        <f>IFERROR(VLOOKUP($O2057,PerfilUniversitario!$A$2:$Z$427,16),"N/A")</f>
        <v>N/A</v>
      </c>
      <c r="R2057" s="1" t="str">
        <f>IFERROR(VLOOKUP($O2057,PerfilUniversitario!$A$2:$Z$427,20),"N/A")</f>
        <v>N/A</v>
      </c>
      <c r="S2057" s="1" t="str">
        <f>IFERROR(VLOOKUP($O2057,PerfilUniversitario!$A$2:$Z$427,22),"N/A")</f>
        <v>N/A</v>
      </c>
      <c r="T2057" s="1" t="str">
        <f>IFERROR(VLOOKUP($O2057,PerfilUniversitario!$A$2:$Z$427,24),"N/A")</f>
        <v>N/A</v>
      </c>
      <c r="U2057" s="1" t="str">
        <f>IFERROR(VLOOKUP($O2057,PerfilUniversitario!$A$2:$Z$427,26),"N/A")</f>
        <v>N/A</v>
      </c>
      <c r="V2057" s="1" t="s">
        <v>9881</v>
      </c>
      <c r="W2057" s="4">
        <v>45210</v>
      </c>
    </row>
    <row r="2058" spans="1:23" x14ac:dyDescent="0.3">
      <c r="A2058" t="s">
        <v>1938</v>
      </c>
      <c r="B2058" t="s">
        <v>283</v>
      </c>
      <c r="C2058" s="1" t="s">
        <v>1939</v>
      </c>
      <c r="D2058" s="6">
        <v>7731489348</v>
      </c>
      <c r="E2058" s="1" t="s">
        <v>206</v>
      </c>
      <c r="F2058" s="1" t="s">
        <v>206</v>
      </c>
      <c r="G2058" s="1" t="s">
        <v>206</v>
      </c>
      <c r="H2058" s="1" t="s">
        <v>206</v>
      </c>
      <c r="I2058" t="str">
        <f>VLOOKUP(J2058,CatalogoEstadoRepublica!$A$1:$B$33,2)</f>
        <v>Hidalgo</v>
      </c>
      <c r="J2058">
        <v>13</v>
      </c>
      <c r="K2058" t="s">
        <v>206</v>
      </c>
      <c r="L2058" s="1" t="e">
        <f>VLOOKUP(M2058,CatalogoPerfil!$A$1:$B$5,2)</f>
        <v>#N/A</v>
      </c>
      <c r="M2058">
        <v>0</v>
      </c>
      <c r="N2058" t="s">
        <v>206</v>
      </c>
      <c r="O2058" s="1">
        <v>0</v>
      </c>
      <c r="P2058" s="1" t="str">
        <f>IFERROR(VLOOKUP($O2058,PerfilUniversitario!$A$2:$Z$427,16),"N/A")</f>
        <v>N/A</v>
      </c>
      <c r="Q2058" s="1" t="str">
        <f>IFERROR(VLOOKUP($O2058,PerfilUniversitario!$A$2:$Z$427,16),"N/A")</f>
        <v>N/A</v>
      </c>
      <c r="R2058" s="1" t="str">
        <f>IFERROR(VLOOKUP($O2058,PerfilUniversitario!$A$2:$Z$427,20),"N/A")</f>
        <v>N/A</v>
      </c>
      <c r="S2058" s="1" t="str">
        <f>IFERROR(VLOOKUP($O2058,PerfilUniversitario!$A$2:$Z$427,22),"N/A")</f>
        <v>N/A</v>
      </c>
      <c r="T2058" s="1" t="str">
        <f>IFERROR(VLOOKUP($O2058,PerfilUniversitario!$A$2:$Z$427,24),"N/A")</f>
        <v>N/A</v>
      </c>
      <c r="U2058" s="1" t="str">
        <f>IFERROR(VLOOKUP($O2058,PerfilUniversitario!$A$2:$Z$427,26),"N/A")</f>
        <v>N/A</v>
      </c>
      <c r="V2058" s="1" t="s">
        <v>9771</v>
      </c>
      <c r="W2058" s="4">
        <v>45210</v>
      </c>
    </row>
    <row r="2059" spans="1:23" x14ac:dyDescent="0.3">
      <c r="A2059" t="s">
        <v>5556</v>
      </c>
      <c r="B2059" t="s">
        <v>6238</v>
      </c>
      <c r="C2059" s="1" t="s">
        <v>6239</v>
      </c>
      <c r="D2059" s="6">
        <v>5580352238</v>
      </c>
      <c r="E2059" s="1" t="s">
        <v>206</v>
      </c>
      <c r="F2059" s="1" t="s">
        <v>206</v>
      </c>
      <c r="G2059" s="1" t="s">
        <v>206</v>
      </c>
      <c r="H2059" s="1" t="s">
        <v>206</v>
      </c>
      <c r="I2059" t="str">
        <f>VLOOKUP(J2059,CatalogoEstadoRepublica!$A$1:$B$33,2)</f>
        <v>Hidalgo</v>
      </c>
      <c r="J2059">
        <v>13</v>
      </c>
      <c r="K2059" t="s">
        <v>206</v>
      </c>
      <c r="L2059" s="1" t="e">
        <f>VLOOKUP(M2059,CatalogoPerfil!$A$1:$B$5,2)</f>
        <v>#N/A</v>
      </c>
      <c r="M2059">
        <v>0</v>
      </c>
      <c r="N2059" t="s">
        <v>206</v>
      </c>
      <c r="O2059" s="1">
        <v>0</v>
      </c>
      <c r="P2059" s="1" t="str">
        <f>IFERROR(VLOOKUP($O2059,PerfilUniversitario!$A$2:$Z$427,16),"N/A")</f>
        <v>N/A</v>
      </c>
      <c r="Q2059" s="1" t="str">
        <f>IFERROR(VLOOKUP($O2059,PerfilUniversitario!$A$2:$Z$427,16),"N/A")</f>
        <v>N/A</v>
      </c>
      <c r="R2059" s="1" t="str">
        <f>IFERROR(VLOOKUP($O2059,PerfilUniversitario!$A$2:$Z$427,20),"N/A")</f>
        <v>N/A</v>
      </c>
      <c r="S2059" s="1" t="str">
        <f>IFERROR(VLOOKUP($O2059,PerfilUniversitario!$A$2:$Z$427,22),"N/A")</f>
        <v>N/A</v>
      </c>
      <c r="T2059" s="1" t="str">
        <f>IFERROR(VLOOKUP($O2059,PerfilUniversitario!$A$2:$Z$427,24),"N/A")</f>
        <v>N/A</v>
      </c>
      <c r="U2059" s="1" t="str">
        <f>IFERROR(VLOOKUP($O2059,PerfilUniversitario!$A$2:$Z$427,26),"N/A")</f>
        <v>N/A</v>
      </c>
      <c r="V2059" s="1" t="s">
        <v>9771</v>
      </c>
      <c r="W2059" s="4">
        <v>45210</v>
      </c>
    </row>
    <row r="2060" spans="1:23" x14ac:dyDescent="0.3">
      <c r="A2060" t="s">
        <v>531</v>
      </c>
      <c r="B2060" t="s">
        <v>1626</v>
      </c>
      <c r="C2060" s="1" t="s">
        <v>6452</v>
      </c>
      <c r="D2060" s="6">
        <v>5625814919</v>
      </c>
      <c r="E2060" s="1" t="s">
        <v>206</v>
      </c>
      <c r="F2060" s="1" t="s">
        <v>206</v>
      </c>
      <c r="G2060" s="1" t="s">
        <v>206</v>
      </c>
      <c r="H2060" s="1" t="s">
        <v>206</v>
      </c>
      <c r="I2060" t="str">
        <f>VLOOKUP(J2060,CatalogoEstadoRepublica!$A$1:$B$33,2)</f>
        <v>Puebla</v>
      </c>
      <c r="J2060">
        <v>21</v>
      </c>
      <c r="K2060" t="s">
        <v>206</v>
      </c>
      <c r="L2060" s="1" t="e">
        <f>VLOOKUP(M2060,CatalogoPerfil!$A$1:$B$5,2)</f>
        <v>#N/A</v>
      </c>
      <c r="M2060">
        <v>0</v>
      </c>
      <c r="N2060" t="s">
        <v>206</v>
      </c>
      <c r="O2060" s="1">
        <v>0</v>
      </c>
      <c r="P2060" s="1" t="str">
        <f>IFERROR(VLOOKUP($O2060,PerfilUniversitario!$A$2:$Z$427,16),"N/A")</f>
        <v>N/A</v>
      </c>
      <c r="Q2060" s="1" t="str">
        <f>IFERROR(VLOOKUP($O2060,PerfilUniversitario!$A$2:$Z$427,16),"N/A")</f>
        <v>N/A</v>
      </c>
      <c r="R2060" s="1" t="str">
        <f>IFERROR(VLOOKUP($O2060,PerfilUniversitario!$A$2:$Z$427,20),"N/A")</f>
        <v>N/A</v>
      </c>
      <c r="S2060" s="1" t="str">
        <f>IFERROR(VLOOKUP($O2060,PerfilUniversitario!$A$2:$Z$427,22),"N/A")</f>
        <v>N/A</v>
      </c>
      <c r="T2060" s="1" t="str">
        <f>IFERROR(VLOOKUP($O2060,PerfilUniversitario!$A$2:$Z$427,24),"N/A")</f>
        <v>N/A</v>
      </c>
      <c r="U2060" s="1" t="str">
        <f>IFERROR(VLOOKUP($O2060,PerfilUniversitario!$A$2:$Z$427,26),"N/A")</f>
        <v>N/A</v>
      </c>
      <c r="V2060" s="1" t="s">
        <v>9771</v>
      </c>
      <c r="W2060" s="4">
        <v>45210</v>
      </c>
    </row>
    <row r="2061" spans="1:23" x14ac:dyDescent="0.3">
      <c r="A2061" t="s">
        <v>531</v>
      </c>
      <c r="B2061" t="s">
        <v>6182</v>
      </c>
      <c r="C2061" s="1" t="s">
        <v>6183</v>
      </c>
      <c r="D2061" s="6">
        <v>2212975462</v>
      </c>
      <c r="E2061" s="1" t="s">
        <v>206</v>
      </c>
      <c r="F2061" s="1" t="s">
        <v>206</v>
      </c>
      <c r="G2061" s="1" t="s">
        <v>206</v>
      </c>
      <c r="H2061" s="1" t="s">
        <v>206</v>
      </c>
      <c r="I2061" t="str">
        <f>VLOOKUP(J2061,CatalogoEstadoRepublica!$A$1:$B$33,2)</f>
        <v>Puebla</v>
      </c>
      <c r="J2061">
        <v>21</v>
      </c>
      <c r="K2061" t="s">
        <v>206</v>
      </c>
      <c r="L2061" s="1" t="e">
        <f>VLOOKUP(M2061,CatalogoPerfil!$A$1:$B$5,2)</f>
        <v>#N/A</v>
      </c>
      <c r="M2061">
        <v>0</v>
      </c>
      <c r="N2061" t="s">
        <v>206</v>
      </c>
      <c r="O2061" s="1">
        <v>0</v>
      </c>
      <c r="P2061" s="1" t="str">
        <f>IFERROR(VLOOKUP($O2061,PerfilUniversitario!$A$2:$Z$427,16),"N/A")</f>
        <v>N/A</v>
      </c>
      <c r="Q2061" s="1" t="str">
        <f>IFERROR(VLOOKUP($O2061,PerfilUniversitario!$A$2:$Z$427,16),"N/A")</f>
        <v>N/A</v>
      </c>
      <c r="R2061" s="1" t="str">
        <f>IFERROR(VLOOKUP($O2061,PerfilUniversitario!$A$2:$Z$427,20),"N/A")</f>
        <v>N/A</v>
      </c>
      <c r="S2061" s="1" t="str">
        <f>IFERROR(VLOOKUP($O2061,PerfilUniversitario!$A$2:$Z$427,22),"N/A")</f>
        <v>N/A</v>
      </c>
      <c r="T2061" s="1" t="str">
        <f>IFERROR(VLOOKUP($O2061,PerfilUniversitario!$A$2:$Z$427,24),"N/A")</f>
        <v>N/A</v>
      </c>
      <c r="U2061" s="1" t="str">
        <f>IFERROR(VLOOKUP($O2061,PerfilUniversitario!$A$2:$Z$427,26),"N/A")</f>
        <v>N/A</v>
      </c>
      <c r="V2061" s="1" t="s">
        <v>9940</v>
      </c>
      <c r="W2061" s="4">
        <v>45210</v>
      </c>
    </row>
    <row r="2062" spans="1:23" x14ac:dyDescent="0.3">
      <c r="A2062" t="s">
        <v>6434</v>
      </c>
      <c r="B2062" t="s">
        <v>6435</v>
      </c>
      <c r="C2062" s="1" t="s">
        <v>6436</v>
      </c>
      <c r="D2062" s="6">
        <v>2223389490</v>
      </c>
      <c r="E2062" s="1" t="s">
        <v>206</v>
      </c>
      <c r="F2062" s="1" t="s">
        <v>206</v>
      </c>
      <c r="G2062" s="1" t="s">
        <v>206</v>
      </c>
      <c r="H2062" s="1" t="s">
        <v>206</v>
      </c>
      <c r="I2062" t="str">
        <f>VLOOKUP(J2062,CatalogoEstadoRepublica!$A$1:$B$33,2)</f>
        <v>Puebla</v>
      </c>
      <c r="J2062">
        <v>21</v>
      </c>
      <c r="K2062" t="s">
        <v>206</v>
      </c>
      <c r="L2062" s="1" t="e">
        <f>VLOOKUP(M2062,CatalogoPerfil!$A$1:$B$5,2)</f>
        <v>#N/A</v>
      </c>
      <c r="M2062">
        <v>0</v>
      </c>
      <c r="N2062" t="s">
        <v>206</v>
      </c>
      <c r="O2062" s="1">
        <v>0</v>
      </c>
      <c r="P2062" s="1" t="str">
        <f>IFERROR(VLOOKUP($O2062,PerfilUniversitario!$A$2:$Z$427,16),"N/A")</f>
        <v>N/A</v>
      </c>
      <c r="Q2062" s="1" t="str">
        <f>IFERROR(VLOOKUP($O2062,PerfilUniversitario!$A$2:$Z$427,16),"N/A")</f>
        <v>N/A</v>
      </c>
      <c r="R2062" s="1" t="str">
        <f>IFERROR(VLOOKUP($O2062,PerfilUniversitario!$A$2:$Z$427,20),"N/A")</f>
        <v>N/A</v>
      </c>
      <c r="S2062" s="1" t="str">
        <f>IFERROR(VLOOKUP($O2062,PerfilUniversitario!$A$2:$Z$427,22),"N/A")</f>
        <v>N/A</v>
      </c>
      <c r="T2062" s="1" t="str">
        <f>IFERROR(VLOOKUP($O2062,PerfilUniversitario!$A$2:$Z$427,24),"N/A")</f>
        <v>N/A</v>
      </c>
      <c r="U2062" s="1" t="str">
        <f>IFERROR(VLOOKUP($O2062,PerfilUniversitario!$A$2:$Z$427,26),"N/A")</f>
        <v>N/A</v>
      </c>
      <c r="V2062" s="1" t="s">
        <v>9940</v>
      </c>
      <c r="W2062" s="4">
        <v>45210</v>
      </c>
    </row>
    <row r="2063" spans="1:23" x14ac:dyDescent="0.3">
      <c r="A2063" t="s">
        <v>6364</v>
      </c>
      <c r="B2063" t="s">
        <v>6365</v>
      </c>
      <c r="C2063" s="1" t="s">
        <v>6366</v>
      </c>
      <c r="D2063" s="6">
        <v>52.2224</v>
      </c>
      <c r="E2063" s="1" t="s">
        <v>206</v>
      </c>
      <c r="F2063" s="1" t="s">
        <v>206</v>
      </c>
      <c r="G2063" s="1" t="s">
        <v>206</v>
      </c>
      <c r="H2063" s="1" t="s">
        <v>206</v>
      </c>
      <c r="I2063" t="str">
        <f>VLOOKUP(J2063,CatalogoEstadoRepublica!$A$1:$B$33,2)</f>
        <v>Puebla</v>
      </c>
      <c r="J2063">
        <v>21</v>
      </c>
      <c r="K2063" t="s">
        <v>206</v>
      </c>
      <c r="L2063" s="1" t="e">
        <f>VLOOKUP(M2063,CatalogoPerfil!$A$1:$B$5,2)</f>
        <v>#N/A</v>
      </c>
      <c r="M2063">
        <v>0</v>
      </c>
      <c r="N2063" t="s">
        <v>206</v>
      </c>
      <c r="O2063" s="1">
        <v>0</v>
      </c>
      <c r="P2063" s="1" t="str">
        <f>IFERROR(VLOOKUP($O2063,PerfilUniversitario!$A$2:$Z$427,16),"N/A")</f>
        <v>N/A</v>
      </c>
      <c r="Q2063" s="1" t="str">
        <f>IFERROR(VLOOKUP($O2063,PerfilUniversitario!$A$2:$Z$427,16),"N/A")</f>
        <v>N/A</v>
      </c>
      <c r="R2063" s="1" t="str">
        <f>IFERROR(VLOOKUP($O2063,PerfilUniversitario!$A$2:$Z$427,20),"N/A")</f>
        <v>N/A</v>
      </c>
      <c r="S2063" s="1" t="str">
        <f>IFERROR(VLOOKUP($O2063,PerfilUniversitario!$A$2:$Z$427,22),"N/A")</f>
        <v>N/A</v>
      </c>
      <c r="T2063" s="1" t="str">
        <f>IFERROR(VLOOKUP($O2063,PerfilUniversitario!$A$2:$Z$427,24),"N/A")</f>
        <v>N/A</v>
      </c>
      <c r="U2063" s="1" t="str">
        <f>IFERROR(VLOOKUP($O2063,PerfilUniversitario!$A$2:$Z$427,26),"N/A")</f>
        <v>N/A</v>
      </c>
      <c r="V2063" s="1" t="s">
        <v>10084</v>
      </c>
      <c r="W2063" s="4">
        <v>45210</v>
      </c>
    </row>
    <row r="2064" spans="1:23" x14ac:dyDescent="0.3">
      <c r="A2064" t="s">
        <v>6449</v>
      </c>
      <c r="B2064" t="s">
        <v>6450</v>
      </c>
      <c r="C2064" s="1" t="s">
        <v>6451</v>
      </c>
      <c r="D2064" s="6">
        <v>2214255490</v>
      </c>
      <c r="E2064" s="1" t="s">
        <v>206</v>
      </c>
      <c r="F2064" s="1" t="s">
        <v>206</v>
      </c>
      <c r="G2064" s="1" t="s">
        <v>206</v>
      </c>
      <c r="H2064" s="1" t="s">
        <v>206</v>
      </c>
      <c r="I2064" t="str">
        <f>VLOOKUP(J2064,CatalogoEstadoRepublica!$A$1:$B$33,2)</f>
        <v>Puebla</v>
      </c>
      <c r="J2064">
        <v>21</v>
      </c>
      <c r="K2064" t="s">
        <v>206</v>
      </c>
      <c r="L2064" s="1" t="e">
        <f>VLOOKUP(M2064,CatalogoPerfil!$A$1:$B$5,2)</f>
        <v>#N/A</v>
      </c>
      <c r="M2064">
        <v>0</v>
      </c>
      <c r="N2064" t="s">
        <v>206</v>
      </c>
      <c r="O2064" s="1">
        <v>0</v>
      </c>
      <c r="P2064" s="1" t="str">
        <f>IFERROR(VLOOKUP($O2064,PerfilUniversitario!$A$2:$Z$427,16),"N/A")</f>
        <v>N/A</v>
      </c>
      <c r="Q2064" s="1" t="str">
        <f>IFERROR(VLOOKUP($O2064,PerfilUniversitario!$A$2:$Z$427,16),"N/A")</f>
        <v>N/A</v>
      </c>
      <c r="R2064" s="1" t="str">
        <f>IFERROR(VLOOKUP($O2064,PerfilUniversitario!$A$2:$Z$427,20),"N/A")</f>
        <v>N/A</v>
      </c>
      <c r="S2064" s="1" t="str">
        <f>IFERROR(VLOOKUP($O2064,PerfilUniversitario!$A$2:$Z$427,22),"N/A")</f>
        <v>N/A</v>
      </c>
      <c r="T2064" s="1" t="str">
        <f>IFERROR(VLOOKUP($O2064,PerfilUniversitario!$A$2:$Z$427,24),"N/A")</f>
        <v>N/A</v>
      </c>
      <c r="U2064" s="1" t="str">
        <f>IFERROR(VLOOKUP($O2064,PerfilUniversitario!$A$2:$Z$427,26),"N/A")</f>
        <v>N/A</v>
      </c>
      <c r="V2064" s="1" t="s">
        <v>10179</v>
      </c>
      <c r="W2064" s="4">
        <v>45210</v>
      </c>
    </row>
    <row r="2065" spans="1:23" x14ac:dyDescent="0.3">
      <c r="A2065" t="s">
        <v>380</v>
      </c>
      <c r="B2065" t="s">
        <v>6461</v>
      </c>
      <c r="C2065" s="1" t="s">
        <v>6462</v>
      </c>
      <c r="D2065" s="6">
        <v>2221850966</v>
      </c>
      <c r="E2065" s="1" t="s">
        <v>206</v>
      </c>
      <c r="F2065" s="1" t="s">
        <v>206</v>
      </c>
      <c r="G2065" s="1" t="s">
        <v>206</v>
      </c>
      <c r="H2065" s="1" t="s">
        <v>206</v>
      </c>
      <c r="I2065" t="str">
        <f>VLOOKUP(J2065,CatalogoEstadoRepublica!$A$1:$B$33,2)</f>
        <v>Puebla</v>
      </c>
      <c r="J2065">
        <v>21</v>
      </c>
      <c r="K2065" t="s">
        <v>206</v>
      </c>
      <c r="L2065" s="1" t="e">
        <f>VLOOKUP(M2065,CatalogoPerfil!$A$1:$B$5,2)</f>
        <v>#N/A</v>
      </c>
      <c r="M2065">
        <v>0</v>
      </c>
      <c r="N2065" t="s">
        <v>206</v>
      </c>
      <c r="O2065" s="1">
        <v>0</v>
      </c>
      <c r="P2065" s="1" t="str">
        <f>IFERROR(VLOOKUP($O2065,PerfilUniversitario!$A$2:$Z$427,16),"N/A")</f>
        <v>N/A</v>
      </c>
      <c r="Q2065" s="1" t="str">
        <f>IFERROR(VLOOKUP($O2065,PerfilUniversitario!$A$2:$Z$427,16),"N/A")</f>
        <v>N/A</v>
      </c>
      <c r="R2065" s="1" t="str">
        <f>IFERROR(VLOOKUP($O2065,PerfilUniversitario!$A$2:$Z$427,20),"N/A")</f>
        <v>N/A</v>
      </c>
      <c r="S2065" s="1" t="str">
        <f>IFERROR(VLOOKUP($O2065,PerfilUniversitario!$A$2:$Z$427,22),"N/A")</f>
        <v>N/A</v>
      </c>
      <c r="T2065" s="1" t="str">
        <f>IFERROR(VLOOKUP($O2065,PerfilUniversitario!$A$2:$Z$427,24),"N/A")</f>
        <v>N/A</v>
      </c>
      <c r="U2065" s="1" t="str">
        <f>IFERROR(VLOOKUP($O2065,PerfilUniversitario!$A$2:$Z$427,26),"N/A")</f>
        <v>N/A</v>
      </c>
      <c r="V2065" s="1" t="s">
        <v>9981</v>
      </c>
      <c r="W2065" s="4">
        <v>45210</v>
      </c>
    </row>
    <row r="2066" spans="1:23" x14ac:dyDescent="0.3">
      <c r="A2066" t="s">
        <v>6468</v>
      </c>
      <c r="B2066" t="s">
        <v>6469</v>
      </c>
      <c r="C2066" s="1" t="s">
        <v>6470</v>
      </c>
      <c r="D2066" s="6">
        <v>2229058578</v>
      </c>
      <c r="E2066" s="1" t="s">
        <v>206</v>
      </c>
      <c r="F2066" s="1" t="s">
        <v>206</v>
      </c>
      <c r="G2066" s="1" t="s">
        <v>206</v>
      </c>
      <c r="H2066" s="1" t="s">
        <v>206</v>
      </c>
      <c r="I2066" t="str">
        <f>VLOOKUP(J2066,CatalogoEstadoRepublica!$A$1:$B$33,2)</f>
        <v>Puebla</v>
      </c>
      <c r="J2066">
        <v>21</v>
      </c>
      <c r="K2066" t="s">
        <v>206</v>
      </c>
      <c r="L2066" s="1" t="e">
        <f>VLOOKUP(M2066,CatalogoPerfil!$A$1:$B$5,2)</f>
        <v>#N/A</v>
      </c>
      <c r="M2066">
        <v>0</v>
      </c>
      <c r="N2066" t="s">
        <v>206</v>
      </c>
      <c r="O2066" s="1">
        <v>0</v>
      </c>
      <c r="P2066" s="1" t="str">
        <f>IFERROR(VLOOKUP($O2066,PerfilUniversitario!$A$2:$Z$427,16),"N/A")</f>
        <v>N/A</v>
      </c>
      <c r="Q2066" s="1" t="str">
        <f>IFERROR(VLOOKUP($O2066,PerfilUniversitario!$A$2:$Z$427,16),"N/A")</f>
        <v>N/A</v>
      </c>
      <c r="R2066" s="1" t="str">
        <f>IFERROR(VLOOKUP($O2066,PerfilUniversitario!$A$2:$Z$427,20),"N/A")</f>
        <v>N/A</v>
      </c>
      <c r="S2066" s="1" t="str">
        <f>IFERROR(VLOOKUP($O2066,PerfilUniversitario!$A$2:$Z$427,22),"N/A")</f>
        <v>N/A</v>
      </c>
      <c r="T2066" s="1" t="str">
        <f>IFERROR(VLOOKUP($O2066,PerfilUniversitario!$A$2:$Z$427,24),"N/A")</f>
        <v>N/A</v>
      </c>
      <c r="U2066" s="1" t="str">
        <f>IFERROR(VLOOKUP($O2066,PerfilUniversitario!$A$2:$Z$427,26),"N/A")</f>
        <v>N/A</v>
      </c>
      <c r="V2066" s="1" t="s">
        <v>9981</v>
      </c>
      <c r="W2066" s="4">
        <v>45210</v>
      </c>
    </row>
    <row r="2067" spans="1:23" x14ac:dyDescent="0.3">
      <c r="A2067" t="s">
        <v>268</v>
      </c>
      <c r="B2067" t="s">
        <v>5848</v>
      </c>
      <c r="C2067" s="1" t="s">
        <v>5849</v>
      </c>
      <c r="D2067" s="6">
        <v>2213632737</v>
      </c>
      <c r="E2067" s="1" t="s">
        <v>206</v>
      </c>
      <c r="F2067" s="1" t="s">
        <v>206</v>
      </c>
      <c r="G2067" s="1" t="s">
        <v>206</v>
      </c>
      <c r="H2067" s="1" t="s">
        <v>206</v>
      </c>
      <c r="I2067" t="str">
        <f>VLOOKUP(J2067,CatalogoEstadoRepublica!$A$1:$B$33,2)</f>
        <v>Puebla</v>
      </c>
      <c r="J2067">
        <v>21</v>
      </c>
      <c r="K2067" t="s">
        <v>206</v>
      </c>
      <c r="L2067" s="1" t="e">
        <f>VLOOKUP(M2067,CatalogoPerfil!$A$1:$B$5,2)</f>
        <v>#N/A</v>
      </c>
      <c r="M2067">
        <v>0</v>
      </c>
      <c r="N2067" t="s">
        <v>206</v>
      </c>
      <c r="O2067" s="1">
        <v>0</v>
      </c>
      <c r="P2067" s="1" t="str">
        <f>IFERROR(VLOOKUP($O2067,PerfilUniversitario!$A$2:$Z$427,16),"N/A")</f>
        <v>N/A</v>
      </c>
      <c r="Q2067" s="1" t="str">
        <f>IFERROR(VLOOKUP($O2067,PerfilUniversitario!$A$2:$Z$427,16),"N/A")</f>
        <v>N/A</v>
      </c>
      <c r="R2067" s="1" t="str">
        <f>IFERROR(VLOOKUP($O2067,PerfilUniversitario!$A$2:$Z$427,20),"N/A")</f>
        <v>N/A</v>
      </c>
      <c r="S2067" s="1" t="str">
        <f>IFERROR(VLOOKUP($O2067,PerfilUniversitario!$A$2:$Z$427,22),"N/A")</f>
        <v>N/A</v>
      </c>
      <c r="T2067" s="1" t="str">
        <f>IFERROR(VLOOKUP($O2067,PerfilUniversitario!$A$2:$Z$427,24),"N/A")</f>
        <v>N/A</v>
      </c>
      <c r="U2067" s="1" t="str">
        <f>IFERROR(VLOOKUP($O2067,PerfilUniversitario!$A$2:$Z$427,26),"N/A")</f>
        <v>N/A</v>
      </c>
      <c r="V2067" s="1" t="s">
        <v>9978</v>
      </c>
      <c r="W2067" s="4">
        <v>45210</v>
      </c>
    </row>
    <row r="2068" spans="1:23" x14ac:dyDescent="0.3">
      <c r="A2068" t="s">
        <v>3254</v>
      </c>
      <c r="B2068" t="s">
        <v>6269</v>
      </c>
      <c r="C2068" s="1" t="s">
        <v>6270</v>
      </c>
      <c r="D2068" s="6">
        <v>2225322903</v>
      </c>
      <c r="E2068" s="1" t="s">
        <v>206</v>
      </c>
      <c r="F2068" s="1" t="s">
        <v>206</v>
      </c>
      <c r="G2068" s="1" t="s">
        <v>206</v>
      </c>
      <c r="H2068" s="1" t="s">
        <v>206</v>
      </c>
      <c r="I2068" t="str">
        <f>VLOOKUP(J2068,CatalogoEstadoRepublica!$A$1:$B$33,2)</f>
        <v>Puebla</v>
      </c>
      <c r="J2068">
        <v>21</v>
      </c>
      <c r="K2068" t="s">
        <v>206</v>
      </c>
      <c r="L2068" s="1" t="e">
        <f>VLOOKUP(M2068,CatalogoPerfil!$A$1:$B$5,2)</f>
        <v>#N/A</v>
      </c>
      <c r="M2068">
        <v>0</v>
      </c>
      <c r="N2068" t="s">
        <v>206</v>
      </c>
      <c r="O2068" s="1">
        <v>0</v>
      </c>
      <c r="P2068" s="1" t="str">
        <f>IFERROR(VLOOKUP($O2068,PerfilUniversitario!$A$2:$Z$427,16),"N/A")</f>
        <v>N/A</v>
      </c>
      <c r="Q2068" s="1" t="str">
        <f>IFERROR(VLOOKUP($O2068,PerfilUniversitario!$A$2:$Z$427,16),"N/A")</f>
        <v>N/A</v>
      </c>
      <c r="R2068" s="1" t="str">
        <f>IFERROR(VLOOKUP($O2068,PerfilUniversitario!$A$2:$Z$427,20),"N/A")</f>
        <v>N/A</v>
      </c>
      <c r="S2068" s="1" t="str">
        <f>IFERROR(VLOOKUP($O2068,PerfilUniversitario!$A$2:$Z$427,22),"N/A")</f>
        <v>N/A</v>
      </c>
      <c r="T2068" s="1" t="str">
        <f>IFERROR(VLOOKUP($O2068,PerfilUniversitario!$A$2:$Z$427,24),"N/A")</f>
        <v>N/A</v>
      </c>
      <c r="U2068" s="1" t="str">
        <f>IFERROR(VLOOKUP($O2068,PerfilUniversitario!$A$2:$Z$427,26),"N/A")</f>
        <v>N/A</v>
      </c>
      <c r="V2068" s="1" t="s">
        <v>9978</v>
      </c>
      <c r="W2068" s="4">
        <v>45210</v>
      </c>
    </row>
    <row r="2069" spans="1:23" x14ac:dyDescent="0.3">
      <c r="A2069" t="s">
        <v>2853</v>
      </c>
      <c r="B2069" t="s">
        <v>6442</v>
      </c>
      <c r="C2069" s="1" t="s">
        <v>6443</v>
      </c>
      <c r="D2069" s="6">
        <v>2221524166</v>
      </c>
      <c r="E2069" s="1" t="s">
        <v>206</v>
      </c>
      <c r="F2069" s="1" t="s">
        <v>206</v>
      </c>
      <c r="G2069" s="1" t="s">
        <v>206</v>
      </c>
      <c r="H2069" s="1" t="s">
        <v>206</v>
      </c>
      <c r="I2069" t="str">
        <f>VLOOKUP(J2069,CatalogoEstadoRepublica!$A$1:$B$33,2)</f>
        <v>Puebla</v>
      </c>
      <c r="J2069">
        <v>21</v>
      </c>
      <c r="K2069" t="s">
        <v>206</v>
      </c>
      <c r="L2069" s="1" t="e">
        <f>VLOOKUP(M2069,CatalogoPerfil!$A$1:$B$5,2)</f>
        <v>#N/A</v>
      </c>
      <c r="M2069">
        <v>0</v>
      </c>
      <c r="N2069" t="s">
        <v>206</v>
      </c>
      <c r="O2069" s="1">
        <v>0</v>
      </c>
      <c r="P2069" s="1" t="str">
        <f>IFERROR(VLOOKUP($O2069,PerfilUniversitario!$A$2:$Z$427,16),"N/A")</f>
        <v>N/A</v>
      </c>
      <c r="Q2069" s="1" t="str">
        <f>IFERROR(VLOOKUP($O2069,PerfilUniversitario!$A$2:$Z$427,16),"N/A")</f>
        <v>N/A</v>
      </c>
      <c r="R2069" s="1" t="str">
        <f>IFERROR(VLOOKUP($O2069,PerfilUniversitario!$A$2:$Z$427,20),"N/A")</f>
        <v>N/A</v>
      </c>
      <c r="S2069" s="1" t="str">
        <f>IFERROR(VLOOKUP($O2069,PerfilUniversitario!$A$2:$Z$427,22),"N/A")</f>
        <v>N/A</v>
      </c>
      <c r="T2069" s="1" t="str">
        <f>IFERROR(VLOOKUP($O2069,PerfilUniversitario!$A$2:$Z$427,24),"N/A")</f>
        <v>N/A</v>
      </c>
      <c r="U2069" s="1" t="str">
        <f>IFERROR(VLOOKUP($O2069,PerfilUniversitario!$A$2:$Z$427,26),"N/A")</f>
        <v>N/A</v>
      </c>
      <c r="V2069" s="1" t="s">
        <v>9978</v>
      </c>
      <c r="W2069" s="4">
        <v>45210</v>
      </c>
    </row>
    <row r="2070" spans="1:23" x14ac:dyDescent="0.3">
      <c r="A2070" t="s">
        <v>6472</v>
      </c>
      <c r="B2070" t="s">
        <v>6473</v>
      </c>
      <c r="C2070" s="1" t="s">
        <v>6474</v>
      </c>
      <c r="D2070" s="6">
        <v>2227177761</v>
      </c>
      <c r="E2070" s="1" t="s">
        <v>206</v>
      </c>
      <c r="F2070" s="1" t="s">
        <v>206</v>
      </c>
      <c r="G2070" s="1" t="s">
        <v>206</v>
      </c>
      <c r="H2070" s="1" t="s">
        <v>206</v>
      </c>
      <c r="I2070" t="str">
        <f>VLOOKUP(J2070,CatalogoEstadoRepublica!$A$1:$B$33,2)</f>
        <v>Puebla</v>
      </c>
      <c r="J2070">
        <v>21</v>
      </c>
      <c r="K2070" t="s">
        <v>206</v>
      </c>
      <c r="L2070" s="1" t="e">
        <f>VLOOKUP(M2070,CatalogoPerfil!$A$1:$B$5,2)</f>
        <v>#N/A</v>
      </c>
      <c r="M2070">
        <v>0</v>
      </c>
      <c r="N2070" t="s">
        <v>206</v>
      </c>
      <c r="O2070" s="1">
        <v>0</v>
      </c>
      <c r="P2070" s="1" t="str">
        <f>IFERROR(VLOOKUP($O2070,PerfilUniversitario!$A$2:$Z$427,16),"N/A")</f>
        <v>N/A</v>
      </c>
      <c r="Q2070" s="1" t="str">
        <f>IFERROR(VLOOKUP($O2070,PerfilUniversitario!$A$2:$Z$427,16),"N/A")</f>
        <v>N/A</v>
      </c>
      <c r="R2070" s="1" t="str">
        <f>IFERROR(VLOOKUP($O2070,PerfilUniversitario!$A$2:$Z$427,20),"N/A")</f>
        <v>N/A</v>
      </c>
      <c r="S2070" s="1" t="str">
        <f>IFERROR(VLOOKUP($O2070,PerfilUniversitario!$A$2:$Z$427,22),"N/A")</f>
        <v>N/A</v>
      </c>
      <c r="T2070" s="1" t="str">
        <f>IFERROR(VLOOKUP($O2070,PerfilUniversitario!$A$2:$Z$427,24),"N/A")</f>
        <v>N/A</v>
      </c>
      <c r="U2070" s="1" t="str">
        <f>IFERROR(VLOOKUP($O2070,PerfilUniversitario!$A$2:$Z$427,26),"N/A")</f>
        <v>N/A</v>
      </c>
      <c r="V2070" s="1" t="s">
        <v>9682</v>
      </c>
      <c r="W2070" s="4">
        <v>45210</v>
      </c>
    </row>
    <row r="2071" spans="1:23" x14ac:dyDescent="0.3">
      <c r="A2071" t="s">
        <v>6231</v>
      </c>
      <c r="B2071" t="s">
        <v>6232</v>
      </c>
      <c r="C2071" s="1" t="s">
        <v>6233</v>
      </c>
      <c r="D2071" s="6">
        <v>2213413702</v>
      </c>
      <c r="E2071" s="1" t="s">
        <v>206</v>
      </c>
      <c r="F2071" s="1" t="s">
        <v>206</v>
      </c>
      <c r="G2071" s="1" t="s">
        <v>206</v>
      </c>
      <c r="H2071" s="1" t="s">
        <v>206</v>
      </c>
      <c r="I2071" t="str">
        <f>VLOOKUP(J2071,CatalogoEstadoRepublica!$A$1:$B$33,2)</f>
        <v>Puebla</v>
      </c>
      <c r="J2071">
        <v>21</v>
      </c>
      <c r="K2071" t="s">
        <v>206</v>
      </c>
      <c r="L2071" s="1" t="e">
        <f>VLOOKUP(M2071,CatalogoPerfil!$A$1:$B$5,2)</f>
        <v>#N/A</v>
      </c>
      <c r="M2071">
        <v>0</v>
      </c>
      <c r="N2071" t="s">
        <v>206</v>
      </c>
      <c r="O2071" s="1">
        <v>0</v>
      </c>
      <c r="P2071" s="1" t="str">
        <f>IFERROR(VLOOKUP($O2071,PerfilUniversitario!$A$2:$Z$427,16),"N/A")</f>
        <v>N/A</v>
      </c>
      <c r="Q2071" s="1" t="str">
        <f>IFERROR(VLOOKUP($O2071,PerfilUniversitario!$A$2:$Z$427,16),"N/A")</f>
        <v>N/A</v>
      </c>
      <c r="R2071" s="1" t="str">
        <f>IFERROR(VLOOKUP($O2071,PerfilUniversitario!$A$2:$Z$427,20),"N/A")</f>
        <v>N/A</v>
      </c>
      <c r="S2071" s="1" t="str">
        <f>IFERROR(VLOOKUP($O2071,PerfilUniversitario!$A$2:$Z$427,22),"N/A")</f>
        <v>N/A</v>
      </c>
      <c r="T2071" s="1" t="str">
        <f>IFERROR(VLOOKUP($O2071,PerfilUniversitario!$A$2:$Z$427,24),"N/A")</f>
        <v>N/A</v>
      </c>
      <c r="U2071" s="1" t="str">
        <f>IFERROR(VLOOKUP($O2071,PerfilUniversitario!$A$2:$Z$427,26),"N/A")</f>
        <v>N/A</v>
      </c>
      <c r="V2071" s="1" t="s">
        <v>9684</v>
      </c>
      <c r="W2071" s="4">
        <v>45210</v>
      </c>
    </row>
    <row r="2072" spans="1:23" x14ac:dyDescent="0.3">
      <c r="A2072" t="s">
        <v>882</v>
      </c>
      <c r="B2072" t="s">
        <v>6475</v>
      </c>
      <c r="C2072" s="1" t="s">
        <v>6476</v>
      </c>
      <c r="D2072" s="6">
        <v>2214000336</v>
      </c>
      <c r="E2072" s="1" t="s">
        <v>206</v>
      </c>
      <c r="F2072" s="1" t="s">
        <v>206</v>
      </c>
      <c r="G2072" s="1" t="s">
        <v>206</v>
      </c>
      <c r="H2072" s="1" t="s">
        <v>206</v>
      </c>
      <c r="I2072" t="str">
        <f>VLOOKUP(J2072,CatalogoEstadoRepublica!$A$1:$B$33,2)</f>
        <v>Puebla</v>
      </c>
      <c r="J2072">
        <v>21</v>
      </c>
      <c r="K2072" t="s">
        <v>206</v>
      </c>
      <c r="L2072" s="1" t="e">
        <f>VLOOKUP(M2072,CatalogoPerfil!$A$1:$B$5,2)</f>
        <v>#N/A</v>
      </c>
      <c r="M2072">
        <v>0</v>
      </c>
      <c r="N2072" t="s">
        <v>206</v>
      </c>
      <c r="O2072" s="1">
        <v>0</v>
      </c>
      <c r="P2072" s="1" t="str">
        <f>IFERROR(VLOOKUP($O2072,PerfilUniversitario!$A$2:$Z$427,16),"N/A")</f>
        <v>N/A</v>
      </c>
      <c r="Q2072" s="1" t="str">
        <f>IFERROR(VLOOKUP($O2072,PerfilUniversitario!$A$2:$Z$427,16),"N/A")</f>
        <v>N/A</v>
      </c>
      <c r="R2072" s="1" t="str">
        <f>IFERROR(VLOOKUP($O2072,PerfilUniversitario!$A$2:$Z$427,20),"N/A")</f>
        <v>N/A</v>
      </c>
      <c r="S2072" s="1" t="str">
        <f>IFERROR(VLOOKUP($O2072,PerfilUniversitario!$A$2:$Z$427,22),"N/A")</f>
        <v>N/A</v>
      </c>
      <c r="T2072" s="1" t="str">
        <f>IFERROR(VLOOKUP($O2072,PerfilUniversitario!$A$2:$Z$427,24),"N/A")</f>
        <v>N/A</v>
      </c>
      <c r="U2072" s="1" t="str">
        <f>IFERROR(VLOOKUP($O2072,PerfilUniversitario!$A$2:$Z$427,26),"N/A")</f>
        <v>N/A</v>
      </c>
      <c r="V2072" s="1" t="s">
        <v>9684</v>
      </c>
      <c r="W2072" s="4">
        <v>45210</v>
      </c>
    </row>
    <row r="2073" spans="1:23" x14ac:dyDescent="0.3">
      <c r="A2073" t="s">
        <v>874</v>
      </c>
      <c r="B2073" t="s">
        <v>6457</v>
      </c>
      <c r="C2073" s="1" t="s">
        <v>6458</v>
      </c>
      <c r="D2073" s="6">
        <v>2211111179</v>
      </c>
      <c r="E2073" s="1" t="s">
        <v>206</v>
      </c>
      <c r="F2073" s="1" t="s">
        <v>206</v>
      </c>
      <c r="G2073" s="1" t="s">
        <v>206</v>
      </c>
      <c r="H2073" s="1" t="s">
        <v>206</v>
      </c>
      <c r="I2073" t="str">
        <f>VLOOKUP(J2073,CatalogoEstadoRepublica!$A$1:$B$33,2)</f>
        <v>Puebla</v>
      </c>
      <c r="J2073">
        <v>21</v>
      </c>
      <c r="K2073" t="s">
        <v>206</v>
      </c>
      <c r="L2073" s="1" t="e">
        <f>VLOOKUP(M2073,CatalogoPerfil!$A$1:$B$5,2)</f>
        <v>#N/A</v>
      </c>
      <c r="M2073">
        <v>0</v>
      </c>
      <c r="N2073" t="s">
        <v>206</v>
      </c>
      <c r="O2073" s="1">
        <v>0</v>
      </c>
      <c r="P2073" s="1" t="str">
        <f>IFERROR(VLOOKUP($O2073,PerfilUniversitario!$A$2:$Z$427,16),"N/A")</f>
        <v>N/A</v>
      </c>
      <c r="Q2073" s="1" t="str">
        <f>IFERROR(VLOOKUP($O2073,PerfilUniversitario!$A$2:$Z$427,16),"N/A")</f>
        <v>N/A</v>
      </c>
      <c r="R2073" s="1" t="str">
        <f>IFERROR(VLOOKUP($O2073,PerfilUniversitario!$A$2:$Z$427,20),"N/A")</f>
        <v>N/A</v>
      </c>
      <c r="S2073" s="1" t="str">
        <f>IFERROR(VLOOKUP($O2073,PerfilUniversitario!$A$2:$Z$427,22),"N/A")</f>
        <v>N/A</v>
      </c>
      <c r="T2073" s="1" t="str">
        <f>IFERROR(VLOOKUP($O2073,PerfilUniversitario!$A$2:$Z$427,24),"N/A")</f>
        <v>N/A</v>
      </c>
      <c r="U2073" s="1" t="str">
        <f>IFERROR(VLOOKUP($O2073,PerfilUniversitario!$A$2:$Z$427,26),"N/A")</f>
        <v>N/A</v>
      </c>
      <c r="V2073" s="1" t="s">
        <v>10180</v>
      </c>
      <c r="W2073" s="4">
        <v>45210</v>
      </c>
    </row>
    <row r="2074" spans="1:23" x14ac:dyDescent="0.3">
      <c r="A2074" t="s">
        <v>401</v>
      </c>
      <c r="B2074" s="1" t="s">
        <v>879</v>
      </c>
      <c r="C2074" t="s">
        <v>880</v>
      </c>
      <c r="D2074" s="7">
        <v>2215303746</v>
      </c>
      <c r="E2074" s="1" t="s">
        <v>206</v>
      </c>
      <c r="F2074" t="s">
        <v>206</v>
      </c>
      <c r="G2074" t="s">
        <v>206</v>
      </c>
      <c r="H2074" t="s">
        <v>206</v>
      </c>
      <c r="I2074" t="str">
        <f>VLOOKUP(J2074,CatalogoEstadoRepublica!$A$1:$B$33,2)</f>
        <v>Puebla</v>
      </c>
      <c r="J2074" s="1">
        <v>21</v>
      </c>
      <c r="K2074" s="1" t="s">
        <v>206</v>
      </c>
      <c r="L2074" s="1" t="e">
        <f>VLOOKUP(M2074,CatalogoPerfil!$A$1:$B$5,2)</f>
        <v>#N/A</v>
      </c>
      <c r="M2074" s="1">
        <v>0</v>
      </c>
      <c r="N2074" s="1" t="s">
        <v>206</v>
      </c>
      <c r="O2074" s="1">
        <v>0</v>
      </c>
      <c r="P2074" s="1" t="str">
        <f>IFERROR(VLOOKUP($O2074,PerfilUniversitario!$A$2:$Z$427,16),"N/A")</f>
        <v>N/A</v>
      </c>
      <c r="Q2074" s="1" t="str">
        <f>IFERROR(VLOOKUP($O2074,PerfilUniversitario!$A$2:$Z$427,16),"N/A")</f>
        <v>N/A</v>
      </c>
      <c r="R2074" s="1" t="str">
        <f>IFERROR(VLOOKUP($O2074,PerfilUniversitario!$A$2:$Z$427,20),"N/A")</f>
        <v>N/A</v>
      </c>
      <c r="S2074" s="1" t="str">
        <f>IFERROR(VLOOKUP($O2074,PerfilUniversitario!$A$2:$Z$427,22),"N/A")</f>
        <v>N/A</v>
      </c>
      <c r="T2074" s="1" t="str">
        <f>IFERROR(VLOOKUP($O2074,PerfilUniversitario!$A$2:$Z$427,24),"N/A")</f>
        <v>N/A</v>
      </c>
      <c r="U2074" s="1" t="str">
        <f>IFERROR(VLOOKUP($O2074,PerfilUniversitario!$A$2:$Z$427,26),"N/A")</f>
        <v>N/A</v>
      </c>
      <c r="V2074" s="1" t="s">
        <v>9692</v>
      </c>
      <c r="W2074" s="4">
        <v>45210</v>
      </c>
    </row>
    <row r="2075" spans="1:23" x14ac:dyDescent="0.3">
      <c r="A2075" t="s">
        <v>401</v>
      </c>
      <c r="B2075" t="s">
        <v>3807</v>
      </c>
      <c r="C2075" s="1" t="s">
        <v>3808</v>
      </c>
      <c r="D2075" s="6">
        <v>2228461125</v>
      </c>
      <c r="E2075" s="1" t="s">
        <v>206</v>
      </c>
      <c r="F2075" s="1" t="s">
        <v>206</v>
      </c>
      <c r="G2075" s="1" t="s">
        <v>206</v>
      </c>
      <c r="H2075" s="1" t="s">
        <v>206</v>
      </c>
      <c r="I2075" t="str">
        <f>VLOOKUP(J2075,CatalogoEstadoRepublica!$A$1:$B$33,2)</f>
        <v>Puebla</v>
      </c>
      <c r="J2075">
        <v>21</v>
      </c>
      <c r="K2075" t="s">
        <v>206</v>
      </c>
      <c r="L2075" s="1" t="e">
        <f>VLOOKUP(M2075,CatalogoPerfil!$A$1:$B$5,2)</f>
        <v>#N/A</v>
      </c>
      <c r="M2075">
        <v>0</v>
      </c>
      <c r="N2075" t="s">
        <v>206</v>
      </c>
      <c r="O2075" s="1">
        <v>0</v>
      </c>
      <c r="P2075" s="1" t="str">
        <f>IFERROR(VLOOKUP($O2075,PerfilUniversitario!$A$2:$Z$427,16),"N/A")</f>
        <v>N/A</v>
      </c>
      <c r="Q2075" s="1" t="str">
        <f>IFERROR(VLOOKUP($O2075,PerfilUniversitario!$A$2:$Z$427,16),"N/A")</f>
        <v>N/A</v>
      </c>
      <c r="R2075" s="1" t="str">
        <f>IFERROR(VLOOKUP($O2075,PerfilUniversitario!$A$2:$Z$427,20),"N/A")</f>
        <v>N/A</v>
      </c>
      <c r="S2075" s="1" t="str">
        <f>IFERROR(VLOOKUP($O2075,PerfilUniversitario!$A$2:$Z$427,22),"N/A")</f>
        <v>N/A</v>
      </c>
      <c r="T2075" s="1" t="str">
        <f>IFERROR(VLOOKUP($O2075,PerfilUniversitario!$A$2:$Z$427,24),"N/A")</f>
        <v>N/A</v>
      </c>
      <c r="U2075" s="1" t="str">
        <f>IFERROR(VLOOKUP($O2075,PerfilUniversitario!$A$2:$Z$427,26),"N/A")</f>
        <v>N/A</v>
      </c>
      <c r="V2075" s="1" t="s">
        <v>9692</v>
      </c>
      <c r="W2075" s="4">
        <v>45210</v>
      </c>
    </row>
    <row r="2076" spans="1:23" x14ac:dyDescent="0.3">
      <c r="A2076" t="s">
        <v>1245</v>
      </c>
      <c r="B2076" t="s">
        <v>6463</v>
      </c>
      <c r="C2076" s="1" t="s">
        <v>6464</v>
      </c>
      <c r="D2076" s="6">
        <v>7731896666</v>
      </c>
      <c r="E2076" s="1" t="s">
        <v>206</v>
      </c>
      <c r="F2076" s="1" t="s">
        <v>206</v>
      </c>
      <c r="G2076" s="1" t="s">
        <v>206</v>
      </c>
      <c r="H2076" s="1" t="s">
        <v>206</v>
      </c>
      <c r="I2076" t="str">
        <f>VLOOKUP(J2076,CatalogoEstadoRepublica!$A$1:$B$33,2)</f>
        <v>Durango</v>
      </c>
      <c r="J2076">
        <v>10</v>
      </c>
      <c r="K2076" t="s">
        <v>206</v>
      </c>
      <c r="L2076" s="1" t="e">
        <f>VLOOKUP(M2076,CatalogoPerfil!$A$1:$B$5,2)</f>
        <v>#N/A</v>
      </c>
      <c r="M2076">
        <v>0</v>
      </c>
      <c r="N2076" t="s">
        <v>206</v>
      </c>
      <c r="O2076" s="1">
        <v>0</v>
      </c>
      <c r="P2076" s="1" t="str">
        <f>IFERROR(VLOOKUP($O2076,PerfilUniversitario!$A$2:$Z$427,16),"N/A")</f>
        <v>N/A</v>
      </c>
      <c r="Q2076" s="1" t="str">
        <f>IFERROR(VLOOKUP($O2076,PerfilUniversitario!$A$2:$Z$427,16),"N/A")</f>
        <v>N/A</v>
      </c>
      <c r="R2076" s="1" t="str">
        <f>IFERROR(VLOOKUP($O2076,PerfilUniversitario!$A$2:$Z$427,20),"N/A")</f>
        <v>N/A</v>
      </c>
      <c r="S2076" s="1" t="str">
        <f>IFERROR(VLOOKUP($O2076,PerfilUniversitario!$A$2:$Z$427,22),"N/A")</f>
        <v>N/A</v>
      </c>
      <c r="T2076" s="1" t="str">
        <f>IFERROR(VLOOKUP($O2076,PerfilUniversitario!$A$2:$Z$427,24),"N/A")</f>
        <v>N/A</v>
      </c>
      <c r="U2076" s="1" t="str">
        <f>IFERROR(VLOOKUP($O2076,PerfilUniversitario!$A$2:$Z$427,26),"N/A")</f>
        <v>N/A</v>
      </c>
      <c r="V2076" s="1" t="s">
        <v>9692</v>
      </c>
      <c r="W2076" s="4">
        <v>45210</v>
      </c>
    </row>
    <row r="2077" spans="1:23" x14ac:dyDescent="0.3">
      <c r="A2077" t="s">
        <v>3878</v>
      </c>
      <c r="B2077" t="s">
        <v>6479</v>
      </c>
      <c r="C2077" s="1" t="s">
        <v>6480</v>
      </c>
      <c r="D2077" s="6">
        <v>2212478205</v>
      </c>
      <c r="E2077" s="1" t="s">
        <v>206</v>
      </c>
      <c r="F2077" s="1" t="s">
        <v>206</v>
      </c>
      <c r="G2077" s="1" t="s">
        <v>206</v>
      </c>
      <c r="H2077" s="1" t="s">
        <v>206</v>
      </c>
      <c r="I2077" t="str">
        <f>VLOOKUP(J2077,CatalogoEstadoRepublica!$A$1:$B$33,2)</f>
        <v>Puebla</v>
      </c>
      <c r="J2077">
        <v>21</v>
      </c>
      <c r="K2077" t="s">
        <v>206</v>
      </c>
      <c r="L2077" s="1" t="e">
        <f>VLOOKUP(M2077,CatalogoPerfil!$A$1:$B$5,2)</f>
        <v>#N/A</v>
      </c>
      <c r="M2077">
        <v>0</v>
      </c>
      <c r="N2077" t="s">
        <v>206</v>
      </c>
      <c r="O2077" s="1">
        <v>0</v>
      </c>
      <c r="P2077" s="1" t="str">
        <f>IFERROR(VLOOKUP($O2077,PerfilUniversitario!$A$2:$Z$427,16),"N/A")</f>
        <v>N/A</v>
      </c>
      <c r="Q2077" s="1" t="str">
        <f>IFERROR(VLOOKUP($O2077,PerfilUniversitario!$A$2:$Z$427,16),"N/A")</f>
        <v>N/A</v>
      </c>
      <c r="R2077" s="1" t="str">
        <f>IFERROR(VLOOKUP($O2077,PerfilUniversitario!$A$2:$Z$427,20),"N/A")</f>
        <v>N/A</v>
      </c>
      <c r="S2077" s="1" t="str">
        <f>IFERROR(VLOOKUP($O2077,PerfilUniversitario!$A$2:$Z$427,22),"N/A")</f>
        <v>N/A</v>
      </c>
      <c r="T2077" s="1" t="str">
        <f>IFERROR(VLOOKUP($O2077,PerfilUniversitario!$A$2:$Z$427,24),"N/A")</f>
        <v>N/A</v>
      </c>
      <c r="U2077" s="1" t="str">
        <f>IFERROR(VLOOKUP($O2077,PerfilUniversitario!$A$2:$Z$427,26),"N/A")</f>
        <v>N/A</v>
      </c>
      <c r="V2077" s="1" t="s">
        <v>9692</v>
      </c>
      <c r="W2077" s="4">
        <v>45210</v>
      </c>
    </row>
    <row r="2078" spans="1:23" x14ac:dyDescent="0.3">
      <c r="A2078" t="s">
        <v>6485</v>
      </c>
      <c r="B2078" t="s">
        <v>6486</v>
      </c>
      <c r="C2078" s="1" t="s">
        <v>6487</v>
      </c>
      <c r="D2078" s="6">
        <v>2223336871</v>
      </c>
      <c r="E2078" s="1" t="s">
        <v>206</v>
      </c>
      <c r="F2078" s="1" t="s">
        <v>206</v>
      </c>
      <c r="G2078" s="1" t="s">
        <v>206</v>
      </c>
      <c r="H2078" s="1" t="s">
        <v>206</v>
      </c>
      <c r="I2078" t="str">
        <f>VLOOKUP(J2078,CatalogoEstadoRepublica!$A$1:$B$33,2)</f>
        <v>Puebla</v>
      </c>
      <c r="J2078">
        <v>21</v>
      </c>
      <c r="K2078" t="s">
        <v>206</v>
      </c>
      <c r="L2078" s="1" t="e">
        <f>VLOOKUP(M2078,CatalogoPerfil!$A$1:$B$5,2)</f>
        <v>#N/A</v>
      </c>
      <c r="M2078">
        <v>0</v>
      </c>
      <c r="N2078" t="s">
        <v>206</v>
      </c>
      <c r="O2078" s="1">
        <v>0</v>
      </c>
      <c r="P2078" s="1" t="str">
        <f>IFERROR(VLOOKUP($O2078,PerfilUniversitario!$A$2:$Z$427,16),"N/A")</f>
        <v>N/A</v>
      </c>
      <c r="Q2078" s="1" t="str">
        <f>IFERROR(VLOOKUP($O2078,PerfilUniversitario!$A$2:$Z$427,16),"N/A")</f>
        <v>N/A</v>
      </c>
      <c r="R2078" s="1" t="str">
        <f>IFERROR(VLOOKUP($O2078,PerfilUniversitario!$A$2:$Z$427,20),"N/A")</f>
        <v>N/A</v>
      </c>
      <c r="S2078" s="1" t="str">
        <f>IFERROR(VLOOKUP($O2078,PerfilUniversitario!$A$2:$Z$427,22),"N/A")</f>
        <v>N/A</v>
      </c>
      <c r="T2078" s="1" t="str">
        <f>IFERROR(VLOOKUP($O2078,PerfilUniversitario!$A$2:$Z$427,24),"N/A")</f>
        <v>N/A</v>
      </c>
      <c r="U2078" s="1" t="str">
        <f>IFERROR(VLOOKUP($O2078,PerfilUniversitario!$A$2:$Z$427,26),"N/A")</f>
        <v>N/A</v>
      </c>
      <c r="V2078" s="1" t="s">
        <v>9842</v>
      </c>
      <c r="W2078" s="4">
        <v>45210</v>
      </c>
    </row>
    <row r="2079" spans="1:23" x14ac:dyDescent="0.3">
      <c r="A2079" t="s">
        <v>5866</v>
      </c>
      <c r="B2079" t="s">
        <v>1654</v>
      </c>
      <c r="C2079" s="1" t="s">
        <v>5867</v>
      </c>
      <c r="D2079" s="6">
        <v>7731092797</v>
      </c>
      <c r="E2079" s="1" t="s">
        <v>206</v>
      </c>
      <c r="F2079" s="1" t="s">
        <v>206</v>
      </c>
      <c r="G2079" s="1" t="s">
        <v>206</v>
      </c>
      <c r="H2079" s="1" t="s">
        <v>206</v>
      </c>
      <c r="I2079" t="str">
        <f>VLOOKUP(J2079,CatalogoEstadoRepublica!$A$1:$B$33,2)</f>
        <v>Hidalgo</v>
      </c>
      <c r="J2079">
        <v>13</v>
      </c>
      <c r="K2079" t="s">
        <v>206</v>
      </c>
      <c r="L2079" s="1" t="e">
        <f>VLOOKUP(M2079,CatalogoPerfil!$A$1:$B$5,2)</f>
        <v>#N/A</v>
      </c>
      <c r="M2079">
        <v>0</v>
      </c>
      <c r="N2079" t="s">
        <v>206</v>
      </c>
      <c r="O2079" s="1">
        <v>0</v>
      </c>
      <c r="P2079" s="1" t="str">
        <f>IFERROR(VLOOKUP($O2079,PerfilUniversitario!$A$2:$Z$427,16),"N/A")</f>
        <v>N/A</v>
      </c>
      <c r="Q2079" s="1" t="str">
        <f>IFERROR(VLOOKUP($O2079,PerfilUniversitario!$A$2:$Z$427,16),"N/A")</f>
        <v>N/A</v>
      </c>
      <c r="R2079" s="1" t="str">
        <f>IFERROR(VLOOKUP($O2079,PerfilUniversitario!$A$2:$Z$427,20),"N/A")</f>
        <v>N/A</v>
      </c>
      <c r="S2079" s="1" t="str">
        <f>IFERROR(VLOOKUP($O2079,PerfilUniversitario!$A$2:$Z$427,22),"N/A")</f>
        <v>N/A</v>
      </c>
      <c r="T2079" s="1" t="str">
        <f>IFERROR(VLOOKUP($O2079,PerfilUniversitario!$A$2:$Z$427,24),"N/A")</f>
        <v>N/A</v>
      </c>
      <c r="U2079" s="1" t="str">
        <f>IFERROR(VLOOKUP($O2079,PerfilUniversitario!$A$2:$Z$427,26),"N/A")</f>
        <v>N/A</v>
      </c>
      <c r="V2079" s="1" t="s">
        <v>9960</v>
      </c>
      <c r="W2079" s="4">
        <v>45210</v>
      </c>
    </row>
    <row r="2080" spans="1:23" x14ac:dyDescent="0.3">
      <c r="A2080" t="s">
        <v>6459</v>
      </c>
      <c r="B2080" t="s">
        <v>1543</v>
      </c>
      <c r="C2080" s="1" t="s">
        <v>6460</v>
      </c>
      <c r="D2080" s="6">
        <v>2214416726</v>
      </c>
      <c r="E2080" s="1" t="s">
        <v>206</v>
      </c>
      <c r="F2080" s="1" t="s">
        <v>206</v>
      </c>
      <c r="G2080" s="1" t="s">
        <v>206</v>
      </c>
      <c r="H2080" s="1" t="s">
        <v>206</v>
      </c>
      <c r="I2080" t="str">
        <f>VLOOKUP(J2080,CatalogoEstadoRepublica!$A$1:$B$33,2)</f>
        <v>Puebla</v>
      </c>
      <c r="J2080">
        <v>21</v>
      </c>
      <c r="K2080" t="s">
        <v>206</v>
      </c>
      <c r="L2080" s="1" t="e">
        <f>VLOOKUP(M2080,CatalogoPerfil!$A$1:$B$5,2)</f>
        <v>#N/A</v>
      </c>
      <c r="M2080">
        <v>0</v>
      </c>
      <c r="N2080" t="s">
        <v>206</v>
      </c>
      <c r="O2080" s="1">
        <v>0</v>
      </c>
      <c r="P2080" s="1" t="str">
        <f>IFERROR(VLOOKUP($O2080,PerfilUniversitario!$A$2:$Z$427,16),"N/A")</f>
        <v>N/A</v>
      </c>
      <c r="Q2080" s="1" t="str">
        <f>IFERROR(VLOOKUP($O2080,PerfilUniversitario!$A$2:$Z$427,16),"N/A")</f>
        <v>N/A</v>
      </c>
      <c r="R2080" s="1" t="str">
        <f>IFERROR(VLOOKUP($O2080,PerfilUniversitario!$A$2:$Z$427,20),"N/A")</f>
        <v>N/A</v>
      </c>
      <c r="S2080" s="1" t="str">
        <f>IFERROR(VLOOKUP($O2080,PerfilUniversitario!$A$2:$Z$427,22),"N/A")</f>
        <v>N/A</v>
      </c>
      <c r="T2080" s="1" t="str">
        <f>IFERROR(VLOOKUP($O2080,PerfilUniversitario!$A$2:$Z$427,24),"N/A")</f>
        <v>N/A</v>
      </c>
      <c r="U2080" s="1" t="str">
        <f>IFERROR(VLOOKUP($O2080,PerfilUniversitario!$A$2:$Z$427,26),"N/A")</f>
        <v>N/A</v>
      </c>
      <c r="V2080" s="1" t="s">
        <v>9960</v>
      </c>
      <c r="W2080" s="4">
        <v>45210</v>
      </c>
    </row>
    <row r="2081" spans="1:23" x14ac:dyDescent="0.3">
      <c r="A2081" t="s">
        <v>768</v>
      </c>
      <c r="B2081" t="s">
        <v>632</v>
      </c>
      <c r="C2081" s="1" t="s">
        <v>6471</v>
      </c>
      <c r="D2081" s="6">
        <v>2215747864</v>
      </c>
      <c r="E2081" s="1" t="s">
        <v>206</v>
      </c>
      <c r="F2081" s="1" t="s">
        <v>206</v>
      </c>
      <c r="G2081" s="1" t="s">
        <v>206</v>
      </c>
      <c r="H2081" s="1" t="s">
        <v>206</v>
      </c>
      <c r="I2081" t="str">
        <f>VLOOKUP(J2081,CatalogoEstadoRepublica!$A$1:$B$33,2)</f>
        <v>Puebla</v>
      </c>
      <c r="J2081">
        <v>21</v>
      </c>
      <c r="K2081" t="s">
        <v>206</v>
      </c>
      <c r="L2081" s="1" t="e">
        <f>VLOOKUP(M2081,CatalogoPerfil!$A$1:$B$5,2)</f>
        <v>#N/A</v>
      </c>
      <c r="M2081">
        <v>0</v>
      </c>
      <c r="N2081" t="s">
        <v>206</v>
      </c>
      <c r="O2081" s="1">
        <v>0</v>
      </c>
      <c r="P2081" s="1" t="str">
        <f>IFERROR(VLOOKUP($O2081,PerfilUniversitario!$A$2:$Z$427,16),"N/A")</f>
        <v>N/A</v>
      </c>
      <c r="Q2081" s="1" t="str">
        <f>IFERROR(VLOOKUP($O2081,PerfilUniversitario!$A$2:$Z$427,16),"N/A")</f>
        <v>N/A</v>
      </c>
      <c r="R2081" s="1" t="str">
        <f>IFERROR(VLOOKUP($O2081,PerfilUniversitario!$A$2:$Z$427,20),"N/A")</f>
        <v>N/A</v>
      </c>
      <c r="S2081" s="1" t="str">
        <f>IFERROR(VLOOKUP($O2081,PerfilUniversitario!$A$2:$Z$427,22),"N/A")</f>
        <v>N/A</v>
      </c>
      <c r="T2081" s="1" t="str">
        <f>IFERROR(VLOOKUP($O2081,PerfilUniversitario!$A$2:$Z$427,24),"N/A")</f>
        <v>N/A</v>
      </c>
      <c r="U2081" s="1" t="str">
        <f>IFERROR(VLOOKUP($O2081,PerfilUniversitario!$A$2:$Z$427,26),"N/A")</f>
        <v>N/A</v>
      </c>
      <c r="V2081" s="1" t="s">
        <v>9960</v>
      </c>
      <c r="W2081" s="4">
        <v>45210</v>
      </c>
    </row>
    <row r="2082" spans="1:23" x14ac:dyDescent="0.3">
      <c r="A2082" t="s">
        <v>220</v>
      </c>
      <c r="B2082" t="s">
        <v>6483</v>
      </c>
      <c r="C2082" s="1" t="s">
        <v>6484</v>
      </c>
      <c r="D2082" s="6">
        <v>2222158829</v>
      </c>
      <c r="E2082" s="1" t="s">
        <v>206</v>
      </c>
      <c r="F2082" s="1" t="s">
        <v>206</v>
      </c>
      <c r="G2082" s="1" t="s">
        <v>206</v>
      </c>
      <c r="H2082" s="1" t="s">
        <v>206</v>
      </c>
      <c r="I2082" t="str">
        <f>VLOOKUP(J2082,CatalogoEstadoRepublica!$A$1:$B$33,2)</f>
        <v>Puebla</v>
      </c>
      <c r="J2082">
        <v>21</v>
      </c>
      <c r="K2082" t="s">
        <v>206</v>
      </c>
      <c r="L2082" s="1" t="e">
        <f>VLOOKUP(M2082,CatalogoPerfil!$A$1:$B$5,2)</f>
        <v>#N/A</v>
      </c>
      <c r="M2082">
        <v>0</v>
      </c>
      <c r="N2082" t="s">
        <v>206</v>
      </c>
      <c r="O2082" s="1">
        <v>0</v>
      </c>
      <c r="P2082" s="1" t="str">
        <f>IFERROR(VLOOKUP($O2082,PerfilUniversitario!$A$2:$Z$427,16),"N/A")</f>
        <v>N/A</v>
      </c>
      <c r="Q2082" s="1" t="str">
        <f>IFERROR(VLOOKUP($O2082,PerfilUniversitario!$A$2:$Z$427,16),"N/A")</f>
        <v>N/A</v>
      </c>
      <c r="R2082" s="1" t="str">
        <f>IFERROR(VLOOKUP($O2082,PerfilUniversitario!$A$2:$Z$427,20),"N/A")</f>
        <v>N/A</v>
      </c>
      <c r="S2082" s="1" t="str">
        <f>IFERROR(VLOOKUP($O2082,PerfilUniversitario!$A$2:$Z$427,22),"N/A")</f>
        <v>N/A</v>
      </c>
      <c r="T2082" s="1" t="str">
        <f>IFERROR(VLOOKUP($O2082,PerfilUniversitario!$A$2:$Z$427,24),"N/A")</f>
        <v>N/A</v>
      </c>
      <c r="U2082" s="1" t="str">
        <f>IFERROR(VLOOKUP($O2082,PerfilUniversitario!$A$2:$Z$427,26),"N/A")</f>
        <v>N/A</v>
      </c>
      <c r="V2082" s="1" t="s">
        <v>9744</v>
      </c>
      <c r="W2082" s="4">
        <v>45210</v>
      </c>
    </row>
    <row r="2083" spans="1:23" x14ac:dyDescent="0.3">
      <c r="A2083" t="s">
        <v>548</v>
      </c>
      <c r="B2083" t="s">
        <v>6488</v>
      </c>
      <c r="C2083" s="1" t="s">
        <v>6489</v>
      </c>
      <c r="D2083" s="6">
        <v>2215195950</v>
      </c>
      <c r="E2083" s="1" t="s">
        <v>206</v>
      </c>
      <c r="F2083" s="1" t="s">
        <v>206</v>
      </c>
      <c r="G2083" s="1" t="s">
        <v>206</v>
      </c>
      <c r="H2083" s="1" t="s">
        <v>206</v>
      </c>
      <c r="I2083" t="str">
        <f>VLOOKUP(J2083,CatalogoEstadoRepublica!$A$1:$B$33,2)</f>
        <v>Puebla</v>
      </c>
      <c r="J2083">
        <v>21</v>
      </c>
      <c r="K2083" t="s">
        <v>206</v>
      </c>
      <c r="L2083" s="1" t="e">
        <f>VLOOKUP(M2083,CatalogoPerfil!$A$1:$B$5,2)</f>
        <v>#N/A</v>
      </c>
      <c r="M2083">
        <v>0</v>
      </c>
      <c r="N2083" t="s">
        <v>206</v>
      </c>
      <c r="O2083" s="1">
        <v>0</v>
      </c>
      <c r="P2083" s="1" t="str">
        <f>IFERROR(VLOOKUP($O2083,PerfilUniversitario!$A$2:$Z$427,16),"N/A")</f>
        <v>N/A</v>
      </c>
      <c r="Q2083" s="1" t="str">
        <f>IFERROR(VLOOKUP($O2083,PerfilUniversitario!$A$2:$Z$427,16),"N/A")</f>
        <v>N/A</v>
      </c>
      <c r="R2083" s="1" t="str">
        <f>IFERROR(VLOOKUP($O2083,PerfilUniversitario!$A$2:$Z$427,20),"N/A")</f>
        <v>N/A</v>
      </c>
      <c r="S2083" s="1" t="str">
        <f>IFERROR(VLOOKUP($O2083,PerfilUniversitario!$A$2:$Z$427,22),"N/A")</f>
        <v>N/A</v>
      </c>
      <c r="T2083" s="1" t="str">
        <f>IFERROR(VLOOKUP($O2083,PerfilUniversitario!$A$2:$Z$427,24),"N/A")</f>
        <v>N/A</v>
      </c>
      <c r="U2083" s="1" t="str">
        <f>IFERROR(VLOOKUP($O2083,PerfilUniversitario!$A$2:$Z$427,26),"N/A")</f>
        <v>N/A</v>
      </c>
      <c r="V2083" s="1" t="s">
        <v>9744</v>
      </c>
      <c r="W2083" s="4">
        <v>45210</v>
      </c>
    </row>
    <row r="2084" spans="1:23" x14ac:dyDescent="0.3">
      <c r="A2084" t="s">
        <v>340</v>
      </c>
      <c r="B2084" s="1" t="s">
        <v>918</v>
      </c>
      <c r="C2084" t="s">
        <v>919</v>
      </c>
      <c r="D2084" s="7">
        <v>52.222299999999997</v>
      </c>
      <c r="E2084" s="1" t="s">
        <v>206</v>
      </c>
      <c r="F2084" t="s">
        <v>206</v>
      </c>
      <c r="G2084" t="s">
        <v>206</v>
      </c>
      <c r="H2084" t="s">
        <v>206</v>
      </c>
      <c r="I2084" t="str">
        <f>VLOOKUP(J2084,CatalogoEstadoRepublica!$A$1:$B$33,2)</f>
        <v>Puebla</v>
      </c>
      <c r="J2084" s="1">
        <v>21</v>
      </c>
      <c r="K2084" s="1" t="s">
        <v>206</v>
      </c>
      <c r="L2084" s="1" t="e">
        <f>VLOOKUP(M2084,CatalogoPerfil!$A$1:$B$5,2)</f>
        <v>#N/A</v>
      </c>
      <c r="M2084" s="1">
        <v>0</v>
      </c>
      <c r="N2084" s="1" t="s">
        <v>206</v>
      </c>
      <c r="O2084" s="1">
        <v>0</v>
      </c>
      <c r="P2084" s="1" t="str">
        <f>IFERROR(VLOOKUP($O2084,PerfilUniversitario!$A$2:$Z$427,16),"N/A")</f>
        <v>N/A</v>
      </c>
      <c r="Q2084" s="1" t="str">
        <f>IFERROR(VLOOKUP($O2084,PerfilUniversitario!$A$2:$Z$427,16),"N/A")</f>
        <v>N/A</v>
      </c>
      <c r="R2084" s="1" t="str">
        <f>IFERROR(VLOOKUP($O2084,PerfilUniversitario!$A$2:$Z$427,20),"N/A")</f>
        <v>N/A</v>
      </c>
      <c r="S2084" s="1" t="str">
        <f>IFERROR(VLOOKUP($O2084,PerfilUniversitario!$A$2:$Z$427,22),"N/A")</f>
        <v>N/A</v>
      </c>
      <c r="T2084" s="1" t="str">
        <f>IFERROR(VLOOKUP($O2084,PerfilUniversitario!$A$2:$Z$427,24),"N/A")</f>
        <v>N/A</v>
      </c>
      <c r="U2084" s="1" t="str">
        <f>IFERROR(VLOOKUP($O2084,PerfilUniversitario!$A$2:$Z$427,26),"N/A")</f>
        <v>N/A</v>
      </c>
      <c r="V2084" s="1" t="s">
        <v>9743</v>
      </c>
      <c r="W2084" s="4">
        <v>45210</v>
      </c>
    </row>
    <row r="2085" spans="1:23" x14ac:dyDescent="0.3">
      <c r="A2085" t="s">
        <v>6280</v>
      </c>
      <c r="B2085" t="s">
        <v>6281</v>
      </c>
      <c r="C2085" s="1" t="s">
        <v>6282</v>
      </c>
      <c r="D2085" s="6">
        <v>2224825477</v>
      </c>
      <c r="E2085" s="1" t="s">
        <v>206</v>
      </c>
      <c r="F2085" s="1" t="s">
        <v>206</v>
      </c>
      <c r="G2085" s="1" t="s">
        <v>206</v>
      </c>
      <c r="H2085" s="1" t="s">
        <v>206</v>
      </c>
      <c r="I2085" t="str">
        <f>VLOOKUP(J2085,CatalogoEstadoRepublica!$A$1:$B$33,2)</f>
        <v>Puebla</v>
      </c>
      <c r="J2085">
        <v>21</v>
      </c>
      <c r="K2085" t="s">
        <v>206</v>
      </c>
      <c r="L2085" s="1" t="e">
        <f>VLOOKUP(M2085,CatalogoPerfil!$A$1:$B$5,2)</f>
        <v>#N/A</v>
      </c>
      <c r="M2085">
        <v>0</v>
      </c>
      <c r="N2085" t="s">
        <v>206</v>
      </c>
      <c r="O2085" s="1">
        <v>0</v>
      </c>
      <c r="P2085" s="1" t="str">
        <f>IFERROR(VLOOKUP($O2085,PerfilUniversitario!$A$2:$Z$427,16),"N/A")</f>
        <v>N/A</v>
      </c>
      <c r="Q2085" s="1" t="str">
        <f>IFERROR(VLOOKUP($O2085,PerfilUniversitario!$A$2:$Z$427,16),"N/A")</f>
        <v>N/A</v>
      </c>
      <c r="R2085" s="1" t="str">
        <f>IFERROR(VLOOKUP($O2085,PerfilUniversitario!$A$2:$Z$427,20),"N/A")</f>
        <v>N/A</v>
      </c>
      <c r="S2085" s="1" t="str">
        <f>IFERROR(VLOOKUP($O2085,PerfilUniversitario!$A$2:$Z$427,22),"N/A")</f>
        <v>N/A</v>
      </c>
      <c r="T2085" s="1" t="str">
        <f>IFERROR(VLOOKUP($O2085,PerfilUniversitario!$A$2:$Z$427,24),"N/A")</f>
        <v>N/A</v>
      </c>
      <c r="U2085" s="1" t="str">
        <f>IFERROR(VLOOKUP($O2085,PerfilUniversitario!$A$2:$Z$427,26),"N/A")</f>
        <v>N/A</v>
      </c>
      <c r="V2085" s="1" t="s">
        <v>9743</v>
      </c>
      <c r="W2085" s="4">
        <v>45210</v>
      </c>
    </row>
    <row r="2086" spans="1:23" x14ac:dyDescent="0.3">
      <c r="A2086" t="s">
        <v>590</v>
      </c>
      <c r="B2086" t="s">
        <v>6411</v>
      </c>
      <c r="C2086" s="1" t="s">
        <v>6412</v>
      </c>
      <c r="D2086" s="6">
        <v>52.221200000000003</v>
      </c>
      <c r="E2086" s="1" t="s">
        <v>206</v>
      </c>
      <c r="F2086" s="1" t="s">
        <v>206</v>
      </c>
      <c r="G2086" s="1" t="s">
        <v>206</v>
      </c>
      <c r="H2086" s="1" t="s">
        <v>206</v>
      </c>
      <c r="I2086" t="str">
        <f>VLOOKUP(J2086,CatalogoEstadoRepublica!$A$1:$B$33,2)</f>
        <v>Puebla</v>
      </c>
      <c r="J2086">
        <v>21</v>
      </c>
      <c r="K2086" t="s">
        <v>206</v>
      </c>
      <c r="L2086" s="1" t="e">
        <f>VLOOKUP(M2086,CatalogoPerfil!$A$1:$B$5,2)</f>
        <v>#N/A</v>
      </c>
      <c r="M2086">
        <v>0</v>
      </c>
      <c r="N2086" t="s">
        <v>206</v>
      </c>
      <c r="O2086" s="1">
        <v>0</v>
      </c>
      <c r="P2086" s="1" t="str">
        <f>IFERROR(VLOOKUP($O2086,PerfilUniversitario!$A$2:$Z$427,16),"N/A")</f>
        <v>N/A</v>
      </c>
      <c r="Q2086" s="1" t="str">
        <f>IFERROR(VLOOKUP($O2086,PerfilUniversitario!$A$2:$Z$427,16),"N/A")</f>
        <v>N/A</v>
      </c>
      <c r="R2086" s="1" t="str">
        <f>IFERROR(VLOOKUP($O2086,PerfilUniversitario!$A$2:$Z$427,20),"N/A")</f>
        <v>N/A</v>
      </c>
      <c r="S2086" s="1" t="str">
        <f>IFERROR(VLOOKUP($O2086,PerfilUniversitario!$A$2:$Z$427,22),"N/A")</f>
        <v>N/A</v>
      </c>
      <c r="T2086" s="1" t="str">
        <f>IFERROR(VLOOKUP($O2086,PerfilUniversitario!$A$2:$Z$427,24),"N/A")</f>
        <v>N/A</v>
      </c>
      <c r="U2086" s="1" t="str">
        <f>IFERROR(VLOOKUP($O2086,PerfilUniversitario!$A$2:$Z$427,26),"N/A")</f>
        <v>N/A</v>
      </c>
      <c r="V2086" s="1" t="s">
        <v>9850</v>
      </c>
      <c r="W2086" s="4">
        <v>45210</v>
      </c>
    </row>
    <row r="2087" spans="1:23" x14ac:dyDescent="0.3">
      <c r="A2087" t="s">
        <v>268</v>
      </c>
      <c r="B2087" t="s">
        <v>6492</v>
      </c>
      <c r="C2087" s="1" t="s">
        <v>6493</v>
      </c>
      <c r="D2087" s="6">
        <v>2211654594</v>
      </c>
      <c r="E2087" s="1" t="s">
        <v>206</v>
      </c>
      <c r="F2087" s="1" t="s">
        <v>206</v>
      </c>
      <c r="G2087" s="1" t="s">
        <v>206</v>
      </c>
      <c r="H2087" s="1" t="s">
        <v>206</v>
      </c>
      <c r="I2087" t="str">
        <f>VLOOKUP(J2087,CatalogoEstadoRepublica!$A$1:$B$33,2)</f>
        <v>Puebla</v>
      </c>
      <c r="J2087">
        <v>21</v>
      </c>
      <c r="K2087" t="s">
        <v>206</v>
      </c>
      <c r="L2087" s="1" t="e">
        <f>VLOOKUP(M2087,CatalogoPerfil!$A$1:$B$5,2)</f>
        <v>#N/A</v>
      </c>
      <c r="M2087">
        <v>0</v>
      </c>
      <c r="N2087" t="s">
        <v>206</v>
      </c>
      <c r="O2087" s="1">
        <v>0</v>
      </c>
      <c r="P2087" s="1" t="str">
        <f>IFERROR(VLOOKUP($O2087,PerfilUniversitario!$A$2:$Z$427,16),"N/A")</f>
        <v>N/A</v>
      </c>
      <c r="Q2087" s="1" t="str">
        <f>IFERROR(VLOOKUP($O2087,PerfilUniversitario!$A$2:$Z$427,16),"N/A")</f>
        <v>N/A</v>
      </c>
      <c r="R2087" s="1" t="str">
        <f>IFERROR(VLOOKUP($O2087,PerfilUniversitario!$A$2:$Z$427,20),"N/A")</f>
        <v>N/A</v>
      </c>
      <c r="S2087" s="1" t="str">
        <f>IFERROR(VLOOKUP($O2087,PerfilUniversitario!$A$2:$Z$427,22),"N/A")</f>
        <v>N/A</v>
      </c>
      <c r="T2087" s="1" t="str">
        <f>IFERROR(VLOOKUP($O2087,PerfilUniversitario!$A$2:$Z$427,24),"N/A")</f>
        <v>N/A</v>
      </c>
      <c r="U2087" s="1" t="str">
        <f>IFERROR(VLOOKUP($O2087,PerfilUniversitario!$A$2:$Z$427,26),"N/A")</f>
        <v>N/A</v>
      </c>
      <c r="V2087" s="1" t="s">
        <v>9831</v>
      </c>
      <c r="W2087" s="4">
        <v>45210</v>
      </c>
    </row>
    <row r="2088" spans="1:23" x14ac:dyDescent="0.3">
      <c r="A2088" t="s">
        <v>890</v>
      </c>
      <c r="B2088" s="1" t="s">
        <v>891</v>
      </c>
      <c r="C2088" t="s">
        <v>892</v>
      </c>
      <c r="D2088" s="7">
        <v>2227786989</v>
      </c>
      <c r="E2088" s="1" t="s">
        <v>206</v>
      </c>
      <c r="F2088" t="s">
        <v>206</v>
      </c>
      <c r="G2088" t="s">
        <v>206</v>
      </c>
      <c r="H2088" t="s">
        <v>206</v>
      </c>
      <c r="I2088" t="str">
        <f>VLOOKUP(J2088,CatalogoEstadoRepublica!$A$1:$B$33,2)</f>
        <v>Puebla</v>
      </c>
      <c r="J2088" s="1">
        <v>21</v>
      </c>
      <c r="K2088" s="1" t="s">
        <v>206</v>
      </c>
      <c r="L2088" s="1" t="e">
        <f>VLOOKUP(M2088,CatalogoPerfil!$A$1:$B$5,2)</f>
        <v>#N/A</v>
      </c>
      <c r="M2088" s="1">
        <v>0</v>
      </c>
      <c r="N2088" s="1" t="s">
        <v>206</v>
      </c>
      <c r="O2088" s="1">
        <v>0</v>
      </c>
      <c r="P2088" s="1" t="str">
        <f>IFERROR(VLOOKUP($O2088,PerfilUniversitario!$A$2:$Z$427,16),"N/A")</f>
        <v>N/A</v>
      </c>
      <c r="Q2088" s="1" t="str">
        <f>IFERROR(VLOOKUP($O2088,PerfilUniversitario!$A$2:$Z$427,16),"N/A")</f>
        <v>N/A</v>
      </c>
      <c r="R2088" s="1" t="str">
        <f>IFERROR(VLOOKUP($O2088,PerfilUniversitario!$A$2:$Z$427,20),"N/A")</f>
        <v>N/A</v>
      </c>
      <c r="S2088" s="1" t="str">
        <f>IFERROR(VLOOKUP($O2088,PerfilUniversitario!$A$2:$Z$427,22),"N/A")</f>
        <v>N/A</v>
      </c>
      <c r="T2088" s="1" t="str">
        <f>IFERROR(VLOOKUP($O2088,PerfilUniversitario!$A$2:$Z$427,24),"N/A")</f>
        <v>N/A</v>
      </c>
      <c r="U2088" s="1" t="str">
        <f>IFERROR(VLOOKUP($O2088,PerfilUniversitario!$A$2:$Z$427,26),"N/A")</f>
        <v>N/A</v>
      </c>
      <c r="V2088" s="1" t="s">
        <v>9664</v>
      </c>
      <c r="W2088" s="4">
        <v>45210</v>
      </c>
    </row>
    <row r="2089" spans="1:23" x14ac:dyDescent="0.3">
      <c r="A2089" t="s">
        <v>6420</v>
      </c>
      <c r="B2089" t="s">
        <v>6421</v>
      </c>
      <c r="C2089" s="1" t="s">
        <v>6422</v>
      </c>
      <c r="D2089" s="6">
        <v>2224730664</v>
      </c>
      <c r="E2089" s="1" t="s">
        <v>206</v>
      </c>
      <c r="F2089" s="1" t="s">
        <v>206</v>
      </c>
      <c r="G2089" s="1" t="s">
        <v>206</v>
      </c>
      <c r="H2089" s="1" t="s">
        <v>206</v>
      </c>
      <c r="I2089" t="str">
        <f>VLOOKUP(J2089,CatalogoEstadoRepublica!$A$1:$B$33,2)</f>
        <v>Puebla</v>
      </c>
      <c r="J2089">
        <v>21</v>
      </c>
      <c r="K2089" t="s">
        <v>206</v>
      </c>
      <c r="L2089" s="1" t="e">
        <f>VLOOKUP(M2089,CatalogoPerfil!$A$1:$B$5,2)</f>
        <v>#N/A</v>
      </c>
      <c r="M2089">
        <v>0</v>
      </c>
      <c r="N2089" t="s">
        <v>206</v>
      </c>
      <c r="O2089" s="1">
        <v>0</v>
      </c>
      <c r="P2089" s="1" t="str">
        <f>IFERROR(VLOOKUP($O2089,PerfilUniversitario!$A$2:$Z$427,16),"N/A")</f>
        <v>N/A</v>
      </c>
      <c r="Q2089" s="1" t="str">
        <f>IFERROR(VLOOKUP($O2089,PerfilUniversitario!$A$2:$Z$427,16),"N/A")</f>
        <v>N/A</v>
      </c>
      <c r="R2089" s="1" t="str">
        <f>IFERROR(VLOOKUP($O2089,PerfilUniversitario!$A$2:$Z$427,20),"N/A")</f>
        <v>N/A</v>
      </c>
      <c r="S2089" s="1" t="str">
        <f>IFERROR(VLOOKUP($O2089,PerfilUniversitario!$A$2:$Z$427,22),"N/A")</f>
        <v>N/A</v>
      </c>
      <c r="T2089" s="1" t="str">
        <f>IFERROR(VLOOKUP($O2089,PerfilUniversitario!$A$2:$Z$427,24),"N/A")</f>
        <v>N/A</v>
      </c>
      <c r="U2089" s="1" t="str">
        <f>IFERROR(VLOOKUP($O2089,PerfilUniversitario!$A$2:$Z$427,26),"N/A")</f>
        <v>N/A</v>
      </c>
      <c r="V2089" s="1" t="s">
        <v>9664</v>
      </c>
      <c r="W2089" s="4">
        <v>45210</v>
      </c>
    </row>
    <row r="2090" spans="1:23" x14ac:dyDescent="0.3">
      <c r="A2090" t="s">
        <v>1321</v>
      </c>
      <c r="B2090" t="s">
        <v>1133</v>
      </c>
      <c r="C2090" s="1" t="s">
        <v>1322</v>
      </c>
      <c r="D2090" s="6">
        <v>7731228238</v>
      </c>
      <c r="E2090" s="1" t="s">
        <v>206</v>
      </c>
      <c r="F2090" s="1" t="s">
        <v>206</v>
      </c>
      <c r="G2090" s="1" t="s">
        <v>206</v>
      </c>
      <c r="H2090" s="1" t="s">
        <v>206</v>
      </c>
      <c r="I2090" t="str">
        <f>VLOOKUP(J2090,CatalogoEstadoRepublica!$A$1:$B$33,2)</f>
        <v>Hidalgo</v>
      </c>
      <c r="J2090">
        <v>13</v>
      </c>
      <c r="K2090" t="s">
        <v>206</v>
      </c>
      <c r="L2090" s="1" t="e">
        <f>VLOOKUP(M2090,CatalogoPerfil!$A$1:$B$5,2)</f>
        <v>#N/A</v>
      </c>
      <c r="M2090">
        <v>0</v>
      </c>
      <c r="N2090" t="s">
        <v>206</v>
      </c>
      <c r="O2090" s="1">
        <v>0</v>
      </c>
      <c r="P2090" s="1" t="str">
        <f>IFERROR(VLOOKUP($O2090,PerfilUniversitario!$A$2:$Z$427,16),"N/A")</f>
        <v>N/A</v>
      </c>
      <c r="Q2090" s="1" t="str">
        <f>IFERROR(VLOOKUP($O2090,PerfilUniversitario!$A$2:$Z$427,16),"N/A")</f>
        <v>N/A</v>
      </c>
      <c r="R2090" s="1" t="str">
        <f>IFERROR(VLOOKUP($O2090,PerfilUniversitario!$A$2:$Z$427,20),"N/A")</f>
        <v>N/A</v>
      </c>
      <c r="S2090" s="1" t="str">
        <f>IFERROR(VLOOKUP($O2090,PerfilUniversitario!$A$2:$Z$427,22),"N/A")</f>
        <v>N/A</v>
      </c>
      <c r="T2090" s="1" t="str">
        <f>IFERROR(VLOOKUP($O2090,PerfilUniversitario!$A$2:$Z$427,24),"N/A")</f>
        <v>N/A</v>
      </c>
      <c r="U2090" s="1" t="str">
        <f>IFERROR(VLOOKUP($O2090,PerfilUniversitario!$A$2:$Z$427,26),"N/A")</f>
        <v>N/A</v>
      </c>
      <c r="V2090" s="1" t="s">
        <v>9821</v>
      </c>
      <c r="W2090" s="4">
        <v>45210</v>
      </c>
    </row>
    <row r="2091" spans="1:23" x14ac:dyDescent="0.3">
      <c r="A2091" t="s">
        <v>6248</v>
      </c>
      <c r="B2091" t="s">
        <v>6249</v>
      </c>
      <c r="C2091" s="1" t="s">
        <v>6250</v>
      </c>
      <c r="D2091" s="6">
        <v>2491629475</v>
      </c>
      <c r="E2091" s="1" t="s">
        <v>3621</v>
      </c>
      <c r="F2091" s="1" t="s">
        <v>6251</v>
      </c>
      <c r="G2091" s="1" t="s">
        <v>6250</v>
      </c>
      <c r="H2091" s="1">
        <v>2491629475</v>
      </c>
      <c r="I2091" t="str">
        <f>VLOOKUP(J2091,CatalogoEstadoRepublica!$A$1:$B$33,2)</f>
        <v>Puebla</v>
      </c>
      <c r="J2091">
        <v>21</v>
      </c>
      <c r="K2091" t="s">
        <v>847</v>
      </c>
      <c r="L2091" s="1" t="str">
        <f>VLOOKUP(M2091,CatalogoPerfil!$A$1:$B$5,2)</f>
        <v>Preuniversitario</v>
      </c>
      <c r="M2091">
        <v>1</v>
      </c>
      <c r="O2091" s="1">
        <v>13184</v>
      </c>
      <c r="P2091" s="1" t="str">
        <f>IFERROR(VLOOKUP($O2091,PerfilUniversitario!$A$2:$Z$427,16),"N/A")</f>
        <v>1º - 2º Semestre</v>
      </c>
      <c r="Q2091" s="1" t="str">
        <f>IFERROR(VLOOKUP($O2091,PerfilUniversitario!$A$2:$Z$427,16),"N/A")</f>
        <v>1º - 2º Semestre</v>
      </c>
      <c r="R2091" s="1" t="str">
        <f>IFERROR(VLOOKUP($O2091,PerfilUniversitario!$A$2:$Z$427,20),"N/A")</f>
        <v>Administración y Dirección de Empresas</v>
      </c>
      <c r="S2091" s="1" t="str">
        <f>IFERROR(VLOOKUP($O2091,PerfilUniversitario!$A$2:$Z$427,22),"N/A")</f>
        <v>• Ingeniería en Dirección de Negocios - Toma de decisiones estratégicas en la Ingeniería de negocios</v>
      </c>
      <c r="T2091" s="1" t="str">
        <f>IFERROR(VLOOKUP($O2091,PerfilUniversitario!$A$2:$Z$427,24),"N/A")</f>
        <v>• Turismo Internacional - TravelTech Trip Planner</v>
      </c>
      <c r="U2091" s="1" t="str">
        <f>IFERROR(VLOOKUP($O2091,PerfilUniversitario!$A$2:$Z$427,26),"N/A")</f>
        <v>• Psicología - Interpretación de sueños</v>
      </c>
      <c r="V2091" s="1" t="s">
        <v>9821</v>
      </c>
      <c r="W2091" s="4">
        <v>45210</v>
      </c>
    </row>
    <row r="2092" spans="1:23" x14ac:dyDescent="0.3">
      <c r="A2092" t="s">
        <v>2801</v>
      </c>
      <c r="B2092" t="s">
        <v>6497</v>
      </c>
      <c r="C2092" s="1" t="s">
        <v>6498</v>
      </c>
      <c r="D2092" s="6">
        <v>52.229399999999998</v>
      </c>
      <c r="E2092" s="1" t="s">
        <v>206</v>
      </c>
      <c r="F2092" s="1" t="s">
        <v>206</v>
      </c>
      <c r="G2092" s="1" t="s">
        <v>206</v>
      </c>
      <c r="H2092" s="1" t="s">
        <v>206</v>
      </c>
      <c r="I2092" t="str">
        <f>VLOOKUP(J2092,CatalogoEstadoRepublica!$A$1:$B$33,2)</f>
        <v>Veracruz</v>
      </c>
      <c r="J2092">
        <v>30</v>
      </c>
      <c r="K2092" t="s">
        <v>206</v>
      </c>
      <c r="L2092" s="1" t="e">
        <f>VLOOKUP(M2092,CatalogoPerfil!$A$1:$B$5,2)</f>
        <v>#N/A</v>
      </c>
      <c r="M2092">
        <v>0</v>
      </c>
      <c r="N2092" t="s">
        <v>206</v>
      </c>
      <c r="O2092" s="1">
        <v>0</v>
      </c>
      <c r="P2092" s="1" t="str">
        <f>IFERROR(VLOOKUP($O2092,PerfilUniversitario!$A$2:$Z$427,16),"N/A")</f>
        <v>N/A</v>
      </c>
      <c r="Q2092" s="1" t="str">
        <f>IFERROR(VLOOKUP($O2092,PerfilUniversitario!$A$2:$Z$427,16),"N/A")</f>
        <v>N/A</v>
      </c>
      <c r="R2092" s="1" t="str">
        <f>IFERROR(VLOOKUP($O2092,PerfilUniversitario!$A$2:$Z$427,20),"N/A")</f>
        <v>N/A</v>
      </c>
      <c r="S2092" s="1" t="str">
        <f>IFERROR(VLOOKUP($O2092,PerfilUniversitario!$A$2:$Z$427,22),"N/A")</f>
        <v>N/A</v>
      </c>
      <c r="T2092" s="1" t="str">
        <f>IFERROR(VLOOKUP($O2092,PerfilUniversitario!$A$2:$Z$427,24),"N/A")</f>
        <v>N/A</v>
      </c>
      <c r="U2092" s="1" t="str">
        <f>IFERROR(VLOOKUP($O2092,PerfilUniversitario!$A$2:$Z$427,26),"N/A")</f>
        <v>N/A</v>
      </c>
      <c r="V2092" s="1" t="s">
        <v>10088</v>
      </c>
      <c r="W2092" s="4">
        <v>45210</v>
      </c>
    </row>
    <row r="2093" spans="1:23" x14ac:dyDescent="0.3">
      <c r="A2093" t="s">
        <v>915</v>
      </c>
      <c r="B2093" t="s">
        <v>6502</v>
      </c>
      <c r="C2093" s="1" t="s">
        <v>6503</v>
      </c>
      <c r="D2093" s="6">
        <v>2212672457</v>
      </c>
      <c r="E2093" s="1" t="s">
        <v>206</v>
      </c>
      <c r="F2093" s="1" t="s">
        <v>206</v>
      </c>
      <c r="G2093" s="1" t="s">
        <v>206</v>
      </c>
      <c r="H2093" s="1" t="s">
        <v>206</v>
      </c>
      <c r="I2093" t="str">
        <f>VLOOKUP(J2093,CatalogoEstadoRepublica!$A$1:$B$33,2)</f>
        <v>Puebla</v>
      </c>
      <c r="J2093">
        <v>21</v>
      </c>
      <c r="K2093" t="s">
        <v>206</v>
      </c>
      <c r="L2093" s="1" t="e">
        <f>VLOOKUP(M2093,CatalogoPerfil!$A$1:$B$5,2)</f>
        <v>#N/A</v>
      </c>
      <c r="M2093">
        <v>0</v>
      </c>
      <c r="N2093" t="s">
        <v>206</v>
      </c>
      <c r="O2093" s="1">
        <v>0</v>
      </c>
      <c r="P2093" s="1" t="str">
        <f>IFERROR(VLOOKUP($O2093,PerfilUniversitario!$A$2:$Z$427,16),"N/A")</f>
        <v>N/A</v>
      </c>
      <c r="Q2093" s="1" t="str">
        <f>IFERROR(VLOOKUP($O2093,PerfilUniversitario!$A$2:$Z$427,16),"N/A")</f>
        <v>N/A</v>
      </c>
      <c r="R2093" s="1" t="str">
        <f>IFERROR(VLOOKUP($O2093,PerfilUniversitario!$A$2:$Z$427,20),"N/A")</f>
        <v>N/A</v>
      </c>
      <c r="S2093" s="1" t="str">
        <f>IFERROR(VLOOKUP($O2093,PerfilUniversitario!$A$2:$Z$427,22),"N/A")</f>
        <v>N/A</v>
      </c>
      <c r="T2093" s="1" t="str">
        <f>IFERROR(VLOOKUP($O2093,PerfilUniversitario!$A$2:$Z$427,24),"N/A")</f>
        <v>N/A</v>
      </c>
      <c r="U2093" s="1" t="str">
        <f>IFERROR(VLOOKUP($O2093,PerfilUniversitario!$A$2:$Z$427,26),"N/A")</f>
        <v>N/A</v>
      </c>
      <c r="V2093" s="1" t="s">
        <v>10088</v>
      </c>
      <c r="W2093" s="4">
        <v>45210</v>
      </c>
    </row>
    <row r="2094" spans="1:23" x14ac:dyDescent="0.3">
      <c r="A2094" t="s">
        <v>6264</v>
      </c>
      <c r="B2094" t="s">
        <v>6265</v>
      </c>
      <c r="C2094" s="1" t="s">
        <v>6266</v>
      </c>
      <c r="D2094" s="6">
        <v>2491607347</v>
      </c>
      <c r="E2094" s="1" t="s">
        <v>206</v>
      </c>
      <c r="F2094" s="1" t="s">
        <v>206</v>
      </c>
      <c r="G2094" s="1" t="s">
        <v>206</v>
      </c>
      <c r="H2094" s="1" t="s">
        <v>206</v>
      </c>
      <c r="I2094" t="str">
        <f>VLOOKUP(J2094,CatalogoEstadoRepublica!$A$1:$B$33,2)</f>
        <v>Puebla</v>
      </c>
      <c r="J2094">
        <v>21</v>
      </c>
      <c r="K2094" t="s">
        <v>206</v>
      </c>
      <c r="L2094" s="1" t="e">
        <f>VLOOKUP(M2094,CatalogoPerfil!$A$1:$B$5,2)</f>
        <v>#N/A</v>
      </c>
      <c r="M2094">
        <v>0</v>
      </c>
      <c r="N2094" t="s">
        <v>206</v>
      </c>
      <c r="O2094" s="1">
        <v>0</v>
      </c>
      <c r="P2094" s="1" t="str">
        <f>IFERROR(VLOOKUP($O2094,PerfilUniversitario!$A$2:$Z$427,16),"N/A")</f>
        <v>N/A</v>
      </c>
      <c r="Q2094" s="1" t="str">
        <f>IFERROR(VLOOKUP($O2094,PerfilUniversitario!$A$2:$Z$427,16),"N/A")</f>
        <v>N/A</v>
      </c>
      <c r="R2094" s="1" t="str">
        <f>IFERROR(VLOOKUP($O2094,PerfilUniversitario!$A$2:$Z$427,20),"N/A")</f>
        <v>N/A</v>
      </c>
      <c r="S2094" s="1" t="str">
        <f>IFERROR(VLOOKUP($O2094,PerfilUniversitario!$A$2:$Z$427,22),"N/A")</f>
        <v>N/A</v>
      </c>
      <c r="T2094" s="1" t="str">
        <f>IFERROR(VLOOKUP($O2094,PerfilUniversitario!$A$2:$Z$427,24),"N/A")</f>
        <v>N/A</v>
      </c>
      <c r="U2094" s="1" t="str">
        <f>IFERROR(VLOOKUP($O2094,PerfilUniversitario!$A$2:$Z$427,26),"N/A")</f>
        <v>N/A</v>
      </c>
      <c r="V2094" s="1" t="s">
        <v>9872</v>
      </c>
      <c r="W2094" s="4">
        <v>45210</v>
      </c>
    </row>
    <row r="2095" spans="1:23" x14ac:dyDescent="0.3">
      <c r="A2095" t="s">
        <v>6507</v>
      </c>
      <c r="B2095" t="s">
        <v>6508</v>
      </c>
      <c r="C2095" s="1" t="s">
        <v>6509</v>
      </c>
      <c r="D2095" s="6">
        <v>2225486139</v>
      </c>
      <c r="E2095" s="1" t="s">
        <v>206</v>
      </c>
      <c r="F2095" s="1" t="s">
        <v>206</v>
      </c>
      <c r="G2095" s="1" t="s">
        <v>206</v>
      </c>
      <c r="H2095" s="1" t="s">
        <v>206</v>
      </c>
      <c r="I2095" t="str">
        <f>VLOOKUP(J2095,CatalogoEstadoRepublica!$A$1:$B$33,2)</f>
        <v>Puebla</v>
      </c>
      <c r="J2095">
        <v>21</v>
      </c>
      <c r="K2095" t="s">
        <v>206</v>
      </c>
      <c r="L2095" s="1" t="e">
        <f>VLOOKUP(M2095,CatalogoPerfil!$A$1:$B$5,2)</f>
        <v>#N/A</v>
      </c>
      <c r="M2095">
        <v>0</v>
      </c>
      <c r="N2095" t="s">
        <v>206</v>
      </c>
      <c r="O2095" s="1">
        <v>0</v>
      </c>
      <c r="P2095" s="1" t="str">
        <f>IFERROR(VLOOKUP($O2095,PerfilUniversitario!$A$2:$Z$427,16),"N/A")</f>
        <v>N/A</v>
      </c>
      <c r="Q2095" s="1" t="str">
        <f>IFERROR(VLOOKUP($O2095,PerfilUniversitario!$A$2:$Z$427,16),"N/A")</f>
        <v>N/A</v>
      </c>
      <c r="R2095" s="1" t="str">
        <f>IFERROR(VLOOKUP($O2095,PerfilUniversitario!$A$2:$Z$427,20),"N/A")</f>
        <v>N/A</v>
      </c>
      <c r="S2095" s="1" t="str">
        <f>IFERROR(VLOOKUP($O2095,PerfilUniversitario!$A$2:$Z$427,22),"N/A")</f>
        <v>N/A</v>
      </c>
      <c r="T2095" s="1" t="str">
        <f>IFERROR(VLOOKUP($O2095,PerfilUniversitario!$A$2:$Z$427,24),"N/A")</f>
        <v>N/A</v>
      </c>
      <c r="U2095" s="1" t="str">
        <f>IFERROR(VLOOKUP($O2095,PerfilUniversitario!$A$2:$Z$427,26),"N/A")</f>
        <v>N/A</v>
      </c>
      <c r="V2095" s="1" t="s">
        <v>9872</v>
      </c>
      <c r="W2095" s="4">
        <v>45210</v>
      </c>
    </row>
    <row r="2096" spans="1:23" x14ac:dyDescent="0.3">
      <c r="A2096" t="s">
        <v>6149</v>
      </c>
      <c r="B2096" t="s">
        <v>856</v>
      </c>
      <c r="C2096" s="1" t="s">
        <v>6150</v>
      </c>
      <c r="D2096" s="6" t="s">
        <v>6151</v>
      </c>
      <c r="E2096" s="1" t="s">
        <v>206</v>
      </c>
      <c r="F2096" s="1" t="s">
        <v>206</v>
      </c>
      <c r="G2096" s="1" t="s">
        <v>206</v>
      </c>
      <c r="H2096" s="1" t="s">
        <v>206</v>
      </c>
      <c r="I2096" t="str">
        <f>VLOOKUP(J2096,CatalogoEstadoRepublica!$A$1:$B$33,2)</f>
        <v>Puebla</v>
      </c>
      <c r="J2096">
        <v>21</v>
      </c>
      <c r="K2096" t="s">
        <v>206</v>
      </c>
      <c r="L2096" s="1" t="e">
        <f>VLOOKUP(M2096,CatalogoPerfil!$A$1:$B$5,2)</f>
        <v>#N/A</v>
      </c>
      <c r="M2096">
        <v>0</v>
      </c>
      <c r="N2096" t="s">
        <v>206</v>
      </c>
      <c r="O2096" s="1">
        <v>0</v>
      </c>
      <c r="P2096" s="1" t="str">
        <f>IFERROR(VLOOKUP($O2096,PerfilUniversitario!$A$2:$Z$427,16),"N/A")</f>
        <v>N/A</v>
      </c>
      <c r="Q2096" s="1" t="str">
        <f>IFERROR(VLOOKUP($O2096,PerfilUniversitario!$A$2:$Z$427,16),"N/A")</f>
        <v>N/A</v>
      </c>
      <c r="R2096" s="1" t="str">
        <f>IFERROR(VLOOKUP($O2096,PerfilUniversitario!$A$2:$Z$427,20),"N/A")</f>
        <v>N/A</v>
      </c>
      <c r="S2096" s="1" t="str">
        <f>IFERROR(VLOOKUP($O2096,PerfilUniversitario!$A$2:$Z$427,22),"N/A")</f>
        <v>N/A</v>
      </c>
      <c r="T2096" s="1" t="str">
        <f>IFERROR(VLOOKUP($O2096,PerfilUniversitario!$A$2:$Z$427,24),"N/A")</f>
        <v>N/A</v>
      </c>
      <c r="U2096" s="1" t="str">
        <f>IFERROR(VLOOKUP($O2096,PerfilUniversitario!$A$2:$Z$427,26),"N/A")</f>
        <v>N/A</v>
      </c>
      <c r="V2096" s="1" t="s">
        <v>9671</v>
      </c>
      <c r="W2096" s="4">
        <v>45210</v>
      </c>
    </row>
    <row r="2097" spans="1:23" x14ac:dyDescent="0.3">
      <c r="A2097" t="s">
        <v>1216</v>
      </c>
      <c r="B2097" t="s">
        <v>1994</v>
      </c>
      <c r="C2097" s="1" t="s">
        <v>6158</v>
      </c>
      <c r="D2097" s="6">
        <v>2214235174</v>
      </c>
      <c r="E2097" s="1" t="s">
        <v>206</v>
      </c>
      <c r="F2097" s="1" t="s">
        <v>206</v>
      </c>
      <c r="G2097" s="1" t="s">
        <v>206</v>
      </c>
      <c r="H2097" s="1" t="s">
        <v>206</v>
      </c>
      <c r="I2097" t="str">
        <f>VLOOKUP(J2097,CatalogoEstadoRepublica!$A$1:$B$33,2)</f>
        <v>Puebla</v>
      </c>
      <c r="J2097">
        <v>21</v>
      </c>
      <c r="K2097" t="s">
        <v>206</v>
      </c>
      <c r="L2097" s="1" t="e">
        <f>VLOOKUP(M2097,CatalogoPerfil!$A$1:$B$5,2)</f>
        <v>#N/A</v>
      </c>
      <c r="M2097">
        <v>0</v>
      </c>
      <c r="N2097" t="s">
        <v>206</v>
      </c>
      <c r="O2097" s="1">
        <v>0</v>
      </c>
      <c r="P2097" s="1" t="str">
        <f>IFERROR(VLOOKUP($O2097,PerfilUniversitario!$A$2:$Z$427,16),"N/A")</f>
        <v>N/A</v>
      </c>
      <c r="Q2097" s="1" t="str">
        <f>IFERROR(VLOOKUP($O2097,PerfilUniversitario!$A$2:$Z$427,16),"N/A")</f>
        <v>N/A</v>
      </c>
      <c r="R2097" s="1" t="str">
        <f>IFERROR(VLOOKUP($O2097,PerfilUniversitario!$A$2:$Z$427,20),"N/A")</f>
        <v>N/A</v>
      </c>
      <c r="S2097" s="1" t="str">
        <f>IFERROR(VLOOKUP($O2097,PerfilUniversitario!$A$2:$Z$427,22),"N/A")</f>
        <v>N/A</v>
      </c>
      <c r="T2097" s="1" t="str">
        <f>IFERROR(VLOOKUP($O2097,PerfilUniversitario!$A$2:$Z$427,24),"N/A")</f>
        <v>N/A</v>
      </c>
      <c r="U2097" s="1" t="str">
        <f>IFERROR(VLOOKUP($O2097,PerfilUniversitario!$A$2:$Z$427,26),"N/A")</f>
        <v>N/A</v>
      </c>
      <c r="V2097" s="1" t="s">
        <v>10141</v>
      </c>
      <c r="W2097" s="4">
        <v>45210</v>
      </c>
    </row>
    <row r="2098" spans="1:23" x14ac:dyDescent="0.3">
      <c r="A2098" t="s">
        <v>6342</v>
      </c>
      <c r="B2098" t="s">
        <v>6343</v>
      </c>
      <c r="C2098" s="1" t="s">
        <v>6344</v>
      </c>
      <c r="D2098" s="6">
        <v>2224924366</v>
      </c>
      <c r="E2098" s="1" t="s">
        <v>206</v>
      </c>
      <c r="F2098" s="1" t="s">
        <v>206</v>
      </c>
      <c r="G2098" s="1" t="s">
        <v>206</v>
      </c>
      <c r="H2098" s="1" t="s">
        <v>206</v>
      </c>
      <c r="I2098" t="str">
        <f>VLOOKUP(J2098,CatalogoEstadoRepublica!$A$1:$B$33,2)</f>
        <v>Puebla</v>
      </c>
      <c r="J2098">
        <v>21</v>
      </c>
      <c r="K2098" t="s">
        <v>206</v>
      </c>
      <c r="L2098" s="1" t="e">
        <f>VLOOKUP(M2098,CatalogoPerfil!$A$1:$B$5,2)</f>
        <v>#N/A</v>
      </c>
      <c r="M2098">
        <v>0</v>
      </c>
      <c r="N2098" t="s">
        <v>206</v>
      </c>
      <c r="O2098" s="1">
        <v>0</v>
      </c>
      <c r="P2098" s="1" t="str">
        <f>IFERROR(VLOOKUP($O2098,PerfilUniversitario!$A$2:$Z$427,16),"N/A")</f>
        <v>N/A</v>
      </c>
      <c r="Q2098" s="1" t="str">
        <f>IFERROR(VLOOKUP($O2098,PerfilUniversitario!$A$2:$Z$427,16),"N/A")</f>
        <v>N/A</v>
      </c>
      <c r="R2098" s="1" t="str">
        <f>IFERROR(VLOOKUP($O2098,PerfilUniversitario!$A$2:$Z$427,20),"N/A")</f>
        <v>N/A</v>
      </c>
      <c r="S2098" s="1" t="str">
        <f>IFERROR(VLOOKUP($O2098,PerfilUniversitario!$A$2:$Z$427,22),"N/A")</f>
        <v>N/A</v>
      </c>
      <c r="T2098" s="1" t="str">
        <f>IFERROR(VLOOKUP($O2098,PerfilUniversitario!$A$2:$Z$427,24),"N/A")</f>
        <v>N/A</v>
      </c>
      <c r="U2098" s="1" t="str">
        <f>IFERROR(VLOOKUP($O2098,PerfilUniversitario!$A$2:$Z$427,26),"N/A")</f>
        <v>N/A</v>
      </c>
      <c r="V2098" s="1" t="s">
        <v>10141</v>
      </c>
      <c r="W2098" s="4">
        <v>45210</v>
      </c>
    </row>
    <row r="2099" spans="1:23" x14ac:dyDescent="0.3">
      <c r="A2099" t="s">
        <v>548</v>
      </c>
      <c r="B2099" t="s">
        <v>6490</v>
      </c>
      <c r="C2099" s="1" t="s">
        <v>6491</v>
      </c>
      <c r="D2099" s="6">
        <v>2225014868</v>
      </c>
      <c r="E2099" s="1" t="s">
        <v>206</v>
      </c>
      <c r="F2099" s="1" t="s">
        <v>206</v>
      </c>
      <c r="G2099" s="1" t="s">
        <v>206</v>
      </c>
      <c r="H2099" s="1" t="s">
        <v>206</v>
      </c>
      <c r="I2099" t="str">
        <f>VLOOKUP(J2099,CatalogoEstadoRepublica!$A$1:$B$33,2)</f>
        <v>Puebla</v>
      </c>
      <c r="J2099">
        <v>21</v>
      </c>
      <c r="K2099" t="s">
        <v>206</v>
      </c>
      <c r="L2099" s="1" t="e">
        <f>VLOOKUP(M2099,CatalogoPerfil!$A$1:$B$5,2)</f>
        <v>#N/A</v>
      </c>
      <c r="M2099">
        <v>0</v>
      </c>
      <c r="N2099" t="s">
        <v>206</v>
      </c>
      <c r="O2099" s="1">
        <v>0</v>
      </c>
      <c r="P2099" s="1" t="str">
        <f>IFERROR(VLOOKUP($O2099,PerfilUniversitario!$A$2:$Z$427,16),"N/A")</f>
        <v>N/A</v>
      </c>
      <c r="Q2099" s="1" t="str">
        <f>IFERROR(VLOOKUP($O2099,PerfilUniversitario!$A$2:$Z$427,16),"N/A")</f>
        <v>N/A</v>
      </c>
      <c r="R2099" s="1" t="str">
        <f>IFERROR(VLOOKUP($O2099,PerfilUniversitario!$A$2:$Z$427,20),"N/A")</f>
        <v>N/A</v>
      </c>
      <c r="S2099" s="1" t="str">
        <f>IFERROR(VLOOKUP($O2099,PerfilUniversitario!$A$2:$Z$427,22),"N/A")</f>
        <v>N/A</v>
      </c>
      <c r="T2099" s="1" t="str">
        <f>IFERROR(VLOOKUP($O2099,PerfilUniversitario!$A$2:$Z$427,24),"N/A")</f>
        <v>N/A</v>
      </c>
      <c r="U2099" s="1" t="str">
        <f>IFERROR(VLOOKUP($O2099,PerfilUniversitario!$A$2:$Z$427,26),"N/A")</f>
        <v>N/A</v>
      </c>
      <c r="V2099" s="1" t="s">
        <v>10141</v>
      </c>
      <c r="W2099" s="4">
        <v>45210</v>
      </c>
    </row>
    <row r="2100" spans="1:23" x14ac:dyDescent="0.3">
      <c r="A2100" t="s">
        <v>1242</v>
      </c>
      <c r="B2100" t="s">
        <v>1956</v>
      </c>
      <c r="C2100" s="1" t="s">
        <v>1957</v>
      </c>
      <c r="D2100" s="6">
        <v>52.773099999999999</v>
      </c>
      <c r="E2100" s="1" t="s">
        <v>206</v>
      </c>
      <c r="F2100" s="1" t="s">
        <v>206</v>
      </c>
      <c r="G2100" s="1" t="s">
        <v>206</v>
      </c>
      <c r="H2100" s="1" t="s">
        <v>206</v>
      </c>
      <c r="I2100" t="str">
        <f>VLOOKUP(J2100,CatalogoEstadoRepublica!$A$1:$B$33,2)</f>
        <v>Hidalgo</v>
      </c>
      <c r="J2100">
        <v>13</v>
      </c>
      <c r="K2100" t="s">
        <v>206</v>
      </c>
      <c r="L2100" s="1" t="e">
        <f>VLOOKUP(M2100,CatalogoPerfil!$A$1:$B$5,2)</f>
        <v>#N/A</v>
      </c>
      <c r="M2100">
        <v>0</v>
      </c>
      <c r="N2100" t="s">
        <v>206</v>
      </c>
      <c r="O2100" s="1">
        <v>0</v>
      </c>
      <c r="P2100" s="1" t="str">
        <f>IFERROR(VLOOKUP($O2100,PerfilUniversitario!$A$2:$Z$427,16),"N/A")</f>
        <v>N/A</v>
      </c>
      <c r="Q2100" s="1" t="str">
        <f>IFERROR(VLOOKUP($O2100,PerfilUniversitario!$A$2:$Z$427,16),"N/A")</f>
        <v>N/A</v>
      </c>
      <c r="R2100" s="1" t="str">
        <f>IFERROR(VLOOKUP($O2100,PerfilUniversitario!$A$2:$Z$427,20),"N/A")</f>
        <v>N/A</v>
      </c>
      <c r="S2100" s="1" t="str">
        <f>IFERROR(VLOOKUP($O2100,PerfilUniversitario!$A$2:$Z$427,22),"N/A")</f>
        <v>N/A</v>
      </c>
      <c r="T2100" s="1" t="str">
        <f>IFERROR(VLOOKUP($O2100,PerfilUniversitario!$A$2:$Z$427,24),"N/A")</f>
        <v>N/A</v>
      </c>
      <c r="U2100" s="1" t="str">
        <f>IFERROR(VLOOKUP($O2100,PerfilUniversitario!$A$2:$Z$427,26),"N/A")</f>
        <v>N/A</v>
      </c>
      <c r="V2100" s="1" t="s">
        <v>9910</v>
      </c>
      <c r="W2100" s="4">
        <v>45210</v>
      </c>
    </row>
    <row r="2101" spans="1:23" x14ac:dyDescent="0.3">
      <c r="A2101" t="s">
        <v>487</v>
      </c>
      <c r="B2101" t="s">
        <v>1980</v>
      </c>
      <c r="C2101" s="1" t="s">
        <v>1981</v>
      </c>
      <c r="D2101" s="6">
        <v>7731449618</v>
      </c>
      <c r="E2101" s="1" t="s">
        <v>206</v>
      </c>
      <c r="F2101" s="1" t="s">
        <v>206</v>
      </c>
      <c r="G2101" s="1" t="s">
        <v>206</v>
      </c>
      <c r="H2101" s="1" t="s">
        <v>206</v>
      </c>
      <c r="I2101" t="str">
        <f>VLOOKUP(J2101,CatalogoEstadoRepublica!$A$1:$B$33,2)</f>
        <v>Hidalgo</v>
      </c>
      <c r="J2101">
        <v>13</v>
      </c>
      <c r="K2101" t="s">
        <v>206</v>
      </c>
      <c r="L2101" s="1" t="e">
        <f>VLOOKUP(M2101,CatalogoPerfil!$A$1:$B$5,2)</f>
        <v>#N/A</v>
      </c>
      <c r="M2101">
        <v>0</v>
      </c>
      <c r="N2101" t="s">
        <v>206</v>
      </c>
      <c r="O2101" s="1">
        <v>0</v>
      </c>
      <c r="P2101" s="1" t="str">
        <f>IFERROR(VLOOKUP($O2101,PerfilUniversitario!$A$2:$Z$427,16),"N/A")</f>
        <v>N/A</v>
      </c>
      <c r="Q2101" s="1" t="str">
        <f>IFERROR(VLOOKUP($O2101,PerfilUniversitario!$A$2:$Z$427,16),"N/A")</f>
        <v>N/A</v>
      </c>
      <c r="R2101" s="1" t="str">
        <f>IFERROR(VLOOKUP($O2101,PerfilUniversitario!$A$2:$Z$427,20),"N/A")</f>
        <v>N/A</v>
      </c>
      <c r="S2101" s="1" t="str">
        <f>IFERROR(VLOOKUP($O2101,PerfilUniversitario!$A$2:$Z$427,22),"N/A")</f>
        <v>N/A</v>
      </c>
      <c r="T2101" s="1" t="str">
        <f>IFERROR(VLOOKUP($O2101,PerfilUniversitario!$A$2:$Z$427,24),"N/A")</f>
        <v>N/A</v>
      </c>
      <c r="U2101" s="1" t="str">
        <f>IFERROR(VLOOKUP($O2101,PerfilUniversitario!$A$2:$Z$427,26),"N/A")</f>
        <v>N/A</v>
      </c>
      <c r="V2101" s="1" t="s">
        <v>9910</v>
      </c>
      <c r="W2101" s="4">
        <v>45210</v>
      </c>
    </row>
    <row r="2102" spans="1:23" x14ac:dyDescent="0.3">
      <c r="A2102" t="s">
        <v>855</v>
      </c>
      <c r="B2102" s="1" t="s">
        <v>856</v>
      </c>
      <c r="C2102" t="s">
        <v>857</v>
      </c>
      <c r="D2102" s="7">
        <v>2491524408</v>
      </c>
      <c r="E2102" s="1" t="s">
        <v>206</v>
      </c>
      <c r="F2102" t="s">
        <v>206</v>
      </c>
      <c r="G2102" t="s">
        <v>206</v>
      </c>
      <c r="H2102" t="s">
        <v>206</v>
      </c>
      <c r="I2102" t="str">
        <f>VLOOKUP(J2102,CatalogoEstadoRepublica!$A$1:$B$33,2)</f>
        <v>Puebla</v>
      </c>
      <c r="J2102" s="1">
        <v>21</v>
      </c>
      <c r="K2102" s="1" t="s">
        <v>206</v>
      </c>
      <c r="L2102" s="1" t="e">
        <f>VLOOKUP(M2102,CatalogoPerfil!$A$1:$B$5,2)</f>
        <v>#N/A</v>
      </c>
      <c r="M2102">
        <v>0</v>
      </c>
      <c r="N2102" t="s">
        <v>206</v>
      </c>
      <c r="O2102" s="1">
        <v>0</v>
      </c>
      <c r="P2102" s="1" t="str">
        <f>IFERROR(VLOOKUP($O2102,PerfilUniversitario!$A$2:$Z$427,16),"N/A")</f>
        <v>N/A</v>
      </c>
      <c r="Q2102" s="1" t="str">
        <f>IFERROR(VLOOKUP($O2102,PerfilUniversitario!$A$2:$Z$427,16),"N/A")</f>
        <v>N/A</v>
      </c>
      <c r="R2102" s="1" t="str">
        <f>IFERROR(VLOOKUP($O2102,PerfilUniversitario!$A$2:$Z$427,20),"N/A")</f>
        <v>N/A</v>
      </c>
      <c r="S2102" s="1" t="str">
        <f>IFERROR(VLOOKUP($O2102,PerfilUniversitario!$A$2:$Z$427,22),"N/A")</f>
        <v>N/A</v>
      </c>
      <c r="T2102" s="1" t="str">
        <f>IFERROR(VLOOKUP($O2102,PerfilUniversitario!$A$2:$Z$427,24),"N/A")</f>
        <v>N/A</v>
      </c>
      <c r="U2102" s="1" t="str">
        <f>IFERROR(VLOOKUP($O2102,PerfilUniversitario!$A$2:$Z$427,26),"N/A")</f>
        <v>N/A</v>
      </c>
      <c r="V2102" s="1" t="s">
        <v>9746</v>
      </c>
      <c r="W2102" s="4">
        <v>45210</v>
      </c>
    </row>
    <row r="2103" spans="1:23" x14ac:dyDescent="0.3">
      <c r="A2103" t="s">
        <v>340</v>
      </c>
      <c r="B2103" t="s">
        <v>6155</v>
      </c>
      <c r="C2103" s="1" t="s">
        <v>6156</v>
      </c>
      <c r="D2103" s="6">
        <v>2491289203</v>
      </c>
      <c r="E2103" s="1" t="s">
        <v>1489</v>
      </c>
      <c r="F2103" s="1" t="s">
        <v>6157</v>
      </c>
      <c r="G2103" s="1" t="s">
        <v>6156</v>
      </c>
      <c r="H2103" s="1">
        <v>2491081811</v>
      </c>
      <c r="I2103" t="str">
        <f>VLOOKUP(J2103,CatalogoEstadoRepublica!$A$1:$B$33,2)</f>
        <v>Puebla</v>
      </c>
      <c r="J2103">
        <v>21</v>
      </c>
      <c r="K2103" t="s">
        <v>847</v>
      </c>
      <c r="L2103" s="1" t="str">
        <f>VLOOKUP(M2103,CatalogoPerfil!$A$1:$B$5,2)</f>
        <v>Otro</v>
      </c>
      <c r="M2103">
        <v>5</v>
      </c>
      <c r="O2103" s="1">
        <v>0</v>
      </c>
      <c r="P2103" s="1" t="str">
        <f>IFERROR(VLOOKUP($O2103,PerfilUniversitario!$A$2:$Z$427,16),"N/A")</f>
        <v>N/A</v>
      </c>
      <c r="Q2103" s="1" t="str">
        <f>IFERROR(VLOOKUP($O2103,PerfilUniversitario!$A$2:$Z$427,16),"N/A")</f>
        <v>N/A</v>
      </c>
      <c r="R2103" s="1" t="str">
        <f>IFERROR(VLOOKUP($O2103,PerfilUniversitario!$A$2:$Z$427,20),"N/A")</f>
        <v>N/A</v>
      </c>
      <c r="S2103" s="1" t="str">
        <f>IFERROR(VLOOKUP($O2103,PerfilUniversitario!$A$2:$Z$427,22),"N/A")</f>
        <v>N/A</v>
      </c>
      <c r="T2103" s="1" t="str">
        <f>IFERROR(VLOOKUP($O2103,PerfilUniversitario!$A$2:$Z$427,24),"N/A")</f>
        <v>N/A</v>
      </c>
      <c r="U2103" s="1" t="str">
        <f>IFERROR(VLOOKUP($O2103,PerfilUniversitario!$A$2:$Z$427,26),"N/A")</f>
        <v>N/A</v>
      </c>
      <c r="V2103" s="1" t="s">
        <v>9888</v>
      </c>
      <c r="W2103" s="4">
        <v>45210</v>
      </c>
    </row>
    <row r="2104" spans="1:23" x14ac:dyDescent="0.3">
      <c r="A2104" t="s">
        <v>6312</v>
      </c>
      <c r="B2104" t="s">
        <v>6313</v>
      </c>
      <c r="C2104" s="1" t="s">
        <v>6314</v>
      </c>
      <c r="D2104" s="6">
        <v>2229260353</v>
      </c>
      <c r="E2104" s="1" t="s">
        <v>206</v>
      </c>
      <c r="F2104" s="1" t="s">
        <v>206</v>
      </c>
      <c r="G2104" s="1" t="s">
        <v>206</v>
      </c>
      <c r="H2104" s="1" t="s">
        <v>206</v>
      </c>
      <c r="I2104" t="str">
        <f>VLOOKUP(J2104,CatalogoEstadoRepublica!$A$1:$B$33,2)</f>
        <v>Puebla</v>
      </c>
      <c r="J2104">
        <v>21</v>
      </c>
      <c r="K2104" t="s">
        <v>206</v>
      </c>
      <c r="L2104" s="1" t="e">
        <f>VLOOKUP(M2104,CatalogoPerfil!$A$1:$B$5,2)</f>
        <v>#N/A</v>
      </c>
      <c r="M2104">
        <v>0</v>
      </c>
      <c r="N2104" t="s">
        <v>206</v>
      </c>
      <c r="O2104" s="1">
        <v>0</v>
      </c>
      <c r="P2104" s="1" t="str">
        <f>IFERROR(VLOOKUP($O2104,PerfilUniversitario!$A$2:$Z$427,16),"N/A")</f>
        <v>N/A</v>
      </c>
      <c r="Q2104" s="1" t="str">
        <f>IFERROR(VLOOKUP($O2104,PerfilUniversitario!$A$2:$Z$427,16),"N/A")</f>
        <v>N/A</v>
      </c>
      <c r="R2104" s="1" t="str">
        <f>IFERROR(VLOOKUP($O2104,PerfilUniversitario!$A$2:$Z$427,20),"N/A")</f>
        <v>N/A</v>
      </c>
      <c r="S2104" s="1" t="str">
        <f>IFERROR(VLOOKUP($O2104,PerfilUniversitario!$A$2:$Z$427,22),"N/A")</f>
        <v>N/A</v>
      </c>
      <c r="T2104" s="1" t="str">
        <f>IFERROR(VLOOKUP($O2104,PerfilUniversitario!$A$2:$Z$427,24),"N/A")</f>
        <v>N/A</v>
      </c>
      <c r="U2104" s="1" t="str">
        <f>IFERROR(VLOOKUP($O2104,PerfilUniversitario!$A$2:$Z$427,26),"N/A")</f>
        <v>N/A</v>
      </c>
      <c r="V2104" s="1" t="s">
        <v>9888</v>
      </c>
      <c r="W2104" s="4">
        <v>45210</v>
      </c>
    </row>
    <row r="2105" spans="1:23" x14ac:dyDescent="0.3">
      <c r="A2105" t="s">
        <v>548</v>
      </c>
      <c r="B2105" t="s">
        <v>6522</v>
      </c>
      <c r="C2105" s="1" t="s">
        <v>6523</v>
      </c>
      <c r="D2105" s="6">
        <v>2214142055</v>
      </c>
      <c r="E2105" s="1" t="s">
        <v>206</v>
      </c>
      <c r="F2105" s="1" t="s">
        <v>206</v>
      </c>
      <c r="G2105" s="1" t="s">
        <v>206</v>
      </c>
      <c r="H2105" s="1" t="s">
        <v>206</v>
      </c>
      <c r="I2105" t="str">
        <f>VLOOKUP(J2105,CatalogoEstadoRepublica!$A$1:$B$33,2)</f>
        <v>Puebla</v>
      </c>
      <c r="J2105">
        <v>21</v>
      </c>
      <c r="K2105" t="s">
        <v>206</v>
      </c>
      <c r="L2105" s="1" t="e">
        <f>VLOOKUP(M2105,CatalogoPerfil!$A$1:$B$5,2)</f>
        <v>#N/A</v>
      </c>
      <c r="M2105">
        <v>0</v>
      </c>
      <c r="N2105" t="s">
        <v>206</v>
      </c>
      <c r="O2105" s="1">
        <v>0</v>
      </c>
      <c r="P2105" s="1" t="str">
        <f>IFERROR(VLOOKUP($O2105,PerfilUniversitario!$A$2:$Z$427,16),"N/A")</f>
        <v>N/A</v>
      </c>
      <c r="Q2105" s="1" t="str">
        <f>IFERROR(VLOOKUP($O2105,PerfilUniversitario!$A$2:$Z$427,16),"N/A")</f>
        <v>N/A</v>
      </c>
      <c r="R2105" s="1" t="str">
        <f>IFERROR(VLOOKUP($O2105,PerfilUniversitario!$A$2:$Z$427,20),"N/A")</f>
        <v>N/A</v>
      </c>
      <c r="S2105" s="1" t="str">
        <f>IFERROR(VLOOKUP($O2105,PerfilUniversitario!$A$2:$Z$427,22),"N/A")</f>
        <v>N/A</v>
      </c>
      <c r="T2105" s="1" t="str">
        <f>IFERROR(VLOOKUP($O2105,PerfilUniversitario!$A$2:$Z$427,24),"N/A")</f>
        <v>N/A</v>
      </c>
      <c r="U2105" s="1" t="str">
        <f>IFERROR(VLOOKUP($O2105,PerfilUniversitario!$A$2:$Z$427,26),"N/A")</f>
        <v>N/A</v>
      </c>
      <c r="V2105" s="1" t="s">
        <v>9817</v>
      </c>
      <c r="W2105" s="4">
        <v>45210</v>
      </c>
    </row>
    <row r="2106" spans="1:23" x14ac:dyDescent="0.3">
      <c r="A2106" t="s">
        <v>1735</v>
      </c>
      <c r="B2106" t="s">
        <v>6477</v>
      </c>
      <c r="C2106" s="1" t="s">
        <v>6478</v>
      </c>
      <c r="D2106" s="6">
        <v>2212352228</v>
      </c>
      <c r="E2106" s="1" t="s">
        <v>206</v>
      </c>
      <c r="F2106" s="1" t="s">
        <v>206</v>
      </c>
      <c r="G2106" s="1" t="s">
        <v>206</v>
      </c>
      <c r="H2106" s="1" t="s">
        <v>206</v>
      </c>
      <c r="I2106" t="str">
        <f>VLOOKUP(J2106,CatalogoEstadoRepublica!$A$1:$B$33,2)</f>
        <v>Puebla</v>
      </c>
      <c r="J2106">
        <v>21</v>
      </c>
      <c r="K2106" t="s">
        <v>206</v>
      </c>
      <c r="L2106" s="1" t="e">
        <f>VLOOKUP(M2106,CatalogoPerfil!$A$1:$B$5,2)</f>
        <v>#N/A</v>
      </c>
      <c r="M2106">
        <v>0</v>
      </c>
      <c r="N2106" t="s">
        <v>206</v>
      </c>
      <c r="O2106" s="1">
        <v>0</v>
      </c>
      <c r="P2106" s="1" t="str">
        <f>IFERROR(VLOOKUP($O2106,PerfilUniversitario!$A$2:$Z$427,16),"N/A")</f>
        <v>N/A</v>
      </c>
      <c r="Q2106" s="1" t="str">
        <f>IFERROR(VLOOKUP($O2106,PerfilUniversitario!$A$2:$Z$427,16),"N/A")</f>
        <v>N/A</v>
      </c>
      <c r="R2106" s="1" t="str">
        <f>IFERROR(VLOOKUP($O2106,PerfilUniversitario!$A$2:$Z$427,20),"N/A")</f>
        <v>N/A</v>
      </c>
      <c r="S2106" s="1" t="str">
        <f>IFERROR(VLOOKUP($O2106,PerfilUniversitario!$A$2:$Z$427,22),"N/A")</f>
        <v>N/A</v>
      </c>
      <c r="T2106" s="1" t="str">
        <f>IFERROR(VLOOKUP($O2106,PerfilUniversitario!$A$2:$Z$427,24),"N/A")</f>
        <v>N/A</v>
      </c>
      <c r="U2106" s="1" t="str">
        <f>IFERROR(VLOOKUP($O2106,PerfilUniversitario!$A$2:$Z$427,26),"N/A")</f>
        <v>N/A</v>
      </c>
      <c r="V2106" s="1" t="s">
        <v>10033</v>
      </c>
      <c r="W2106" s="4">
        <v>45210</v>
      </c>
    </row>
    <row r="2107" spans="1:23" x14ac:dyDescent="0.3">
      <c r="A2107" t="s">
        <v>2906</v>
      </c>
      <c r="B2107" t="s">
        <v>6524</v>
      </c>
      <c r="C2107" s="1" t="s">
        <v>6525</v>
      </c>
      <c r="D2107" s="6">
        <v>2217312969</v>
      </c>
      <c r="E2107" s="1" t="s">
        <v>206</v>
      </c>
      <c r="F2107" s="1" t="s">
        <v>206</v>
      </c>
      <c r="G2107" s="1" t="s">
        <v>206</v>
      </c>
      <c r="H2107" s="1" t="s">
        <v>206</v>
      </c>
      <c r="I2107" t="str">
        <f>VLOOKUP(J2107,CatalogoEstadoRepublica!$A$1:$B$33,2)</f>
        <v>Puebla</v>
      </c>
      <c r="J2107">
        <v>21</v>
      </c>
      <c r="K2107" t="s">
        <v>206</v>
      </c>
      <c r="L2107" s="1" t="e">
        <f>VLOOKUP(M2107,CatalogoPerfil!$A$1:$B$5,2)</f>
        <v>#N/A</v>
      </c>
      <c r="M2107">
        <v>0</v>
      </c>
      <c r="N2107" t="s">
        <v>206</v>
      </c>
      <c r="O2107" s="1">
        <v>0</v>
      </c>
      <c r="P2107" s="1" t="str">
        <f>IFERROR(VLOOKUP($O2107,PerfilUniversitario!$A$2:$Z$427,16),"N/A")</f>
        <v>N/A</v>
      </c>
      <c r="Q2107" s="1" t="str">
        <f>IFERROR(VLOOKUP($O2107,PerfilUniversitario!$A$2:$Z$427,16),"N/A")</f>
        <v>N/A</v>
      </c>
      <c r="R2107" s="1" t="str">
        <f>IFERROR(VLOOKUP($O2107,PerfilUniversitario!$A$2:$Z$427,20),"N/A")</f>
        <v>N/A</v>
      </c>
      <c r="S2107" s="1" t="str">
        <f>IFERROR(VLOOKUP($O2107,PerfilUniversitario!$A$2:$Z$427,22),"N/A")</f>
        <v>N/A</v>
      </c>
      <c r="T2107" s="1" t="str">
        <f>IFERROR(VLOOKUP($O2107,PerfilUniversitario!$A$2:$Z$427,24),"N/A")</f>
        <v>N/A</v>
      </c>
      <c r="U2107" s="1" t="str">
        <f>IFERROR(VLOOKUP($O2107,PerfilUniversitario!$A$2:$Z$427,26),"N/A")</f>
        <v>N/A</v>
      </c>
      <c r="V2107" s="1" t="s">
        <v>10033</v>
      </c>
      <c r="W2107" s="4">
        <v>45210</v>
      </c>
    </row>
    <row r="2108" spans="1:23" x14ac:dyDescent="0.3">
      <c r="A2108" t="s">
        <v>6528</v>
      </c>
      <c r="B2108" t="s">
        <v>6529</v>
      </c>
      <c r="C2108" s="1" t="s">
        <v>6530</v>
      </c>
      <c r="D2108" s="6">
        <v>2212609469</v>
      </c>
      <c r="E2108" s="1" t="s">
        <v>206</v>
      </c>
      <c r="F2108" s="1" t="s">
        <v>206</v>
      </c>
      <c r="G2108" s="1" t="s">
        <v>206</v>
      </c>
      <c r="H2108" s="1" t="s">
        <v>206</v>
      </c>
      <c r="I2108" t="str">
        <f>VLOOKUP(J2108,CatalogoEstadoRepublica!$A$1:$B$33,2)</f>
        <v>Puebla</v>
      </c>
      <c r="J2108">
        <v>21</v>
      </c>
      <c r="K2108" t="s">
        <v>206</v>
      </c>
      <c r="L2108" s="1" t="e">
        <f>VLOOKUP(M2108,CatalogoPerfil!$A$1:$B$5,2)</f>
        <v>#N/A</v>
      </c>
      <c r="M2108">
        <v>0</v>
      </c>
      <c r="N2108" t="s">
        <v>206</v>
      </c>
      <c r="O2108" s="1">
        <v>0</v>
      </c>
      <c r="P2108" s="1" t="str">
        <f>IFERROR(VLOOKUP($O2108,PerfilUniversitario!$A$2:$Z$427,16),"N/A")</f>
        <v>N/A</v>
      </c>
      <c r="Q2108" s="1" t="str">
        <f>IFERROR(VLOOKUP($O2108,PerfilUniversitario!$A$2:$Z$427,16),"N/A")</f>
        <v>N/A</v>
      </c>
      <c r="R2108" s="1" t="str">
        <f>IFERROR(VLOOKUP($O2108,PerfilUniversitario!$A$2:$Z$427,20),"N/A")</f>
        <v>N/A</v>
      </c>
      <c r="S2108" s="1" t="str">
        <f>IFERROR(VLOOKUP($O2108,PerfilUniversitario!$A$2:$Z$427,22),"N/A")</f>
        <v>N/A</v>
      </c>
      <c r="T2108" s="1" t="str">
        <f>IFERROR(VLOOKUP($O2108,PerfilUniversitario!$A$2:$Z$427,24),"N/A")</f>
        <v>N/A</v>
      </c>
      <c r="U2108" s="1" t="str">
        <f>IFERROR(VLOOKUP($O2108,PerfilUniversitario!$A$2:$Z$427,26),"N/A")</f>
        <v>N/A</v>
      </c>
      <c r="V2108" s="1" t="s">
        <v>10035</v>
      </c>
      <c r="W2108" s="4">
        <v>45210</v>
      </c>
    </row>
    <row r="2109" spans="1:23" x14ac:dyDescent="0.3">
      <c r="A2109" t="s">
        <v>3063</v>
      </c>
      <c r="B2109" t="s">
        <v>5928</v>
      </c>
      <c r="C2109" s="1" t="s">
        <v>5929</v>
      </c>
      <c r="D2109" s="6">
        <v>2212088111</v>
      </c>
      <c r="E2109" s="1" t="s">
        <v>206</v>
      </c>
      <c r="F2109" s="1" t="s">
        <v>206</v>
      </c>
      <c r="G2109" s="1" t="s">
        <v>206</v>
      </c>
      <c r="H2109" s="1" t="s">
        <v>206</v>
      </c>
      <c r="I2109" t="str">
        <f>VLOOKUP(J2109,CatalogoEstadoRepublica!$A$1:$B$33,2)</f>
        <v>Puebla</v>
      </c>
      <c r="J2109">
        <v>21</v>
      </c>
      <c r="K2109" t="s">
        <v>206</v>
      </c>
      <c r="L2109" s="1" t="e">
        <f>VLOOKUP(M2109,CatalogoPerfil!$A$1:$B$5,2)</f>
        <v>#N/A</v>
      </c>
      <c r="M2109">
        <v>0</v>
      </c>
      <c r="N2109" t="s">
        <v>206</v>
      </c>
      <c r="O2109" s="1">
        <v>0</v>
      </c>
      <c r="P2109" s="1" t="str">
        <f>IFERROR(VLOOKUP($O2109,PerfilUniversitario!$A$2:$Z$427,16),"N/A")</f>
        <v>N/A</v>
      </c>
      <c r="Q2109" s="1" t="str">
        <f>IFERROR(VLOOKUP($O2109,PerfilUniversitario!$A$2:$Z$427,16),"N/A")</f>
        <v>N/A</v>
      </c>
      <c r="R2109" s="1" t="str">
        <f>IFERROR(VLOOKUP($O2109,PerfilUniversitario!$A$2:$Z$427,20),"N/A")</f>
        <v>N/A</v>
      </c>
      <c r="S2109" s="1" t="str">
        <f>IFERROR(VLOOKUP($O2109,PerfilUniversitario!$A$2:$Z$427,22),"N/A")</f>
        <v>N/A</v>
      </c>
      <c r="T2109" s="1" t="str">
        <f>IFERROR(VLOOKUP($O2109,PerfilUniversitario!$A$2:$Z$427,24),"N/A")</f>
        <v>N/A</v>
      </c>
      <c r="U2109" s="1" t="str">
        <f>IFERROR(VLOOKUP($O2109,PerfilUniversitario!$A$2:$Z$427,26),"N/A")</f>
        <v>N/A</v>
      </c>
      <c r="V2109" s="1" t="s">
        <v>9785</v>
      </c>
      <c r="W2109" s="4">
        <v>45210</v>
      </c>
    </row>
    <row r="2110" spans="1:23" x14ac:dyDescent="0.3">
      <c r="A2110" t="s">
        <v>6510</v>
      </c>
      <c r="B2110" t="s">
        <v>6511</v>
      </c>
      <c r="C2110" s="1" t="s">
        <v>6512</v>
      </c>
      <c r="D2110" s="6">
        <v>8682318509</v>
      </c>
      <c r="E2110" s="1" t="s">
        <v>206</v>
      </c>
      <c r="F2110" s="1" t="s">
        <v>206</v>
      </c>
      <c r="G2110" s="1" t="s">
        <v>206</v>
      </c>
      <c r="H2110" s="1" t="s">
        <v>206</v>
      </c>
      <c r="I2110" t="str">
        <f>VLOOKUP(J2110,CatalogoEstadoRepublica!$A$1:$B$33,2)</f>
        <v>Puebla</v>
      </c>
      <c r="J2110">
        <v>21</v>
      </c>
      <c r="K2110" t="s">
        <v>206</v>
      </c>
      <c r="L2110" s="1" t="e">
        <f>VLOOKUP(M2110,CatalogoPerfil!$A$1:$B$5,2)</f>
        <v>#N/A</v>
      </c>
      <c r="M2110">
        <v>0</v>
      </c>
      <c r="N2110" t="s">
        <v>206</v>
      </c>
      <c r="O2110" s="1">
        <v>0</v>
      </c>
      <c r="P2110" s="1" t="str">
        <f>IFERROR(VLOOKUP($O2110,PerfilUniversitario!$A$2:$Z$427,16),"N/A")</f>
        <v>N/A</v>
      </c>
      <c r="Q2110" s="1" t="str">
        <f>IFERROR(VLOOKUP($O2110,PerfilUniversitario!$A$2:$Z$427,16),"N/A")</f>
        <v>N/A</v>
      </c>
      <c r="R2110" s="1" t="str">
        <f>IFERROR(VLOOKUP($O2110,PerfilUniversitario!$A$2:$Z$427,20),"N/A")</f>
        <v>N/A</v>
      </c>
      <c r="S2110" s="1" t="str">
        <f>IFERROR(VLOOKUP($O2110,PerfilUniversitario!$A$2:$Z$427,22),"N/A")</f>
        <v>N/A</v>
      </c>
      <c r="T2110" s="1" t="str">
        <f>IFERROR(VLOOKUP($O2110,PerfilUniversitario!$A$2:$Z$427,24),"N/A")</f>
        <v>N/A</v>
      </c>
      <c r="U2110" s="1" t="str">
        <f>IFERROR(VLOOKUP($O2110,PerfilUniversitario!$A$2:$Z$427,26),"N/A")</f>
        <v>N/A</v>
      </c>
      <c r="V2110" s="1" t="s">
        <v>10145</v>
      </c>
      <c r="W2110" s="4">
        <v>45210</v>
      </c>
    </row>
    <row r="2111" spans="1:23" x14ac:dyDescent="0.3">
      <c r="A2111" t="s">
        <v>6277</v>
      </c>
      <c r="B2111" t="s">
        <v>6278</v>
      </c>
      <c r="C2111" s="1" t="s">
        <v>6279</v>
      </c>
      <c r="D2111" s="6">
        <v>52.222499999999997</v>
      </c>
      <c r="E2111" s="1" t="s">
        <v>206</v>
      </c>
      <c r="F2111" s="1" t="s">
        <v>206</v>
      </c>
      <c r="G2111" s="1" t="s">
        <v>206</v>
      </c>
      <c r="H2111" s="1" t="s">
        <v>206</v>
      </c>
      <c r="I2111" t="str">
        <f>VLOOKUP(J2111,CatalogoEstadoRepublica!$A$1:$B$33,2)</f>
        <v>Puebla</v>
      </c>
      <c r="J2111">
        <v>21</v>
      </c>
      <c r="K2111" t="s">
        <v>206</v>
      </c>
      <c r="L2111" s="1" t="e">
        <f>VLOOKUP(M2111,CatalogoPerfil!$A$1:$B$5,2)</f>
        <v>#N/A</v>
      </c>
      <c r="M2111">
        <v>0</v>
      </c>
      <c r="N2111" t="s">
        <v>206</v>
      </c>
      <c r="O2111" s="1">
        <v>0</v>
      </c>
      <c r="P2111" s="1" t="str">
        <f>IFERROR(VLOOKUP($O2111,PerfilUniversitario!$A$2:$Z$427,16),"N/A")</f>
        <v>N/A</v>
      </c>
      <c r="Q2111" s="1" t="str">
        <f>IFERROR(VLOOKUP($O2111,PerfilUniversitario!$A$2:$Z$427,16),"N/A")</f>
        <v>N/A</v>
      </c>
      <c r="R2111" s="1" t="str">
        <f>IFERROR(VLOOKUP($O2111,PerfilUniversitario!$A$2:$Z$427,20),"N/A")</f>
        <v>N/A</v>
      </c>
      <c r="S2111" s="1" t="str">
        <f>IFERROR(VLOOKUP($O2111,PerfilUniversitario!$A$2:$Z$427,22),"N/A")</f>
        <v>N/A</v>
      </c>
      <c r="T2111" s="1" t="str">
        <f>IFERROR(VLOOKUP($O2111,PerfilUniversitario!$A$2:$Z$427,24),"N/A")</f>
        <v>N/A</v>
      </c>
      <c r="U2111" s="1" t="str">
        <f>IFERROR(VLOOKUP($O2111,PerfilUniversitario!$A$2:$Z$427,26),"N/A")</f>
        <v>N/A</v>
      </c>
      <c r="V2111" s="1" t="s">
        <v>9818</v>
      </c>
      <c r="W2111" s="4">
        <v>45210</v>
      </c>
    </row>
    <row r="2112" spans="1:23" x14ac:dyDescent="0.3">
      <c r="A2112" t="s">
        <v>6531</v>
      </c>
      <c r="B2112" t="s">
        <v>6532</v>
      </c>
      <c r="C2112" s="1" t="s">
        <v>6533</v>
      </c>
      <c r="D2112" s="6">
        <v>52.222200000000001</v>
      </c>
      <c r="E2112" s="1" t="s">
        <v>206</v>
      </c>
      <c r="F2112" s="1" t="s">
        <v>206</v>
      </c>
      <c r="G2112" s="1" t="s">
        <v>206</v>
      </c>
      <c r="H2112" s="1" t="s">
        <v>206</v>
      </c>
      <c r="I2112" t="str">
        <f>VLOOKUP(J2112,CatalogoEstadoRepublica!$A$1:$B$33,2)</f>
        <v>Puebla</v>
      </c>
      <c r="J2112">
        <v>21</v>
      </c>
      <c r="K2112" t="s">
        <v>206</v>
      </c>
      <c r="L2112" s="1" t="e">
        <f>VLOOKUP(M2112,CatalogoPerfil!$A$1:$B$5,2)</f>
        <v>#N/A</v>
      </c>
      <c r="M2112">
        <v>0</v>
      </c>
      <c r="N2112" t="s">
        <v>206</v>
      </c>
      <c r="O2112" s="1">
        <v>0</v>
      </c>
      <c r="P2112" s="1" t="str">
        <f>IFERROR(VLOOKUP($O2112,PerfilUniversitario!$A$2:$Z$427,16),"N/A")</f>
        <v>N/A</v>
      </c>
      <c r="Q2112" s="1" t="str">
        <f>IFERROR(VLOOKUP($O2112,PerfilUniversitario!$A$2:$Z$427,16),"N/A")</f>
        <v>N/A</v>
      </c>
      <c r="R2112" s="1" t="str">
        <f>IFERROR(VLOOKUP($O2112,PerfilUniversitario!$A$2:$Z$427,20),"N/A")</f>
        <v>N/A</v>
      </c>
      <c r="S2112" s="1" t="str">
        <f>IFERROR(VLOOKUP($O2112,PerfilUniversitario!$A$2:$Z$427,22),"N/A")</f>
        <v>N/A</v>
      </c>
      <c r="T2112" s="1" t="str">
        <f>IFERROR(VLOOKUP($O2112,PerfilUniversitario!$A$2:$Z$427,24),"N/A")</f>
        <v>N/A</v>
      </c>
      <c r="U2112" s="1" t="str">
        <f>IFERROR(VLOOKUP($O2112,PerfilUniversitario!$A$2:$Z$427,26),"N/A")</f>
        <v>N/A</v>
      </c>
      <c r="V2112" s="1" t="s">
        <v>9669</v>
      </c>
      <c r="W2112" s="4">
        <v>45210</v>
      </c>
    </row>
    <row r="2113" spans="1:23" x14ac:dyDescent="0.3">
      <c r="A2113" t="s">
        <v>6543</v>
      </c>
      <c r="B2113" t="s">
        <v>6544</v>
      </c>
      <c r="C2113" s="1" t="s">
        <v>6545</v>
      </c>
      <c r="D2113" s="6">
        <v>2211386436</v>
      </c>
      <c r="E2113" s="1" t="s">
        <v>206</v>
      </c>
      <c r="F2113" s="1" t="s">
        <v>206</v>
      </c>
      <c r="G2113" s="1" t="s">
        <v>206</v>
      </c>
      <c r="H2113" s="1" t="s">
        <v>206</v>
      </c>
      <c r="I2113" t="str">
        <f>VLOOKUP(J2113,CatalogoEstadoRepublica!$A$1:$B$33,2)</f>
        <v>Puebla</v>
      </c>
      <c r="J2113">
        <v>21</v>
      </c>
      <c r="K2113" t="s">
        <v>206</v>
      </c>
      <c r="L2113" s="1" t="e">
        <f>VLOOKUP(M2113,CatalogoPerfil!$A$1:$B$5,2)</f>
        <v>#N/A</v>
      </c>
      <c r="M2113">
        <v>0</v>
      </c>
      <c r="N2113" t="s">
        <v>206</v>
      </c>
      <c r="O2113" s="1">
        <v>0</v>
      </c>
      <c r="P2113" s="1" t="str">
        <f>IFERROR(VLOOKUP($O2113,PerfilUniversitario!$A$2:$Z$427,16),"N/A")</f>
        <v>N/A</v>
      </c>
      <c r="Q2113" s="1" t="str">
        <f>IFERROR(VLOOKUP($O2113,PerfilUniversitario!$A$2:$Z$427,16),"N/A")</f>
        <v>N/A</v>
      </c>
      <c r="R2113" s="1" t="str">
        <f>IFERROR(VLOOKUP($O2113,PerfilUniversitario!$A$2:$Z$427,20),"N/A")</f>
        <v>N/A</v>
      </c>
      <c r="S2113" s="1" t="str">
        <f>IFERROR(VLOOKUP($O2113,PerfilUniversitario!$A$2:$Z$427,22),"N/A")</f>
        <v>N/A</v>
      </c>
      <c r="T2113" s="1" t="str">
        <f>IFERROR(VLOOKUP($O2113,PerfilUniversitario!$A$2:$Z$427,24),"N/A")</f>
        <v>N/A</v>
      </c>
      <c r="U2113" s="1" t="str">
        <f>IFERROR(VLOOKUP($O2113,PerfilUniversitario!$A$2:$Z$427,26),"N/A")</f>
        <v>N/A</v>
      </c>
      <c r="V2113" s="1" t="s">
        <v>9669</v>
      </c>
      <c r="W2113" s="4">
        <v>45210</v>
      </c>
    </row>
    <row r="2114" spans="1:23" x14ac:dyDescent="0.3">
      <c r="A2114" t="s">
        <v>6534</v>
      </c>
      <c r="B2114" t="s">
        <v>6535</v>
      </c>
      <c r="C2114" s="1" t="s">
        <v>6536</v>
      </c>
      <c r="D2114" s="6">
        <v>2271059120</v>
      </c>
      <c r="E2114" s="1" t="s">
        <v>206</v>
      </c>
      <c r="F2114" s="1" t="s">
        <v>206</v>
      </c>
      <c r="G2114" s="1" t="s">
        <v>206</v>
      </c>
      <c r="H2114" s="1" t="s">
        <v>206</v>
      </c>
      <c r="I2114" t="str">
        <f>VLOOKUP(J2114,CatalogoEstadoRepublica!$A$1:$B$33,2)</f>
        <v>Puebla</v>
      </c>
      <c r="J2114">
        <v>21</v>
      </c>
      <c r="K2114" t="s">
        <v>206</v>
      </c>
      <c r="L2114" s="1" t="e">
        <f>VLOOKUP(M2114,CatalogoPerfil!$A$1:$B$5,2)</f>
        <v>#N/A</v>
      </c>
      <c r="M2114">
        <v>0</v>
      </c>
      <c r="N2114" t="s">
        <v>206</v>
      </c>
      <c r="O2114" s="1">
        <v>0</v>
      </c>
      <c r="P2114" s="1" t="str">
        <f>IFERROR(VLOOKUP($O2114,PerfilUniversitario!$A$2:$Z$427,16),"N/A")</f>
        <v>N/A</v>
      </c>
      <c r="Q2114" s="1" t="str">
        <f>IFERROR(VLOOKUP($O2114,PerfilUniversitario!$A$2:$Z$427,16),"N/A")</f>
        <v>N/A</v>
      </c>
      <c r="R2114" s="1" t="str">
        <f>IFERROR(VLOOKUP($O2114,PerfilUniversitario!$A$2:$Z$427,20),"N/A")</f>
        <v>N/A</v>
      </c>
      <c r="S2114" s="1" t="str">
        <f>IFERROR(VLOOKUP($O2114,PerfilUniversitario!$A$2:$Z$427,22),"N/A")</f>
        <v>N/A</v>
      </c>
      <c r="T2114" s="1" t="str">
        <f>IFERROR(VLOOKUP($O2114,PerfilUniversitario!$A$2:$Z$427,24),"N/A")</f>
        <v>N/A</v>
      </c>
      <c r="U2114" s="1" t="str">
        <f>IFERROR(VLOOKUP($O2114,PerfilUniversitario!$A$2:$Z$427,26),"N/A")</f>
        <v>N/A</v>
      </c>
      <c r="V2114" s="1" t="s">
        <v>10182</v>
      </c>
      <c r="W2114" s="4">
        <v>45210</v>
      </c>
    </row>
    <row r="2115" spans="1:23" x14ac:dyDescent="0.3">
      <c r="A2115" t="s">
        <v>2046</v>
      </c>
      <c r="B2115" t="s">
        <v>6481</v>
      </c>
      <c r="C2115" s="1" t="s">
        <v>6482</v>
      </c>
      <c r="D2115" s="6">
        <v>2211019716</v>
      </c>
      <c r="E2115" s="1" t="s">
        <v>206</v>
      </c>
      <c r="F2115" s="1" t="s">
        <v>206</v>
      </c>
      <c r="G2115" s="1" t="s">
        <v>206</v>
      </c>
      <c r="H2115" s="1" t="s">
        <v>206</v>
      </c>
      <c r="I2115" t="str">
        <f>VLOOKUP(J2115,CatalogoEstadoRepublica!$A$1:$B$33,2)</f>
        <v>Puebla</v>
      </c>
      <c r="J2115">
        <v>21</v>
      </c>
      <c r="K2115" t="s">
        <v>206</v>
      </c>
      <c r="L2115" s="1" t="e">
        <f>VLOOKUP(M2115,CatalogoPerfil!$A$1:$B$5,2)</f>
        <v>#N/A</v>
      </c>
      <c r="M2115">
        <v>0</v>
      </c>
      <c r="N2115" t="s">
        <v>206</v>
      </c>
      <c r="O2115" s="1">
        <v>0</v>
      </c>
      <c r="P2115" s="1" t="str">
        <f>IFERROR(VLOOKUP($O2115,PerfilUniversitario!$A$2:$Z$427,16),"N/A")</f>
        <v>N/A</v>
      </c>
      <c r="Q2115" s="1" t="str">
        <f>IFERROR(VLOOKUP($O2115,PerfilUniversitario!$A$2:$Z$427,16),"N/A")</f>
        <v>N/A</v>
      </c>
      <c r="R2115" s="1" t="str">
        <f>IFERROR(VLOOKUP($O2115,PerfilUniversitario!$A$2:$Z$427,20),"N/A")</f>
        <v>N/A</v>
      </c>
      <c r="S2115" s="1" t="str">
        <f>IFERROR(VLOOKUP($O2115,PerfilUniversitario!$A$2:$Z$427,22),"N/A")</f>
        <v>N/A</v>
      </c>
      <c r="T2115" s="1" t="str">
        <f>IFERROR(VLOOKUP($O2115,PerfilUniversitario!$A$2:$Z$427,24),"N/A")</f>
        <v>N/A</v>
      </c>
      <c r="U2115" s="1" t="str">
        <f>IFERROR(VLOOKUP($O2115,PerfilUniversitario!$A$2:$Z$427,26),"N/A")</f>
        <v>N/A</v>
      </c>
      <c r="V2115" s="1" t="s">
        <v>9736</v>
      </c>
      <c r="W2115" s="4">
        <v>45210</v>
      </c>
    </row>
    <row r="2116" spans="1:23" x14ac:dyDescent="0.3">
      <c r="A2116" t="s">
        <v>838</v>
      </c>
      <c r="B2116" s="1" t="s">
        <v>839</v>
      </c>
      <c r="C2116" t="s">
        <v>840</v>
      </c>
      <c r="D2116" s="7">
        <v>2215756810</v>
      </c>
      <c r="E2116" s="1" t="s">
        <v>206</v>
      </c>
      <c r="F2116" t="s">
        <v>206</v>
      </c>
      <c r="G2116" t="s">
        <v>206</v>
      </c>
      <c r="H2116" t="s">
        <v>206</v>
      </c>
      <c r="I2116" t="str">
        <f>VLOOKUP(J2116,CatalogoEstadoRepublica!$A$1:$B$33,2)</f>
        <v>Puebla</v>
      </c>
      <c r="J2116" s="1">
        <v>21</v>
      </c>
      <c r="K2116" s="1" t="s">
        <v>206</v>
      </c>
      <c r="L2116" s="1" t="e">
        <f>VLOOKUP(M2116,CatalogoPerfil!$A$1:$B$5,2)</f>
        <v>#N/A</v>
      </c>
      <c r="M2116">
        <v>0</v>
      </c>
      <c r="N2116" t="s">
        <v>206</v>
      </c>
      <c r="O2116" s="1">
        <v>0</v>
      </c>
      <c r="P2116" s="1" t="str">
        <f>IFERROR(VLOOKUP($O2116,PerfilUniversitario!$A$2:$Z$427,16),"N/A")</f>
        <v>N/A</v>
      </c>
      <c r="Q2116" s="1" t="str">
        <f>IFERROR(VLOOKUP($O2116,PerfilUniversitario!$A$2:$Z$427,16),"N/A")</f>
        <v>N/A</v>
      </c>
      <c r="R2116" s="1" t="str">
        <f>IFERROR(VLOOKUP($O2116,PerfilUniversitario!$A$2:$Z$427,20),"N/A")</f>
        <v>N/A</v>
      </c>
      <c r="S2116" s="1" t="str">
        <f>IFERROR(VLOOKUP($O2116,PerfilUniversitario!$A$2:$Z$427,22),"N/A")</f>
        <v>N/A</v>
      </c>
      <c r="T2116" s="1" t="str">
        <f>IFERROR(VLOOKUP($O2116,PerfilUniversitario!$A$2:$Z$427,24),"N/A")</f>
        <v>N/A</v>
      </c>
      <c r="U2116" s="1" t="str">
        <f>IFERROR(VLOOKUP($O2116,PerfilUniversitario!$A$2:$Z$427,26),"N/A")</f>
        <v>N/A</v>
      </c>
      <c r="V2116" s="1" t="s">
        <v>9742</v>
      </c>
      <c r="W2116" s="4">
        <v>45210</v>
      </c>
    </row>
    <row r="2117" spans="1:23" x14ac:dyDescent="0.3">
      <c r="A2117" t="s">
        <v>1571</v>
      </c>
      <c r="B2117" t="s">
        <v>1572</v>
      </c>
      <c r="C2117" s="1" t="s">
        <v>1573</v>
      </c>
      <c r="D2117" s="6">
        <v>2215945926</v>
      </c>
      <c r="E2117" s="1" t="s">
        <v>206</v>
      </c>
      <c r="F2117" s="1" t="s">
        <v>206</v>
      </c>
      <c r="G2117" s="1" t="s">
        <v>206</v>
      </c>
      <c r="H2117" s="1" t="s">
        <v>206</v>
      </c>
      <c r="I2117" t="str">
        <f>VLOOKUP(J2117,CatalogoEstadoRepublica!$A$1:$B$33,2)</f>
        <v>Puebla</v>
      </c>
      <c r="J2117">
        <v>21</v>
      </c>
      <c r="K2117" t="s">
        <v>206</v>
      </c>
      <c r="L2117" s="1" t="e">
        <f>VLOOKUP(M2117,CatalogoPerfil!$A$1:$B$5,2)</f>
        <v>#N/A</v>
      </c>
      <c r="M2117">
        <v>0</v>
      </c>
      <c r="N2117" t="s">
        <v>206</v>
      </c>
      <c r="O2117" s="1">
        <v>0</v>
      </c>
      <c r="P2117" s="1" t="str">
        <f>IFERROR(VLOOKUP($O2117,PerfilUniversitario!$A$2:$Z$427,16),"N/A")</f>
        <v>N/A</v>
      </c>
      <c r="Q2117" s="1" t="str">
        <f>IFERROR(VLOOKUP($O2117,PerfilUniversitario!$A$2:$Z$427,16),"N/A")</f>
        <v>N/A</v>
      </c>
      <c r="R2117" s="1" t="str">
        <f>IFERROR(VLOOKUP($O2117,PerfilUniversitario!$A$2:$Z$427,20),"N/A")</f>
        <v>N/A</v>
      </c>
      <c r="S2117" s="1" t="str">
        <f>IFERROR(VLOOKUP($O2117,PerfilUniversitario!$A$2:$Z$427,22),"N/A")</f>
        <v>N/A</v>
      </c>
      <c r="T2117" s="1" t="str">
        <f>IFERROR(VLOOKUP($O2117,PerfilUniversitario!$A$2:$Z$427,24),"N/A")</f>
        <v>N/A</v>
      </c>
      <c r="U2117" s="1" t="str">
        <f>IFERROR(VLOOKUP($O2117,PerfilUniversitario!$A$2:$Z$427,26),"N/A")</f>
        <v>N/A</v>
      </c>
      <c r="V2117" s="1" t="s">
        <v>9714</v>
      </c>
      <c r="W2117" s="4">
        <v>45210</v>
      </c>
    </row>
    <row r="2118" spans="1:23" x14ac:dyDescent="0.3">
      <c r="A2118" t="s">
        <v>6562</v>
      </c>
      <c r="B2118" t="s">
        <v>6563</v>
      </c>
      <c r="C2118" s="1" t="s">
        <v>6564</v>
      </c>
      <c r="D2118" s="6">
        <v>2223357148</v>
      </c>
      <c r="E2118" s="1" t="s">
        <v>206</v>
      </c>
      <c r="F2118" s="1" t="s">
        <v>206</v>
      </c>
      <c r="G2118" s="1" t="s">
        <v>206</v>
      </c>
      <c r="H2118" s="1" t="s">
        <v>206</v>
      </c>
      <c r="I2118" t="str">
        <f>VLOOKUP(J2118,CatalogoEstadoRepublica!$A$1:$B$33,2)</f>
        <v>Puebla</v>
      </c>
      <c r="J2118">
        <v>21</v>
      </c>
      <c r="K2118" t="s">
        <v>206</v>
      </c>
      <c r="L2118" s="1" t="e">
        <f>VLOOKUP(M2118,CatalogoPerfil!$A$1:$B$5,2)</f>
        <v>#N/A</v>
      </c>
      <c r="M2118">
        <v>0</v>
      </c>
      <c r="N2118" t="s">
        <v>206</v>
      </c>
      <c r="O2118" s="1">
        <v>0</v>
      </c>
      <c r="P2118" s="1" t="str">
        <f>IFERROR(VLOOKUP($O2118,PerfilUniversitario!$A$2:$Z$427,16),"N/A")</f>
        <v>N/A</v>
      </c>
      <c r="Q2118" s="1" t="str">
        <f>IFERROR(VLOOKUP($O2118,PerfilUniversitario!$A$2:$Z$427,16),"N/A")</f>
        <v>N/A</v>
      </c>
      <c r="R2118" s="1" t="str">
        <f>IFERROR(VLOOKUP($O2118,PerfilUniversitario!$A$2:$Z$427,20),"N/A")</f>
        <v>N/A</v>
      </c>
      <c r="S2118" s="1" t="str">
        <f>IFERROR(VLOOKUP($O2118,PerfilUniversitario!$A$2:$Z$427,22),"N/A")</f>
        <v>N/A</v>
      </c>
      <c r="T2118" s="1" t="str">
        <f>IFERROR(VLOOKUP($O2118,PerfilUniversitario!$A$2:$Z$427,24),"N/A")</f>
        <v>N/A</v>
      </c>
      <c r="U2118" s="1" t="str">
        <f>IFERROR(VLOOKUP($O2118,PerfilUniversitario!$A$2:$Z$427,26),"N/A")</f>
        <v>N/A</v>
      </c>
      <c r="V2118" s="1" t="s">
        <v>9730</v>
      </c>
      <c r="W2118" s="4">
        <v>45210</v>
      </c>
    </row>
    <row r="2119" spans="1:23" x14ac:dyDescent="0.3">
      <c r="A2119" t="s">
        <v>6513</v>
      </c>
      <c r="B2119" t="s">
        <v>6514</v>
      </c>
      <c r="C2119" s="1" t="s">
        <v>6515</v>
      </c>
      <c r="D2119" s="6">
        <v>52.221299999999999</v>
      </c>
      <c r="E2119" s="1" t="s">
        <v>206</v>
      </c>
      <c r="F2119" s="1" t="s">
        <v>206</v>
      </c>
      <c r="G2119" s="1" t="s">
        <v>206</v>
      </c>
      <c r="H2119" s="1" t="s">
        <v>206</v>
      </c>
      <c r="I2119" t="str">
        <f>VLOOKUP(J2119,CatalogoEstadoRepublica!$A$1:$B$33,2)</f>
        <v>Puebla</v>
      </c>
      <c r="J2119">
        <v>21</v>
      </c>
      <c r="K2119" t="s">
        <v>206</v>
      </c>
      <c r="L2119" s="1" t="e">
        <f>VLOOKUP(M2119,CatalogoPerfil!$A$1:$B$5,2)</f>
        <v>#N/A</v>
      </c>
      <c r="M2119">
        <v>0</v>
      </c>
      <c r="N2119" t="s">
        <v>206</v>
      </c>
      <c r="O2119" s="1">
        <v>0</v>
      </c>
      <c r="P2119" s="1" t="str">
        <f>IFERROR(VLOOKUP($O2119,PerfilUniversitario!$A$2:$Z$427,16),"N/A")</f>
        <v>N/A</v>
      </c>
      <c r="Q2119" s="1" t="str">
        <f>IFERROR(VLOOKUP($O2119,PerfilUniversitario!$A$2:$Z$427,16),"N/A")</f>
        <v>N/A</v>
      </c>
      <c r="R2119" s="1" t="str">
        <f>IFERROR(VLOOKUP($O2119,PerfilUniversitario!$A$2:$Z$427,20),"N/A")</f>
        <v>N/A</v>
      </c>
      <c r="S2119" s="1" t="str">
        <f>IFERROR(VLOOKUP($O2119,PerfilUniversitario!$A$2:$Z$427,22),"N/A")</f>
        <v>N/A</v>
      </c>
      <c r="T2119" s="1" t="str">
        <f>IFERROR(VLOOKUP($O2119,PerfilUniversitario!$A$2:$Z$427,24),"N/A")</f>
        <v>N/A</v>
      </c>
      <c r="U2119" s="1" t="str">
        <f>IFERROR(VLOOKUP($O2119,PerfilUniversitario!$A$2:$Z$427,26),"N/A")</f>
        <v>N/A</v>
      </c>
      <c r="V2119" s="1" t="s">
        <v>9833</v>
      </c>
      <c r="W2119" s="4">
        <v>45210</v>
      </c>
    </row>
    <row r="2120" spans="1:23" x14ac:dyDescent="0.3">
      <c r="A2120" t="s">
        <v>457</v>
      </c>
      <c r="B2120" t="s">
        <v>357</v>
      </c>
      <c r="C2120" s="1" t="s">
        <v>1360</v>
      </c>
      <c r="D2120" s="6">
        <v>7731246769</v>
      </c>
      <c r="E2120" s="1" t="s">
        <v>206</v>
      </c>
      <c r="F2120" s="1" t="s">
        <v>206</v>
      </c>
      <c r="G2120" s="1" t="s">
        <v>206</v>
      </c>
      <c r="H2120" s="1" t="s">
        <v>206</v>
      </c>
      <c r="I2120" t="str">
        <f>VLOOKUP(J2120,CatalogoEstadoRepublica!$A$1:$B$33,2)</f>
        <v>Hidalgo</v>
      </c>
      <c r="J2120">
        <v>13</v>
      </c>
      <c r="K2120" t="s">
        <v>206</v>
      </c>
      <c r="L2120" s="1" t="e">
        <f>VLOOKUP(M2120,CatalogoPerfil!$A$1:$B$5,2)</f>
        <v>#N/A</v>
      </c>
      <c r="M2120">
        <v>0</v>
      </c>
      <c r="N2120" t="s">
        <v>206</v>
      </c>
      <c r="O2120" s="1">
        <v>0</v>
      </c>
      <c r="P2120" s="1" t="str">
        <f>IFERROR(VLOOKUP($O2120,PerfilUniversitario!$A$2:$Z$427,16),"N/A")</f>
        <v>N/A</v>
      </c>
      <c r="Q2120" s="1" t="str">
        <f>IFERROR(VLOOKUP($O2120,PerfilUniversitario!$A$2:$Z$427,16),"N/A")</f>
        <v>N/A</v>
      </c>
      <c r="R2120" s="1" t="str">
        <f>IFERROR(VLOOKUP($O2120,PerfilUniversitario!$A$2:$Z$427,20),"N/A")</f>
        <v>N/A</v>
      </c>
      <c r="S2120" s="1" t="str">
        <f>IFERROR(VLOOKUP($O2120,PerfilUniversitario!$A$2:$Z$427,22),"N/A")</f>
        <v>N/A</v>
      </c>
      <c r="T2120" s="1" t="str">
        <f>IFERROR(VLOOKUP($O2120,PerfilUniversitario!$A$2:$Z$427,24),"N/A")</f>
        <v>N/A</v>
      </c>
      <c r="U2120" s="1" t="str">
        <f>IFERROR(VLOOKUP($O2120,PerfilUniversitario!$A$2:$Z$427,26),"N/A")</f>
        <v>N/A</v>
      </c>
      <c r="V2120" s="1" t="s">
        <v>9830</v>
      </c>
      <c r="W2120" s="4">
        <v>45210</v>
      </c>
    </row>
    <row r="2121" spans="1:23" x14ac:dyDescent="0.3">
      <c r="A2121" t="s">
        <v>1296</v>
      </c>
      <c r="B2121" t="s">
        <v>5632</v>
      </c>
      <c r="C2121" s="1" t="s">
        <v>5633</v>
      </c>
      <c r="D2121" s="6">
        <v>5535612044</v>
      </c>
      <c r="E2121" s="1" t="s">
        <v>206</v>
      </c>
      <c r="F2121" s="1" t="s">
        <v>206</v>
      </c>
      <c r="G2121" s="1" t="s">
        <v>206</v>
      </c>
      <c r="H2121" s="1" t="s">
        <v>206</v>
      </c>
      <c r="I2121" t="str">
        <f>VLOOKUP(J2121,CatalogoEstadoRepublica!$A$1:$B$33,2)</f>
        <v>Hidalgo</v>
      </c>
      <c r="J2121">
        <v>13</v>
      </c>
      <c r="K2121" t="s">
        <v>206</v>
      </c>
      <c r="L2121" s="1" t="e">
        <f>VLOOKUP(M2121,CatalogoPerfil!$A$1:$B$5,2)</f>
        <v>#N/A</v>
      </c>
      <c r="M2121">
        <v>0</v>
      </c>
      <c r="N2121" t="s">
        <v>206</v>
      </c>
      <c r="O2121" s="1">
        <v>0</v>
      </c>
      <c r="P2121" s="1" t="str">
        <f>IFERROR(VLOOKUP($O2121,PerfilUniversitario!$A$2:$Z$427,16),"N/A")</f>
        <v>N/A</v>
      </c>
      <c r="Q2121" s="1" t="str">
        <f>IFERROR(VLOOKUP($O2121,PerfilUniversitario!$A$2:$Z$427,16),"N/A")</f>
        <v>N/A</v>
      </c>
      <c r="R2121" s="1" t="str">
        <f>IFERROR(VLOOKUP($O2121,PerfilUniversitario!$A$2:$Z$427,20),"N/A")</f>
        <v>N/A</v>
      </c>
      <c r="S2121" s="1" t="str">
        <f>IFERROR(VLOOKUP($O2121,PerfilUniversitario!$A$2:$Z$427,22),"N/A")</f>
        <v>N/A</v>
      </c>
      <c r="T2121" s="1" t="str">
        <f>IFERROR(VLOOKUP($O2121,PerfilUniversitario!$A$2:$Z$427,24),"N/A")</f>
        <v>N/A</v>
      </c>
      <c r="U2121" s="1" t="str">
        <f>IFERROR(VLOOKUP($O2121,PerfilUniversitario!$A$2:$Z$427,26),"N/A")</f>
        <v>N/A</v>
      </c>
      <c r="V2121" s="1" t="s">
        <v>9830</v>
      </c>
      <c r="W2121" s="4">
        <v>45210</v>
      </c>
    </row>
    <row r="2122" spans="1:23" x14ac:dyDescent="0.3">
      <c r="A2122" t="s">
        <v>6455</v>
      </c>
      <c r="B2122" t="s">
        <v>934</v>
      </c>
      <c r="C2122" s="1" t="s">
        <v>6456</v>
      </c>
      <c r="D2122" s="6">
        <v>7731868242</v>
      </c>
      <c r="E2122" s="1" t="s">
        <v>206</v>
      </c>
      <c r="F2122" s="1" t="s">
        <v>206</v>
      </c>
      <c r="G2122" s="1" t="s">
        <v>206</v>
      </c>
      <c r="H2122" s="1" t="s">
        <v>206</v>
      </c>
      <c r="I2122" t="str">
        <f>VLOOKUP(J2122,CatalogoEstadoRepublica!$A$1:$B$33,2)</f>
        <v>Hidalgo</v>
      </c>
      <c r="J2122">
        <v>13</v>
      </c>
      <c r="K2122" t="s">
        <v>206</v>
      </c>
      <c r="L2122" s="1" t="e">
        <f>VLOOKUP(M2122,CatalogoPerfil!$A$1:$B$5,2)</f>
        <v>#N/A</v>
      </c>
      <c r="M2122">
        <v>0</v>
      </c>
      <c r="N2122" t="s">
        <v>206</v>
      </c>
      <c r="O2122" s="1">
        <v>0</v>
      </c>
      <c r="P2122" s="1" t="str">
        <f>IFERROR(VLOOKUP($O2122,PerfilUniversitario!$A$2:$Z$427,16),"N/A")</f>
        <v>N/A</v>
      </c>
      <c r="Q2122" s="1" t="str">
        <f>IFERROR(VLOOKUP($O2122,PerfilUniversitario!$A$2:$Z$427,16),"N/A")</f>
        <v>N/A</v>
      </c>
      <c r="R2122" s="1" t="str">
        <f>IFERROR(VLOOKUP($O2122,PerfilUniversitario!$A$2:$Z$427,20),"N/A")</f>
        <v>N/A</v>
      </c>
      <c r="S2122" s="1" t="str">
        <f>IFERROR(VLOOKUP($O2122,PerfilUniversitario!$A$2:$Z$427,22),"N/A")</f>
        <v>N/A</v>
      </c>
      <c r="T2122" s="1" t="str">
        <f>IFERROR(VLOOKUP($O2122,PerfilUniversitario!$A$2:$Z$427,24),"N/A")</f>
        <v>N/A</v>
      </c>
      <c r="U2122" s="1" t="str">
        <f>IFERROR(VLOOKUP($O2122,PerfilUniversitario!$A$2:$Z$427,26),"N/A")</f>
        <v>N/A</v>
      </c>
      <c r="V2122" s="1" t="s">
        <v>9983</v>
      </c>
      <c r="W2122" s="4">
        <v>45210</v>
      </c>
    </row>
    <row r="2123" spans="1:23" x14ac:dyDescent="0.3">
      <c r="A2123" t="s">
        <v>590</v>
      </c>
      <c r="B2123" t="s">
        <v>6554</v>
      </c>
      <c r="C2123" s="1" t="s">
        <v>6555</v>
      </c>
      <c r="D2123" s="6">
        <v>2215933214</v>
      </c>
      <c r="E2123" s="1" t="s">
        <v>206</v>
      </c>
      <c r="F2123" s="1" t="s">
        <v>206</v>
      </c>
      <c r="G2123" s="1" t="s">
        <v>206</v>
      </c>
      <c r="H2123" s="1" t="s">
        <v>206</v>
      </c>
      <c r="I2123" t="str">
        <f>VLOOKUP(J2123,CatalogoEstadoRepublica!$A$1:$B$33,2)</f>
        <v>Puebla</v>
      </c>
      <c r="J2123">
        <v>21</v>
      </c>
      <c r="K2123" t="s">
        <v>206</v>
      </c>
      <c r="L2123" s="1" t="e">
        <f>VLOOKUP(M2123,CatalogoPerfil!$A$1:$B$5,2)</f>
        <v>#N/A</v>
      </c>
      <c r="M2123">
        <v>0</v>
      </c>
      <c r="N2123" t="s">
        <v>206</v>
      </c>
      <c r="O2123" s="1">
        <v>0</v>
      </c>
      <c r="P2123" s="1" t="str">
        <f>IFERROR(VLOOKUP($O2123,PerfilUniversitario!$A$2:$Z$427,16),"N/A")</f>
        <v>N/A</v>
      </c>
      <c r="Q2123" s="1" t="str">
        <f>IFERROR(VLOOKUP($O2123,PerfilUniversitario!$A$2:$Z$427,16),"N/A")</f>
        <v>N/A</v>
      </c>
      <c r="R2123" s="1" t="str">
        <f>IFERROR(VLOOKUP($O2123,PerfilUniversitario!$A$2:$Z$427,20),"N/A")</f>
        <v>N/A</v>
      </c>
      <c r="S2123" s="1" t="str">
        <f>IFERROR(VLOOKUP($O2123,PerfilUniversitario!$A$2:$Z$427,22),"N/A")</f>
        <v>N/A</v>
      </c>
      <c r="T2123" s="1" t="str">
        <f>IFERROR(VLOOKUP($O2123,PerfilUniversitario!$A$2:$Z$427,24),"N/A")</f>
        <v>N/A</v>
      </c>
      <c r="U2123" s="1" t="str">
        <f>IFERROR(VLOOKUP($O2123,PerfilUniversitario!$A$2:$Z$427,26),"N/A")</f>
        <v>N/A</v>
      </c>
      <c r="V2123" s="1" t="s">
        <v>9983</v>
      </c>
      <c r="W2123" s="4">
        <v>45210</v>
      </c>
    </row>
    <row r="2124" spans="1:23" x14ac:dyDescent="0.3">
      <c r="A2124" t="s">
        <v>676</v>
      </c>
      <c r="B2124" t="s">
        <v>2903</v>
      </c>
      <c r="C2124" s="1" t="s">
        <v>6559</v>
      </c>
      <c r="D2124" s="6">
        <v>2224913894</v>
      </c>
      <c r="E2124" s="1" t="s">
        <v>206</v>
      </c>
      <c r="F2124" s="1" t="s">
        <v>206</v>
      </c>
      <c r="G2124" s="1" t="s">
        <v>206</v>
      </c>
      <c r="H2124" s="1" t="s">
        <v>206</v>
      </c>
      <c r="I2124" t="str">
        <f>VLOOKUP(J2124,CatalogoEstadoRepublica!$A$1:$B$33,2)</f>
        <v>Puebla</v>
      </c>
      <c r="J2124">
        <v>21</v>
      </c>
      <c r="K2124" t="s">
        <v>206</v>
      </c>
      <c r="L2124" s="1" t="e">
        <f>VLOOKUP(M2124,CatalogoPerfil!$A$1:$B$5,2)</f>
        <v>#N/A</v>
      </c>
      <c r="M2124">
        <v>0</v>
      </c>
      <c r="N2124" t="s">
        <v>206</v>
      </c>
      <c r="O2124" s="1">
        <v>0</v>
      </c>
      <c r="P2124" s="1" t="str">
        <f>IFERROR(VLOOKUP($O2124,PerfilUniversitario!$A$2:$Z$427,16),"N/A")</f>
        <v>N/A</v>
      </c>
      <c r="Q2124" s="1" t="str">
        <f>IFERROR(VLOOKUP($O2124,PerfilUniversitario!$A$2:$Z$427,16),"N/A")</f>
        <v>N/A</v>
      </c>
      <c r="R2124" s="1" t="str">
        <f>IFERROR(VLOOKUP($O2124,PerfilUniversitario!$A$2:$Z$427,20),"N/A")</f>
        <v>N/A</v>
      </c>
      <c r="S2124" s="1" t="str">
        <f>IFERROR(VLOOKUP($O2124,PerfilUniversitario!$A$2:$Z$427,22),"N/A")</f>
        <v>N/A</v>
      </c>
      <c r="T2124" s="1" t="str">
        <f>IFERROR(VLOOKUP($O2124,PerfilUniversitario!$A$2:$Z$427,24),"N/A")</f>
        <v>N/A</v>
      </c>
      <c r="U2124" s="1" t="str">
        <f>IFERROR(VLOOKUP($O2124,PerfilUniversitario!$A$2:$Z$427,26),"N/A")</f>
        <v>N/A</v>
      </c>
      <c r="V2124" s="1" t="s">
        <v>9983</v>
      </c>
      <c r="W2124" s="4">
        <v>45210</v>
      </c>
    </row>
    <row r="2125" spans="1:23" x14ac:dyDescent="0.3">
      <c r="A2125" t="s">
        <v>6574</v>
      </c>
      <c r="B2125" t="s">
        <v>6575</v>
      </c>
      <c r="C2125" s="1" t="s">
        <v>6576</v>
      </c>
      <c r="D2125" s="6">
        <v>2227256229</v>
      </c>
      <c r="E2125" s="1" t="s">
        <v>206</v>
      </c>
      <c r="F2125" s="1" t="s">
        <v>206</v>
      </c>
      <c r="G2125" s="1" t="s">
        <v>206</v>
      </c>
      <c r="H2125" s="1" t="s">
        <v>206</v>
      </c>
      <c r="I2125" t="str">
        <f>VLOOKUP(J2125,CatalogoEstadoRepublica!$A$1:$B$33,2)</f>
        <v>Puebla</v>
      </c>
      <c r="J2125">
        <v>21</v>
      </c>
      <c r="K2125" t="s">
        <v>206</v>
      </c>
      <c r="L2125" s="1" t="e">
        <f>VLOOKUP(M2125,CatalogoPerfil!$A$1:$B$5,2)</f>
        <v>#N/A</v>
      </c>
      <c r="M2125">
        <v>0</v>
      </c>
      <c r="N2125" t="s">
        <v>206</v>
      </c>
      <c r="O2125" s="1">
        <v>0</v>
      </c>
      <c r="P2125" s="1" t="str">
        <f>IFERROR(VLOOKUP($O2125,PerfilUniversitario!$A$2:$Z$427,16),"N/A")</f>
        <v>N/A</v>
      </c>
      <c r="Q2125" s="1" t="str">
        <f>IFERROR(VLOOKUP($O2125,PerfilUniversitario!$A$2:$Z$427,16),"N/A")</f>
        <v>N/A</v>
      </c>
      <c r="R2125" s="1" t="str">
        <f>IFERROR(VLOOKUP($O2125,PerfilUniversitario!$A$2:$Z$427,20),"N/A")</f>
        <v>N/A</v>
      </c>
      <c r="S2125" s="1" t="str">
        <f>IFERROR(VLOOKUP($O2125,PerfilUniversitario!$A$2:$Z$427,22),"N/A")</f>
        <v>N/A</v>
      </c>
      <c r="T2125" s="1" t="str">
        <f>IFERROR(VLOOKUP($O2125,PerfilUniversitario!$A$2:$Z$427,24),"N/A")</f>
        <v>N/A</v>
      </c>
      <c r="U2125" s="1" t="str">
        <f>IFERROR(VLOOKUP($O2125,PerfilUniversitario!$A$2:$Z$427,26),"N/A")</f>
        <v>N/A</v>
      </c>
      <c r="V2125" s="1" t="s">
        <v>9761</v>
      </c>
      <c r="W2125" s="4">
        <v>45210</v>
      </c>
    </row>
    <row r="2126" spans="1:23" x14ac:dyDescent="0.3">
      <c r="A2126" t="s">
        <v>6552</v>
      </c>
      <c r="B2126" t="s">
        <v>1076</v>
      </c>
      <c r="C2126" s="1" t="s">
        <v>6553</v>
      </c>
      <c r="D2126" s="6">
        <v>2212015519</v>
      </c>
      <c r="E2126" s="1" t="s">
        <v>206</v>
      </c>
      <c r="F2126" s="1" t="s">
        <v>206</v>
      </c>
      <c r="G2126" s="1" t="s">
        <v>206</v>
      </c>
      <c r="H2126" s="1" t="s">
        <v>206</v>
      </c>
      <c r="I2126" t="str">
        <f>VLOOKUP(J2126,CatalogoEstadoRepublica!$A$1:$B$33,2)</f>
        <v>Puebla</v>
      </c>
      <c r="J2126">
        <v>21</v>
      </c>
      <c r="K2126" t="s">
        <v>206</v>
      </c>
      <c r="L2126" s="1" t="e">
        <f>VLOOKUP(M2126,CatalogoPerfil!$A$1:$B$5,2)</f>
        <v>#N/A</v>
      </c>
      <c r="M2126">
        <v>0</v>
      </c>
      <c r="N2126" t="s">
        <v>206</v>
      </c>
      <c r="O2126" s="1">
        <v>0</v>
      </c>
      <c r="P2126" s="1" t="str">
        <f>IFERROR(VLOOKUP($O2126,PerfilUniversitario!$A$2:$Z$427,16),"N/A")</f>
        <v>N/A</v>
      </c>
      <c r="Q2126" s="1" t="str">
        <f>IFERROR(VLOOKUP($O2126,PerfilUniversitario!$A$2:$Z$427,16),"N/A")</f>
        <v>N/A</v>
      </c>
      <c r="R2126" s="1" t="str">
        <f>IFERROR(VLOOKUP($O2126,PerfilUniversitario!$A$2:$Z$427,20),"N/A")</f>
        <v>N/A</v>
      </c>
      <c r="S2126" s="1" t="str">
        <f>IFERROR(VLOOKUP($O2126,PerfilUniversitario!$A$2:$Z$427,22),"N/A")</f>
        <v>N/A</v>
      </c>
      <c r="T2126" s="1" t="str">
        <f>IFERROR(VLOOKUP($O2126,PerfilUniversitario!$A$2:$Z$427,24),"N/A")</f>
        <v>N/A</v>
      </c>
      <c r="U2126" s="1" t="str">
        <f>IFERROR(VLOOKUP($O2126,PerfilUniversitario!$A$2:$Z$427,26),"N/A")</f>
        <v>N/A</v>
      </c>
      <c r="V2126" s="1" t="s">
        <v>10108</v>
      </c>
      <c r="W2126" s="4">
        <v>45210</v>
      </c>
    </row>
    <row r="2127" spans="1:23" x14ac:dyDescent="0.3">
      <c r="A2127" t="s">
        <v>3517</v>
      </c>
      <c r="B2127" t="s">
        <v>6568</v>
      </c>
      <c r="C2127" s="1" t="s">
        <v>6569</v>
      </c>
      <c r="D2127" s="6">
        <v>2218411993</v>
      </c>
      <c r="E2127" s="1" t="s">
        <v>206</v>
      </c>
      <c r="F2127" s="1" t="s">
        <v>206</v>
      </c>
      <c r="G2127" s="1" t="s">
        <v>206</v>
      </c>
      <c r="H2127" s="1" t="s">
        <v>206</v>
      </c>
      <c r="I2127" t="str">
        <f>VLOOKUP(J2127,CatalogoEstadoRepublica!$A$1:$B$33,2)</f>
        <v>Puebla</v>
      </c>
      <c r="J2127">
        <v>21</v>
      </c>
      <c r="K2127" t="s">
        <v>206</v>
      </c>
      <c r="L2127" s="1" t="e">
        <f>VLOOKUP(M2127,CatalogoPerfil!$A$1:$B$5,2)</f>
        <v>#N/A</v>
      </c>
      <c r="M2127">
        <v>0</v>
      </c>
      <c r="N2127" t="s">
        <v>206</v>
      </c>
      <c r="O2127" s="1">
        <v>0</v>
      </c>
      <c r="P2127" s="1" t="str">
        <f>IFERROR(VLOOKUP($O2127,PerfilUniversitario!$A$2:$Z$427,16),"N/A")</f>
        <v>N/A</v>
      </c>
      <c r="Q2127" s="1" t="str">
        <f>IFERROR(VLOOKUP($O2127,PerfilUniversitario!$A$2:$Z$427,16),"N/A")</f>
        <v>N/A</v>
      </c>
      <c r="R2127" s="1" t="str">
        <f>IFERROR(VLOOKUP($O2127,PerfilUniversitario!$A$2:$Z$427,20),"N/A")</f>
        <v>N/A</v>
      </c>
      <c r="S2127" s="1" t="str">
        <f>IFERROR(VLOOKUP($O2127,PerfilUniversitario!$A$2:$Z$427,22),"N/A")</f>
        <v>N/A</v>
      </c>
      <c r="T2127" s="1" t="str">
        <f>IFERROR(VLOOKUP($O2127,PerfilUniversitario!$A$2:$Z$427,24),"N/A")</f>
        <v>N/A</v>
      </c>
      <c r="U2127" s="1" t="str">
        <f>IFERROR(VLOOKUP($O2127,PerfilUniversitario!$A$2:$Z$427,26),"N/A")</f>
        <v>N/A</v>
      </c>
      <c r="V2127" s="1" t="s">
        <v>10108</v>
      </c>
      <c r="W2127" s="4">
        <v>45210</v>
      </c>
    </row>
    <row r="2128" spans="1:23" x14ac:dyDescent="0.3">
      <c r="A2128" t="s">
        <v>6585</v>
      </c>
      <c r="B2128" t="s">
        <v>6586</v>
      </c>
      <c r="C2128" s="1" t="s">
        <v>6587</v>
      </c>
      <c r="D2128" s="6">
        <v>2226616490</v>
      </c>
      <c r="E2128" s="1" t="s">
        <v>206</v>
      </c>
      <c r="F2128" s="1" t="s">
        <v>206</v>
      </c>
      <c r="G2128" s="1" t="s">
        <v>206</v>
      </c>
      <c r="H2128" s="1" t="s">
        <v>206</v>
      </c>
      <c r="I2128" t="str">
        <f>VLOOKUP(J2128,CatalogoEstadoRepublica!$A$1:$B$33,2)</f>
        <v>Puebla</v>
      </c>
      <c r="J2128">
        <v>21</v>
      </c>
      <c r="K2128" t="s">
        <v>206</v>
      </c>
      <c r="L2128" s="1" t="e">
        <f>VLOOKUP(M2128,CatalogoPerfil!$A$1:$B$5,2)</f>
        <v>#N/A</v>
      </c>
      <c r="M2128">
        <v>0</v>
      </c>
      <c r="N2128" t="s">
        <v>206</v>
      </c>
      <c r="O2128" s="1">
        <v>0</v>
      </c>
      <c r="P2128" s="1" t="str">
        <f>IFERROR(VLOOKUP($O2128,PerfilUniversitario!$A$2:$Z$427,16),"N/A")</f>
        <v>N/A</v>
      </c>
      <c r="Q2128" s="1" t="str">
        <f>IFERROR(VLOOKUP($O2128,PerfilUniversitario!$A$2:$Z$427,16),"N/A")</f>
        <v>N/A</v>
      </c>
      <c r="R2128" s="1" t="str">
        <f>IFERROR(VLOOKUP($O2128,PerfilUniversitario!$A$2:$Z$427,20),"N/A")</f>
        <v>N/A</v>
      </c>
      <c r="S2128" s="1" t="str">
        <f>IFERROR(VLOOKUP($O2128,PerfilUniversitario!$A$2:$Z$427,22),"N/A")</f>
        <v>N/A</v>
      </c>
      <c r="T2128" s="1" t="str">
        <f>IFERROR(VLOOKUP($O2128,PerfilUniversitario!$A$2:$Z$427,24),"N/A")</f>
        <v>N/A</v>
      </c>
      <c r="U2128" s="1" t="str">
        <f>IFERROR(VLOOKUP($O2128,PerfilUniversitario!$A$2:$Z$427,26),"N/A")</f>
        <v>N/A</v>
      </c>
      <c r="V2128" s="1" t="s">
        <v>10108</v>
      </c>
      <c r="W2128" s="4">
        <v>45210</v>
      </c>
    </row>
    <row r="2129" spans="1:23" x14ac:dyDescent="0.3">
      <c r="A2129" t="s">
        <v>4070</v>
      </c>
      <c r="B2129" t="s">
        <v>6162</v>
      </c>
      <c r="C2129" s="1" t="s">
        <v>6163</v>
      </c>
      <c r="D2129" s="6">
        <v>52.221400000000003</v>
      </c>
      <c r="E2129" s="1" t="s">
        <v>206</v>
      </c>
      <c r="F2129" s="1" t="s">
        <v>206</v>
      </c>
      <c r="G2129" s="1" t="s">
        <v>206</v>
      </c>
      <c r="H2129" s="1" t="s">
        <v>206</v>
      </c>
      <c r="I2129" t="str">
        <f>VLOOKUP(J2129,CatalogoEstadoRepublica!$A$1:$B$33,2)</f>
        <v>Puebla</v>
      </c>
      <c r="J2129">
        <v>21</v>
      </c>
      <c r="K2129" t="s">
        <v>206</v>
      </c>
      <c r="L2129" s="1" t="e">
        <f>VLOOKUP(M2129,CatalogoPerfil!$A$1:$B$5,2)</f>
        <v>#N/A</v>
      </c>
      <c r="M2129">
        <v>0</v>
      </c>
      <c r="N2129" t="s">
        <v>206</v>
      </c>
      <c r="O2129" s="1">
        <v>0</v>
      </c>
      <c r="P2129" s="1" t="str">
        <f>IFERROR(VLOOKUP($O2129,PerfilUniversitario!$A$2:$Z$427,16),"N/A")</f>
        <v>N/A</v>
      </c>
      <c r="Q2129" s="1" t="str">
        <f>IFERROR(VLOOKUP($O2129,PerfilUniversitario!$A$2:$Z$427,16),"N/A")</f>
        <v>N/A</v>
      </c>
      <c r="R2129" s="1" t="str">
        <f>IFERROR(VLOOKUP($O2129,PerfilUniversitario!$A$2:$Z$427,20),"N/A")</f>
        <v>N/A</v>
      </c>
      <c r="S2129" s="1" t="str">
        <f>IFERROR(VLOOKUP($O2129,PerfilUniversitario!$A$2:$Z$427,22),"N/A")</f>
        <v>N/A</v>
      </c>
      <c r="T2129" s="1" t="str">
        <f>IFERROR(VLOOKUP($O2129,PerfilUniversitario!$A$2:$Z$427,24),"N/A")</f>
        <v>N/A</v>
      </c>
      <c r="U2129" s="1" t="str">
        <f>IFERROR(VLOOKUP($O2129,PerfilUniversitario!$A$2:$Z$427,26),"N/A")</f>
        <v>N/A</v>
      </c>
      <c r="V2129" s="1" t="s">
        <v>10007</v>
      </c>
      <c r="W2129" s="4">
        <v>45210</v>
      </c>
    </row>
    <row r="2130" spans="1:23" x14ac:dyDescent="0.3">
      <c r="A2130" t="s">
        <v>6385</v>
      </c>
      <c r="B2130" t="s">
        <v>6386</v>
      </c>
      <c r="C2130" s="1" t="s">
        <v>6387</v>
      </c>
      <c r="D2130" s="6">
        <v>52.221600000000002</v>
      </c>
      <c r="E2130" s="1" t="s">
        <v>206</v>
      </c>
      <c r="F2130" s="1" t="s">
        <v>206</v>
      </c>
      <c r="G2130" s="1" t="s">
        <v>206</v>
      </c>
      <c r="H2130" s="1" t="s">
        <v>206</v>
      </c>
      <c r="I2130" t="str">
        <f>VLOOKUP(J2130,CatalogoEstadoRepublica!$A$1:$B$33,2)</f>
        <v>Puebla</v>
      </c>
      <c r="J2130">
        <v>21</v>
      </c>
      <c r="K2130" t="s">
        <v>206</v>
      </c>
      <c r="L2130" s="1" t="e">
        <f>VLOOKUP(M2130,CatalogoPerfil!$A$1:$B$5,2)</f>
        <v>#N/A</v>
      </c>
      <c r="M2130">
        <v>0</v>
      </c>
      <c r="N2130" t="s">
        <v>206</v>
      </c>
      <c r="O2130" s="1">
        <v>0</v>
      </c>
      <c r="P2130" s="1" t="str">
        <f>IFERROR(VLOOKUP($O2130,PerfilUniversitario!$A$2:$Z$427,16),"N/A")</f>
        <v>N/A</v>
      </c>
      <c r="Q2130" s="1" t="str">
        <f>IFERROR(VLOOKUP($O2130,PerfilUniversitario!$A$2:$Z$427,16),"N/A")</f>
        <v>N/A</v>
      </c>
      <c r="R2130" s="1" t="str">
        <f>IFERROR(VLOOKUP($O2130,PerfilUniversitario!$A$2:$Z$427,20),"N/A")</f>
        <v>N/A</v>
      </c>
      <c r="S2130" s="1" t="str">
        <f>IFERROR(VLOOKUP($O2130,PerfilUniversitario!$A$2:$Z$427,22),"N/A")</f>
        <v>N/A</v>
      </c>
      <c r="T2130" s="1" t="str">
        <f>IFERROR(VLOOKUP($O2130,PerfilUniversitario!$A$2:$Z$427,24),"N/A")</f>
        <v>N/A</v>
      </c>
      <c r="U2130" s="1" t="str">
        <f>IFERROR(VLOOKUP($O2130,PerfilUniversitario!$A$2:$Z$427,26),"N/A")</f>
        <v>N/A</v>
      </c>
      <c r="V2130" s="1" t="s">
        <v>9725</v>
      </c>
      <c r="W2130" s="4">
        <v>45210</v>
      </c>
    </row>
    <row r="2131" spans="1:23" x14ac:dyDescent="0.3">
      <c r="A2131" t="s">
        <v>6390</v>
      </c>
      <c r="B2131" t="s">
        <v>6391</v>
      </c>
      <c r="C2131" s="1" t="s">
        <v>6392</v>
      </c>
      <c r="D2131" s="6">
        <v>52.221200000000003</v>
      </c>
      <c r="E2131" s="1" t="s">
        <v>206</v>
      </c>
      <c r="F2131" s="1" t="s">
        <v>206</v>
      </c>
      <c r="G2131" s="1" t="s">
        <v>206</v>
      </c>
      <c r="H2131" s="1" t="s">
        <v>206</v>
      </c>
      <c r="I2131" t="str">
        <f>VLOOKUP(J2131,CatalogoEstadoRepublica!$A$1:$B$33,2)</f>
        <v>Puebla</v>
      </c>
      <c r="J2131">
        <v>21</v>
      </c>
      <c r="K2131" t="s">
        <v>206</v>
      </c>
      <c r="L2131" s="1" t="e">
        <f>VLOOKUP(M2131,CatalogoPerfil!$A$1:$B$5,2)</f>
        <v>#N/A</v>
      </c>
      <c r="M2131">
        <v>0</v>
      </c>
      <c r="N2131" t="s">
        <v>206</v>
      </c>
      <c r="O2131" s="1">
        <v>0</v>
      </c>
      <c r="P2131" s="1" t="str">
        <f>IFERROR(VLOOKUP($O2131,PerfilUniversitario!$A$2:$Z$427,16),"N/A")</f>
        <v>N/A</v>
      </c>
      <c r="Q2131" s="1" t="str">
        <f>IFERROR(VLOOKUP($O2131,PerfilUniversitario!$A$2:$Z$427,16),"N/A")</f>
        <v>N/A</v>
      </c>
      <c r="R2131" s="1" t="str">
        <f>IFERROR(VLOOKUP($O2131,PerfilUniversitario!$A$2:$Z$427,20),"N/A")</f>
        <v>N/A</v>
      </c>
      <c r="S2131" s="1" t="str">
        <f>IFERROR(VLOOKUP($O2131,PerfilUniversitario!$A$2:$Z$427,22),"N/A")</f>
        <v>N/A</v>
      </c>
      <c r="T2131" s="1" t="str">
        <f>IFERROR(VLOOKUP($O2131,PerfilUniversitario!$A$2:$Z$427,24),"N/A")</f>
        <v>N/A</v>
      </c>
      <c r="U2131" s="1" t="str">
        <f>IFERROR(VLOOKUP($O2131,PerfilUniversitario!$A$2:$Z$427,26),"N/A")</f>
        <v>N/A</v>
      </c>
      <c r="V2131" s="1" t="s">
        <v>9725</v>
      </c>
      <c r="W2131" s="4">
        <v>45210</v>
      </c>
    </row>
    <row r="2132" spans="1:23" x14ac:dyDescent="0.3">
      <c r="A2132" t="s">
        <v>6546</v>
      </c>
      <c r="B2132" t="s">
        <v>6547</v>
      </c>
      <c r="C2132" s="1" t="s">
        <v>6548</v>
      </c>
      <c r="D2132" s="6">
        <v>2212555001</v>
      </c>
      <c r="E2132" s="1" t="s">
        <v>206</v>
      </c>
      <c r="F2132" s="1" t="s">
        <v>206</v>
      </c>
      <c r="G2132" s="1" t="s">
        <v>206</v>
      </c>
      <c r="H2132" s="1" t="s">
        <v>206</v>
      </c>
      <c r="I2132" t="str">
        <f>VLOOKUP(J2132,CatalogoEstadoRepublica!$A$1:$B$33,2)</f>
        <v>Puebla</v>
      </c>
      <c r="J2132">
        <v>21</v>
      </c>
      <c r="K2132" t="s">
        <v>206</v>
      </c>
      <c r="L2132" s="1" t="e">
        <f>VLOOKUP(M2132,CatalogoPerfil!$A$1:$B$5,2)</f>
        <v>#N/A</v>
      </c>
      <c r="M2132">
        <v>0</v>
      </c>
      <c r="N2132" t="s">
        <v>206</v>
      </c>
      <c r="O2132" s="1">
        <v>0</v>
      </c>
      <c r="P2132" s="1" t="str">
        <f>IFERROR(VLOOKUP($O2132,PerfilUniversitario!$A$2:$Z$427,16),"N/A")</f>
        <v>N/A</v>
      </c>
      <c r="Q2132" s="1" t="str">
        <f>IFERROR(VLOOKUP($O2132,PerfilUniversitario!$A$2:$Z$427,16),"N/A")</f>
        <v>N/A</v>
      </c>
      <c r="R2132" s="1" t="str">
        <f>IFERROR(VLOOKUP($O2132,PerfilUniversitario!$A$2:$Z$427,20),"N/A")</f>
        <v>N/A</v>
      </c>
      <c r="S2132" s="1" t="str">
        <f>IFERROR(VLOOKUP($O2132,PerfilUniversitario!$A$2:$Z$427,22),"N/A")</f>
        <v>N/A</v>
      </c>
      <c r="T2132" s="1" t="str">
        <f>IFERROR(VLOOKUP($O2132,PerfilUniversitario!$A$2:$Z$427,24),"N/A")</f>
        <v>N/A</v>
      </c>
      <c r="U2132" s="1" t="str">
        <f>IFERROR(VLOOKUP($O2132,PerfilUniversitario!$A$2:$Z$427,26),"N/A")</f>
        <v>N/A</v>
      </c>
      <c r="V2132" s="1" t="s">
        <v>9725</v>
      </c>
      <c r="W2132" s="4">
        <v>45210</v>
      </c>
    </row>
    <row r="2133" spans="1:23" x14ac:dyDescent="0.3">
      <c r="A2133" t="s">
        <v>6174</v>
      </c>
      <c r="B2133" t="s">
        <v>6175</v>
      </c>
      <c r="C2133" s="1" t="s">
        <v>6176</v>
      </c>
      <c r="D2133" s="6">
        <v>2212662585</v>
      </c>
      <c r="E2133" s="1" t="s">
        <v>206</v>
      </c>
      <c r="F2133" s="1" t="s">
        <v>206</v>
      </c>
      <c r="G2133" s="1" t="s">
        <v>206</v>
      </c>
      <c r="H2133" s="1" t="s">
        <v>206</v>
      </c>
      <c r="I2133" t="str">
        <f>VLOOKUP(J2133,CatalogoEstadoRepublica!$A$1:$B$33,2)</f>
        <v>Puebla</v>
      </c>
      <c r="J2133">
        <v>21</v>
      </c>
      <c r="K2133" t="s">
        <v>206</v>
      </c>
      <c r="L2133" s="1" t="e">
        <f>VLOOKUP(M2133,CatalogoPerfil!$A$1:$B$5,2)</f>
        <v>#N/A</v>
      </c>
      <c r="M2133">
        <v>0</v>
      </c>
      <c r="N2133" t="s">
        <v>206</v>
      </c>
      <c r="O2133" s="1">
        <v>0</v>
      </c>
      <c r="P2133" s="1" t="str">
        <f>IFERROR(VLOOKUP($O2133,PerfilUniversitario!$A$2:$Z$427,16),"N/A")</f>
        <v>N/A</v>
      </c>
      <c r="Q2133" s="1" t="str">
        <f>IFERROR(VLOOKUP($O2133,PerfilUniversitario!$A$2:$Z$427,16),"N/A")</f>
        <v>N/A</v>
      </c>
      <c r="R2133" s="1" t="str">
        <f>IFERROR(VLOOKUP($O2133,PerfilUniversitario!$A$2:$Z$427,20),"N/A")</f>
        <v>N/A</v>
      </c>
      <c r="S2133" s="1" t="str">
        <f>IFERROR(VLOOKUP($O2133,PerfilUniversitario!$A$2:$Z$427,22),"N/A")</f>
        <v>N/A</v>
      </c>
      <c r="T2133" s="1" t="str">
        <f>IFERROR(VLOOKUP($O2133,PerfilUniversitario!$A$2:$Z$427,24),"N/A")</f>
        <v>N/A</v>
      </c>
      <c r="U2133" s="1" t="str">
        <f>IFERROR(VLOOKUP($O2133,PerfilUniversitario!$A$2:$Z$427,26),"N/A")</f>
        <v>N/A</v>
      </c>
      <c r="V2133" s="1" t="s">
        <v>9961</v>
      </c>
      <c r="W2133" s="4">
        <v>45210</v>
      </c>
    </row>
    <row r="2134" spans="1:23" x14ac:dyDescent="0.3">
      <c r="A2134" t="s">
        <v>882</v>
      </c>
      <c r="B2134" t="s">
        <v>1379</v>
      </c>
      <c r="C2134" s="1" t="s">
        <v>6577</v>
      </c>
      <c r="D2134" s="6">
        <v>2221749091</v>
      </c>
      <c r="E2134" s="1" t="s">
        <v>206</v>
      </c>
      <c r="F2134" s="1" t="s">
        <v>206</v>
      </c>
      <c r="G2134" s="1" t="s">
        <v>206</v>
      </c>
      <c r="H2134" s="1" t="s">
        <v>206</v>
      </c>
      <c r="I2134" t="str">
        <f>VLOOKUP(J2134,CatalogoEstadoRepublica!$A$1:$B$33,2)</f>
        <v>Puebla</v>
      </c>
      <c r="J2134">
        <v>21</v>
      </c>
      <c r="K2134" t="s">
        <v>206</v>
      </c>
      <c r="L2134" s="1" t="e">
        <f>VLOOKUP(M2134,CatalogoPerfil!$A$1:$B$5,2)</f>
        <v>#N/A</v>
      </c>
      <c r="M2134">
        <v>0</v>
      </c>
      <c r="N2134" t="s">
        <v>206</v>
      </c>
      <c r="O2134" s="1">
        <v>0</v>
      </c>
      <c r="P2134" s="1" t="str">
        <f>IFERROR(VLOOKUP($O2134,PerfilUniversitario!$A$2:$Z$427,16),"N/A")</f>
        <v>N/A</v>
      </c>
      <c r="Q2134" s="1" t="str">
        <f>IFERROR(VLOOKUP($O2134,PerfilUniversitario!$A$2:$Z$427,16),"N/A")</f>
        <v>N/A</v>
      </c>
      <c r="R2134" s="1" t="str">
        <f>IFERROR(VLOOKUP($O2134,PerfilUniversitario!$A$2:$Z$427,20),"N/A")</f>
        <v>N/A</v>
      </c>
      <c r="S2134" s="1" t="str">
        <f>IFERROR(VLOOKUP($O2134,PerfilUniversitario!$A$2:$Z$427,22),"N/A")</f>
        <v>N/A</v>
      </c>
      <c r="T2134" s="1" t="str">
        <f>IFERROR(VLOOKUP($O2134,PerfilUniversitario!$A$2:$Z$427,24),"N/A")</f>
        <v>N/A</v>
      </c>
      <c r="U2134" s="1" t="str">
        <f>IFERROR(VLOOKUP($O2134,PerfilUniversitario!$A$2:$Z$427,26),"N/A")</f>
        <v>N/A</v>
      </c>
      <c r="V2134" s="1" t="s">
        <v>9961</v>
      </c>
      <c r="W2134" s="4">
        <v>45210</v>
      </c>
    </row>
    <row r="2135" spans="1:23" x14ac:dyDescent="0.3">
      <c r="A2135" t="s">
        <v>6128</v>
      </c>
      <c r="B2135" t="s">
        <v>5526</v>
      </c>
      <c r="C2135" s="1" t="s">
        <v>6129</v>
      </c>
      <c r="D2135" s="6">
        <v>2213615845</v>
      </c>
      <c r="E2135" s="1" t="s">
        <v>206</v>
      </c>
      <c r="F2135" s="1" t="s">
        <v>206</v>
      </c>
      <c r="G2135" s="1" t="s">
        <v>206</v>
      </c>
      <c r="H2135" s="1" t="s">
        <v>206</v>
      </c>
      <c r="I2135" t="str">
        <f>VLOOKUP(J2135,CatalogoEstadoRepublica!$A$1:$B$33,2)</f>
        <v>Puebla</v>
      </c>
      <c r="J2135">
        <v>21</v>
      </c>
      <c r="K2135" t="s">
        <v>206</v>
      </c>
      <c r="L2135" s="1" t="e">
        <f>VLOOKUP(M2135,CatalogoPerfil!$A$1:$B$5,2)</f>
        <v>#N/A</v>
      </c>
      <c r="M2135">
        <v>0</v>
      </c>
      <c r="N2135" t="s">
        <v>206</v>
      </c>
      <c r="O2135" s="1">
        <v>0</v>
      </c>
      <c r="P2135" s="1" t="str">
        <f>IFERROR(VLOOKUP($O2135,PerfilUniversitario!$A$2:$Z$427,16),"N/A")</f>
        <v>N/A</v>
      </c>
      <c r="Q2135" s="1" t="str">
        <f>IFERROR(VLOOKUP($O2135,PerfilUniversitario!$A$2:$Z$427,16),"N/A")</f>
        <v>N/A</v>
      </c>
      <c r="R2135" s="1" t="str">
        <f>IFERROR(VLOOKUP($O2135,PerfilUniversitario!$A$2:$Z$427,20),"N/A")</f>
        <v>N/A</v>
      </c>
      <c r="S2135" s="1" t="str">
        <f>IFERROR(VLOOKUP($O2135,PerfilUniversitario!$A$2:$Z$427,22),"N/A")</f>
        <v>N/A</v>
      </c>
      <c r="T2135" s="1" t="str">
        <f>IFERROR(VLOOKUP($O2135,PerfilUniversitario!$A$2:$Z$427,24),"N/A")</f>
        <v>N/A</v>
      </c>
      <c r="U2135" s="1" t="str">
        <f>IFERROR(VLOOKUP($O2135,PerfilUniversitario!$A$2:$Z$427,26),"N/A")</f>
        <v>N/A</v>
      </c>
      <c r="V2135" s="1" t="s">
        <v>9719</v>
      </c>
      <c r="W2135" s="4">
        <v>45210</v>
      </c>
    </row>
    <row r="2136" spans="1:23" x14ac:dyDescent="0.3">
      <c r="A2136" t="s">
        <v>6591</v>
      </c>
      <c r="B2136" t="s">
        <v>6592</v>
      </c>
      <c r="C2136" s="1" t="s">
        <v>6593</v>
      </c>
      <c r="D2136" s="6">
        <v>2221130840</v>
      </c>
      <c r="E2136" s="1" t="s">
        <v>206</v>
      </c>
      <c r="F2136" s="1" t="s">
        <v>206</v>
      </c>
      <c r="G2136" s="1" t="s">
        <v>206</v>
      </c>
      <c r="H2136" s="1" t="s">
        <v>206</v>
      </c>
      <c r="I2136" t="str">
        <f>VLOOKUP(J2136,CatalogoEstadoRepublica!$A$1:$B$33,2)</f>
        <v>Puebla</v>
      </c>
      <c r="J2136">
        <v>21</v>
      </c>
      <c r="K2136" t="s">
        <v>206</v>
      </c>
      <c r="L2136" s="1" t="e">
        <f>VLOOKUP(M2136,CatalogoPerfil!$A$1:$B$5,2)</f>
        <v>#N/A</v>
      </c>
      <c r="M2136">
        <v>0</v>
      </c>
      <c r="N2136" t="s">
        <v>206</v>
      </c>
      <c r="O2136" s="1">
        <v>0</v>
      </c>
      <c r="P2136" s="1" t="str">
        <f>IFERROR(VLOOKUP($O2136,PerfilUniversitario!$A$2:$Z$427,16),"N/A")</f>
        <v>N/A</v>
      </c>
      <c r="Q2136" s="1" t="str">
        <f>IFERROR(VLOOKUP($O2136,PerfilUniversitario!$A$2:$Z$427,16),"N/A")</f>
        <v>N/A</v>
      </c>
      <c r="R2136" s="1" t="str">
        <f>IFERROR(VLOOKUP($O2136,PerfilUniversitario!$A$2:$Z$427,20),"N/A")</f>
        <v>N/A</v>
      </c>
      <c r="S2136" s="1" t="str">
        <f>IFERROR(VLOOKUP($O2136,PerfilUniversitario!$A$2:$Z$427,22),"N/A")</f>
        <v>N/A</v>
      </c>
      <c r="T2136" s="1" t="str">
        <f>IFERROR(VLOOKUP($O2136,PerfilUniversitario!$A$2:$Z$427,24),"N/A")</f>
        <v>N/A</v>
      </c>
      <c r="U2136" s="1" t="str">
        <f>IFERROR(VLOOKUP($O2136,PerfilUniversitario!$A$2:$Z$427,26),"N/A")</f>
        <v>N/A</v>
      </c>
      <c r="V2136" s="1" t="s">
        <v>9893</v>
      </c>
      <c r="W2136" s="4">
        <v>45210</v>
      </c>
    </row>
    <row r="2137" spans="1:23" x14ac:dyDescent="0.3">
      <c r="A2137" t="s">
        <v>6556</v>
      </c>
      <c r="B2137" t="s">
        <v>6557</v>
      </c>
      <c r="C2137" s="1" t="s">
        <v>6558</v>
      </c>
      <c r="D2137" s="6">
        <v>2461966197</v>
      </c>
      <c r="E2137" s="1" t="s">
        <v>206</v>
      </c>
      <c r="F2137" s="1" t="s">
        <v>206</v>
      </c>
      <c r="G2137" s="1" t="s">
        <v>206</v>
      </c>
      <c r="H2137" s="1" t="s">
        <v>206</v>
      </c>
      <c r="I2137" t="str">
        <f>VLOOKUP(J2137,CatalogoEstadoRepublica!$A$1:$B$33,2)</f>
        <v>Puebla</v>
      </c>
      <c r="J2137">
        <v>21</v>
      </c>
      <c r="K2137" t="s">
        <v>206</v>
      </c>
      <c r="L2137" s="1" t="e">
        <f>VLOOKUP(M2137,CatalogoPerfil!$A$1:$B$5,2)</f>
        <v>#N/A</v>
      </c>
      <c r="M2137">
        <v>0</v>
      </c>
      <c r="N2137" t="s">
        <v>206</v>
      </c>
      <c r="O2137" s="1">
        <v>0</v>
      </c>
      <c r="P2137" s="1" t="str">
        <f>IFERROR(VLOOKUP($O2137,PerfilUniversitario!$A$2:$Z$427,16),"N/A")</f>
        <v>N/A</v>
      </c>
      <c r="Q2137" s="1" t="str">
        <f>IFERROR(VLOOKUP($O2137,PerfilUniversitario!$A$2:$Z$427,16),"N/A")</f>
        <v>N/A</v>
      </c>
      <c r="R2137" s="1" t="str">
        <f>IFERROR(VLOOKUP($O2137,PerfilUniversitario!$A$2:$Z$427,20),"N/A")</f>
        <v>N/A</v>
      </c>
      <c r="S2137" s="1" t="str">
        <f>IFERROR(VLOOKUP($O2137,PerfilUniversitario!$A$2:$Z$427,22),"N/A")</f>
        <v>N/A</v>
      </c>
      <c r="T2137" s="1" t="str">
        <f>IFERROR(VLOOKUP($O2137,PerfilUniversitario!$A$2:$Z$427,24),"N/A")</f>
        <v>N/A</v>
      </c>
      <c r="U2137" s="1" t="str">
        <f>IFERROR(VLOOKUP($O2137,PerfilUniversitario!$A$2:$Z$427,26),"N/A")</f>
        <v>N/A</v>
      </c>
      <c r="V2137" s="1" t="s">
        <v>9700</v>
      </c>
      <c r="W2137" s="4">
        <v>45210</v>
      </c>
    </row>
    <row r="2138" spans="1:23" x14ac:dyDescent="0.3">
      <c r="A2138" t="s">
        <v>210</v>
      </c>
      <c r="B2138" t="s">
        <v>6578</v>
      </c>
      <c r="C2138" s="1" t="s">
        <v>6579</v>
      </c>
      <c r="D2138" s="6">
        <v>2212545037</v>
      </c>
      <c r="E2138" s="1" t="s">
        <v>206</v>
      </c>
      <c r="F2138" s="1" t="s">
        <v>206</v>
      </c>
      <c r="G2138" s="1" t="s">
        <v>206</v>
      </c>
      <c r="H2138" s="1" t="s">
        <v>206</v>
      </c>
      <c r="I2138" t="str">
        <f>VLOOKUP(J2138,CatalogoEstadoRepublica!$A$1:$B$33,2)</f>
        <v>Puebla</v>
      </c>
      <c r="J2138">
        <v>21</v>
      </c>
      <c r="K2138" t="s">
        <v>206</v>
      </c>
      <c r="L2138" s="1" t="e">
        <f>VLOOKUP(M2138,CatalogoPerfil!$A$1:$B$5,2)</f>
        <v>#N/A</v>
      </c>
      <c r="M2138">
        <v>0</v>
      </c>
      <c r="N2138" t="s">
        <v>206</v>
      </c>
      <c r="O2138" s="1">
        <v>0</v>
      </c>
      <c r="P2138" s="1" t="str">
        <f>IFERROR(VLOOKUP($O2138,PerfilUniversitario!$A$2:$Z$427,16),"N/A")</f>
        <v>N/A</v>
      </c>
      <c r="Q2138" s="1" t="str">
        <f>IFERROR(VLOOKUP($O2138,PerfilUniversitario!$A$2:$Z$427,16),"N/A")</f>
        <v>N/A</v>
      </c>
      <c r="R2138" s="1" t="str">
        <f>IFERROR(VLOOKUP($O2138,PerfilUniversitario!$A$2:$Z$427,20),"N/A")</f>
        <v>N/A</v>
      </c>
      <c r="S2138" s="1" t="str">
        <f>IFERROR(VLOOKUP($O2138,PerfilUniversitario!$A$2:$Z$427,22),"N/A")</f>
        <v>N/A</v>
      </c>
      <c r="T2138" s="1" t="str">
        <f>IFERROR(VLOOKUP($O2138,PerfilUniversitario!$A$2:$Z$427,24),"N/A")</f>
        <v>N/A</v>
      </c>
      <c r="U2138" s="1" t="str">
        <f>IFERROR(VLOOKUP($O2138,PerfilUniversitario!$A$2:$Z$427,26),"N/A")</f>
        <v>N/A</v>
      </c>
      <c r="V2138" s="1" t="s">
        <v>9700</v>
      </c>
      <c r="W2138" s="4">
        <v>45210</v>
      </c>
    </row>
    <row r="2139" spans="1:23" x14ac:dyDescent="0.3">
      <c r="A2139" t="s">
        <v>5952</v>
      </c>
      <c r="B2139" t="s">
        <v>4912</v>
      </c>
      <c r="C2139" s="1" t="s">
        <v>5953</v>
      </c>
      <c r="D2139" s="6">
        <v>7711981747</v>
      </c>
      <c r="E2139" s="1" t="s">
        <v>206</v>
      </c>
      <c r="F2139" s="1" t="s">
        <v>206</v>
      </c>
      <c r="G2139" s="1" t="s">
        <v>206</v>
      </c>
      <c r="H2139" s="1" t="s">
        <v>206</v>
      </c>
      <c r="I2139" t="str">
        <f>VLOOKUP(J2139,CatalogoEstadoRepublica!$A$1:$B$33,2)</f>
        <v>Hidalgo</v>
      </c>
      <c r="J2139">
        <v>13</v>
      </c>
      <c r="K2139" t="s">
        <v>206</v>
      </c>
      <c r="L2139" s="1" t="e">
        <f>VLOOKUP(M2139,CatalogoPerfil!$A$1:$B$5,2)</f>
        <v>#N/A</v>
      </c>
      <c r="M2139">
        <v>0</v>
      </c>
      <c r="N2139" t="s">
        <v>206</v>
      </c>
      <c r="O2139" s="1">
        <v>0</v>
      </c>
      <c r="P2139" s="1" t="str">
        <f>IFERROR(VLOOKUP($O2139,PerfilUniversitario!$A$2:$Z$427,16),"N/A")</f>
        <v>N/A</v>
      </c>
      <c r="Q2139" s="1" t="str">
        <f>IFERROR(VLOOKUP($O2139,PerfilUniversitario!$A$2:$Z$427,16),"N/A")</f>
        <v>N/A</v>
      </c>
      <c r="R2139" s="1" t="str">
        <f>IFERROR(VLOOKUP($O2139,PerfilUniversitario!$A$2:$Z$427,20),"N/A")</f>
        <v>N/A</v>
      </c>
      <c r="S2139" s="1" t="str">
        <f>IFERROR(VLOOKUP($O2139,PerfilUniversitario!$A$2:$Z$427,22),"N/A")</f>
        <v>N/A</v>
      </c>
      <c r="T2139" s="1" t="str">
        <f>IFERROR(VLOOKUP($O2139,PerfilUniversitario!$A$2:$Z$427,24),"N/A")</f>
        <v>N/A</v>
      </c>
      <c r="U2139" s="1" t="str">
        <f>IFERROR(VLOOKUP($O2139,PerfilUniversitario!$A$2:$Z$427,26),"N/A")</f>
        <v>N/A</v>
      </c>
      <c r="V2139" s="1" t="s">
        <v>9956</v>
      </c>
      <c r="W2139" s="4">
        <v>45210</v>
      </c>
    </row>
    <row r="2140" spans="1:23" x14ac:dyDescent="0.3">
      <c r="A2140" t="s">
        <v>6607</v>
      </c>
      <c r="B2140" t="s">
        <v>5877</v>
      </c>
      <c r="C2140" s="1" t="s">
        <v>6608</v>
      </c>
      <c r="D2140" s="6">
        <v>52.222299999999997</v>
      </c>
      <c r="E2140" s="1" t="s">
        <v>206</v>
      </c>
      <c r="F2140" s="1" t="s">
        <v>206</v>
      </c>
      <c r="G2140" s="1" t="s">
        <v>206</v>
      </c>
      <c r="H2140" s="1" t="s">
        <v>206</v>
      </c>
      <c r="I2140" t="str">
        <f>VLOOKUP(J2140,CatalogoEstadoRepublica!$A$1:$B$33,2)</f>
        <v>Puebla</v>
      </c>
      <c r="J2140">
        <v>21</v>
      </c>
      <c r="K2140" t="s">
        <v>206</v>
      </c>
      <c r="L2140" s="1" t="e">
        <f>VLOOKUP(M2140,CatalogoPerfil!$A$1:$B$5,2)</f>
        <v>#N/A</v>
      </c>
      <c r="M2140">
        <v>0</v>
      </c>
      <c r="N2140" t="s">
        <v>206</v>
      </c>
      <c r="O2140" s="1">
        <v>0</v>
      </c>
      <c r="P2140" s="1" t="str">
        <f>IFERROR(VLOOKUP($O2140,PerfilUniversitario!$A$2:$Z$427,16),"N/A")</f>
        <v>N/A</v>
      </c>
      <c r="Q2140" s="1" t="str">
        <f>IFERROR(VLOOKUP($O2140,PerfilUniversitario!$A$2:$Z$427,16),"N/A")</f>
        <v>N/A</v>
      </c>
      <c r="R2140" s="1" t="str">
        <f>IFERROR(VLOOKUP($O2140,PerfilUniversitario!$A$2:$Z$427,20),"N/A")</f>
        <v>N/A</v>
      </c>
      <c r="S2140" s="1" t="str">
        <f>IFERROR(VLOOKUP($O2140,PerfilUniversitario!$A$2:$Z$427,22),"N/A")</f>
        <v>N/A</v>
      </c>
      <c r="T2140" s="1" t="str">
        <f>IFERROR(VLOOKUP($O2140,PerfilUniversitario!$A$2:$Z$427,24),"N/A")</f>
        <v>N/A</v>
      </c>
      <c r="U2140" s="1" t="str">
        <f>IFERROR(VLOOKUP($O2140,PerfilUniversitario!$A$2:$Z$427,26),"N/A")</f>
        <v>N/A</v>
      </c>
      <c r="V2140" s="1" t="s">
        <v>9956</v>
      </c>
      <c r="W2140" s="4">
        <v>45210</v>
      </c>
    </row>
    <row r="2141" spans="1:23" x14ac:dyDescent="0.3">
      <c r="A2141" t="s">
        <v>3713</v>
      </c>
      <c r="B2141" t="s">
        <v>3714</v>
      </c>
      <c r="C2141" s="1" t="s">
        <v>3715</v>
      </c>
      <c r="D2141" s="6">
        <v>2214399998</v>
      </c>
      <c r="E2141" s="1" t="s">
        <v>206</v>
      </c>
      <c r="F2141" s="1" t="s">
        <v>206</v>
      </c>
      <c r="G2141" s="1" t="s">
        <v>206</v>
      </c>
      <c r="H2141" s="1" t="s">
        <v>206</v>
      </c>
      <c r="I2141" t="str">
        <f>VLOOKUP(J2141,CatalogoEstadoRepublica!$A$1:$B$33,2)</f>
        <v>Puebla</v>
      </c>
      <c r="J2141">
        <v>21</v>
      </c>
      <c r="K2141" t="s">
        <v>206</v>
      </c>
      <c r="L2141" s="1" t="e">
        <f>VLOOKUP(M2141,CatalogoPerfil!$A$1:$B$5,2)</f>
        <v>#N/A</v>
      </c>
      <c r="M2141">
        <v>0</v>
      </c>
      <c r="N2141" t="s">
        <v>206</v>
      </c>
      <c r="O2141" s="1">
        <v>0</v>
      </c>
      <c r="P2141" s="1" t="str">
        <f>IFERROR(VLOOKUP($O2141,PerfilUniversitario!$A$2:$Z$427,16),"N/A")</f>
        <v>N/A</v>
      </c>
      <c r="Q2141" s="1" t="str">
        <f>IFERROR(VLOOKUP($O2141,PerfilUniversitario!$A$2:$Z$427,16),"N/A")</f>
        <v>N/A</v>
      </c>
      <c r="R2141" s="1" t="str">
        <f>IFERROR(VLOOKUP($O2141,PerfilUniversitario!$A$2:$Z$427,20),"N/A")</f>
        <v>N/A</v>
      </c>
      <c r="S2141" s="1" t="str">
        <f>IFERROR(VLOOKUP($O2141,PerfilUniversitario!$A$2:$Z$427,22),"N/A")</f>
        <v>N/A</v>
      </c>
      <c r="T2141" s="1" t="str">
        <f>IFERROR(VLOOKUP($O2141,PerfilUniversitario!$A$2:$Z$427,24),"N/A")</f>
        <v>N/A</v>
      </c>
      <c r="U2141" s="1" t="str">
        <f>IFERROR(VLOOKUP($O2141,PerfilUniversitario!$A$2:$Z$427,26),"N/A")</f>
        <v>N/A</v>
      </c>
      <c r="V2141" s="1" t="s">
        <v>10013</v>
      </c>
      <c r="W2141" s="4">
        <v>45210</v>
      </c>
    </row>
    <row r="2142" spans="1:23" x14ac:dyDescent="0.3">
      <c r="A2142" t="s">
        <v>5934</v>
      </c>
      <c r="B2142" t="s">
        <v>5935</v>
      </c>
      <c r="C2142" s="1" t="s">
        <v>5936</v>
      </c>
      <c r="D2142" s="6">
        <v>1222903339</v>
      </c>
      <c r="E2142" s="1" t="s">
        <v>206</v>
      </c>
      <c r="F2142" s="1" t="s">
        <v>206</v>
      </c>
      <c r="G2142" s="1" t="s">
        <v>206</v>
      </c>
      <c r="H2142" s="1" t="s">
        <v>206</v>
      </c>
      <c r="I2142" t="str">
        <f>VLOOKUP(J2142,CatalogoEstadoRepublica!$A$1:$B$33,2)</f>
        <v>Puebla</v>
      </c>
      <c r="J2142">
        <v>21</v>
      </c>
      <c r="K2142" t="s">
        <v>206</v>
      </c>
      <c r="L2142" s="1" t="e">
        <f>VLOOKUP(M2142,CatalogoPerfil!$A$1:$B$5,2)</f>
        <v>#N/A</v>
      </c>
      <c r="M2142">
        <v>0</v>
      </c>
      <c r="N2142" t="s">
        <v>206</v>
      </c>
      <c r="O2142" s="1">
        <v>0</v>
      </c>
      <c r="P2142" s="1" t="str">
        <f>IFERROR(VLOOKUP($O2142,PerfilUniversitario!$A$2:$Z$427,16),"N/A")</f>
        <v>N/A</v>
      </c>
      <c r="Q2142" s="1" t="str">
        <f>IFERROR(VLOOKUP($O2142,PerfilUniversitario!$A$2:$Z$427,16),"N/A")</f>
        <v>N/A</v>
      </c>
      <c r="R2142" s="1" t="str">
        <f>IFERROR(VLOOKUP($O2142,PerfilUniversitario!$A$2:$Z$427,20),"N/A")</f>
        <v>N/A</v>
      </c>
      <c r="S2142" s="1" t="str">
        <f>IFERROR(VLOOKUP($O2142,PerfilUniversitario!$A$2:$Z$427,22),"N/A")</f>
        <v>N/A</v>
      </c>
      <c r="T2142" s="1" t="str">
        <f>IFERROR(VLOOKUP($O2142,PerfilUniversitario!$A$2:$Z$427,24),"N/A")</f>
        <v>N/A</v>
      </c>
      <c r="U2142" s="1" t="str">
        <f>IFERROR(VLOOKUP($O2142,PerfilUniversitario!$A$2:$Z$427,26),"N/A")</f>
        <v>N/A</v>
      </c>
      <c r="V2142" s="1" t="s">
        <v>10013</v>
      </c>
      <c r="W2142" s="4">
        <v>45210</v>
      </c>
    </row>
    <row r="2143" spans="1:23" x14ac:dyDescent="0.3">
      <c r="A2143" t="s">
        <v>6549</v>
      </c>
      <c r="B2143" t="s">
        <v>6550</v>
      </c>
      <c r="C2143" s="1" t="s">
        <v>6551</v>
      </c>
      <c r="D2143" s="6">
        <v>2228493051</v>
      </c>
      <c r="E2143" s="1" t="s">
        <v>206</v>
      </c>
      <c r="F2143" s="1" t="s">
        <v>206</v>
      </c>
      <c r="G2143" s="1" t="s">
        <v>206</v>
      </c>
      <c r="H2143" s="1" t="s">
        <v>206</v>
      </c>
      <c r="I2143" t="str">
        <f>VLOOKUP(J2143,CatalogoEstadoRepublica!$A$1:$B$33,2)</f>
        <v>Puebla</v>
      </c>
      <c r="J2143">
        <v>21</v>
      </c>
      <c r="K2143" t="s">
        <v>206</v>
      </c>
      <c r="L2143" s="1" t="e">
        <f>VLOOKUP(M2143,CatalogoPerfil!$A$1:$B$5,2)</f>
        <v>#N/A</v>
      </c>
      <c r="M2143">
        <v>0</v>
      </c>
      <c r="N2143" t="s">
        <v>206</v>
      </c>
      <c r="O2143" s="1">
        <v>0</v>
      </c>
      <c r="P2143" s="1" t="str">
        <f>IFERROR(VLOOKUP($O2143,PerfilUniversitario!$A$2:$Z$427,16),"N/A")</f>
        <v>N/A</v>
      </c>
      <c r="Q2143" s="1" t="str">
        <f>IFERROR(VLOOKUP($O2143,PerfilUniversitario!$A$2:$Z$427,16),"N/A")</f>
        <v>N/A</v>
      </c>
      <c r="R2143" s="1" t="str">
        <f>IFERROR(VLOOKUP($O2143,PerfilUniversitario!$A$2:$Z$427,20),"N/A")</f>
        <v>N/A</v>
      </c>
      <c r="S2143" s="1" t="str">
        <f>IFERROR(VLOOKUP($O2143,PerfilUniversitario!$A$2:$Z$427,22),"N/A")</f>
        <v>N/A</v>
      </c>
      <c r="T2143" s="1" t="str">
        <f>IFERROR(VLOOKUP($O2143,PerfilUniversitario!$A$2:$Z$427,24),"N/A")</f>
        <v>N/A</v>
      </c>
      <c r="U2143" s="1" t="str">
        <f>IFERROR(VLOOKUP($O2143,PerfilUniversitario!$A$2:$Z$427,26),"N/A")</f>
        <v>N/A</v>
      </c>
      <c r="V2143" s="1" t="s">
        <v>10013</v>
      </c>
      <c r="W2143" s="4">
        <v>45210</v>
      </c>
    </row>
    <row r="2144" spans="1:23" x14ac:dyDescent="0.3">
      <c r="A2144" t="s">
        <v>6597</v>
      </c>
      <c r="B2144" t="s">
        <v>6598</v>
      </c>
      <c r="C2144" s="1" t="s">
        <v>6599</v>
      </c>
      <c r="D2144" s="6">
        <v>2225074819</v>
      </c>
      <c r="E2144" s="1" t="s">
        <v>206</v>
      </c>
      <c r="F2144" s="1" t="s">
        <v>206</v>
      </c>
      <c r="G2144" s="1" t="s">
        <v>206</v>
      </c>
      <c r="H2144" s="1" t="s">
        <v>206</v>
      </c>
      <c r="I2144" t="str">
        <f>VLOOKUP(J2144,CatalogoEstadoRepublica!$A$1:$B$33,2)</f>
        <v>Puebla</v>
      </c>
      <c r="J2144">
        <v>21</v>
      </c>
      <c r="K2144" t="s">
        <v>206</v>
      </c>
      <c r="L2144" s="1" t="e">
        <f>VLOOKUP(M2144,CatalogoPerfil!$A$1:$B$5,2)</f>
        <v>#N/A</v>
      </c>
      <c r="M2144">
        <v>0</v>
      </c>
      <c r="N2144" t="s">
        <v>206</v>
      </c>
      <c r="O2144" s="1">
        <v>0</v>
      </c>
      <c r="P2144" s="1" t="str">
        <f>IFERROR(VLOOKUP($O2144,PerfilUniversitario!$A$2:$Z$427,16),"N/A")</f>
        <v>N/A</v>
      </c>
      <c r="Q2144" s="1" t="str">
        <f>IFERROR(VLOOKUP($O2144,PerfilUniversitario!$A$2:$Z$427,16),"N/A")</f>
        <v>N/A</v>
      </c>
      <c r="R2144" s="1" t="str">
        <f>IFERROR(VLOOKUP($O2144,PerfilUniversitario!$A$2:$Z$427,20),"N/A")</f>
        <v>N/A</v>
      </c>
      <c r="S2144" s="1" t="str">
        <f>IFERROR(VLOOKUP($O2144,PerfilUniversitario!$A$2:$Z$427,22),"N/A")</f>
        <v>N/A</v>
      </c>
      <c r="T2144" s="1" t="str">
        <f>IFERROR(VLOOKUP($O2144,PerfilUniversitario!$A$2:$Z$427,24),"N/A")</f>
        <v>N/A</v>
      </c>
      <c r="U2144" s="1" t="str">
        <f>IFERROR(VLOOKUP($O2144,PerfilUniversitario!$A$2:$Z$427,26),"N/A")</f>
        <v>N/A</v>
      </c>
      <c r="V2144" s="1" t="s">
        <v>9867</v>
      </c>
      <c r="W2144" s="4">
        <v>45210</v>
      </c>
    </row>
    <row r="2145" spans="1:23" x14ac:dyDescent="0.3">
      <c r="A2145" t="s">
        <v>6600</v>
      </c>
      <c r="B2145" t="s">
        <v>6601</v>
      </c>
      <c r="C2145" s="1" t="s">
        <v>6602</v>
      </c>
      <c r="D2145" s="6">
        <v>52.222700000000003</v>
      </c>
      <c r="E2145" s="1" t="s">
        <v>206</v>
      </c>
      <c r="F2145" s="1" t="s">
        <v>206</v>
      </c>
      <c r="G2145" s="1" t="s">
        <v>206</v>
      </c>
      <c r="H2145" s="1" t="s">
        <v>206</v>
      </c>
      <c r="I2145" t="str">
        <f>VLOOKUP(J2145,CatalogoEstadoRepublica!$A$1:$B$33,2)</f>
        <v>Puebla</v>
      </c>
      <c r="J2145">
        <v>21</v>
      </c>
      <c r="K2145" t="s">
        <v>206</v>
      </c>
      <c r="L2145" s="1" t="e">
        <f>VLOOKUP(M2145,CatalogoPerfil!$A$1:$B$5,2)</f>
        <v>#N/A</v>
      </c>
      <c r="M2145">
        <v>0</v>
      </c>
      <c r="N2145" t="s">
        <v>206</v>
      </c>
      <c r="O2145" s="1">
        <v>0</v>
      </c>
      <c r="P2145" s="1" t="str">
        <f>IFERROR(VLOOKUP($O2145,PerfilUniversitario!$A$2:$Z$427,16),"N/A")</f>
        <v>N/A</v>
      </c>
      <c r="Q2145" s="1" t="str">
        <f>IFERROR(VLOOKUP($O2145,PerfilUniversitario!$A$2:$Z$427,16),"N/A")</f>
        <v>N/A</v>
      </c>
      <c r="R2145" s="1" t="str">
        <f>IFERROR(VLOOKUP($O2145,PerfilUniversitario!$A$2:$Z$427,20),"N/A")</f>
        <v>N/A</v>
      </c>
      <c r="S2145" s="1" t="str">
        <f>IFERROR(VLOOKUP($O2145,PerfilUniversitario!$A$2:$Z$427,22),"N/A")</f>
        <v>N/A</v>
      </c>
      <c r="T2145" s="1" t="str">
        <f>IFERROR(VLOOKUP($O2145,PerfilUniversitario!$A$2:$Z$427,24),"N/A")</f>
        <v>N/A</v>
      </c>
      <c r="U2145" s="1" t="str">
        <f>IFERROR(VLOOKUP($O2145,PerfilUniversitario!$A$2:$Z$427,26),"N/A")</f>
        <v>N/A</v>
      </c>
      <c r="V2145" s="1" t="s">
        <v>9984</v>
      </c>
      <c r="W2145" s="4">
        <v>45210</v>
      </c>
    </row>
    <row r="2146" spans="1:23" x14ac:dyDescent="0.3">
      <c r="A2146" t="s">
        <v>1384</v>
      </c>
      <c r="B2146" t="s">
        <v>6605</v>
      </c>
      <c r="C2146" s="1" t="s">
        <v>6606</v>
      </c>
      <c r="D2146" s="6">
        <v>2226733321</v>
      </c>
      <c r="E2146" s="1" t="s">
        <v>206</v>
      </c>
      <c r="F2146" s="1" t="s">
        <v>206</v>
      </c>
      <c r="G2146" s="1" t="s">
        <v>206</v>
      </c>
      <c r="H2146" s="1" t="s">
        <v>206</v>
      </c>
      <c r="I2146" t="str">
        <f>VLOOKUP(J2146,CatalogoEstadoRepublica!$A$1:$B$33,2)</f>
        <v>Puebla</v>
      </c>
      <c r="J2146">
        <v>21</v>
      </c>
      <c r="K2146" t="s">
        <v>206</v>
      </c>
      <c r="L2146" s="1" t="e">
        <f>VLOOKUP(M2146,CatalogoPerfil!$A$1:$B$5,2)</f>
        <v>#N/A</v>
      </c>
      <c r="M2146">
        <v>0</v>
      </c>
      <c r="N2146" t="s">
        <v>206</v>
      </c>
      <c r="O2146" s="1">
        <v>0</v>
      </c>
      <c r="P2146" s="1" t="str">
        <f>IFERROR(VLOOKUP($O2146,PerfilUniversitario!$A$2:$Z$427,16),"N/A")</f>
        <v>N/A</v>
      </c>
      <c r="Q2146" s="1" t="str">
        <f>IFERROR(VLOOKUP($O2146,PerfilUniversitario!$A$2:$Z$427,16),"N/A")</f>
        <v>N/A</v>
      </c>
      <c r="R2146" s="1" t="str">
        <f>IFERROR(VLOOKUP($O2146,PerfilUniversitario!$A$2:$Z$427,20),"N/A")</f>
        <v>N/A</v>
      </c>
      <c r="S2146" s="1" t="str">
        <f>IFERROR(VLOOKUP($O2146,PerfilUniversitario!$A$2:$Z$427,22),"N/A")</f>
        <v>N/A</v>
      </c>
      <c r="T2146" s="1" t="str">
        <f>IFERROR(VLOOKUP($O2146,PerfilUniversitario!$A$2:$Z$427,24),"N/A")</f>
        <v>N/A</v>
      </c>
      <c r="U2146" s="1" t="str">
        <f>IFERROR(VLOOKUP($O2146,PerfilUniversitario!$A$2:$Z$427,26),"N/A")</f>
        <v>N/A</v>
      </c>
      <c r="V2146" s="1" t="s">
        <v>9984</v>
      </c>
      <c r="W2146" s="4">
        <v>45210</v>
      </c>
    </row>
    <row r="2147" spans="1:23" x14ac:dyDescent="0.3">
      <c r="A2147" t="s">
        <v>380</v>
      </c>
      <c r="B2147" t="s">
        <v>621</v>
      </c>
      <c r="C2147" s="1" t="s">
        <v>6516</v>
      </c>
      <c r="D2147" s="6">
        <v>2228087074</v>
      </c>
      <c r="E2147" s="1" t="s">
        <v>206</v>
      </c>
      <c r="F2147" s="1" t="s">
        <v>206</v>
      </c>
      <c r="G2147" s="1" t="s">
        <v>206</v>
      </c>
      <c r="H2147" s="1" t="s">
        <v>206</v>
      </c>
      <c r="I2147" t="str">
        <f>VLOOKUP(J2147,CatalogoEstadoRepublica!$A$1:$B$33,2)</f>
        <v>Puebla</v>
      </c>
      <c r="J2147">
        <v>21</v>
      </c>
      <c r="K2147" t="s">
        <v>206</v>
      </c>
      <c r="L2147" s="1" t="e">
        <f>VLOOKUP(M2147,CatalogoPerfil!$A$1:$B$5,2)</f>
        <v>#N/A</v>
      </c>
      <c r="M2147">
        <v>0</v>
      </c>
      <c r="N2147" t="s">
        <v>206</v>
      </c>
      <c r="O2147" s="1">
        <v>0</v>
      </c>
      <c r="P2147" s="1" t="str">
        <f>IFERROR(VLOOKUP($O2147,PerfilUniversitario!$A$2:$Z$427,16),"N/A")</f>
        <v>N/A</v>
      </c>
      <c r="Q2147" s="1" t="str">
        <f>IFERROR(VLOOKUP($O2147,PerfilUniversitario!$A$2:$Z$427,16),"N/A")</f>
        <v>N/A</v>
      </c>
      <c r="R2147" s="1" t="str">
        <f>IFERROR(VLOOKUP($O2147,PerfilUniversitario!$A$2:$Z$427,20),"N/A")</f>
        <v>N/A</v>
      </c>
      <c r="S2147" s="1" t="str">
        <f>IFERROR(VLOOKUP($O2147,PerfilUniversitario!$A$2:$Z$427,22),"N/A")</f>
        <v>N/A</v>
      </c>
      <c r="T2147" s="1" t="str">
        <f>IFERROR(VLOOKUP($O2147,PerfilUniversitario!$A$2:$Z$427,24),"N/A")</f>
        <v>N/A</v>
      </c>
      <c r="U2147" s="1" t="str">
        <f>IFERROR(VLOOKUP($O2147,PerfilUniversitario!$A$2:$Z$427,26),"N/A")</f>
        <v>N/A</v>
      </c>
      <c r="V2147" s="1" t="s">
        <v>9756</v>
      </c>
      <c r="W2147" s="4">
        <v>45210</v>
      </c>
    </row>
    <row r="2148" spans="1:23" x14ac:dyDescent="0.3">
      <c r="A2148" t="s">
        <v>6537</v>
      </c>
      <c r="B2148" t="s">
        <v>6538</v>
      </c>
      <c r="C2148" s="1" t="s">
        <v>6539</v>
      </c>
      <c r="D2148" s="6">
        <v>52.222499999999997</v>
      </c>
      <c r="E2148" s="1" t="s">
        <v>206</v>
      </c>
      <c r="F2148" s="1" t="s">
        <v>206</v>
      </c>
      <c r="G2148" s="1" t="s">
        <v>206</v>
      </c>
      <c r="H2148" s="1" t="s">
        <v>206</v>
      </c>
      <c r="I2148" t="str">
        <f>VLOOKUP(J2148,CatalogoEstadoRepublica!$A$1:$B$33,2)</f>
        <v>Puebla</v>
      </c>
      <c r="J2148">
        <v>21</v>
      </c>
      <c r="K2148" t="s">
        <v>206</v>
      </c>
      <c r="L2148" s="1" t="e">
        <f>VLOOKUP(M2148,CatalogoPerfil!$A$1:$B$5,2)</f>
        <v>#N/A</v>
      </c>
      <c r="M2148">
        <v>0</v>
      </c>
      <c r="N2148" t="s">
        <v>206</v>
      </c>
      <c r="O2148" s="1">
        <v>0</v>
      </c>
      <c r="P2148" s="1" t="str">
        <f>IFERROR(VLOOKUP($O2148,PerfilUniversitario!$A$2:$Z$427,16),"N/A")</f>
        <v>N/A</v>
      </c>
      <c r="Q2148" s="1" t="str">
        <f>IFERROR(VLOOKUP($O2148,PerfilUniversitario!$A$2:$Z$427,16),"N/A")</f>
        <v>N/A</v>
      </c>
      <c r="R2148" s="1" t="str">
        <f>IFERROR(VLOOKUP($O2148,PerfilUniversitario!$A$2:$Z$427,20),"N/A")</f>
        <v>N/A</v>
      </c>
      <c r="S2148" s="1" t="str">
        <f>IFERROR(VLOOKUP($O2148,PerfilUniversitario!$A$2:$Z$427,22),"N/A")</f>
        <v>N/A</v>
      </c>
      <c r="T2148" s="1" t="str">
        <f>IFERROR(VLOOKUP($O2148,PerfilUniversitario!$A$2:$Z$427,24),"N/A")</f>
        <v>N/A</v>
      </c>
      <c r="U2148" s="1" t="str">
        <f>IFERROR(VLOOKUP($O2148,PerfilUniversitario!$A$2:$Z$427,26),"N/A")</f>
        <v>N/A</v>
      </c>
      <c r="V2148" s="1" t="s">
        <v>10051</v>
      </c>
      <c r="W2148" s="4">
        <v>45210</v>
      </c>
    </row>
    <row r="2149" spans="1:23" x14ac:dyDescent="0.3">
      <c r="A2149" t="s">
        <v>380</v>
      </c>
      <c r="B2149" t="s">
        <v>6560</v>
      </c>
      <c r="C2149" s="1" t="s">
        <v>6561</v>
      </c>
      <c r="D2149" s="6">
        <v>52.221400000000003</v>
      </c>
      <c r="E2149" s="1" t="s">
        <v>206</v>
      </c>
      <c r="F2149" s="1" t="s">
        <v>206</v>
      </c>
      <c r="G2149" s="1" t="s">
        <v>206</v>
      </c>
      <c r="H2149" s="1" t="s">
        <v>206</v>
      </c>
      <c r="I2149" t="str">
        <f>VLOOKUP(J2149,CatalogoEstadoRepublica!$A$1:$B$33,2)</f>
        <v>Puebla</v>
      </c>
      <c r="J2149">
        <v>21</v>
      </c>
      <c r="K2149" t="s">
        <v>206</v>
      </c>
      <c r="L2149" s="1" t="e">
        <f>VLOOKUP(M2149,CatalogoPerfil!$A$1:$B$5,2)</f>
        <v>#N/A</v>
      </c>
      <c r="M2149">
        <v>0</v>
      </c>
      <c r="N2149" t="s">
        <v>206</v>
      </c>
      <c r="O2149" s="1">
        <v>0</v>
      </c>
      <c r="P2149" s="1" t="str">
        <f>IFERROR(VLOOKUP($O2149,PerfilUniversitario!$A$2:$Z$427,16),"N/A")</f>
        <v>N/A</v>
      </c>
      <c r="Q2149" s="1" t="str">
        <f>IFERROR(VLOOKUP($O2149,PerfilUniversitario!$A$2:$Z$427,16),"N/A")</f>
        <v>N/A</v>
      </c>
      <c r="R2149" s="1" t="str">
        <f>IFERROR(VLOOKUP($O2149,PerfilUniversitario!$A$2:$Z$427,20),"N/A")</f>
        <v>N/A</v>
      </c>
      <c r="S2149" s="1" t="str">
        <f>IFERROR(VLOOKUP($O2149,PerfilUniversitario!$A$2:$Z$427,22),"N/A")</f>
        <v>N/A</v>
      </c>
      <c r="T2149" s="1" t="str">
        <f>IFERROR(VLOOKUP($O2149,PerfilUniversitario!$A$2:$Z$427,24),"N/A")</f>
        <v>N/A</v>
      </c>
      <c r="U2149" s="1" t="str">
        <f>IFERROR(VLOOKUP($O2149,PerfilUniversitario!$A$2:$Z$427,26),"N/A")</f>
        <v>N/A</v>
      </c>
      <c r="V2149" s="1" t="s">
        <v>10051</v>
      </c>
      <c r="W2149" s="4">
        <v>45210</v>
      </c>
    </row>
    <row r="2150" spans="1:23" x14ac:dyDescent="0.3">
      <c r="A2150" t="s">
        <v>6616</v>
      </c>
      <c r="B2150" t="s">
        <v>6617</v>
      </c>
      <c r="C2150" s="1" t="s">
        <v>6618</v>
      </c>
      <c r="D2150" s="6">
        <v>7737314194</v>
      </c>
      <c r="E2150" s="1" t="s">
        <v>206</v>
      </c>
      <c r="F2150" s="1" t="s">
        <v>206</v>
      </c>
      <c r="G2150" s="1" t="s">
        <v>206</v>
      </c>
      <c r="H2150" s="1" t="s">
        <v>206</v>
      </c>
      <c r="I2150" t="str">
        <f>VLOOKUP(J2150,CatalogoEstadoRepublica!$A$1:$B$33,2)</f>
        <v>Hidalgo</v>
      </c>
      <c r="J2150">
        <v>13</v>
      </c>
      <c r="K2150" t="s">
        <v>206</v>
      </c>
      <c r="L2150" s="1" t="e">
        <f>VLOOKUP(M2150,CatalogoPerfil!$A$1:$B$5,2)</f>
        <v>#N/A</v>
      </c>
      <c r="M2150">
        <v>0</v>
      </c>
      <c r="N2150" t="s">
        <v>206</v>
      </c>
      <c r="O2150" s="1">
        <v>0</v>
      </c>
      <c r="P2150" s="1" t="str">
        <f>IFERROR(VLOOKUP($O2150,PerfilUniversitario!$A$2:$Z$427,16),"N/A")</f>
        <v>N/A</v>
      </c>
      <c r="Q2150" s="1" t="str">
        <f>IFERROR(VLOOKUP($O2150,PerfilUniversitario!$A$2:$Z$427,16),"N/A")</f>
        <v>N/A</v>
      </c>
      <c r="R2150" s="1" t="str">
        <f>IFERROR(VLOOKUP($O2150,PerfilUniversitario!$A$2:$Z$427,20),"N/A")</f>
        <v>N/A</v>
      </c>
      <c r="S2150" s="1" t="str">
        <f>IFERROR(VLOOKUP($O2150,PerfilUniversitario!$A$2:$Z$427,22),"N/A")</f>
        <v>N/A</v>
      </c>
      <c r="T2150" s="1" t="str">
        <f>IFERROR(VLOOKUP($O2150,PerfilUniversitario!$A$2:$Z$427,24),"N/A")</f>
        <v>N/A</v>
      </c>
      <c r="U2150" s="1" t="str">
        <f>IFERROR(VLOOKUP($O2150,PerfilUniversitario!$A$2:$Z$427,26),"N/A")</f>
        <v>N/A</v>
      </c>
      <c r="V2150" s="1" t="s">
        <v>10051</v>
      </c>
      <c r="W2150" s="4">
        <v>45210</v>
      </c>
    </row>
    <row r="2151" spans="1:23" x14ac:dyDescent="0.3">
      <c r="A2151" t="s">
        <v>6465</v>
      </c>
      <c r="B2151" t="s">
        <v>6466</v>
      </c>
      <c r="C2151" s="1" t="s">
        <v>6467</v>
      </c>
      <c r="D2151" s="6">
        <v>2216531712</v>
      </c>
      <c r="E2151" s="1" t="s">
        <v>206</v>
      </c>
      <c r="F2151" s="1" t="s">
        <v>206</v>
      </c>
      <c r="G2151" s="1" t="s">
        <v>206</v>
      </c>
      <c r="H2151" s="1" t="s">
        <v>206</v>
      </c>
      <c r="I2151" t="str">
        <f>VLOOKUP(J2151,CatalogoEstadoRepublica!$A$1:$B$33,2)</f>
        <v>Puebla</v>
      </c>
      <c r="J2151">
        <v>21</v>
      </c>
      <c r="K2151" t="s">
        <v>206</v>
      </c>
      <c r="L2151" s="1" t="e">
        <f>VLOOKUP(M2151,CatalogoPerfil!$A$1:$B$5,2)</f>
        <v>#N/A</v>
      </c>
      <c r="M2151">
        <v>0</v>
      </c>
      <c r="N2151" t="s">
        <v>206</v>
      </c>
      <c r="O2151" s="1">
        <v>0</v>
      </c>
      <c r="P2151" s="1" t="str">
        <f>IFERROR(VLOOKUP($O2151,PerfilUniversitario!$A$2:$Z$427,16),"N/A")</f>
        <v>N/A</v>
      </c>
      <c r="Q2151" s="1" t="str">
        <f>IFERROR(VLOOKUP($O2151,PerfilUniversitario!$A$2:$Z$427,16),"N/A")</f>
        <v>N/A</v>
      </c>
      <c r="R2151" s="1" t="str">
        <f>IFERROR(VLOOKUP($O2151,PerfilUniversitario!$A$2:$Z$427,20),"N/A")</f>
        <v>N/A</v>
      </c>
      <c r="S2151" s="1" t="str">
        <f>IFERROR(VLOOKUP($O2151,PerfilUniversitario!$A$2:$Z$427,22),"N/A")</f>
        <v>N/A</v>
      </c>
      <c r="T2151" s="1" t="str">
        <f>IFERROR(VLOOKUP($O2151,PerfilUniversitario!$A$2:$Z$427,24),"N/A")</f>
        <v>N/A</v>
      </c>
      <c r="U2151" s="1" t="str">
        <f>IFERROR(VLOOKUP($O2151,PerfilUniversitario!$A$2:$Z$427,26),"N/A")</f>
        <v>N/A</v>
      </c>
      <c r="V2151" s="1" t="s">
        <v>9950</v>
      </c>
      <c r="W2151" s="4">
        <v>45210</v>
      </c>
    </row>
    <row r="2152" spans="1:23" x14ac:dyDescent="0.3">
      <c r="A2152" t="s">
        <v>6594</v>
      </c>
      <c r="B2152" t="s">
        <v>6595</v>
      </c>
      <c r="C2152" s="1" t="s">
        <v>6596</v>
      </c>
      <c r="D2152" s="6">
        <v>2216598053</v>
      </c>
      <c r="E2152" s="1" t="s">
        <v>206</v>
      </c>
      <c r="F2152" s="1" t="s">
        <v>206</v>
      </c>
      <c r="G2152" s="1" t="s">
        <v>206</v>
      </c>
      <c r="H2152" s="1" t="s">
        <v>206</v>
      </c>
      <c r="I2152" t="str">
        <f>VLOOKUP(J2152,CatalogoEstadoRepublica!$A$1:$B$33,2)</f>
        <v>Puebla</v>
      </c>
      <c r="J2152">
        <v>21</v>
      </c>
      <c r="K2152" t="s">
        <v>206</v>
      </c>
      <c r="L2152" s="1" t="e">
        <f>VLOOKUP(M2152,CatalogoPerfil!$A$1:$B$5,2)</f>
        <v>#N/A</v>
      </c>
      <c r="M2152">
        <v>0</v>
      </c>
      <c r="N2152" t="s">
        <v>206</v>
      </c>
      <c r="O2152" s="1">
        <v>0</v>
      </c>
      <c r="P2152" s="1" t="str">
        <f>IFERROR(VLOOKUP($O2152,PerfilUniversitario!$A$2:$Z$427,16),"N/A")</f>
        <v>N/A</v>
      </c>
      <c r="Q2152" s="1" t="str">
        <f>IFERROR(VLOOKUP($O2152,PerfilUniversitario!$A$2:$Z$427,16),"N/A")</f>
        <v>N/A</v>
      </c>
      <c r="R2152" s="1" t="str">
        <f>IFERROR(VLOOKUP($O2152,PerfilUniversitario!$A$2:$Z$427,20),"N/A")</f>
        <v>N/A</v>
      </c>
      <c r="S2152" s="1" t="str">
        <f>IFERROR(VLOOKUP($O2152,PerfilUniversitario!$A$2:$Z$427,22),"N/A")</f>
        <v>N/A</v>
      </c>
      <c r="T2152" s="1" t="str">
        <f>IFERROR(VLOOKUP($O2152,PerfilUniversitario!$A$2:$Z$427,24),"N/A")</f>
        <v>N/A</v>
      </c>
      <c r="U2152" s="1" t="str">
        <f>IFERROR(VLOOKUP($O2152,PerfilUniversitario!$A$2:$Z$427,26),"N/A")</f>
        <v>N/A</v>
      </c>
      <c r="V2152" s="1" t="s">
        <v>9727</v>
      </c>
      <c r="W2152" s="4">
        <v>45210</v>
      </c>
    </row>
    <row r="2153" spans="1:23" x14ac:dyDescent="0.3">
      <c r="A2153" t="s">
        <v>349</v>
      </c>
      <c r="B2153" t="s">
        <v>6624</v>
      </c>
      <c r="C2153" s="1" t="s">
        <v>6625</v>
      </c>
      <c r="D2153" s="6">
        <v>2221052057</v>
      </c>
      <c r="E2153" s="1" t="s">
        <v>206</v>
      </c>
      <c r="F2153" s="1" t="s">
        <v>206</v>
      </c>
      <c r="G2153" s="1" t="s">
        <v>206</v>
      </c>
      <c r="H2153" s="1" t="s">
        <v>206</v>
      </c>
      <c r="I2153" t="str">
        <f>VLOOKUP(J2153,CatalogoEstadoRepublica!$A$1:$B$33,2)</f>
        <v>Puebla</v>
      </c>
      <c r="J2153">
        <v>21</v>
      </c>
      <c r="K2153" t="s">
        <v>206</v>
      </c>
      <c r="L2153" s="1" t="e">
        <f>VLOOKUP(M2153,CatalogoPerfil!$A$1:$B$5,2)</f>
        <v>#N/A</v>
      </c>
      <c r="M2153">
        <v>0</v>
      </c>
      <c r="N2153" t="s">
        <v>206</v>
      </c>
      <c r="O2153" s="1">
        <v>0</v>
      </c>
      <c r="P2153" s="1" t="str">
        <f>IFERROR(VLOOKUP($O2153,PerfilUniversitario!$A$2:$Z$427,16),"N/A")</f>
        <v>N/A</v>
      </c>
      <c r="Q2153" s="1" t="str">
        <f>IFERROR(VLOOKUP($O2153,PerfilUniversitario!$A$2:$Z$427,16),"N/A")</f>
        <v>N/A</v>
      </c>
      <c r="R2153" s="1" t="str">
        <f>IFERROR(VLOOKUP($O2153,PerfilUniversitario!$A$2:$Z$427,20),"N/A")</f>
        <v>N/A</v>
      </c>
      <c r="S2153" s="1" t="str">
        <f>IFERROR(VLOOKUP($O2153,PerfilUniversitario!$A$2:$Z$427,22),"N/A")</f>
        <v>N/A</v>
      </c>
      <c r="T2153" s="1" t="str">
        <f>IFERROR(VLOOKUP($O2153,PerfilUniversitario!$A$2:$Z$427,24),"N/A")</f>
        <v>N/A</v>
      </c>
      <c r="U2153" s="1" t="str">
        <f>IFERROR(VLOOKUP($O2153,PerfilUniversitario!$A$2:$Z$427,26),"N/A")</f>
        <v>N/A</v>
      </c>
      <c r="V2153" s="1" t="s">
        <v>10126</v>
      </c>
      <c r="W2153" s="4">
        <v>45210</v>
      </c>
    </row>
    <row r="2154" spans="1:23" x14ac:dyDescent="0.3">
      <c r="A2154" t="s">
        <v>1833</v>
      </c>
      <c r="B2154" t="s">
        <v>1834</v>
      </c>
      <c r="C2154" s="1" t="s">
        <v>1835</v>
      </c>
      <c r="D2154" s="6">
        <v>2311106318</v>
      </c>
      <c r="E2154" s="1" t="s">
        <v>206</v>
      </c>
      <c r="F2154" s="1" t="s">
        <v>206</v>
      </c>
      <c r="G2154" s="1" t="s">
        <v>206</v>
      </c>
      <c r="H2154" s="1" t="s">
        <v>206</v>
      </c>
      <c r="I2154" t="str">
        <f>VLOOKUP(J2154,CatalogoEstadoRepublica!$A$1:$B$33,2)</f>
        <v>Puebla</v>
      </c>
      <c r="J2154">
        <v>21</v>
      </c>
      <c r="K2154" t="s">
        <v>206</v>
      </c>
      <c r="L2154" s="1" t="e">
        <f>VLOOKUP(M2154,CatalogoPerfil!$A$1:$B$5,2)</f>
        <v>#N/A</v>
      </c>
      <c r="M2154">
        <v>0</v>
      </c>
      <c r="N2154" t="s">
        <v>206</v>
      </c>
      <c r="O2154" s="1">
        <v>0</v>
      </c>
      <c r="P2154" s="1" t="str">
        <f>IFERROR(VLOOKUP($O2154,PerfilUniversitario!$A$2:$Z$427,16),"N/A")</f>
        <v>N/A</v>
      </c>
      <c r="Q2154" s="1" t="str">
        <f>IFERROR(VLOOKUP($O2154,PerfilUniversitario!$A$2:$Z$427,16),"N/A")</f>
        <v>N/A</v>
      </c>
      <c r="R2154" s="1" t="str">
        <f>IFERROR(VLOOKUP($O2154,PerfilUniversitario!$A$2:$Z$427,20),"N/A")</f>
        <v>N/A</v>
      </c>
      <c r="S2154" s="1" t="str">
        <f>IFERROR(VLOOKUP($O2154,PerfilUniversitario!$A$2:$Z$427,22),"N/A")</f>
        <v>N/A</v>
      </c>
      <c r="T2154" s="1" t="str">
        <f>IFERROR(VLOOKUP($O2154,PerfilUniversitario!$A$2:$Z$427,24),"N/A")</f>
        <v>N/A</v>
      </c>
      <c r="U2154" s="1" t="str">
        <f>IFERROR(VLOOKUP($O2154,PerfilUniversitario!$A$2:$Z$427,26),"N/A")</f>
        <v>N/A</v>
      </c>
      <c r="V2154" s="1" t="s">
        <v>9886</v>
      </c>
      <c r="W2154" s="4">
        <v>45210</v>
      </c>
    </row>
    <row r="2155" spans="1:23" x14ac:dyDescent="0.3">
      <c r="A2155" t="s">
        <v>406</v>
      </c>
      <c r="B2155" t="s">
        <v>6517</v>
      </c>
      <c r="C2155" s="1" t="s">
        <v>6518</v>
      </c>
      <c r="D2155" s="6">
        <v>2216267935</v>
      </c>
      <c r="E2155" s="1" t="s">
        <v>206</v>
      </c>
      <c r="F2155" s="1" t="s">
        <v>206</v>
      </c>
      <c r="G2155" s="1" t="s">
        <v>206</v>
      </c>
      <c r="H2155" s="1" t="s">
        <v>206</v>
      </c>
      <c r="I2155" t="str">
        <f>VLOOKUP(J2155,CatalogoEstadoRepublica!$A$1:$B$33,2)</f>
        <v>Puebla</v>
      </c>
      <c r="J2155">
        <v>21</v>
      </c>
      <c r="K2155" t="s">
        <v>206</v>
      </c>
      <c r="L2155" s="1" t="e">
        <f>VLOOKUP(M2155,CatalogoPerfil!$A$1:$B$5,2)</f>
        <v>#N/A</v>
      </c>
      <c r="M2155">
        <v>0</v>
      </c>
      <c r="N2155" t="s">
        <v>206</v>
      </c>
      <c r="O2155" s="1">
        <v>0</v>
      </c>
      <c r="P2155" s="1" t="str">
        <f>IFERROR(VLOOKUP($O2155,PerfilUniversitario!$A$2:$Z$427,16),"N/A")</f>
        <v>N/A</v>
      </c>
      <c r="Q2155" s="1" t="str">
        <f>IFERROR(VLOOKUP($O2155,PerfilUniversitario!$A$2:$Z$427,16),"N/A")</f>
        <v>N/A</v>
      </c>
      <c r="R2155" s="1" t="str">
        <f>IFERROR(VLOOKUP($O2155,PerfilUniversitario!$A$2:$Z$427,20),"N/A")</f>
        <v>N/A</v>
      </c>
      <c r="S2155" s="1" t="str">
        <f>IFERROR(VLOOKUP($O2155,PerfilUniversitario!$A$2:$Z$427,22),"N/A")</f>
        <v>N/A</v>
      </c>
      <c r="T2155" s="1" t="str">
        <f>IFERROR(VLOOKUP($O2155,PerfilUniversitario!$A$2:$Z$427,24),"N/A")</f>
        <v>N/A</v>
      </c>
      <c r="U2155" s="1" t="str">
        <f>IFERROR(VLOOKUP($O2155,PerfilUniversitario!$A$2:$Z$427,26),"N/A")</f>
        <v>N/A</v>
      </c>
      <c r="V2155" s="1" t="s">
        <v>9886</v>
      </c>
      <c r="W2155" s="4">
        <v>45210</v>
      </c>
    </row>
    <row r="2156" spans="1:23" x14ac:dyDescent="0.3">
      <c r="A2156" t="s">
        <v>380</v>
      </c>
      <c r="B2156" t="s">
        <v>6614</v>
      </c>
      <c r="C2156" s="1" t="s">
        <v>6615</v>
      </c>
      <c r="D2156" s="6">
        <v>2214262075</v>
      </c>
      <c r="E2156" s="1" t="s">
        <v>206</v>
      </c>
      <c r="F2156" s="1" t="s">
        <v>206</v>
      </c>
      <c r="G2156" s="1" t="s">
        <v>206</v>
      </c>
      <c r="H2156" s="1" t="s">
        <v>206</v>
      </c>
      <c r="I2156" t="str">
        <f>VLOOKUP(J2156,CatalogoEstadoRepublica!$A$1:$B$33,2)</f>
        <v>Puebla</v>
      </c>
      <c r="J2156">
        <v>21</v>
      </c>
      <c r="K2156" t="s">
        <v>206</v>
      </c>
      <c r="L2156" s="1" t="e">
        <f>VLOOKUP(M2156,CatalogoPerfil!$A$1:$B$5,2)</f>
        <v>#N/A</v>
      </c>
      <c r="M2156">
        <v>0</v>
      </c>
      <c r="N2156" t="s">
        <v>206</v>
      </c>
      <c r="O2156" s="1">
        <v>0</v>
      </c>
      <c r="P2156" s="1" t="str">
        <f>IFERROR(VLOOKUP($O2156,PerfilUniversitario!$A$2:$Z$427,16),"N/A")</f>
        <v>N/A</v>
      </c>
      <c r="Q2156" s="1" t="str">
        <f>IFERROR(VLOOKUP($O2156,PerfilUniversitario!$A$2:$Z$427,16),"N/A")</f>
        <v>N/A</v>
      </c>
      <c r="R2156" s="1" t="str">
        <f>IFERROR(VLOOKUP($O2156,PerfilUniversitario!$A$2:$Z$427,20),"N/A")</f>
        <v>N/A</v>
      </c>
      <c r="S2156" s="1" t="str">
        <f>IFERROR(VLOOKUP($O2156,PerfilUniversitario!$A$2:$Z$427,22),"N/A")</f>
        <v>N/A</v>
      </c>
      <c r="T2156" s="1" t="str">
        <f>IFERROR(VLOOKUP($O2156,PerfilUniversitario!$A$2:$Z$427,24),"N/A")</f>
        <v>N/A</v>
      </c>
      <c r="U2156" s="1" t="str">
        <f>IFERROR(VLOOKUP($O2156,PerfilUniversitario!$A$2:$Z$427,26),"N/A")</f>
        <v>N/A</v>
      </c>
      <c r="V2156" s="1" t="s">
        <v>9886</v>
      </c>
      <c r="W2156" s="4">
        <v>45210</v>
      </c>
    </row>
    <row r="2157" spans="1:23" x14ac:dyDescent="0.3">
      <c r="A2157" t="s">
        <v>282</v>
      </c>
      <c r="B2157" t="s">
        <v>6609</v>
      </c>
      <c r="C2157" s="1" t="s">
        <v>6610</v>
      </c>
      <c r="D2157" s="6">
        <v>2215737155</v>
      </c>
      <c r="E2157" s="1" t="s">
        <v>206</v>
      </c>
      <c r="F2157" s="1" t="s">
        <v>206</v>
      </c>
      <c r="G2157" s="1" t="s">
        <v>206</v>
      </c>
      <c r="H2157" s="1" t="s">
        <v>206</v>
      </c>
      <c r="I2157" t="str">
        <f>VLOOKUP(J2157,CatalogoEstadoRepublica!$A$1:$B$33,2)</f>
        <v>Puebla</v>
      </c>
      <c r="J2157">
        <v>21</v>
      </c>
      <c r="K2157" t="s">
        <v>206</v>
      </c>
      <c r="L2157" s="1" t="e">
        <f>VLOOKUP(M2157,CatalogoPerfil!$A$1:$B$5,2)</f>
        <v>#N/A</v>
      </c>
      <c r="M2157">
        <v>0</v>
      </c>
      <c r="N2157" t="s">
        <v>206</v>
      </c>
      <c r="O2157" s="1">
        <v>0</v>
      </c>
      <c r="P2157" s="1" t="str">
        <f>IFERROR(VLOOKUP($O2157,PerfilUniversitario!$A$2:$Z$427,16),"N/A")</f>
        <v>N/A</v>
      </c>
      <c r="Q2157" s="1" t="str">
        <f>IFERROR(VLOOKUP($O2157,PerfilUniversitario!$A$2:$Z$427,16),"N/A")</f>
        <v>N/A</v>
      </c>
      <c r="R2157" s="1" t="str">
        <f>IFERROR(VLOOKUP($O2157,PerfilUniversitario!$A$2:$Z$427,20),"N/A")</f>
        <v>N/A</v>
      </c>
      <c r="S2157" s="1" t="str">
        <f>IFERROR(VLOOKUP($O2157,PerfilUniversitario!$A$2:$Z$427,22),"N/A")</f>
        <v>N/A</v>
      </c>
      <c r="T2157" s="1" t="str">
        <f>IFERROR(VLOOKUP($O2157,PerfilUniversitario!$A$2:$Z$427,24),"N/A")</f>
        <v>N/A</v>
      </c>
      <c r="U2157" s="1" t="str">
        <f>IFERROR(VLOOKUP($O2157,PerfilUniversitario!$A$2:$Z$427,26),"N/A")</f>
        <v>N/A</v>
      </c>
      <c r="V2157" s="1" t="s">
        <v>10073</v>
      </c>
      <c r="W2157" s="4">
        <v>45210</v>
      </c>
    </row>
    <row r="2158" spans="1:23" x14ac:dyDescent="0.3">
      <c r="A2158" t="s">
        <v>6611</v>
      </c>
      <c r="B2158" t="s">
        <v>6612</v>
      </c>
      <c r="C2158" s="1" t="s">
        <v>6613</v>
      </c>
      <c r="D2158" s="6">
        <v>2213723288</v>
      </c>
      <c r="E2158" s="1" t="s">
        <v>206</v>
      </c>
      <c r="F2158" s="1" t="s">
        <v>206</v>
      </c>
      <c r="G2158" s="1" t="s">
        <v>206</v>
      </c>
      <c r="H2158" s="1" t="s">
        <v>206</v>
      </c>
      <c r="I2158" t="str">
        <f>VLOOKUP(J2158,CatalogoEstadoRepublica!$A$1:$B$33,2)</f>
        <v>Puebla</v>
      </c>
      <c r="J2158">
        <v>21</v>
      </c>
      <c r="K2158" t="s">
        <v>206</v>
      </c>
      <c r="L2158" s="1" t="e">
        <f>VLOOKUP(M2158,CatalogoPerfil!$A$1:$B$5,2)</f>
        <v>#N/A</v>
      </c>
      <c r="M2158">
        <v>0</v>
      </c>
      <c r="N2158" t="s">
        <v>206</v>
      </c>
      <c r="O2158" s="1">
        <v>0</v>
      </c>
      <c r="P2158" s="1" t="str">
        <f>IFERROR(VLOOKUP($O2158,PerfilUniversitario!$A$2:$Z$427,16),"N/A")</f>
        <v>N/A</v>
      </c>
      <c r="Q2158" s="1" t="str">
        <f>IFERROR(VLOOKUP($O2158,PerfilUniversitario!$A$2:$Z$427,16),"N/A")</f>
        <v>N/A</v>
      </c>
      <c r="R2158" s="1" t="str">
        <f>IFERROR(VLOOKUP($O2158,PerfilUniversitario!$A$2:$Z$427,20),"N/A")</f>
        <v>N/A</v>
      </c>
      <c r="S2158" s="1" t="str">
        <f>IFERROR(VLOOKUP($O2158,PerfilUniversitario!$A$2:$Z$427,22),"N/A")</f>
        <v>N/A</v>
      </c>
      <c r="T2158" s="1" t="str">
        <f>IFERROR(VLOOKUP($O2158,PerfilUniversitario!$A$2:$Z$427,24),"N/A")</f>
        <v>N/A</v>
      </c>
      <c r="U2158" s="1" t="str">
        <f>IFERROR(VLOOKUP($O2158,PerfilUniversitario!$A$2:$Z$427,26),"N/A")</f>
        <v>N/A</v>
      </c>
      <c r="V2158" s="1" t="s">
        <v>10073</v>
      </c>
      <c r="W2158" s="4">
        <v>45210</v>
      </c>
    </row>
    <row r="2159" spans="1:23" x14ac:dyDescent="0.3">
      <c r="A2159" t="s">
        <v>649</v>
      </c>
      <c r="B2159" t="s">
        <v>6622</v>
      </c>
      <c r="C2159" s="1" t="s">
        <v>6623</v>
      </c>
      <c r="D2159" s="6">
        <v>9932336720</v>
      </c>
      <c r="E2159" s="1" t="s">
        <v>206</v>
      </c>
      <c r="F2159" s="1" t="s">
        <v>206</v>
      </c>
      <c r="G2159" s="1" t="s">
        <v>206</v>
      </c>
      <c r="H2159" s="1" t="s">
        <v>206</v>
      </c>
      <c r="I2159" t="str">
        <f>VLOOKUP(J2159,CatalogoEstadoRepublica!$A$1:$B$33,2)</f>
        <v>Tabasco</v>
      </c>
      <c r="J2159">
        <v>27</v>
      </c>
      <c r="K2159" t="s">
        <v>206</v>
      </c>
      <c r="L2159" s="1" t="e">
        <f>VLOOKUP(M2159,CatalogoPerfil!$A$1:$B$5,2)</f>
        <v>#N/A</v>
      </c>
      <c r="M2159">
        <v>0</v>
      </c>
      <c r="N2159" t="s">
        <v>206</v>
      </c>
      <c r="O2159" s="1">
        <v>0</v>
      </c>
      <c r="P2159" s="1" t="str">
        <f>IFERROR(VLOOKUP($O2159,PerfilUniversitario!$A$2:$Z$427,16),"N/A")</f>
        <v>N/A</v>
      </c>
      <c r="Q2159" s="1" t="str">
        <f>IFERROR(VLOOKUP($O2159,PerfilUniversitario!$A$2:$Z$427,16),"N/A")</f>
        <v>N/A</v>
      </c>
      <c r="R2159" s="1" t="str">
        <f>IFERROR(VLOOKUP($O2159,PerfilUniversitario!$A$2:$Z$427,20),"N/A")</f>
        <v>N/A</v>
      </c>
      <c r="S2159" s="1" t="str">
        <f>IFERROR(VLOOKUP($O2159,PerfilUniversitario!$A$2:$Z$427,22),"N/A")</f>
        <v>N/A</v>
      </c>
      <c r="T2159" s="1" t="str">
        <f>IFERROR(VLOOKUP($O2159,PerfilUniversitario!$A$2:$Z$427,24),"N/A")</f>
        <v>N/A</v>
      </c>
      <c r="U2159" s="1" t="str">
        <f>IFERROR(VLOOKUP($O2159,PerfilUniversitario!$A$2:$Z$427,26),"N/A")</f>
        <v>N/A</v>
      </c>
      <c r="V2159" s="1" t="s">
        <v>10155</v>
      </c>
      <c r="W2159" s="4">
        <v>45210</v>
      </c>
    </row>
    <row r="2160" spans="1:23" x14ac:dyDescent="0.3">
      <c r="A2160" t="s">
        <v>6619</v>
      </c>
      <c r="B2160" t="s">
        <v>6620</v>
      </c>
      <c r="C2160" s="1" t="s">
        <v>6621</v>
      </c>
      <c r="D2160" s="6">
        <v>2212834317</v>
      </c>
      <c r="E2160" s="1" t="s">
        <v>206</v>
      </c>
      <c r="F2160" s="1" t="s">
        <v>206</v>
      </c>
      <c r="G2160" s="1" t="s">
        <v>206</v>
      </c>
      <c r="H2160" s="1" t="s">
        <v>206</v>
      </c>
      <c r="I2160" t="str">
        <f>VLOOKUP(J2160,CatalogoEstadoRepublica!$A$1:$B$33,2)</f>
        <v>Puebla</v>
      </c>
      <c r="J2160">
        <v>21</v>
      </c>
      <c r="K2160" t="s">
        <v>206</v>
      </c>
      <c r="L2160" s="1" t="e">
        <f>VLOOKUP(M2160,CatalogoPerfil!$A$1:$B$5,2)</f>
        <v>#N/A</v>
      </c>
      <c r="M2160">
        <v>0</v>
      </c>
      <c r="N2160" t="s">
        <v>206</v>
      </c>
      <c r="O2160" s="1">
        <v>0</v>
      </c>
      <c r="P2160" s="1" t="str">
        <f>IFERROR(VLOOKUP($O2160,PerfilUniversitario!$A$2:$Z$427,16),"N/A")</f>
        <v>N/A</v>
      </c>
      <c r="Q2160" s="1" t="str">
        <f>IFERROR(VLOOKUP($O2160,PerfilUniversitario!$A$2:$Z$427,16),"N/A")</f>
        <v>N/A</v>
      </c>
      <c r="R2160" s="1" t="str">
        <f>IFERROR(VLOOKUP($O2160,PerfilUniversitario!$A$2:$Z$427,20),"N/A")</f>
        <v>N/A</v>
      </c>
      <c r="S2160" s="1" t="str">
        <f>IFERROR(VLOOKUP($O2160,PerfilUniversitario!$A$2:$Z$427,22),"N/A")</f>
        <v>N/A</v>
      </c>
      <c r="T2160" s="1" t="str">
        <f>IFERROR(VLOOKUP($O2160,PerfilUniversitario!$A$2:$Z$427,24),"N/A")</f>
        <v>N/A</v>
      </c>
      <c r="U2160" s="1" t="str">
        <f>IFERROR(VLOOKUP($O2160,PerfilUniversitario!$A$2:$Z$427,26),"N/A")</f>
        <v>N/A</v>
      </c>
      <c r="V2160" s="1" t="s">
        <v>9873</v>
      </c>
      <c r="W2160" s="4">
        <v>45210</v>
      </c>
    </row>
    <row r="2161" spans="1:23" x14ac:dyDescent="0.3">
      <c r="A2161" t="s">
        <v>6636</v>
      </c>
      <c r="B2161" t="s">
        <v>6637</v>
      </c>
      <c r="C2161" s="1" t="s">
        <v>6638</v>
      </c>
      <c r="D2161" s="6">
        <v>52.221600000000002</v>
      </c>
      <c r="E2161" s="1" t="s">
        <v>206</v>
      </c>
      <c r="F2161" s="1" t="s">
        <v>206</v>
      </c>
      <c r="G2161" s="1" t="s">
        <v>206</v>
      </c>
      <c r="H2161" s="1" t="s">
        <v>206</v>
      </c>
      <c r="I2161" t="str">
        <f>VLOOKUP(J2161,CatalogoEstadoRepublica!$A$1:$B$33,2)</f>
        <v>Puebla</v>
      </c>
      <c r="J2161">
        <v>21</v>
      </c>
      <c r="K2161" t="s">
        <v>206</v>
      </c>
      <c r="L2161" s="1" t="e">
        <f>VLOOKUP(M2161,CatalogoPerfil!$A$1:$B$5,2)</f>
        <v>#N/A</v>
      </c>
      <c r="M2161">
        <v>0</v>
      </c>
      <c r="N2161" t="s">
        <v>206</v>
      </c>
      <c r="O2161" s="1">
        <v>0</v>
      </c>
      <c r="P2161" s="1" t="str">
        <f>IFERROR(VLOOKUP($O2161,PerfilUniversitario!$A$2:$Z$427,16),"N/A")</f>
        <v>N/A</v>
      </c>
      <c r="Q2161" s="1" t="str">
        <f>IFERROR(VLOOKUP($O2161,PerfilUniversitario!$A$2:$Z$427,16),"N/A")</f>
        <v>N/A</v>
      </c>
      <c r="R2161" s="1" t="str">
        <f>IFERROR(VLOOKUP($O2161,PerfilUniversitario!$A$2:$Z$427,20),"N/A")</f>
        <v>N/A</v>
      </c>
      <c r="S2161" s="1" t="str">
        <f>IFERROR(VLOOKUP($O2161,PerfilUniversitario!$A$2:$Z$427,22),"N/A")</f>
        <v>N/A</v>
      </c>
      <c r="T2161" s="1" t="str">
        <f>IFERROR(VLOOKUP($O2161,PerfilUniversitario!$A$2:$Z$427,24),"N/A")</f>
        <v>N/A</v>
      </c>
      <c r="U2161" s="1" t="str">
        <f>IFERROR(VLOOKUP($O2161,PerfilUniversitario!$A$2:$Z$427,26),"N/A")</f>
        <v>N/A</v>
      </c>
      <c r="V2161" s="1" t="s">
        <v>9820</v>
      </c>
      <c r="W2161" s="4">
        <v>45210</v>
      </c>
    </row>
    <row r="2162" spans="1:23" x14ac:dyDescent="0.3">
      <c r="A2162" t="s">
        <v>5975</v>
      </c>
      <c r="B2162" t="s">
        <v>4245</v>
      </c>
      <c r="C2162" s="1" t="s">
        <v>5976</v>
      </c>
      <c r="D2162" s="6">
        <v>2212236222</v>
      </c>
      <c r="E2162" s="1" t="s">
        <v>206</v>
      </c>
      <c r="F2162" s="1" t="s">
        <v>206</v>
      </c>
      <c r="G2162" s="1" t="s">
        <v>206</v>
      </c>
      <c r="H2162" s="1" t="s">
        <v>206</v>
      </c>
      <c r="I2162" t="str">
        <f>VLOOKUP(J2162,CatalogoEstadoRepublica!$A$1:$B$33,2)</f>
        <v>Puebla</v>
      </c>
      <c r="J2162">
        <v>21</v>
      </c>
      <c r="K2162" t="s">
        <v>206</v>
      </c>
      <c r="L2162" s="1" t="e">
        <f>VLOOKUP(M2162,CatalogoPerfil!$A$1:$B$5,2)</f>
        <v>#N/A</v>
      </c>
      <c r="M2162">
        <v>0</v>
      </c>
      <c r="N2162" t="s">
        <v>206</v>
      </c>
      <c r="O2162" s="1">
        <v>0</v>
      </c>
      <c r="P2162" s="1" t="str">
        <f>IFERROR(VLOOKUP($O2162,PerfilUniversitario!$A$2:$Z$427,16),"N/A")</f>
        <v>N/A</v>
      </c>
      <c r="Q2162" s="1" t="str">
        <f>IFERROR(VLOOKUP($O2162,PerfilUniversitario!$A$2:$Z$427,16),"N/A")</f>
        <v>N/A</v>
      </c>
      <c r="R2162" s="1" t="str">
        <f>IFERROR(VLOOKUP($O2162,PerfilUniversitario!$A$2:$Z$427,20),"N/A")</f>
        <v>N/A</v>
      </c>
      <c r="S2162" s="1" t="str">
        <f>IFERROR(VLOOKUP($O2162,PerfilUniversitario!$A$2:$Z$427,22),"N/A")</f>
        <v>N/A</v>
      </c>
      <c r="T2162" s="1" t="str">
        <f>IFERROR(VLOOKUP($O2162,PerfilUniversitario!$A$2:$Z$427,24),"N/A")</f>
        <v>N/A</v>
      </c>
      <c r="U2162" s="1" t="str">
        <f>IFERROR(VLOOKUP($O2162,PerfilUniversitario!$A$2:$Z$427,26),"N/A")</f>
        <v>N/A</v>
      </c>
      <c r="V2162" s="1" t="s">
        <v>9670</v>
      </c>
      <c r="W2162" s="4">
        <v>45210</v>
      </c>
    </row>
    <row r="2163" spans="1:23" x14ac:dyDescent="0.3">
      <c r="A2163" t="s">
        <v>3878</v>
      </c>
      <c r="B2163" t="s">
        <v>274</v>
      </c>
      <c r="C2163" s="1" t="s">
        <v>6271</v>
      </c>
      <c r="D2163" s="6">
        <v>52.221299999999999</v>
      </c>
      <c r="E2163" s="1" t="s">
        <v>206</v>
      </c>
      <c r="F2163" s="1" t="s">
        <v>206</v>
      </c>
      <c r="G2163" s="1" t="s">
        <v>206</v>
      </c>
      <c r="H2163" s="1" t="s">
        <v>206</v>
      </c>
      <c r="I2163" t="str">
        <f>VLOOKUP(J2163,CatalogoEstadoRepublica!$A$1:$B$33,2)</f>
        <v>Puebla</v>
      </c>
      <c r="J2163">
        <v>21</v>
      </c>
      <c r="K2163" t="s">
        <v>206</v>
      </c>
      <c r="L2163" s="1" t="e">
        <f>VLOOKUP(M2163,CatalogoPerfil!$A$1:$B$5,2)</f>
        <v>#N/A</v>
      </c>
      <c r="M2163">
        <v>0</v>
      </c>
      <c r="N2163" t="s">
        <v>206</v>
      </c>
      <c r="O2163" s="1">
        <v>0</v>
      </c>
      <c r="P2163" s="1" t="str">
        <f>IFERROR(VLOOKUP($O2163,PerfilUniversitario!$A$2:$Z$427,16),"N/A")</f>
        <v>N/A</v>
      </c>
      <c r="Q2163" s="1" t="str">
        <f>IFERROR(VLOOKUP($O2163,PerfilUniversitario!$A$2:$Z$427,16),"N/A")</f>
        <v>N/A</v>
      </c>
      <c r="R2163" s="1" t="str">
        <f>IFERROR(VLOOKUP($O2163,PerfilUniversitario!$A$2:$Z$427,20),"N/A")</f>
        <v>N/A</v>
      </c>
      <c r="S2163" s="1" t="str">
        <f>IFERROR(VLOOKUP($O2163,PerfilUniversitario!$A$2:$Z$427,22),"N/A")</f>
        <v>N/A</v>
      </c>
      <c r="T2163" s="1" t="str">
        <f>IFERROR(VLOOKUP($O2163,PerfilUniversitario!$A$2:$Z$427,24),"N/A")</f>
        <v>N/A</v>
      </c>
      <c r="U2163" s="1" t="str">
        <f>IFERROR(VLOOKUP($O2163,PerfilUniversitario!$A$2:$Z$427,26),"N/A")</f>
        <v>N/A</v>
      </c>
      <c r="V2163" s="1" t="s">
        <v>9814</v>
      </c>
      <c r="W2163" s="4">
        <v>45210</v>
      </c>
    </row>
    <row r="2164" spans="1:23" x14ac:dyDescent="0.3">
      <c r="A2164" t="s">
        <v>6444</v>
      </c>
      <c r="B2164" t="s">
        <v>6445</v>
      </c>
      <c r="C2164" s="1" t="s">
        <v>6446</v>
      </c>
      <c r="D2164" s="6">
        <v>2225634831</v>
      </c>
      <c r="E2164" s="1" t="s">
        <v>206</v>
      </c>
      <c r="F2164" s="1" t="s">
        <v>206</v>
      </c>
      <c r="G2164" s="1" t="s">
        <v>206</v>
      </c>
      <c r="H2164" s="1" t="s">
        <v>206</v>
      </c>
      <c r="I2164" t="str">
        <f>VLOOKUP(J2164,CatalogoEstadoRepublica!$A$1:$B$33,2)</f>
        <v>Puebla</v>
      </c>
      <c r="J2164">
        <v>21</v>
      </c>
      <c r="K2164" t="s">
        <v>206</v>
      </c>
      <c r="L2164" s="1" t="e">
        <f>VLOOKUP(M2164,CatalogoPerfil!$A$1:$B$5,2)</f>
        <v>#N/A</v>
      </c>
      <c r="M2164">
        <v>0</v>
      </c>
      <c r="N2164" t="s">
        <v>206</v>
      </c>
      <c r="O2164" s="1">
        <v>0</v>
      </c>
      <c r="P2164" s="1" t="str">
        <f>IFERROR(VLOOKUP($O2164,PerfilUniversitario!$A$2:$Z$427,16),"N/A")</f>
        <v>N/A</v>
      </c>
      <c r="Q2164" s="1" t="str">
        <f>IFERROR(VLOOKUP($O2164,PerfilUniversitario!$A$2:$Z$427,16),"N/A")</f>
        <v>N/A</v>
      </c>
      <c r="R2164" s="1" t="str">
        <f>IFERROR(VLOOKUP($O2164,PerfilUniversitario!$A$2:$Z$427,20),"N/A")</f>
        <v>N/A</v>
      </c>
      <c r="S2164" s="1" t="str">
        <f>IFERROR(VLOOKUP($O2164,PerfilUniversitario!$A$2:$Z$427,22),"N/A")</f>
        <v>N/A</v>
      </c>
      <c r="T2164" s="1" t="str">
        <f>IFERROR(VLOOKUP($O2164,PerfilUniversitario!$A$2:$Z$427,24),"N/A")</f>
        <v>N/A</v>
      </c>
      <c r="U2164" s="1" t="str">
        <f>IFERROR(VLOOKUP($O2164,PerfilUniversitario!$A$2:$Z$427,26),"N/A")</f>
        <v>N/A</v>
      </c>
      <c r="V2164" s="1" t="s">
        <v>9814</v>
      </c>
      <c r="W2164" s="4">
        <v>45210</v>
      </c>
    </row>
    <row r="2165" spans="1:23" x14ac:dyDescent="0.3">
      <c r="A2165" t="s">
        <v>6628</v>
      </c>
      <c r="B2165" t="s">
        <v>6629</v>
      </c>
      <c r="C2165" s="1" t="s">
        <v>6630</v>
      </c>
      <c r="D2165" s="6">
        <v>2221363830</v>
      </c>
      <c r="E2165" s="1" t="s">
        <v>206</v>
      </c>
      <c r="F2165" s="1" t="s">
        <v>206</v>
      </c>
      <c r="G2165" s="1" t="s">
        <v>206</v>
      </c>
      <c r="H2165" s="1" t="s">
        <v>206</v>
      </c>
      <c r="I2165" t="str">
        <f>VLOOKUP(J2165,CatalogoEstadoRepublica!$A$1:$B$33,2)</f>
        <v>Puebla</v>
      </c>
      <c r="J2165">
        <v>21</v>
      </c>
      <c r="K2165" t="s">
        <v>206</v>
      </c>
      <c r="L2165" s="1" t="e">
        <f>VLOOKUP(M2165,CatalogoPerfil!$A$1:$B$5,2)</f>
        <v>#N/A</v>
      </c>
      <c r="M2165">
        <v>0</v>
      </c>
      <c r="N2165" t="s">
        <v>206</v>
      </c>
      <c r="O2165" s="1">
        <v>0</v>
      </c>
      <c r="P2165" s="1" t="str">
        <f>IFERROR(VLOOKUP($O2165,PerfilUniversitario!$A$2:$Z$427,16),"N/A")</f>
        <v>N/A</v>
      </c>
      <c r="Q2165" s="1" t="str">
        <f>IFERROR(VLOOKUP($O2165,PerfilUniversitario!$A$2:$Z$427,16),"N/A")</f>
        <v>N/A</v>
      </c>
      <c r="R2165" s="1" t="str">
        <f>IFERROR(VLOOKUP($O2165,PerfilUniversitario!$A$2:$Z$427,20),"N/A")</f>
        <v>N/A</v>
      </c>
      <c r="S2165" s="1" t="str">
        <f>IFERROR(VLOOKUP($O2165,PerfilUniversitario!$A$2:$Z$427,22),"N/A")</f>
        <v>N/A</v>
      </c>
      <c r="T2165" s="1" t="str">
        <f>IFERROR(VLOOKUP($O2165,PerfilUniversitario!$A$2:$Z$427,24),"N/A")</f>
        <v>N/A</v>
      </c>
      <c r="U2165" s="1" t="str">
        <f>IFERROR(VLOOKUP($O2165,PerfilUniversitario!$A$2:$Z$427,26),"N/A")</f>
        <v>N/A</v>
      </c>
      <c r="V2165" s="1" t="s">
        <v>9814</v>
      </c>
      <c r="W2165" s="4">
        <v>45210</v>
      </c>
    </row>
    <row r="2166" spans="1:23" x14ac:dyDescent="0.3">
      <c r="A2166" t="s">
        <v>6302</v>
      </c>
      <c r="B2166" t="s">
        <v>6303</v>
      </c>
      <c r="C2166" s="1" t="s">
        <v>6304</v>
      </c>
      <c r="D2166" s="6">
        <v>2228968965</v>
      </c>
      <c r="E2166" s="1" t="s">
        <v>206</v>
      </c>
      <c r="F2166" s="1" t="s">
        <v>206</v>
      </c>
      <c r="G2166" s="1" t="s">
        <v>206</v>
      </c>
      <c r="H2166" s="1" t="s">
        <v>206</v>
      </c>
      <c r="I2166" t="str">
        <f>VLOOKUP(J2166,CatalogoEstadoRepublica!$A$1:$B$33,2)</f>
        <v>Puebla</v>
      </c>
      <c r="J2166">
        <v>21</v>
      </c>
      <c r="K2166" t="s">
        <v>206</v>
      </c>
      <c r="L2166" s="1" t="e">
        <f>VLOOKUP(M2166,CatalogoPerfil!$A$1:$B$5,2)</f>
        <v>#N/A</v>
      </c>
      <c r="M2166">
        <v>0</v>
      </c>
      <c r="N2166" t="s">
        <v>206</v>
      </c>
      <c r="O2166" s="1">
        <v>0</v>
      </c>
      <c r="P2166" s="1" t="str">
        <f>IFERROR(VLOOKUP($O2166,PerfilUniversitario!$A$2:$Z$427,16),"N/A")</f>
        <v>N/A</v>
      </c>
      <c r="Q2166" s="1" t="str">
        <f>IFERROR(VLOOKUP($O2166,PerfilUniversitario!$A$2:$Z$427,16),"N/A")</f>
        <v>N/A</v>
      </c>
      <c r="R2166" s="1" t="str">
        <f>IFERROR(VLOOKUP($O2166,PerfilUniversitario!$A$2:$Z$427,20),"N/A")</f>
        <v>N/A</v>
      </c>
      <c r="S2166" s="1" t="str">
        <f>IFERROR(VLOOKUP($O2166,PerfilUniversitario!$A$2:$Z$427,22),"N/A")</f>
        <v>N/A</v>
      </c>
      <c r="T2166" s="1" t="str">
        <f>IFERROR(VLOOKUP($O2166,PerfilUniversitario!$A$2:$Z$427,24),"N/A")</f>
        <v>N/A</v>
      </c>
      <c r="U2166" s="1" t="str">
        <f>IFERROR(VLOOKUP($O2166,PerfilUniversitario!$A$2:$Z$427,26),"N/A")</f>
        <v>N/A</v>
      </c>
      <c r="V2166" s="1" t="s">
        <v>10014</v>
      </c>
      <c r="W2166" s="4">
        <v>45210</v>
      </c>
    </row>
    <row r="2167" spans="1:23" x14ac:dyDescent="0.3">
      <c r="A2167" t="s">
        <v>5708</v>
      </c>
      <c r="B2167" t="s">
        <v>701</v>
      </c>
      <c r="C2167" s="1" t="s">
        <v>5709</v>
      </c>
      <c r="D2167" s="6">
        <v>7443477407</v>
      </c>
      <c r="E2167" s="1" t="s">
        <v>206</v>
      </c>
      <c r="F2167" s="1" t="s">
        <v>206</v>
      </c>
      <c r="G2167" s="1" t="s">
        <v>206</v>
      </c>
      <c r="H2167" s="1" t="s">
        <v>206</v>
      </c>
      <c r="I2167" t="str">
        <f>VLOOKUP(J2167,CatalogoEstadoRepublica!$A$1:$B$33,2)</f>
        <v>Guerrero</v>
      </c>
      <c r="J2167">
        <v>12</v>
      </c>
      <c r="K2167" t="s">
        <v>206</v>
      </c>
      <c r="L2167" s="1" t="e">
        <f>VLOOKUP(M2167,CatalogoPerfil!$A$1:$B$5,2)</f>
        <v>#N/A</v>
      </c>
      <c r="M2167">
        <v>0</v>
      </c>
      <c r="N2167" t="s">
        <v>206</v>
      </c>
      <c r="O2167" s="1">
        <v>0</v>
      </c>
      <c r="P2167" s="1" t="str">
        <f>IFERROR(VLOOKUP($O2167,PerfilUniversitario!$A$2:$Z$427,16),"N/A")</f>
        <v>N/A</v>
      </c>
      <c r="Q2167" s="1" t="str">
        <f>IFERROR(VLOOKUP($O2167,PerfilUniversitario!$A$2:$Z$427,16),"N/A")</f>
        <v>N/A</v>
      </c>
      <c r="R2167" s="1" t="str">
        <f>IFERROR(VLOOKUP($O2167,PerfilUniversitario!$A$2:$Z$427,20),"N/A")</f>
        <v>N/A</v>
      </c>
      <c r="S2167" s="1" t="str">
        <f>IFERROR(VLOOKUP($O2167,PerfilUniversitario!$A$2:$Z$427,22),"N/A")</f>
        <v>N/A</v>
      </c>
      <c r="T2167" s="1" t="str">
        <f>IFERROR(VLOOKUP($O2167,PerfilUniversitario!$A$2:$Z$427,24),"N/A")</f>
        <v>N/A</v>
      </c>
      <c r="U2167" s="1" t="str">
        <f>IFERROR(VLOOKUP($O2167,PerfilUniversitario!$A$2:$Z$427,26),"N/A")</f>
        <v>N/A</v>
      </c>
      <c r="V2167" s="1" t="s">
        <v>9969</v>
      </c>
      <c r="W2167" s="4">
        <v>45210</v>
      </c>
    </row>
    <row r="2168" spans="1:23" x14ac:dyDescent="0.3">
      <c r="A2168" t="s">
        <v>393</v>
      </c>
      <c r="B2168" t="s">
        <v>1133</v>
      </c>
      <c r="C2168" s="1" t="s">
        <v>6635</v>
      </c>
      <c r="D2168" s="6">
        <v>2224887899</v>
      </c>
      <c r="E2168" s="1" t="s">
        <v>206</v>
      </c>
      <c r="F2168" s="1" t="s">
        <v>206</v>
      </c>
      <c r="G2168" s="1" t="s">
        <v>206</v>
      </c>
      <c r="H2168" s="1" t="s">
        <v>206</v>
      </c>
      <c r="I2168" t="str">
        <f>VLOOKUP(J2168,CatalogoEstadoRepublica!$A$1:$B$33,2)</f>
        <v>Puebla</v>
      </c>
      <c r="J2168">
        <v>21</v>
      </c>
      <c r="K2168" t="s">
        <v>206</v>
      </c>
      <c r="L2168" s="1" t="e">
        <f>VLOOKUP(M2168,CatalogoPerfil!$A$1:$B$5,2)</f>
        <v>#N/A</v>
      </c>
      <c r="M2168">
        <v>0</v>
      </c>
      <c r="N2168" t="s">
        <v>206</v>
      </c>
      <c r="O2168" s="1">
        <v>0</v>
      </c>
      <c r="P2168" s="1" t="str">
        <f>IFERROR(VLOOKUP($O2168,PerfilUniversitario!$A$2:$Z$427,16),"N/A")</f>
        <v>N/A</v>
      </c>
      <c r="Q2168" s="1" t="str">
        <f>IFERROR(VLOOKUP($O2168,PerfilUniversitario!$A$2:$Z$427,16),"N/A")</f>
        <v>N/A</v>
      </c>
      <c r="R2168" s="1" t="str">
        <f>IFERROR(VLOOKUP($O2168,PerfilUniversitario!$A$2:$Z$427,20),"N/A")</f>
        <v>N/A</v>
      </c>
      <c r="S2168" s="1" t="str">
        <f>IFERROR(VLOOKUP($O2168,PerfilUniversitario!$A$2:$Z$427,22),"N/A")</f>
        <v>N/A</v>
      </c>
      <c r="T2168" s="1" t="str">
        <f>IFERROR(VLOOKUP($O2168,PerfilUniversitario!$A$2:$Z$427,24),"N/A")</f>
        <v>N/A</v>
      </c>
      <c r="U2168" s="1" t="str">
        <f>IFERROR(VLOOKUP($O2168,PerfilUniversitario!$A$2:$Z$427,26),"N/A")</f>
        <v>N/A</v>
      </c>
      <c r="V2168" s="1" t="s">
        <v>10184</v>
      </c>
      <c r="W2168" s="4">
        <v>45210</v>
      </c>
    </row>
    <row r="2169" spans="1:23" x14ac:dyDescent="0.3">
      <c r="A2169" t="s">
        <v>5260</v>
      </c>
      <c r="B2169" t="s">
        <v>5768</v>
      </c>
      <c r="C2169" s="1" t="s">
        <v>5769</v>
      </c>
      <c r="D2169" s="6">
        <v>2211078681</v>
      </c>
      <c r="E2169" s="1" t="s">
        <v>206</v>
      </c>
      <c r="F2169" s="1" t="s">
        <v>206</v>
      </c>
      <c r="G2169" s="1" t="s">
        <v>206</v>
      </c>
      <c r="H2169" s="1" t="s">
        <v>206</v>
      </c>
      <c r="I2169" t="str">
        <f>VLOOKUP(J2169,CatalogoEstadoRepublica!$A$1:$B$33,2)</f>
        <v>Puebla</v>
      </c>
      <c r="J2169">
        <v>21</v>
      </c>
      <c r="K2169" t="s">
        <v>206</v>
      </c>
      <c r="L2169" s="1" t="e">
        <f>VLOOKUP(M2169,CatalogoPerfil!$A$1:$B$5,2)</f>
        <v>#N/A</v>
      </c>
      <c r="M2169">
        <v>0</v>
      </c>
      <c r="N2169" t="s">
        <v>206</v>
      </c>
      <c r="O2169" s="1">
        <v>0</v>
      </c>
      <c r="P2169" s="1" t="str">
        <f>IFERROR(VLOOKUP($O2169,PerfilUniversitario!$A$2:$Z$427,16),"N/A")</f>
        <v>N/A</v>
      </c>
      <c r="Q2169" s="1" t="str">
        <f>IFERROR(VLOOKUP($O2169,PerfilUniversitario!$A$2:$Z$427,16),"N/A")</f>
        <v>N/A</v>
      </c>
      <c r="R2169" s="1" t="str">
        <f>IFERROR(VLOOKUP($O2169,PerfilUniversitario!$A$2:$Z$427,20),"N/A")</f>
        <v>N/A</v>
      </c>
      <c r="S2169" s="1" t="str">
        <f>IFERROR(VLOOKUP($O2169,PerfilUniversitario!$A$2:$Z$427,22),"N/A")</f>
        <v>N/A</v>
      </c>
      <c r="T2169" s="1" t="str">
        <f>IFERROR(VLOOKUP($O2169,PerfilUniversitario!$A$2:$Z$427,24),"N/A")</f>
        <v>N/A</v>
      </c>
      <c r="U2169" s="1" t="str">
        <f>IFERROR(VLOOKUP($O2169,PerfilUniversitario!$A$2:$Z$427,26),"N/A")</f>
        <v>N/A</v>
      </c>
      <c r="V2169" s="1" t="s">
        <v>9966</v>
      </c>
      <c r="W2169" s="4">
        <v>45210</v>
      </c>
    </row>
    <row r="2170" spans="1:23" x14ac:dyDescent="0.3">
      <c r="A2170" t="s">
        <v>380</v>
      </c>
      <c r="B2170" t="s">
        <v>5035</v>
      </c>
      <c r="C2170" s="1" t="s">
        <v>6634</v>
      </c>
      <c r="D2170" s="6">
        <v>52.222299999999997</v>
      </c>
      <c r="E2170" s="1" t="s">
        <v>206</v>
      </c>
      <c r="F2170" s="1" t="s">
        <v>206</v>
      </c>
      <c r="G2170" s="1" t="s">
        <v>206</v>
      </c>
      <c r="H2170" s="1" t="s">
        <v>206</v>
      </c>
      <c r="I2170" t="str">
        <f>VLOOKUP(J2170,CatalogoEstadoRepublica!$A$1:$B$33,2)</f>
        <v>Puebla</v>
      </c>
      <c r="J2170">
        <v>21</v>
      </c>
      <c r="K2170" t="s">
        <v>206</v>
      </c>
      <c r="L2170" s="1" t="e">
        <f>VLOOKUP(M2170,CatalogoPerfil!$A$1:$B$5,2)</f>
        <v>#N/A</v>
      </c>
      <c r="M2170">
        <v>0</v>
      </c>
      <c r="N2170" t="s">
        <v>206</v>
      </c>
      <c r="O2170" s="1">
        <v>0</v>
      </c>
      <c r="P2170" s="1" t="str">
        <f>IFERROR(VLOOKUP($O2170,PerfilUniversitario!$A$2:$Z$427,16),"N/A")</f>
        <v>N/A</v>
      </c>
      <c r="Q2170" s="1" t="str">
        <f>IFERROR(VLOOKUP($O2170,PerfilUniversitario!$A$2:$Z$427,16),"N/A")</f>
        <v>N/A</v>
      </c>
      <c r="R2170" s="1" t="str">
        <f>IFERROR(VLOOKUP($O2170,PerfilUniversitario!$A$2:$Z$427,20),"N/A")</f>
        <v>N/A</v>
      </c>
      <c r="S2170" s="1" t="str">
        <f>IFERROR(VLOOKUP($O2170,PerfilUniversitario!$A$2:$Z$427,22),"N/A")</f>
        <v>N/A</v>
      </c>
      <c r="T2170" s="1" t="str">
        <f>IFERROR(VLOOKUP($O2170,PerfilUniversitario!$A$2:$Z$427,24),"N/A")</f>
        <v>N/A</v>
      </c>
      <c r="U2170" s="1" t="str">
        <f>IFERROR(VLOOKUP($O2170,PerfilUniversitario!$A$2:$Z$427,26),"N/A")</f>
        <v>N/A</v>
      </c>
      <c r="V2170" s="1" t="s">
        <v>9880</v>
      </c>
      <c r="W2170" s="4">
        <v>45210</v>
      </c>
    </row>
    <row r="2171" spans="1:23" x14ac:dyDescent="0.3">
      <c r="A2171" t="s">
        <v>1709</v>
      </c>
      <c r="B2171" t="s">
        <v>1710</v>
      </c>
      <c r="C2171" s="1" t="s">
        <v>1711</v>
      </c>
      <c r="D2171" s="6">
        <v>7717225047</v>
      </c>
      <c r="E2171" s="1" t="s">
        <v>206</v>
      </c>
      <c r="F2171" s="1" t="s">
        <v>206</v>
      </c>
      <c r="G2171" s="1" t="s">
        <v>206</v>
      </c>
      <c r="H2171" s="1" t="s">
        <v>206</v>
      </c>
      <c r="I2171" t="str">
        <f>VLOOKUP(J2171,CatalogoEstadoRepublica!$A$1:$B$33,2)</f>
        <v>Hidalgo</v>
      </c>
      <c r="J2171">
        <v>13</v>
      </c>
      <c r="K2171" t="s">
        <v>206</v>
      </c>
      <c r="L2171" s="1" t="e">
        <f>VLOOKUP(M2171,CatalogoPerfil!$A$1:$B$5,2)</f>
        <v>#N/A</v>
      </c>
      <c r="M2171">
        <v>0</v>
      </c>
      <c r="N2171" t="s">
        <v>206</v>
      </c>
      <c r="O2171" s="1">
        <v>0</v>
      </c>
      <c r="P2171" s="1" t="str">
        <f>IFERROR(VLOOKUP($O2171,PerfilUniversitario!$A$2:$Z$427,16),"N/A")</f>
        <v>N/A</v>
      </c>
      <c r="Q2171" s="1" t="str">
        <f>IFERROR(VLOOKUP($O2171,PerfilUniversitario!$A$2:$Z$427,16),"N/A")</f>
        <v>N/A</v>
      </c>
      <c r="R2171" s="1" t="str">
        <f>IFERROR(VLOOKUP($O2171,PerfilUniversitario!$A$2:$Z$427,20),"N/A")</f>
        <v>N/A</v>
      </c>
      <c r="S2171" s="1" t="str">
        <f>IFERROR(VLOOKUP($O2171,PerfilUniversitario!$A$2:$Z$427,22),"N/A")</f>
        <v>N/A</v>
      </c>
      <c r="T2171" s="1" t="str">
        <f>IFERROR(VLOOKUP($O2171,PerfilUniversitario!$A$2:$Z$427,24),"N/A")</f>
        <v>N/A</v>
      </c>
      <c r="U2171" s="1" t="str">
        <f>IFERROR(VLOOKUP($O2171,PerfilUniversitario!$A$2:$Z$427,26),"N/A")</f>
        <v>N/A</v>
      </c>
      <c r="V2171" s="1" t="s">
        <v>9763</v>
      </c>
      <c r="W2171" s="4">
        <v>45210</v>
      </c>
    </row>
    <row r="2172" spans="1:23" x14ac:dyDescent="0.3">
      <c r="A2172" t="s">
        <v>6647</v>
      </c>
      <c r="B2172" t="s">
        <v>6648</v>
      </c>
      <c r="C2172" s="1" t="s">
        <v>6649</v>
      </c>
      <c r="D2172" s="6">
        <v>2211224849</v>
      </c>
      <c r="E2172" s="1" t="s">
        <v>206</v>
      </c>
      <c r="F2172" s="1" t="s">
        <v>206</v>
      </c>
      <c r="G2172" s="1" t="s">
        <v>206</v>
      </c>
      <c r="H2172" s="1" t="s">
        <v>206</v>
      </c>
      <c r="I2172" t="str">
        <f>VLOOKUP(J2172,CatalogoEstadoRepublica!$A$1:$B$33,2)</f>
        <v>Puebla</v>
      </c>
      <c r="J2172">
        <v>21</v>
      </c>
      <c r="K2172" t="s">
        <v>206</v>
      </c>
      <c r="L2172" s="1" t="e">
        <f>VLOOKUP(M2172,CatalogoPerfil!$A$1:$B$5,2)</f>
        <v>#N/A</v>
      </c>
      <c r="M2172">
        <v>0</v>
      </c>
      <c r="N2172" t="s">
        <v>206</v>
      </c>
      <c r="O2172" s="1">
        <v>0</v>
      </c>
      <c r="P2172" s="1" t="str">
        <f>IFERROR(VLOOKUP($O2172,PerfilUniversitario!$A$2:$Z$427,16),"N/A")</f>
        <v>N/A</v>
      </c>
      <c r="Q2172" s="1" t="str">
        <f>IFERROR(VLOOKUP($O2172,PerfilUniversitario!$A$2:$Z$427,16),"N/A")</f>
        <v>N/A</v>
      </c>
      <c r="R2172" s="1" t="str">
        <f>IFERROR(VLOOKUP($O2172,PerfilUniversitario!$A$2:$Z$427,20),"N/A")</f>
        <v>N/A</v>
      </c>
      <c r="S2172" s="1" t="str">
        <f>IFERROR(VLOOKUP($O2172,PerfilUniversitario!$A$2:$Z$427,22),"N/A")</f>
        <v>N/A</v>
      </c>
      <c r="T2172" s="1" t="str">
        <f>IFERROR(VLOOKUP($O2172,PerfilUniversitario!$A$2:$Z$427,24),"N/A")</f>
        <v>N/A</v>
      </c>
      <c r="U2172" s="1" t="str">
        <f>IFERROR(VLOOKUP($O2172,PerfilUniversitario!$A$2:$Z$427,26),"N/A")</f>
        <v>N/A</v>
      </c>
      <c r="V2172" s="1" t="s">
        <v>9792</v>
      </c>
      <c r="W2172" s="4">
        <v>45210</v>
      </c>
    </row>
    <row r="2173" spans="1:23" x14ac:dyDescent="0.3">
      <c r="A2173" t="s">
        <v>1169</v>
      </c>
      <c r="B2173" t="s">
        <v>1170</v>
      </c>
      <c r="C2173" s="1" t="s">
        <v>1171</v>
      </c>
      <c r="D2173" s="6">
        <v>52.222499999999997</v>
      </c>
      <c r="E2173" s="1" t="s">
        <v>206</v>
      </c>
      <c r="F2173" s="1" t="s">
        <v>206</v>
      </c>
      <c r="G2173" s="1" t="s">
        <v>206</v>
      </c>
      <c r="H2173" s="1" t="s">
        <v>206</v>
      </c>
      <c r="I2173" t="str">
        <f>VLOOKUP(J2173,CatalogoEstadoRepublica!$A$1:$B$33,2)</f>
        <v>Puebla</v>
      </c>
      <c r="J2173">
        <v>21</v>
      </c>
      <c r="K2173" t="s">
        <v>206</v>
      </c>
      <c r="L2173" s="1" t="e">
        <f>VLOOKUP(M2173,CatalogoPerfil!$A$1:$B$5,2)</f>
        <v>#N/A</v>
      </c>
      <c r="M2173">
        <v>0</v>
      </c>
      <c r="N2173" t="s">
        <v>206</v>
      </c>
      <c r="O2173" s="1">
        <v>0</v>
      </c>
      <c r="P2173" s="1" t="str">
        <f>IFERROR(VLOOKUP($O2173,PerfilUniversitario!$A$2:$Z$427,16),"N/A")</f>
        <v>N/A</v>
      </c>
      <c r="Q2173" s="1" t="str">
        <f>IFERROR(VLOOKUP($O2173,PerfilUniversitario!$A$2:$Z$427,16),"N/A")</f>
        <v>N/A</v>
      </c>
      <c r="R2173" s="1" t="str">
        <f>IFERROR(VLOOKUP($O2173,PerfilUniversitario!$A$2:$Z$427,20),"N/A")</f>
        <v>N/A</v>
      </c>
      <c r="S2173" s="1" t="str">
        <f>IFERROR(VLOOKUP($O2173,PerfilUniversitario!$A$2:$Z$427,22),"N/A")</f>
        <v>N/A</v>
      </c>
      <c r="T2173" s="1" t="str">
        <f>IFERROR(VLOOKUP($O2173,PerfilUniversitario!$A$2:$Z$427,24),"N/A")</f>
        <v>N/A</v>
      </c>
      <c r="U2173" s="1" t="str">
        <f>IFERROR(VLOOKUP($O2173,PerfilUniversitario!$A$2:$Z$427,26),"N/A")</f>
        <v>N/A</v>
      </c>
      <c r="V2173" s="1" t="s">
        <v>9713</v>
      </c>
      <c r="W2173" s="4">
        <v>45210</v>
      </c>
    </row>
    <row r="2174" spans="1:23" x14ac:dyDescent="0.3">
      <c r="A2174" t="s">
        <v>6655</v>
      </c>
      <c r="B2174" t="s">
        <v>6656</v>
      </c>
      <c r="C2174" s="1" t="s">
        <v>6657</v>
      </c>
      <c r="D2174" s="6">
        <v>2212073697</v>
      </c>
      <c r="E2174" s="1" t="s">
        <v>206</v>
      </c>
      <c r="F2174" s="1" t="s">
        <v>206</v>
      </c>
      <c r="G2174" s="1" t="s">
        <v>206</v>
      </c>
      <c r="H2174" s="1" t="s">
        <v>206</v>
      </c>
      <c r="I2174" t="str">
        <f>VLOOKUP(J2174,CatalogoEstadoRepublica!$A$1:$B$33,2)</f>
        <v>Puebla</v>
      </c>
      <c r="J2174">
        <v>21</v>
      </c>
      <c r="K2174" t="s">
        <v>206</v>
      </c>
      <c r="L2174" s="1" t="e">
        <f>VLOOKUP(M2174,CatalogoPerfil!$A$1:$B$5,2)</f>
        <v>#N/A</v>
      </c>
      <c r="M2174">
        <v>0</v>
      </c>
      <c r="N2174" t="s">
        <v>206</v>
      </c>
      <c r="O2174" s="1">
        <v>0</v>
      </c>
      <c r="P2174" s="1" t="str">
        <f>IFERROR(VLOOKUP($O2174,PerfilUniversitario!$A$2:$Z$427,16),"N/A")</f>
        <v>N/A</v>
      </c>
      <c r="Q2174" s="1" t="str">
        <f>IFERROR(VLOOKUP($O2174,PerfilUniversitario!$A$2:$Z$427,16),"N/A")</f>
        <v>N/A</v>
      </c>
      <c r="R2174" s="1" t="str">
        <f>IFERROR(VLOOKUP($O2174,PerfilUniversitario!$A$2:$Z$427,20),"N/A")</f>
        <v>N/A</v>
      </c>
      <c r="S2174" s="1" t="str">
        <f>IFERROR(VLOOKUP($O2174,PerfilUniversitario!$A$2:$Z$427,22),"N/A")</f>
        <v>N/A</v>
      </c>
      <c r="T2174" s="1" t="str">
        <f>IFERROR(VLOOKUP($O2174,PerfilUniversitario!$A$2:$Z$427,24),"N/A")</f>
        <v>N/A</v>
      </c>
      <c r="U2174" s="1" t="str">
        <f>IFERROR(VLOOKUP($O2174,PerfilUniversitario!$A$2:$Z$427,26),"N/A")</f>
        <v>N/A</v>
      </c>
      <c r="V2174" s="1" t="s">
        <v>9793</v>
      </c>
      <c r="W2174" s="4">
        <v>45210</v>
      </c>
    </row>
    <row r="2175" spans="1:23" x14ac:dyDescent="0.3">
      <c r="A2175" t="s">
        <v>652</v>
      </c>
      <c r="B2175" t="s">
        <v>6603</v>
      </c>
      <c r="C2175" s="1" t="s">
        <v>6604</v>
      </c>
      <c r="D2175" s="6">
        <v>2216692849</v>
      </c>
      <c r="E2175" s="1" t="s">
        <v>206</v>
      </c>
      <c r="F2175" s="1" t="s">
        <v>206</v>
      </c>
      <c r="G2175" s="1" t="s">
        <v>206</v>
      </c>
      <c r="H2175" s="1" t="s">
        <v>206</v>
      </c>
      <c r="I2175" t="str">
        <f>VLOOKUP(J2175,CatalogoEstadoRepublica!$A$1:$B$33,2)</f>
        <v>Puebla</v>
      </c>
      <c r="J2175">
        <v>21</v>
      </c>
      <c r="K2175" t="s">
        <v>206</v>
      </c>
      <c r="L2175" s="1" t="e">
        <f>VLOOKUP(M2175,CatalogoPerfil!$A$1:$B$5,2)</f>
        <v>#N/A</v>
      </c>
      <c r="M2175">
        <v>0</v>
      </c>
      <c r="N2175" t="s">
        <v>206</v>
      </c>
      <c r="O2175" s="1">
        <v>0</v>
      </c>
      <c r="P2175" s="1" t="str">
        <f>IFERROR(VLOOKUP($O2175,PerfilUniversitario!$A$2:$Z$427,16),"N/A")</f>
        <v>N/A</v>
      </c>
      <c r="Q2175" s="1" t="str">
        <f>IFERROR(VLOOKUP($O2175,PerfilUniversitario!$A$2:$Z$427,16),"N/A")</f>
        <v>N/A</v>
      </c>
      <c r="R2175" s="1" t="str">
        <f>IFERROR(VLOOKUP($O2175,PerfilUniversitario!$A$2:$Z$427,20),"N/A")</f>
        <v>N/A</v>
      </c>
      <c r="S2175" s="1" t="str">
        <f>IFERROR(VLOOKUP($O2175,PerfilUniversitario!$A$2:$Z$427,22),"N/A")</f>
        <v>N/A</v>
      </c>
      <c r="T2175" s="1" t="str">
        <f>IFERROR(VLOOKUP($O2175,PerfilUniversitario!$A$2:$Z$427,24),"N/A")</f>
        <v>N/A</v>
      </c>
      <c r="U2175" s="1" t="str">
        <f>IFERROR(VLOOKUP($O2175,PerfilUniversitario!$A$2:$Z$427,26),"N/A")</f>
        <v>N/A</v>
      </c>
      <c r="V2175" s="1" t="s">
        <v>9784</v>
      </c>
      <c r="W2175" s="4">
        <v>45210</v>
      </c>
    </row>
    <row r="2176" spans="1:23" x14ac:dyDescent="0.3">
      <c r="A2176" t="s">
        <v>6641</v>
      </c>
      <c r="B2176" t="s">
        <v>6642</v>
      </c>
      <c r="C2176" s="1" t="s">
        <v>6643</v>
      </c>
      <c r="D2176" s="6">
        <v>7731783203</v>
      </c>
      <c r="E2176" s="1" t="s">
        <v>206</v>
      </c>
      <c r="F2176" s="1" t="s">
        <v>206</v>
      </c>
      <c r="G2176" s="1" t="s">
        <v>206</v>
      </c>
      <c r="H2176" s="1" t="s">
        <v>206</v>
      </c>
      <c r="I2176" t="str">
        <f>VLOOKUP(J2176,CatalogoEstadoRepublica!$A$1:$B$33,2)</f>
        <v>Hidalgo</v>
      </c>
      <c r="J2176">
        <v>13</v>
      </c>
      <c r="K2176" t="s">
        <v>206</v>
      </c>
      <c r="L2176" s="1" t="e">
        <f>VLOOKUP(M2176,CatalogoPerfil!$A$1:$B$5,2)</f>
        <v>#N/A</v>
      </c>
      <c r="M2176">
        <v>0</v>
      </c>
      <c r="N2176" t="s">
        <v>206</v>
      </c>
      <c r="O2176" s="1">
        <v>0</v>
      </c>
      <c r="P2176" s="1" t="str">
        <f>IFERROR(VLOOKUP($O2176,PerfilUniversitario!$A$2:$Z$427,16),"N/A")</f>
        <v>N/A</v>
      </c>
      <c r="Q2176" s="1" t="str">
        <f>IFERROR(VLOOKUP($O2176,PerfilUniversitario!$A$2:$Z$427,16),"N/A")</f>
        <v>N/A</v>
      </c>
      <c r="R2176" s="1" t="str">
        <f>IFERROR(VLOOKUP($O2176,PerfilUniversitario!$A$2:$Z$427,20),"N/A")</f>
        <v>N/A</v>
      </c>
      <c r="S2176" s="1" t="str">
        <f>IFERROR(VLOOKUP($O2176,PerfilUniversitario!$A$2:$Z$427,22),"N/A")</f>
        <v>N/A</v>
      </c>
      <c r="T2176" s="1" t="str">
        <f>IFERROR(VLOOKUP($O2176,PerfilUniversitario!$A$2:$Z$427,24),"N/A")</f>
        <v>N/A</v>
      </c>
      <c r="U2176" s="1" t="str">
        <f>IFERROR(VLOOKUP($O2176,PerfilUniversitario!$A$2:$Z$427,26),"N/A")</f>
        <v>N/A</v>
      </c>
      <c r="V2176" s="1" t="s">
        <v>9938</v>
      </c>
      <c r="W2176" s="4">
        <v>45210</v>
      </c>
    </row>
    <row r="2177" spans="1:23" x14ac:dyDescent="0.3">
      <c r="A2177" t="s">
        <v>5965</v>
      </c>
      <c r="B2177" t="s">
        <v>3309</v>
      </c>
      <c r="C2177" s="1" t="s">
        <v>5966</v>
      </c>
      <c r="D2177" s="6">
        <v>2201168216</v>
      </c>
      <c r="E2177" s="1" t="s">
        <v>206</v>
      </c>
      <c r="F2177" s="1" t="s">
        <v>206</v>
      </c>
      <c r="G2177" s="1" t="s">
        <v>206</v>
      </c>
      <c r="H2177" s="1" t="s">
        <v>206</v>
      </c>
      <c r="I2177" t="str">
        <f>VLOOKUP(J2177,CatalogoEstadoRepublica!$A$1:$B$33,2)</f>
        <v>Puebla</v>
      </c>
      <c r="J2177">
        <v>21</v>
      </c>
      <c r="K2177" t="s">
        <v>206</v>
      </c>
      <c r="L2177" s="1" t="e">
        <f>VLOOKUP(M2177,CatalogoPerfil!$A$1:$B$5,2)</f>
        <v>#N/A</v>
      </c>
      <c r="M2177">
        <v>0</v>
      </c>
      <c r="N2177" t="s">
        <v>206</v>
      </c>
      <c r="O2177" s="1">
        <v>0</v>
      </c>
      <c r="P2177" s="1" t="str">
        <f>IFERROR(VLOOKUP($O2177,PerfilUniversitario!$A$2:$Z$427,16),"N/A")</f>
        <v>N/A</v>
      </c>
      <c r="Q2177" s="1" t="str">
        <f>IFERROR(VLOOKUP($O2177,PerfilUniversitario!$A$2:$Z$427,16),"N/A")</f>
        <v>N/A</v>
      </c>
      <c r="R2177" s="1" t="str">
        <f>IFERROR(VLOOKUP($O2177,PerfilUniversitario!$A$2:$Z$427,20),"N/A")</f>
        <v>N/A</v>
      </c>
      <c r="S2177" s="1" t="str">
        <f>IFERROR(VLOOKUP($O2177,PerfilUniversitario!$A$2:$Z$427,22),"N/A")</f>
        <v>N/A</v>
      </c>
      <c r="T2177" s="1" t="str">
        <f>IFERROR(VLOOKUP($O2177,PerfilUniversitario!$A$2:$Z$427,24),"N/A")</f>
        <v>N/A</v>
      </c>
      <c r="U2177" s="1" t="str">
        <f>IFERROR(VLOOKUP($O2177,PerfilUniversitario!$A$2:$Z$427,26),"N/A")</f>
        <v>N/A</v>
      </c>
      <c r="V2177" s="1" t="s">
        <v>10052</v>
      </c>
      <c r="W2177" s="4">
        <v>45210</v>
      </c>
    </row>
    <row r="2178" spans="1:23" x14ac:dyDescent="0.3">
      <c r="A2178" t="s">
        <v>676</v>
      </c>
      <c r="B2178" t="s">
        <v>3437</v>
      </c>
      <c r="C2178" s="1" t="s">
        <v>6227</v>
      </c>
      <c r="D2178" s="6">
        <v>2491604620</v>
      </c>
      <c r="E2178" s="1" t="s">
        <v>844</v>
      </c>
      <c r="F2178" s="1" t="s">
        <v>6228</v>
      </c>
      <c r="G2178" s="1" t="s">
        <v>6229</v>
      </c>
      <c r="H2178" s="1">
        <v>2491404025</v>
      </c>
      <c r="I2178" t="str">
        <f>VLOOKUP(J2178,CatalogoEstadoRepublica!$A$1:$B$33,2)</f>
        <v>Puebla</v>
      </c>
      <c r="J2178">
        <v>21</v>
      </c>
      <c r="K2178" t="s">
        <v>847</v>
      </c>
      <c r="L2178" s="1" t="str">
        <f>VLOOKUP(M2178,CatalogoPerfil!$A$1:$B$5,2)</f>
        <v>Preuniversitario</v>
      </c>
      <c r="M2178">
        <v>1</v>
      </c>
      <c r="O2178" s="1">
        <v>13182</v>
      </c>
      <c r="P2178" s="1" t="str">
        <f>IFERROR(VLOOKUP($O2178,PerfilUniversitario!$A$2:$Z$427,16),"N/A")</f>
        <v>1º - 2º Semestre</v>
      </c>
      <c r="Q2178" s="1" t="str">
        <f>IFERROR(VLOOKUP($O2178,PerfilUniversitario!$A$2:$Z$427,16),"N/A")</f>
        <v>1º - 2º Semestre</v>
      </c>
      <c r="R2178" s="1" t="str">
        <f>IFERROR(VLOOKUP($O2178,PerfilUniversitario!$A$2:$Z$427,20),"N/A")</f>
        <v>Gastronomía</v>
      </c>
      <c r="S2178" s="1" t="str">
        <f>IFERROR(VLOOKUP($O2178,PerfilUniversitario!$A$2:$Z$427,22),"N/A")</f>
        <v>• Arquitectura - Arquitectura de interiores con LEGO e Inteligencia artificial.</v>
      </c>
      <c r="T2178" s="1" t="str">
        <f>IFERROR(VLOOKUP($O2178,PerfilUniversitario!$A$2:$Z$427,24),"N/A")</f>
        <v>• Diseño de Moda e Innovación - Modelado sobre figurín</v>
      </c>
      <c r="U2178" s="1" t="str">
        <f>IFERROR(VLOOKUP($O2178,PerfilUniversitario!$A$2:$Z$427,26),"N/A")</f>
        <v>• Gastronomía - Evaluación sensorial de hierbas aromáticas</v>
      </c>
      <c r="V2178" s="1" t="s">
        <v>10052</v>
      </c>
      <c r="W2178" s="4">
        <v>45210</v>
      </c>
    </row>
    <row r="2179" spans="1:23" x14ac:dyDescent="0.3">
      <c r="A2179" t="s">
        <v>6658</v>
      </c>
      <c r="B2179" t="s">
        <v>6659</v>
      </c>
      <c r="C2179" s="1" t="s">
        <v>6660</v>
      </c>
      <c r="D2179" s="6">
        <v>2211205843</v>
      </c>
      <c r="E2179" s="1" t="s">
        <v>206</v>
      </c>
      <c r="F2179" s="1" t="s">
        <v>206</v>
      </c>
      <c r="G2179" s="1" t="s">
        <v>206</v>
      </c>
      <c r="H2179" s="1" t="s">
        <v>206</v>
      </c>
      <c r="I2179" t="str">
        <f>VLOOKUP(J2179,CatalogoEstadoRepublica!$A$1:$B$33,2)</f>
        <v>Puebla</v>
      </c>
      <c r="J2179">
        <v>21</v>
      </c>
      <c r="K2179" t="s">
        <v>206</v>
      </c>
      <c r="L2179" s="1" t="e">
        <f>VLOOKUP(M2179,CatalogoPerfil!$A$1:$B$5,2)</f>
        <v>#N/A</v>
      </c>
      <c r="M2179">
        <v>0</v>
      </c>
      <c r="N2179" t="s">
        <v>206</v>
      </c>
      <c r="O2179" s="1">
        <v>0</v>
      </c>
      <c r="P2179" s="1" t="str">
        <f>IFERROR(VLOOKUP($O2179,PerfilUniversitario!$A$2:$Z$427,16),"N/A")</f>
        <v>N/A</v>
      </c>
      <c r="Q2179" s="1" t="str">
        <f>IFERROR(VLOOKUP($O2179,PerfilUniversitario!$A$2:$Z$427,16),"N/A")</f>
        <v>N/A</v>
      </c>
      <c r="R2179" s="1" t="str">
        <f>IFERROR(VLOOKUP($O2179,PerfilUniversitario!$A$2:$Z$427,20),"N/A")</f>
        <v>N/A</v>
      </c>
      <c r="S2179" s="1" t="str">
        <f>IFERROR(VLOOKUP($O2179,PerfilUniversitario!$A$2:$Z$427,22),"N/A")</f>
        <v>N/A</v>
      </c>
      <c r="T2179" s="1" t="str">
        <f>IFERROR(VLOOKUP($O2179,PerfilUniversitario!$A$2:$Z$427,24),"N/A")</f>
        <v>N/A</v>
      </c>
      <c r="U2179" s="1" t="str">
        <f>IFERROR(VLOOKUP($O2179,PerfilUniversitario!$A$2:$Z$427,26),"N/A")</f>
        <v>N/A</v>
      </c>
      <c r="V2179" s="1" t="s">
        <v>10052</v>
      </c>
      <c r="W2179" s="4">
        <v>45210</v>
      </c>
    </row>
    <row r="2180" spans="1:23" x14ac:dyDescent="0.3">
      <c r="A2180" t="s">
        <v>6671</v>
      </c>
      <c r="B2180" t="s">
        <v>3483</v>
      </c>
      <c r="C2180" s="1" t="s">
        <v>6672</v>
      </c>
      <c r="D2180" s="6">
        <v>2223896765</v>
      </c>
      <c r="E2180" s="1" t="s">
        <v>206</v>
      </c>
      <c r="F2180" s="1" t="s">
        <v>206</v>
      </c>
      <c r="G2180" s="1" t="s">
        <v>206</v>
      </c>
      <c r="H2180" s="1" t="s">
        <v>206</v>
      </c>
      <c r="I2180" t="str">
        <f>VLOOKUP(J2180,CatalogoEstadoRepublica!$A$1:$B$33,2)</f>
        <v>Puebla</v>
      </c>
      <c r="J2180">
        <v>21</v>
      </c>
      <c r="K2180" t="s">
        <v>206</v>
      </c>
      <c r="L2180" s="1" t="e">
        <f>VLOOKUP(M2180,CatalogoPerfil!$A$1:$B$5,2)</f>
        <v>#N/A</v>
      </c>
      <c r="M2180">
        <v>0</v>
      </c>
      <c r="N2180" t="s">
        <v>206</v>
      </c>
      <c r="O2180" s="1">
        <v>0</v>
      </c>
      <c r="P2180" s="1" t="str">
        <f>IFERROR(VLOOKUP($O2180,PerfilUniversitario!$A$2:$Z$427,16),"N/A")</f>
        <v>N/A</v>
      </c>
      <c r="Q2180" s="1" t="str">
        <f>IFERROR(VLOOKUP($O2180,PerfilUniversitario!$A$2:$Z$427,16),"N/A")</f>
        <v>N/A</v>
      </c>
      <c r="R2180" s="1" t="str">
        <f>IFERROR(VLOOKUP($O2180,PerfilUniversitario!$A$2:$Z$427,20),"N/A")</f>
        <v>N/A</v>
      </c>
      <c r="S2180" s="1" t="str">
        <f>IFERROR(VLOOKUP($O2180,PerfilUniversitario!$A$2:$Z$427,22),"N/A")</f>
        <v>N/A</v>
      </c>
      <c r="T2180" s="1" t="str">
        <f>IFERROR(VLOOKUP($O2180,PerfilUniversitario!$A$2:$Z$427,24),"N/A")</f>
        <v>N/A</v>
      </c>
      <c r="U2180" s="1" t="str">
        <f>IFERROR(VLOOKUP($O2180,PerfilUniversitario!$A$2:$Z$427,26),"N/A")</f>
        <v>N/A</v>
      </c>
      <c r="V2180" s="1" t="s">
        <v>10098</v>
      </c>
      <c r="W2180" s="4">
        <v>45210</v>
      </c>
    </row>
    <row r="2181" spans="1:23" x14ac:dyDescent="0.3">
      <c r="A2181" t="s">
        <v>356</v>
      </c>
      <c r="B2181" t="s">
        <v>6667</v>
      </c>
      <c r="C2181" s="1" t="s">
        <v>6668</v>
      </c>
      <c r="D2181" s="6">
        <v>2221614666</v>
      </c>
      <c r="E2181" s="1" t="s">
        <v>206</v>
      </c>
      <c r="F2181" s="1" t="s">
        <v>206</v>
      </c>
      <c r="G2181" s="1" t="s">
        <v>206</v>
      </c>
      <c r="H2181" s="1" t="s">
        <v>206</v>
      </c>
      <c r="I2181" t="str">
        <f>VLOOKUP(J2181,CatalogoEstadoRepublica!$A$1:$B$33,2)</f>
        <v>Puebla</v>
      </c>
      <c r="J2181">
        <v>21</v>
      </c>
      <c r="K2181" t="s">
        <v>206</v>
      </c>
      <c r="L2181" s="1" t="e">
        <f>VLOOKUP(M2181,CatalogoPerfil!$A$1:$B$5,2)</f>
        <v>#N/A</v>
      </c>
      <c r="M2181">
        <v>0</v>
      </c>
      <c r="N2181" t="s">
        <v>206</v>
      </c>
      <c r="O2181" s="1">
        <v>0</v>
      </c>
      <c r="P2181" s="1" t="str">
        <f>IFERROR(VLOOKUP($O2181,PerfilUniversitario!$A$2:$Z$427,16),"N/A")</f>
        <v>N/A</v>
      </c>
      <c r="Q2181" s="1" t="str">
        <f>IFERROR(VLOOKUP($O2181,PerfilUniversitario!$A$2:$Z$427,16),"N/A")</f>
        <v>N/A</v>
      </c>
      <c r="R2181" s="1" t="str">
        <f>IFERROR(VLOOKUP($O2181,PerfilUniversitario!$A$2:$Z$427,20),"N/A")</f>
        <v>N/A</v>
      </c>
      <c r="S2181" s="1" t="str">
        <f>IFERROR(VLOOKUP($O2181,PerfilUniversitario!$A$2:$Z$427,22),"N/A")</f>
        <v>N/A</v>
      </c>
      <c r="T2181" s="1" t="str">
        <f>IFERROR(VLOOKUP($O2181,PerfilUniversitario!$A$2:$Z$427,24),"N/A")</f>
        <v>N/A</v>
      </c>
      <c r="U2181" s="1" t="str">
        <f>IFERROR(VLOOKUP($O2181,PerfilUniversitario!$A$2:$Z$427,26),"N/A")</f>
        <v>N/A</v>
      </c>
      <c r="V2181" s="1" t="s">
        <v>10037</v>
      </c>
      <c r="W2181" s="4">
        <v>45210</v>
      </c>
    </row>
    <row r="2182" spans="1:23" x14ac:dyDescent="0.3">
      <c r="A2182" t="s">
        <v>6631</v>
      </c>
      <c r="B2182" t="s">
        <v>6632</v>
      </c>
      <c r="C2182" s="1" t="s">
        <v>6633</v>
      </c>
      <c r="D2182" s="6">
        <v>2223501040</v>
      </c>
      <c r="E2182" s="1" t="s">
        <v>206</v>
      </c>
      <c r="F2182" s="1" t="s">
        <v>206</v>
      </c>
      <c r="G2182" s="1" t="s">
        <v>206</v>
      </c>
      <c r="H2182" s="1" t="s">
        <v>206</v>
      </c>
      <c r="I2182" t="str">
        <f>VLOOKUP(J2182,CatalogoEstadoRepublica!$A$1:$B$33,2)</f>
        <v>Puebla</v>
      </c>
      <c r="J2182">
        <v>21</v>
      </c>
      <c r="K2182" t="s">
        <v>206</v>
      </c>
      <c r="L2182" s="1" t="e">
        <f>VLOOKUP(M2182,CatalogoPerfil!$A$1:$B$5,2)</f>
        <v>#N/A</v>
      </c>
      <c r="M2182">
        <v>0</v>
      </c>
      <c r="N2182" t="s">
        <v>206</v>
      </c>
      <c r="O2182" s="1">
        <v>0</v>
      </c>
      <c r="P2182" s="1" t="str">
        <f>IFERROR(VLOOKUP($O2182,PerfilUniversitario!$A$2:$Z$427,16),"N/A")</f>
        <v>N/A</v>
      </c>
      <c r="Q2182" s="1" t="str">
        <f>IFERROR(VLOOKUP($O2182,PerfilUniversitario!$A$2:$Z$427,16),"N/A")</f>
        <v>N/A</v>
      </c>
      <c r="R2182" s="1" t="str">
        <f>IFERROR(VLOOKUP($O2182,PerfilUniversitario!$A$2:$Z$427,20),"N/A")</f>
        <v>N/A</v>
      </c>
      <c r="S2182" s="1" t="str">
        <f>IFERROR(VLOOKUP($O2182,PerfilUniversitario!$A$2:$Z$427,22),"N/A")</f>
        <v>N/A</v>
      </c>
      <c r="T2182" s="1" t="str">
        <f>IFERROR(VLOOKUP($O2182,PerfilUniversitario!$A$2:$Z$427,24),"N/A")</f>
        <v>N/A</v>
      </c>
      <c r="U2182" s="1" t="str">
        <f>IFERROR(VLOOKUP($O2182,PerfilUniversitario!$A$2:$Z$427,26),"N/A")</f>
        <v>N/A</v>
      </c>
      <c r="V2182" s="1" t="s">
        <v>9896</v>
      </c>
      <c r="W2182" s="4">
        <v>45210</v>
      </c>
    </row>
    <row r="2183" spans="1:23" x14ac:dyDescent="0.3">
      <c r="A2183" t="s">
        <v>2833</v>
      </c>
      <c r="B2183" t="s">
        <v>6663</v>
      </c>
      <c r="C2183" s="1" t="s">
        <v>6664</v>
      </c>
      <c r="D2183" s="6">
        <v>7712412513</v>
      </c>
      <c r="E2183" s="1" t="s">
        <v>206</v>
      </c>
      <c r="F2183" s="1" t="s">
        <v>206</v>
      </c>
      <c r="G2183" s="1" t="s">
        <v>206</v>
      </c>
      <c r="H2183" s="1" t="s">
        <v>206</v>
      </c>
      <c r="I2183" t="str">
        <f>VLOOKUP(J2183,CatalogoEstadoRepublica!$A$1:$B$33,2)</f>
        <v>Hidalgo</v>
      </c>
      <c r="J2183">
        <v>13</v>
      </c>
      <c r="K2183" t="s">
        <v>206</v>
      </c>
      <c r="L2183" s="1" t="e">
        <f>VLOOKUP(M2183,CatalogoPerfil!$A$1:$B$5,2)</f>
        <v>#N/A</v>
      </c>
      <c r="M2183">
        <v>0</v>
      </c>
      <c r="N2183" t="s">
        <v>206</v>
      </c>
      <c r="O2183" s="1">
        <v>0</v>
      </c>
      <c r="P2183" s="1" t="str">
        <f>IFERROR(VLOOKUP($O2183,PerfilUniversitario!$A$2:$Z$427,16),"N/A")</f>
        <v>N/A</v>
      </c>
      <c r="Q2183" s="1" t="str">
        <f>IFERROR(VLOOKUP($O2183,PerfilUniversitario!$A$2:$Z$427,16),"N/A")</f>
        <v>N/A</v>
      </c>
      <c r="R2183" s="1" t="str">
        <f>IFERROR(VLOOKUP($O2183,PerfilUniversitario!$A$2:$Z$427,20),"N/A")</f>
        <v>N/A</v>
      </c>
      <c r="S2183" s="1" t="str">
        <f>IFERROR(VLOOKUP($O2183,PerfilUniversitario!$A$2:$Z$427,22),"N/A")</f>
        <v>N/A</v>
      </c>
      <c r="T2183" s="1" t="str">
        <f>IFERROR(VLOOKUP($O2183,PerfilUniversitario!$A$2:$Z$427,24),"N/A")</f>
        <v>N/A</v>
      </c>
      <c r="U2183" s="1" t="str">
        <f>IFERROR(VLOOKUP($O2183,PerfilUniversitario!$A$2:$Z$427,26),"N/A")</f>
        <v>N/A</v>
      </c>
      <c r="V2183" s="1" t="s">
        <v>10186</v>
      </c>
      <c r="W2183" s="4">
        <v>45210</v>
      </c>
    </row>
    <row r="2184" spans="1:23" x14ac:dyDescent="0.3">
      <c r="A2184" t="s">
        <v>309</v>
      </c>
      <c r="B2184" t="s">
        <v>6029</v>
      </c>
      <c r="C2184" s="1" t="s">
        <v>6030</v>
      </c>
      <c r="D2184" s="6">
        <v>52.221699999999998</v>
      </c>
      <c r="E2184" s="1" t="s">
        <v>206</v>
      </c>
      <c r="F2184" s="1" t="s">
        <v>206</v>
      </c>
      <c r="G2184" s="1" t="s">
        <v>206</v>
      </c>
      <c r="H2184" s="1" t="s">
        <v>206</v>
      </c>
      <c r="I2184" t="str">
        <f>VLOOKUP(J2184,CatalogoEstadoRepublica!$A$1:$B$33,2)</f>
        <v>Puebla</v>
      </c>
      <c r="J2184">
        <v>21</v>
      </c>
      <c r="K2184" t="s">
        <v>206</v>
      </c>
      <c r="L2184" s="1" t="e">
        <f>VLOOKUP(M2184,CatalogoPerfil!$A$1:$B$5,2)</f>
        <v>#N/A</v>
      </c>
      <c r="M2184">
        <v>0</v>
      </c>
      <c r="N2184" t="s">
        <v>206</v>
      </c>
      <c r="O2184" s="1">
        <v>0</v>
      </c>
      <c r="P2184" s="1" t="str">
        <f>IFERROR(VLOOKUP($O2184,PerfilUniversitario!$A$2:$Z$427,16),"N/A")</f>
        <v>N/A</v>
      </c>
      <c r="Q2184" s="1" t="str">
        <f>IFERROR(VLOOKUP($O2184,PerfilUniversitario!$A$2:$Z$427,16),"N/A")</f>
        <v>N/A</v>
      </c>
      <c r="R2184" s="1" t="str">
        <f>IFERROR(VLOOKUP($O2184,PerfilUniversitario!$A$2:$Z$427,20),"N/A")</f>
        <v>N/A</v>
      </c>
      <c r="S2184" s="1" t="str">
        <f>IFERROR(VLOOKUP($O2184,PerfilUniversitario!$A$2:$Z$427,22),"N/A")</f>
        <v>N/A</v>
      </c>
      <c r="T2184" s="1" t="str">
        <f>IFERROR(VLOOKUP($O2184,PerfilUniversitario!$A$2:$Z$427,24),"N/A")</f>
        <v>N/A</v>
      </c>
      <c r="U2184" s="1" t="str">
        <f>IFERROR(VLOOKUP($O2184,PerfilUniversitario!$A$2:$Z$427,26),"N/A")</f>
        <v>N/A</v>
      </c>
      <c r="V2184" s="1" t="s">
        <v>9837</v>
      </c>
      <c r="W2184" s="4">
        <v>45210</v>
      </c>
    </row>
    <row r="2185" spans="1:23" x14ac:dyDescent="0.3">
      <c r="A2185" t="s">
        <v>6674</v>
      </c>
      <c r="B2185" t="s">
        <v>6675</v>
      </c>
      <c r="C2185" s="1" t="s">
        <v>6676</v>
      </c>
      <c r="D2185" s="6">
        <v>2214186560</v>
      </c>
      <c r="E2185" s="1" t="s">
        <v>206</v>
      </c>
      <c r="F2185" s="1" t="s">
        <v>206</v>
      </c>
      <c r="G2185" s="1" t="s">
        <v>206</v>
      </c>
      <c r="H2185" s="1" t="s">
        <v>206</v>
      </c>
      <c r="I2185" t="str">
        <f>VLOOKUP(J2185,CatalogoEstadoRepublica!$A$1:$B$33,2)</f>
        <v>Puebla</v>
      </c>
      <c r="J2185">
        <v>21</v>
      </c>
      <c r="K2185" t="s">
        <v>206</v>
      </c>
      <c r="L2185" s="1" t="e">
        <f>VLOOKUP(M2185,CatalogoPerfil!$A$1:$B$5,2)</f>
        <v>#N/A</v>
      </c>
      <c r="M2185">
        <v>0</v>
      </c>
      <c r="N2185" t="s">
        <v>206</v>
      </c>
      <c r="O2185" s="1">
        <v>0</v>
      </c>
      <c r="P2185" s="1" t="str">
        <f>IFERROR(VLOOKUP($O2185,PerfilUniversitario!$A$2:$Z$427,16),"N/A")</f>
        <v>N/A</v>
      </c>
      <c r="Q2185" s="1" t="str">
        <f>IFERROR(VLOOKUP($O2185,PerfilUniversitario!$A$2:$Z$427,16),"N/A")</f>
        <v>N/A</v>
      </c>
      <c r="R2185" s="1" t="str">
        <f>IFERROR(VLOOKUP($O2185,PerfilUniversitario!$A$2:$Z$427,20),"N/A")</f>
        <v>N/A</v>
      </c>
      <c r="S2185" s="1" t="str">
        <f>IFERROR(VLOOKUP($O2185,PerfilUniversitario!$A$2:$Z$427,22),"N/A")</f>
        <v>N/A</v>
      </c>
      <c r="T2185" s="1" t="str">
        <f>IFERROR(VLOOKUP($O2185,PerfilUniversitario!$A$2:$Z$427,24),"N/A")</f>
        <v>N/A</v>
      </c>
      <c r="U2185" s="1" t="str">
        <f>IFERROR(VLOOKUP($O2185,PerfilUniversitario!$A$2:$Z$427,26),"N/A")</f>
        <v>N/A</v>
      </c>
      <c r="V2185" s="1" t="s">
        <v>9837</v>
      </c>
      <c r="W2185" s="4">
        <v>45210</v>
      </c>
    </row>
    <row r="2186" spans="1:23" x14ac:dyDescent="0.3">
      <c r="A2186" t="s">
        <v>2846</v>
      </c>
      <c r="B2186" t="s">
        <v>6665</v>
      </c>
      <c r="C2186" s="1" t="s">
        <v>6666</v>
      </c>
      <c r="D2186" s="6">
        <v>2215946511</v>
      </c>
      <c r="E2186" s="1" t="s">
        <v>206</v>
      </c>
      <c r="F2186" s="1" t="s">
        <v>206</v>
      </c>
      <c r="G2186" s="1" t="s">
        <v>206</v>
      </c>
      <c r="H2186" s="1" t="s">
        <v>206</v>
      </c>
      <c r="I2186" t="str">
        <f>VLOOKUP(J2186,CatalogoEstadoRepublica!$A$1:$B$33,2)</f>
        <v>Puebla</v>
      </c>
      <c r="J2186">
        <v>21</v>
      </c>
      <c r="K2186" t="s">
        <v>206</v>
      </c>
      <c r="L2186" s="1" t="e">
        <f>VLOOKUP(M2186,CatalogoPerfil!$A$1:$B$5,2)</f>
        <v>#N/A</v>
      </c>
      <c r="M2186">
        <v>0</v>
      </c>
      <c r="N2186" t="s">
        <v>206</v>
      </c>
      <c r="O2186" s="1">
        <v>0</v>
      </c>
      <c r="P2186" s="1" t="str">
        <f>IFERROR(VLOOKUP($O2186,PerfilUniversitario!$A$2:$Z$427,16),"N/A")</f>
        <v>N/A</v>
      </c>
      <c r="Q2186" s="1" t="str">
        <f>IFERROR(VLOOKUP($O2186,PerfilUniversitario!$A$2:$Z$427,16),"N/A")</f>
        <v>N/A</v>
      </c>
      <c r="R2186" s="1" t="str">
        <f>IFERROR(VLOOKUP($O2186,PerfilUniversitario!$A$2:$Z$427,20),"N/A")</f>
        <v>N/A</v>
      </c>
      <c r="S2186" s="1" t="str">
        <f>IFERROR(VLOOKUP($O2186,PerfilUniversitario!$A$2:$Z$427,22),"N/A")</f>
        <v>N/A</v>
      </c>
      <c r="T2186" s="1" t="str">
        <f>IFERROR(VLOOKUP($O2186,PerfilUniversitario!$A$2:$Z$427,24),"N/A")</f>
        <v>N/A</v>
      </c>
      <c r="U2186" s="1" t="str">
        <f>IFERROR(VLOOKUP($O2186,PerfilUniversitario!$A$2:$Z$427,26),"N/A")</f>
        <v>N/A</v>
      </c>
      <c r="V2186" s="1" t="s">
        <v>9957</v>
      </c>
      <c r="W2186" s="4">
        <v>45210</v>
      </c>
    </row>
    <row r="2187" spans="1:23" x14ac:dyDescent="0.3">
      <c r="A2187" t="s">
        <v>1844</v>
      </c>
      <c r="B2187" t="s">
        <v>6669</v>
      </c>
      <c r="C2187" s="1" t="s">
        <v>6670</v>
      </c>
      <c r="D2187" s="6">
        <v>2212838183</v>
      </c>
      <c r="E2187" s="1" t="s">
        <v>206</v>
      </c>
      <c r="F2187" s="1" t="s">
        <v>206</v>
      </c>
      <c r="G2187" s="1" t="s">
        <v>206</v>
      </c>
      <c r="H2187" s="1" t="s">
        <v>206</v>
      </c>
      <c r="I2187" t="str">
        <f>VLOOKUP(J2187,CatalogoEstadoRepublica!$A$1:$B$33,2)</f>
        <v>Puebla</v>
      </c>
      <c r="J2187">
        <v>21</v>
      </c>
      <c r="K2187" t="s">
        <v>206</v>
      </c>
      <c r="L2187" s="1" t="e">
        <f>VLOOKUP(M2187,CatalogoPerfil!$A$1:$B$5,2)</f>
        <v>#N/A</v>
      </c>
      <c r="M2187">
        <v>0</v>
      </c>
      <c r="N2187" t="s">
        <v>206</v>
      </c>
      <c r="O2187" s="1">
        <v>0</v>
      </c>
      <c r="P2187" s="1" t="str">
        <f>IFERROR(VLOOKUP($O2187,PerfilUniversitario!$A$2:$Z$427,16),"N/A")</f>
        <v>N/A</v>
      </c>
      <c r="Q2187" s="1" t="str">
        <f>IFERROR(VLOOKUP($O2187,PerfilUniversitario!$A$2:$Z$427,16),"N/A")</f>
        <v>N/A</v>
      </c>
      <c r="R2187" s="1" t="str">
        <f>IFERROR(VLOOKUP($O2187,PerfilUniversitario!$A$2:$Z$427,20),"N/A")</f>
        <v>N/A</v>
      </c>
      <c r="S2187" s="1" t="str">
        <f>IFERROR(VLOOKUP($O2187,PerfilUniversitario!$A$2:$Z$427,22),"N/A")</f>
        <v>N/A</v>
      </c>
      <c r="T2187" s="1" t="str">
        <f>IFERROR(VLOOKUP($O2187,PerfilUniversitario!$A$2:$Z$427,24),"N/A")</f>
        <v>N/A</v>
      </c>
      <c r="U2187" s="1" t="str">
        <f>IFERROR(VLOOKUP($O2187,PerfilUniversitario!$A$2:$Z$427,26),"N/A")</f>
        <v>N/A</v>
      </c>
      <c r="V2187" s="1" t="s">
        <v>9957</v>
      </c>
      <c r="W2187" s="4">
        <v>45210</v>
      </c>
    </row>
    <row r="2188" spans="1:23" x14ac:dyDescent="0.3">
      <c r="A2188" t="s">
        <v>380</v>
      </c>
      <c r="B2188" t="s">
        <v>950</v>
      </c>
      <c r="C2188" s="1" t="s">
        <v>5471</v>
      </c>
      <c r="D2188" s="6">
        <v>52.241100000000003</v>
      </c>
      <c r="E2188" s="1" t="s">
        <v>206</v>
      </c>
      <c r="F2188" s="1" t="s">
        <v>206</v>
      </c>
      <c r="G2188" s="1" t="s">
        <v>206</v>
      </c>
      <c r="H2188" s="1" t="s">
        <v>206</v>
      </c>
      <c r="I2188" t="str">
        <f>VLOOKUP(J2188,CatalogoEstadoRepublica!$A$1:$B$33,2)</f>
        <v>Tlaxcala</v>
      </c>
      <c r="J2188">
        <v>29</v>
      </c>
      <c r="K2188" t="s">
        <v>206</v>
      </c>
      <c r="L2188" s="1" t="e">
        <f>VLOOKUP(M2188,CatalogoPerfil!$A$1:$B$5,2)</f>
        <v>#N/A</v>
      </c>
      <c r="M2188">
        <v>0</v>
      </c>
      <c r="N2188" t="s">
        <v>206</v>
      </c>
      <c r="O2188" s="1">
        <v>0</v>
      </c>
      <c r="P2188" s="1" t="str">
        <f>IFERROR(VLOOKUP($O2188,PerfilUniversitario!$A$2:$Z$427,16),"N/A")</f>
        <v>N/A</v>
      </c>
      <c r="Q2188" s="1" t="str">
        <f>IFERROR(VLOOKUP($O2188,PerfilUniversitario!$A$2:$Z$427,16),"N/A")</f>
        <v>N/A</v>
      </c>
      <c r="R2188" s="1" t="str">
        <f>IFERROR(VLOOKUP($O2188,PerfilUniversitario!$A$2:$Z$427,20),"N/A")</f>
        <v>N/A</v>
      </c>
      <c r="S2188" s="1" t="str">
        <f>IFERROR(VLOOKUP($O2188,PerfilUniversitario!$A$2:$Z$427,22),"N/A")</f>
        <v>N/A</v>
      </c>
      <c r="T2188" s="1" t="str">
        <f>IFERROR(VLOOKUP($O2188,PerfilUniversitario!$A$2:$Z$427,24),"N/A")</f>
        <v>N/A</v>
      </c>
      <c r="U2188" s="1" t="str">
        <f>IFERROR(VLOOKUP($O2188,PerfilUniversitario!$A$2:$Z$427,26),"N/A")</f>
        <v>N/A</v>
      </c>
      <c r="V2188" s="1" t="s">
        <v>9987</v>
      </c>
      <c r="W2188" s="4">
        <v>45210</v>
      </c>
    </row>
    <row r="2189" spans="1:23" x14ac:dyDescent="0.3">
      <c r="A2189" t="s">
        <v>1075</v>
      </c>
      <c r="B2189" s="1" t="s">
        <v>1076</v>
      </c>
      <c r="C2189" t="s">
        <v>1077</v>
      </c>
      <c r="D2189" s="7">
        <v>2229016562</v>
      </c>
      <c r="E2189" s="1" t="s">
        <v>590</v>
      </c>
      <c r="F2189" t="s">
        <v>1078</v>
      </c>
      <c r="G2189" t="s">
        <v>1079</v>
      </c>
      <c r="H2189">
        <v>4611898469</v>
      </c>
      <c r="I2189" t="str">
        <f>VLOOKUP(J2189,CatalogoEstadoRepublica!$A$1:$B$33,2)</f>
        <v>Puebla</v>
      </c>
      <c r="J2189" s="1">
        <v>21</v>
      </c>
      <c r="K2189" s="1" t="s">
        <v>847</v>
      </c>
      <c r="L2189" s="1" t="str">
        <f>VLOOKUP(M2189,CatalogoPerfil!$A$1:$B$5,2)</f>
        <v>Otro</v>
      </c>
      <c r="M2189" s="1">
        <v>5</v>
      </c>
      <c r="N2189" s="1"/>
      <c r="O2189" s="1">
        <v>0</v>
      </c>
      <c r="P2189" s="1" t="str">
        <f>IFERROR(VLOOKUP($O2189,PerfilUniversitario!$A$2:$Z$427,16),"N/A")</f>
        <v>N/A</v>
      </c>
      <c r="Q2189" s="1" t="str">
        <f>IFERROR(VLOOKUP($O2189,PerfilUniversitario!$A$2:$Z$427,16),"N/A")</f>
        <v>N/A</v>
      </c>
      <c r="R2189" s="1" t="str">
        <f>IFERROR(VLOOKUP($O2189,PerfilUniversitario!$A$2:$Z$427,20),"N/A")</f>
        <v>N/A</v>
      </c>
      <c r="S2189" s="1" t="str">
        <f>IFERROR(VLOOKUP($O2189,PerfilUniversitario!$A$2:$Z$427,22),"N/A")</f>
        <v>N/A</v>
      </c>
      <c r="T2189" s="1" t="str">
        <f>IFERROR(VLOOKUP($O2189,PerfilUniversitario!$A$2:$Z$427,24),"N/A")</f>
        <v>N/A</v>
      </c>
      <c r="U2189" s="1" t="str">
        <f>IFERROR(VLOOKUP($O2189,PerfilUniversitario!$A$2:$Z$427,26),"N/A")</f>
        <v>N/A</v>
      </c>
      <c r="V2189" s="1" t="s">
        <v>9779</v>
      </c>
      <c r="W2189" s="4">
        <v>45210</v>
      </c>
    </row>
    <row r="2190" spans="1:23" x14ac:dyDescent="0.3">
      <c r="A2190" t="s">
        <v>271</v>
      </c>
      <c r="B2190" t="s">
        <v>6027</v>
      </c>
      <c r="C2190" s="1" t="s">
        <v>6028</v>
      </c>
      <c r="D2190" s="6">
        <v>52.2224</v>
      </c>
      <c r="E2190" s="1" t="s">
        <v>206</v>
      </c>
      <c r="F2190" s="1" t="s">
        <v>206</v>
      </c>
      <c r="G2190" s="1" t="s">
        <v>206</v>
      </c>
      <c r="H2190" s="1" t="s">
        <v>206</v>
      </c>
      <c r="I2190" t="str">
        <f>VLOOKUP(J2190,CatalogoEstadoRepublica!$A$1:$B$33,2)</f>
        <v>Puebla</v>
      </c>
      <c r="J2190">
        <v>21</v>
      </c>
      <c r="K2190" t="s">
        <v>206</v>
      </c>
      <c r="L2190" s="1" t="e">
        <f>VLOOKUP(M2190,CatalogoPerfil!$A$1:$B$5,2)</f>
        <v>#N/A</v>
      </c>
      <c r="M2190">
        <v>0</v>
      </c>
      <c r="N2190" t="s">
        <v>206</v>
      </c>
      <c r="O2190" s="1">
        <v>0</v>
      </c>
      <c r="P2190" s="1" t="str">
        <f>IFERROR(VLOOKUP($O2190,PerfilUniversitario!$A$2:$Z$427,16),"N/A")</f>
        <v>N/A</v>
      </c>
      <c r="Q2190" s="1" t="str">
        <f>IFERROR(VLOOKUP($O2190,PerfilUniversitario!$A$2:$Z$427,16),"N/A")</f>
        <v>N/A</v>
      </c>
      <c r="R2190" s="1" t="str">
        <f>IFERROR(VLOOKUP($O2190,PerfilUniversitario!$A$2:$Z$427,20),"N/A")</f>
        <v>N/A</v>
      </c>
      <c r="S2190" s="1" t="str">
        <f>IFERROR(VLOOKUP($O2190,PerfilUniversitario!$A$2:$Z$427,22),"N/A")</f>
        <v>N/A</v>
      </c>
      <c r="T2190" s="1" t="str">
        <f>IFERROR(VLOOKUP($O2190,PerfilUniversitario!$A$2:$Z$427,24),"N/A")</f>
        <v>N/A</v>
      </c>
      <c r="U2190" s="1" t="str">
        <f>IFERROR(VLOOKUP($O2190,PerfilUniversitario!$A$2:$Z$427,26),"N/A")</f>
        <v>N/A</v>
      </c>
      <c r="V2190" s="1" t="s">
        <v>9779</v>
      </c>
      <c r="W2190" s="4">
        <v>45210</v>
      </c>
    </row>
    <row r="2191" spans="1:23" x14ac:dyDescent="0.3">
      <c r="A2191" t="s">
        <v>487</v>
      </c>
      <c r="B2191" t="s">
        <v>6677</v>
      </c>
      <c r="C2191" s="1" t="s">
        <v>6678</v>
      </c>
      <c r="D2191" s="6">
        <v>2224174556</v>
      </c>
      <c r="E2191" s="1" t="s">
        <v>206</v>
      </c>
      <c r="F2191" s="1" t="s">
        <v>206</v>
      </c>
      <c r="G2191" s="1" t="s">
        <v>206</v>
      </c>
      <c r="H2191" s="1" t="s">
        <v>206</v>
      </c>
      <c r="I2191" t="str">
        <f>VLOOKUP(J2191,CatalogoEstadoRepublica!$A$1:$B$33,2)</f>
        <v>Puebla</v>
      </c>
      <c r="J2191">
        <v>21</v>
      </c>
      <c r="K2191" t="s">
        <v>206</v>
      </c>
      <c r="L2191" s="1" t="e">
        <f>VLOOKUP(M2191,CatalogoPerfil!$A$1:$B$5,2)</f>
        <v>#N/A</v>
      </c>
      <c r="M2191">
        <v>0</v>
      </c>
      <c r="N2191" t="s">
        <v>206</v>
      </c>
      <c r="O2191" s="1">
        <v>0</v>
      </c>
      <c r="P2191" s="1" t="str">
        <f>IFERROR(VLOOKUP($O2191,PerfilUniversitario!$A$2:$Z$427,16),"N/A")</f>
        <v>N/A</v>
      </c>
      <c r="Q2191" s="1" t="str">
        <f>IFERROR(VLOOKUP($O2191,PerfilUniversitario!$A$2:$Z$427,16),"N/A")</f>
        <v>N/A</v>
      </c>
      <c r="R2191" s="1" t="str">
        <f>IFERROR(VLOOKUP($O2191,PerfilUniversitario!$A$2:$Z$427,20),"N/A")</f>
        <v>N/A</v>
      </c>
      <c r="S2191" s="1" t="str">
        <f>IFERROR(VLOOKUP($O2191,PerfilUniversitario!$A$2:$Z$427,22),"N/A")</f>
        <v>N/A</v>
      </c>
      <c r="T2191" s="1" t="str">
        <f>IFERROR(VLOOKUP($O2191,PerfilUniversitario!$A$2:$Z$427,24),"N/A")</f>
        <v>N/A</v>
      </c>
      <c r="U2191" s="1" t="str">
        <f>IFERROR(VLOOKUP($O2191,PerfilUniversitario!$A$2:$Z$427,26),"N/A")</f>
        <v>N/A</v>
      </c>
      <c r="V2191" s="1" t="s">
        <v>9779</v>
      </c>
      <c r="W2191" s="4">
        <v>45210</v>
      </c>
    </row>
    <row r="2192" spans="1:23" x14ac:dyDescent="0.3">
      <c r="A2192" t="s">
        <v>629</v>
      </c>
      <c r="B2192" t="s">
        <v>5643</v>
      </c>
      <c r="C2192" s="1" t="s">
        <v>5644</v>
      </c>
      <c r="D2192" s="6">
        <v>2212517140</v>
      </c>
      <c r="E2192" s="1" t="s">
        <v>206</v>
      </c>
      <c r="F2192" s="1" t="s">
        <v>206</v>
      </c>
      <c r="G2192" s="1" t="s">
        <v>206</v>
      </c>
      <c r="H2192" s="1" t="s">
        <v>206</v>
      </c>
      <c r="I2192" t="str">
        <f>VLOOKUP(J2192,CatalogoEstadoRepublica!$A$1:$B$33,2)</f>
        <v>Puebla</v>
      </c>
      <c r="J2192">
        <v>21</v>
      </c>
      <c r="K2192" t="s">
        <v>206</v>
      </c>
      <c r="L2192" s="1" t="e">
        <f>VLOOKUP(M2192,CatalogoPerfil!$A$1:$B$5,2)</f>
        <v>#N/A</v>
      </c>
      <c r="M2192">
        <v>0</v>
      </c>
      <c r="N2192" t="s">
        <v>206</v>
      </c>
      <c r="O2192" s="1">
        <v>0</v>
      </c>
      <c r="P2192" s="1" t="str">
        <f>IFERROR(VLOOKUP($O2192,PerfilUniversitario!$A$2:$Z$427,16),"N/A")</f>
        <v>N/A</v>
      </c>
      <c r="Q2192" s="1" t="str">
        <f>IFERROR(VLOOKUP($O2192,PerfilUniversitario!$A$2:$Z$427,16),"N/A")</f>
        <v>N/A</v>
      </c>
      <c r="R2192" s="1" t="str">
        <f>IFERROR(VLOOKUP($O2192,PerfilUniversitario!$A$2:$Z$427,20),"N/A")</f>
        <v>N/A</v>
      </c>
      <c r="S2192" s="1" t="str">
        <f>IFERROR(VLOOKUP($O2192,PerfilUniversitario!$A$2:$Z$427,22),"N/A")</f>
        <v>N/A</v>
      </c>
      <c r="T2192" s="1" t="str">
        <f>IFERROR(VLOOKUP($O2192,PerfilUniversitario!$A$2:$Z$427,24),"N/A")</f>
        <v>N/A</v>
      </c>
      <c r="U2192" s="1" t="str">
        <f>IFERROR(VLOOKUP($O2192,PerfilUniversitario!$A$2:$Z$427,26),"N/A")</f>
        <v>N/A</v>
      </c>
      <c r="V2192" s="1" t="s">
        <v>9860</v>
      </c>
      <c r="W2192" s="4">
        <v>45210</v>
      </c>
    </row>
    <row r="2193" spans="1:23" x14ac:dyDescent="0.3">
      <c r="A2193" t="s">
        <v>6042</v>
      </c>
      <c r="B2193" t="s">
        <v>6043</v>
      </c>
      <c r="C2193" s="1" t="s">
        <v>6044</v>
      </c>
      <c r="D2193" s="6">
        <v>2213523573</v>
      </c>
      <c r="E2193" s="1" t="s">
        <v>206</v>
      </c>
      <c r="F2193" s="1" t="s">
        <v>206</v>
      </c>
      <c r="G2193" s="1" t="s">
        <v>206</v>
      </c>
      <c r="H2193" s="1" t="s">
        <v>206</v>
      </c>
      <c r="I2193" t="str">
        <f>VLOOKUP(J2193,CatalogoEstadoRepublica!$A$1:$B$33,2)</f>
        <v>Puebla</v>
      </c>
      <c r="J2193">
        <v>21</v>
      </c>
      <c r="K2193" t="s">
        <v>206</v>
      </c>
      <c r="L2193" s="1" t="e">
        <f>VLOOKUP(M2193,CatalogoPerfil!$A$1:$B$5,2)</f>
        <v>#N/A</v>
      </c>
      <c r="M2193">
        <v>0</v>
      </c>
      <c r="N2193" t="s">
        <v>206</v>
      </c>
      <c r="O2193" s="1">
        <v>0</v>
      </c>
      <c r="P2193" s="1" t="str">
        <f>IFERROR(VLOOKUP($O2193,PerfilUniversitario!$A$2:$Z$427,16),"N/A")</f>
        <v>N/A</v>
      </c>
      <c r="Q2193" s="1" t="str">
        <f>IFERROR(VLOOKUP($O2193,PerfilUniversitario!$A$2:$Z$427,16),"N/A")</f>
        <v>N/A</v>
      </c>
      <c r="R2193" s="1" t="str">
        <f>IFERROR(VLOOKUP($O2193,PerfilUniversitario!$A$2:$Z$427,20),"N/A")</f>
        <v>N/A</v>
      </c>
      <c r="S2193" s="1" t="str">
        <f>IFERROR(VLOOKUP($O2193,PerfilUniversitario!$A$2:$Z$427,22),"N/A")</f>
        <v>N/A</v>
      </c>
      <c r="T2193" s="1" t="str">
        <f>IFERROR(VLOOKUP($O2193,PerfilUniversitario!$A$2:$Z$427,24),"N/A")</f>
        <v>N/A</v>
      </c>
      <c r="U2193" s="1" t="str">
        <f>IFERROR(VLOOKUP($O2193,PerfilUniversitario!$A$2:$Z$427,26),"N/A")</f>
        <v>N/A</v>
      </c>
      <c r="V2193" s="1" t="s">
        <v>10169</v>
      </c>
      <c r="W2193" s="4">
        <v>45210</v>
      </c>
    </row>
    <row r="2194" spans="1:23" x14ac:dyDescent="0.3">
      <c r="A2194" t="s">
        <v>6685</v>
      </c>
      <c r="B2194" t="s">
        <v>6686</v>
      </c>
      <c r="C2194" s="1" t="s">
        <v>6687</v>
      </c>
      <c r="D2194" s="6">
        <v>2228985676</v>
      </c>
      <c r="E2194" s="1" t="s">
        <v>206</v>
      </c>
      <c r="F2194" s="1" t="s">
        <v>206</v>
      </c>
      <c r="G2194" s="1" t="s">
        <v>206</v>
      </c>
      <c r="H2194" s="1" t="s">
        <v>206</v>
      </c>
      <c r="I2194" t="str">
        <f>VLOOKUP(J2194,CatalogoEstadoRepublica!$A$1:$B$33,2)</f>
        <v>Puebla</v>
      </c>
      <c r="J2194">
        <v>21</v>
      </c>
      <c r="K2194" t="s">
        <v>206</v>
      </c>
      <c r="L2194" s="1" t="e">
        <f>VLOOKUP(M2194,CatalogoPerfil!$A$1:$B$5,2)</f>
        <v>#N/A</v>
      </c>
      <c r="M2194">
        <v>0</v>
      </c>
      <c r="N2194" t="s">
        <v>206</v>
      </c>
      <c r="O2194" s="1">
        <v>0</v>
      </c>
      <c r="P2194" s="1" t="str">
        <f>IFERROR(VLOOKUP($O2194,PerfilUniversitario!$A$2:$Z$427,16),"N/A")</f>
        <v>N/A</v>
      </c>
      <c r="Q2194" s="1" t="str">
        <f>IFERROR(VLOOKUP($O2194,PerfilUniversitario!$A$2:$Z$427,16),"N/A")</f>
        <v>N/A</v>
      </c>
      <c r="R2194" s="1" t="str">
        <f>IFERROR(VLOOKUP($O2194,PerfilUniversitario!$A$2:$Z$427,20),"N/A")</f>
        <v>N/A</v>
      </c>
      <c r="S2194" s="1" t="str">
        <f>IFERROR(VLOOKUP($O2194,PerfilUniversitario!$A$2:$Z$427,22),"N/A")</f>
        <v>N/A</v>
      </c>
      <c r="T2194" s="1" t="str">
        <f>IFERROR(VLOOKUP($O2194,PerfilUniversitario!$A$2:$Z$427,24),"N/A")</f>
        <v>N/A</v>
      </c>
      <c r="U2194" s="1" t="str">
        <f>IFERROR(VLOOKUP($O2194,PerfilUniversitario!$A$2:$Z$427,26),"N/A")</f>
        <v>N/A</v>
      </c>
      <c r="V2194" s="1" t="s">
        <v>10169</v>
      </c>
      <c r="W2194" s="4">
        <v>45210</v>
      </c>
    </row>
    <row r="2195" spans="1:23" x14ac:dyDescent="0.3">
      <c r="A2195" t="s">
        <v>6691</v>
      </c>
      <c r="B2195" t="s">
        <v>702</v>
      </c>
      <c r="C2195" s="1" t="s">
        <v>6692</v>
      </c>
      <c r="D2195" s="6">
        <v>2224539921</v>
      </c>
      <c r="E2195" s="1" t="s">
        <v>206</v>
      </c>
      <c r="F2195" s="1" t="s">
        <v>206</v>
      </c>
      <c r="G2195" s="1" t="s">
        <v>206</v>
      </c>
      <c r="H2195" s="1" t="s">
        <v>206</v>
      </c>
      <c r="I2195" t="str">
        <f>VLOOKUP(J2195,CatalogoEstadoRepublica!$A$1:$B$33,2)</f>
        <v>Puebla</v>
      </c>
      <c r="J2195">
        <v>21</v>
      </c>
      <c r="K2195" t="s">
        <v>206</v>
      </c>
      <c r="L2195" s="1" t="e">
        <f>VLOOKUP(M2195,CatalogoPerfil!$A$1:$B$5,2)</f>
        <v>#N/A</v>
      </c>
      <c r="M2195">
        <v>0</v>
      </c>
      <c r="N2195" t="s">
        <v>206</v>
      </c>
      <c r="O2195" s="1">
        <v>0</v>
      </c>
      <c r="P2195" s="1" t="str">
        <f>IFERROR(VLOOKUP($O2195,PerfilUniversitario!$A$2:$Z$427,16),"N/A")</f>
        <v>N/A</v>
      </c>
      <c r="Q2195" s="1" t="str">
        <f>IFERROR(VLOOKUP($O2195,PerfilUniversitario!$A$2:$Z$427,16),"N/A")</f>
        <v>N/A</v>
      </c>
      <c r="R2195" s="1" t="str">
        <f>IFERROR(VLOOKUP($O2195,PerfilUniversitario!$A$2:$Z$427,20),"N/A")</f>
        <v>N/A</v>
      </c>
      <c r="S2195" s="1" t="str">
        <f>IFERROR(VLOOKUP($O2195,PerfilUniversitario!$A$2:$Z$427,22),"N/A")</f>
        <v>N/A</v>
      </c>
      <c r="T2195" s="1" t="str">
        <f>IFERROR(VLOOKUP($O2195,PerfilUniversitario!$A$2:$Z$427,24),"N/A")</f>
        <v>N/A</v>
      </c>
      <c r="U2195" s="1" t="str">
        <f>IFERROR(VLOOKUP($O2195,PerfilUniversitario!$A$2:$Z$427,26),"N/A")</f>
        <v>N/A</v>
      </c>
      <c r="V2195" s="1" t="s">
        <v>9668</v>
      </c>
      <c r="W2195" s="4">
        <v>45210</v>
      </c>
    </row>
    <row r="2196" spans="1:23" x14ac:dyDescent="0.3">
      <c r="A2196" t="s">
        <v>401</v>
      </c>
      <c r="B2196" t="s">
        <v>6661</v>
      </c>
      <c r="C2196" s="1" t="s">
        <v>6662</v>
      </c>
      <c r="D2196" s="6">
        <v>2228157190</v>
      </c>
      <c r="E2196" s="1" t="s">
        <v>206</v>
      </c>
      <c r="F2196" s="1" t="s">
        <v>206</v>
      </c>
      <c r="G2196" s="1" t="s">
        <v>206</v>
      </c>
      <c r="H2196" s="1" t="s">
        <v>206</v>
      </c>
      <c r="I2196" t="str">
        <f>VLOOKUP(J2196,CatalogoEstadoRepublica!$A$1:$B$33,2)</f>
        <v>Puebla</v>
      </c>
      <c r="J2196">
        <v>21</v>
      </c>
      <c r="K2196" t="s">
        <v>206</v>
      </c>
      <c r="L2196" s="1" t="e">
        <f>VLOOKUP(M2196,CatalogoPerfil!$A$1:$B$5,2)</f>
        <v>#N/A</v>
      </c>
      <c r="M2196">
        <v>0</v>
      </c>
      <c r="N2196" t="s">
        <v>206</v>
      </c>
      <c r="O2196" s="1">
        <v>0</v>
      </c>
      <c r="P2196" s="1" t="str">
        <f>IFERROR(VLOOKUP($O2196,PerfilUniversitario!$A$2:$Z$427,16),"N/A")</f>
        <v>N/A</v>
      </c>
      <c r="Q2196" s="1" t="str">
        <f>IFERROR(VLOOKUP($O2196,PerfilUniversitario!$A$2:$Z$427,16),"N/A")</f>
        <v>N/A</v>
      </c>
      <c r="R2196" s="1" t="str">
        <f>IFERROR(VLOOKUP($O2196,PerfilUniversitario!$A$2:$Z$427,20),"N/A")</f>
        <v>N/A</v>
      </c>
      <c r="S2196" s="1" t="str">
        <f>IFERROR(VLOOKUP($O2196,PerfilUniversitario!$A$2:$Z$427,22),"N/A")</f>
        <v>N/A</v>
      </c>
      <c r="T2196" s="1" t="str">
        <f>IFERROR(VLOOKUP($O2196,PerfilUniversitario!$A$2:$Z$427,24),"N/A")</f>
        <v>N/A</v>
      </c>
      <c r="U2196" s="1" t="str">
        <f>IFERROR(VLOOKUP($O2196,PerfilUniversitario!$A$2:$Z$427,26),"N/A")</f>
        <v>N/A</v>
      </c>
      <c r="V2196" s="1" t="s">
        <v>9795</v>
      </c>
      <c r="W2196" s="4">
        <v>45210</v>
      </c>
    </row>
    <row r="2197" spans="1:23" x14ac:dyDescent="0.3">
      <c r="A2197" t="s">
        <v>6588</v>
      </c>
      <c r="B2197" t="s">
        <v>6589</v>
      </c>
      <c r="C2197" s="1" t="s">
        <v>6590</v>
      </c>
      <c r="D2197" s="6">
        <v>2225639495</v>
      </c>
      <c r="E2197" s="1" t="s">
        <v>206</v>
      </c>
      <c r="F2197" s="1" t="s">
        <v>206</v>
      </c>
      <c r="G2197" s="1" t="s">
        <v>206</v>
      </c>
      <c r="H2197" s="1" t="s">
        <v>206</v>
      </c>
      <c r="I2197" t="str">
        <f>VLOOKUP(J2197,CatalogoEstadoRepublica!$A$1:$B$33,2)</f>
        <v>Puebla</v>
      </c>
      <c r="J2197">
        <v>21</v>
      </c>
      <c r="K2197" t="s">
        <v>206</v>
      </c>
      <c r="L2197" s="1" t="e">
        <f>VLOOKUP(M2197,CatalogoPerfil!$A$1:$B$5,2)</f>
        <v>#N/A</v>
      </c>
      <c r="M2197">
        <v>0</v>
      </c>
      <c r="N2197" t="s">
        <v>206</v>
      </c>
      <c r="O2197" s="1">
        <v>0</v>
      </c>
      <c r="P2197" s="1" t="str">
        <f>IFERROR(VLOOKUP($O2197,PerfilUniversitario!$A$2:$Z$427,16),"N/A")</f>
        <v>N/A</v>
      </c>
      <c r="Q2197" s="1" t="str">
        <f>IFERROR(VLOOKUP($O2197,PerfilUniversitario!$A$2:$Z$427,16),"N/A")</f>
        <v>N/A</v>
      </c>
      <c r="R2197" s="1" t="str">
        <f>IFERROR(VLOOKUP($O2197,PerfilUniversitario!$A$2:$Z$427,20),"N/A")</f>
        <v>N/A</v>
      </c>
      <c r="S2197" s="1" t="str">
        <f>IFERROR(VLOOKUP($O2197,PerfilUniversitario!$A$2:$Z$427,22),"N/A")</f>
        <v>N/A</v>
      </c>
      <c r="T2197" s="1" t="str">
        <f>IFERROR(VLOOKUP($O2197,PerfilUniversitario!$A$2:$Z$427,24),"N/A")</f>
        <v>N/A</v>
      </c>
      <c r="U2197" s="1" t="str">
        <f>IFERROR(VLOOKUP($O2197,PerfilUniversitario!$A$2:$Z$427,26),"N/A")</f>
        <v>N/A</v>
      </c>
      <c r="V2197" s="1" t="s">
        <v>10183</v>
      </c>
      <c r="W2197" s="4">
        <v>45210</v>
      </c>
    </row>
    <row r="2198" spans="1:23" x14ac:dyDescent="0.3">
      <c r="A2198" t="s">
        <v>6650</v>
      </c>
      <c r="B2198" t="s">
        <v>6651</v>
      </c>
      <c r="C2198" s="1" t="s">
        <v>6652</v>
      </c>
      <c r="D2198" s="6">
        <v>2221489577</v>
      </c>
      <c r="E2198" s="1" t="s">
        <v>206</v>
      </c>
      <c r="F2198" s="1" t="s">
        <v>206</v>
      </c>
      <c r="G2198" s="1" t="s">
        <v>206</v>
      </c>
      <c r="H2198" s="1" t="s">
        <v>206</v>
      </c>
      <c r="I2198" t="str">
        <f>VLOOKUP(J2198,CatalogoEstadoRepublica!$A$1:$B$33,2)</f>
        <v>Puebla</v>
      </c>
      <c r="J2198">
        <v>21</v>
      </c>
      <c r="K2198" t="s">
        <v>206</v>
      </c>
      <c r="L2198" s="1" t="e">
        <f>VLOOKUP(M2198,CatalogoPerfil!$A$1:$B$5,2)</f>
        <v>#N/A</v>
      </c>
      <c r="M2198">
        <v>0</v>
      </c>
      <c r="N2198" t="s">
        <v>206</v>
      </c>
      <c r="O2198" s="1">
        <v>0</v>
      </c>
      <c r="P2198" s="1" t="str">
        <f>IFERROR(VLOOKUP($O2198,PerfilUniversitario!$A$2:$Z$427,16),"N/A")</f>
        <v>N/A</v>
      </c>
      <c r="Q2198" s="1" t="str">
        <f>IFERROR(VLOOKUP($O2198,PerfilUniversitario!$A$2:$Z$427,16),"N/A")</f>
        <v>N/A</v>
      </c>
      <c r="R2198" s="1" t="str">
        <f>IFERROR(VLOOKUP($O2198,PerfilUniversitario!$A$2:$Z$427,20),"N/A")</f>
        <v>N/A</v>
      </c>
      <c r="S2198" s="1" t="str">
        <f>IFERROR(VLOOKUP($O2198,PerfilUniversitario!$A$2:$Z$427,22),"N/A")</f>
        <v>N/A</v>
      </c>
      <c r="T2198" s="1" t="str">
        <f>IFERROR(VLOOKUP($O2198,PerfilUniversitario!$A$2:$Z$427,24),"N/A")</f>
        <v>N/A</v>
      </c>
      <c r="U2198" s="1" t="str">
        <f>IFERROR(VLOOKUP($O2198,PerfilUniversitario!$A$2:$Z$427,26),"N/A")</f>
        <v>N/A</v>
      </c>
      <c r="V2198" s="1" t="s">
        <v>10185</v>
      </c>
      <c r="W2198" s="4">
        <v>45210</v>
      </c>
    </row>
    <row r="2199" spans="1:23" x14ac:dyDescent="0.3">
      <c r="A2199" t="s">
        <v>4721</v>
      </c>
      <c r="B2199" t="s">
        <v>5862</v>
      </c>
      <c r="C2199" s="1" t="s">
        <v>5863</v>
      </c>
      <c r="D2199" s="6">
        <v>7731576872</v>
      </c>
      <c r="E2199" s="1" t="s">
        <v>206</v>
      </c>
      <c r="F2199" s="1" t="s">
        <v>206</v>
      </c>
      <c r="G2199" s="1" t="s">
        <v>206</v>
      </c>
      <c r="H2199" s="1" t="s">
        <v>206</v>
      </c>
      <c r="I2199" t="str">
        <f>VLOOKUP(J2199,CatalogoEstadoRepublica!$A$1:$B$33,2)</f>
        <v>Hidalgo</v>
      </c>
      <c r="J2199">
        <v>13</v>
      </c>
      <c r="K2199" t="s">
        <v>206</v>
      </c>
      <c r="L2199" s="1" t="e">
        <f>VLOOKUP(M2199,CatalogoPerfil!$A$1:$B$5,2)</f>
        <v>#N/A</v>
      </c>
      <c r="M2199">
        <v>0</v>
      </c>
      <c r="N2199" t="s">
        <v>206</v>
      </c>
      <c r="O2199" s="1">
        <v>0</v>
      </c>
      <c r="P2199" s="1" t="str">
        <f>IFERROR(VLOOKUP($O2199,PerfilUniversitario!$A$2:$Z$427,16),"N/A")</f>
        <v>N/A</v>
      </c>
      <c r="Q2199" s="1" t="str">
        <f>IFERROR(VLOOKUP($O2199,PerfilUniversitario!$A$2:$Z$427,16),"N/A")</f>
        <v>N/A</v>
      </c>
      <c r="R2199" s="1" t="str">
        <f>IFERROR(VLOOKUP($O2199,PerfilUniversitario!$A$2:$Z$427,20),"N/A")</f>
        <v>N/A</v>
      </c>
      <c r="S2199" s="1" t="str">
        <f>IFERROR(VLOOKUP($O2199,PerfilUniversitario!$A$2:$Z$427,22),"N/A")</f>
        <v>N/A</v>
      </c>
      <c r="T2199" s="1" t="str">
        <f>IFERROR(VLOOKUP($O2199,PerfilUniversitario!$A$2:$Z$427,24),"N/A")</f>
        <v>N/A</v>
      </c>
      <c r="U2199" s="1" t="str">
        <f>IFERROR(VLOOKUP($O2199,PerfilUniversitario!$A$2:$Z$427,26),"N/A")</f>
        <v>N/A</v>
      </c>
      <c r="V2199" s="1" t="s">
        <v>9973</v>
      </c>
      <c r="W2199" s="4">
        <v>45210</v>
      </c>
    </row>
    <row r="2200" spans="1:23" x14ac:dyDescent="0.3">
      <c r="A2200" t="s">
        <v>6679</v>
      </c>
      <c r="B2200" t="s">
        <v>6680</v>
      </c>
      <c r="C2200" s="1" t="s">
        <v>6681</v>
      </c>
      <c r="D2200" s="6">
        <v>2225965362</v>
      </c>
      <c r="E2200" s="1" t="s">
        <v>206</v>
      </c>
      <c r="F2200" s="1" t="s">
        <v>206</v>
      </c>
      <c r="G2200" s="1" t="s">
        <v>206</v>
      </c>
      <c r="H2200" s="1" t="s">
        <v>206</v>
      </c>
      <c r="I2200" t="str">
        <f>VLOOKUP(J2200,CatalogoEstadoRepublica!$A$1:$B$33,2)</f>
        <v>Puebla</v>
      </c>
      <c r="J2200">
        <v>21</v>
      </c>
      <c r="K2200" t="s">
        <v>206</v>
      </c>
      <c r="L2200" s="1" t="e">
        <f>VLOOKUP(M2200,CatalogoPerfil!$A$1:$B$5,2)</f>
        <v>#N/A</v>
      </c>
      <c r="M2200">
        <v>0</v>
      </c>
      <c r="N2200" t="s">
        <v>206</v>
      </c>
      <c r="O2200" s="1">
        <v>0</v>
      </c>
      <c r="P2200" s="1" t="str">
        <f>IFERROR(VLOOKUP($O2200,PerfilUniversitario!$A$2:$Z$427,16),"N/A")</f>
        <v>N/A</v>
      </c>
      <c r="Q2200" s="1" t="str">
        <f>IFERROR(VLOOKUP($O2200,PerfilUniversitario!$A$2:$Z$427,16),"N/A")</f>
        <v>N/A</v>
      </c>
      <c r="R2200" s="1" t="str">
        <f>IFERROR(VLOOKUP($O2200,PerfilUniversitario!$A$2:$Z$427,20),"N/A")</f>
        <v>N/A</v>
      </c>
      <c r="S2200" s="1" t="str">
        <f>IFERROR(VLOOKUP($O2200,PerfilUniversitario!$A$2:$Z$427,22),"N/A")</f>
        <v>N/A</v>
      </c>
      <c r="T2200" s="1" t="str">
        <f>IFERROR(VLOOKUP($O2200,PerfilUniversitario!$A$2:$Z$427,24),"N/A")</f>
        <v>N/A</v>
      </c>
      <c r="U2200" s="1" t="str">
        <f>IFERROR(VLOOKUP($O2200,PerfilUniversitario!$A$2:$Z$427,26),"N/A")</f>
        <v>N/A</v>
      </c>
      <c r="V2200" s="1" t="s">
        <v>9732</v>
      </c>
      <c r="W2200" s="4">
        <v>45210</v>
      </c>
    </row>
    <row r="2201" spans="1:23" x14ac:dyDescent="0.3">
      <c r="A2201" t="s">
        <v>1818</v>
      </c>
      <c r="B2201" t="s">
        <v>1819</v>
      </c>
      <c r="C2201" s="1" t="s">
        <v>1820</v>
      </c>
      <c r="D2201" s="6">
        <v>2311132630</v>
      </c>
      <c r="E2201" s="1" t="s">
        <v>206</v>
      </c>
      <c r="F2201" s="1" t="s">
        <v>206</v>
      </c>
      <c r="G2201" s="1" t="s">
        <v>206</v>
      </c>
      <c r="H2201" s="1" t="s">
        <v>206</v>
      </c>
      <c r="I2201" t="str">
        <f>VLOOKUP(J2201,CatalogoEstadoRepublica!$A$1:$B$33,2)</f>
        <v>Puebla</v>
      </c>
      <c r="J2201">
        <v>21</v>
      </c>
      <c r="K2201" t="s">
        <v>206</v>
      </c>
      <c r="L2201" s="1" t="e">
        <f>VLOOKUP(M2201,CatalogoPerfil!$A$1:$B$5,2)</f>
        <v>#N/A</v>
      </c>
      <c r="M2201">
        <v>0</v>
      </c>
      <c r="N2201" t="s">
        <v>206</v>
      </c>
      <c r="O2201" s="1">
        <v>0</v>
      </c>
      <c r="P2201" s="1" t="str">
        <f>IFERROR(VLOOKUP($O2201,PerfilUniversitario!$A$2:$Z$427,16),"N/A")</f>
        <v>N/A</v>
      </c>
      <c r="Q2201" s="1" t="str">
        <f>IFERROR(VLOOKUP($O2201,PerfilUniversitario!$A$2:$Z$427,16),"N/A")</f>
        <v>N/A</v>
      </c>
      <c r="R2201" s="1" t="str">
        <f>IFERROR(VLOOKUP($O2201,PerfilUniversitario!$A$2:$Z$427,20),"N/A")</f>
        <v>N/A</v>
      </c>
      <c r="S2201" s="1" t="str">
        <f>IFERROR(VLOOKUP($O2201,PerfilUniversitario!$A$2:$Z$427,22),"N/A")</f>
        <v>N/A</v>
      </c>
      <c r="T2201" s="1" t="str">
        <f>IFERROR(VLOOKUP($O2201,PerfilUniversitario!$A$2:$Z$427,24),"N/A")</f>
        <v>N/A</v>
      </c>
      <c r="U2201" s="1" t="str">
        <f>IFERROR(VLOOKUP($O2201,PerfilUniversitario!$A$2:$Z$427,26),"N/A")</f>
        <v>N/A</v>
      </c>
      <c r="V2201" s="1" t="s">
        <v>9699</v>
      </c>
      <c r="W2201" s="4">
        <v>45210</v>
      </c>
    </row>
    <row r="2202" spans="1:23" x14ac:dyDescent="0.3">
      <c r="A2202" t="s">
        <v>1965</v>
      </c>
      <c r="B2202" t="s">
        <v>956</v>
      </c>
      <c r="C2202" s="1" t="s">
        <v>5974</v>
      </c>
      <c r="D2202" s="6">
        <v>2228982762</v>
      </c>
      <c r="E2202" s="1" t="s">
        <v>206</v>
      </c>
      <c r="F2202" s="1" t="s">
        <v>206</v>
      </c>
      <c r="G2202" s="1" t="s">
        <v>206</v>
      </c>
      <c r="H2202" s="1" t="s">
        <v>206</v>
      </c>
      <c r="I2202" t="str">
        <f>VLOOKUP(J2202,CatalogoEstadoRepublica!$A$1:$B$33,2)</f>
        <v>Puebla</v>
      </c>
      <c r="J2202">
        <v>21</v>
      </c>
      <c r="K2202" t="s">
        <v>206</v>
      </c>
      <c r="L2202" s="1" t="e">
        <f>VLOOKUP(M2202,CatalogoPerfil!$A$1:$B$5,2)</f>
        <v>#N/A</v>
      </c>
      <c r="M2202">
        <v>0</v>
      </c>
      <c r="N2202" t="s">
        <v>206</v>
      </c>
      <c r="O2202" s="1">
        <v>0</v>
      </c>
      <c r="P2202" s="1" t="str">
        <f>IFERROR(VLOOKUP($O2202,PerfilUniversitario!$A$2:$Z$427,16),"N/A")</f>
        <v>N/A</v>
      </c>
      <c r="Q2202" s="1" t="str">
        <f>IFERROR(VLOOKUP($O2202,PerfilUniversitario!$A$2:$Z$427,16),"N/A")</f>
        <v>N/A</v>
      </c>
      <c r="R2202" s="1" t="str">
        <f>IFERROR(VLOOKUP($O2202,PerfilUniversitario!$A$2:$Z$427,20),"N/A")</f>
        <v>N/A</v>
      </c>
      <c r="S2202" s="1" t="str">
        <f>IFERROR(VLOOKUP($O2202,PerfilUniversitario!$A$2:$Z$427,22),"N/A")</f>
        <v>N/A</v>
      </c>
      <c r="T2202" s="1" t="str">
        <f>IFERROR(VLOOKUP($O2202,PerfilUniversitario!$A$2:$Z$427,24),"N/A")</f>
        <v>N/A</v>
      </c>
      <c r="U2202" s="1" t="str">
        <f>IFERROR(VLOOKUP($O2202,PerfilUniversitario!$A$2:$Z$427,26),"N/A")</f>
        <v>N/A</v>
      </c>
      <c r="V2202" s="1" t="s">
        <v>9972</v>
      </c>
      <c r="W2202" s="4">
        <v>45210</v>
      </c>
    </row>
    <row r="2203" spans="1:23" x14ac:dyDescent="0.3">
      <c r="A2203" t="s">
        <v>6696</v>
      </c>
      <c r="B2203" t="s">
        <v>6697</v>
      </c>
      <c r="C2203" s="1" t="s">
        <v>6698</v>
      </c>
      <c r="D2203" s="6">
        <v>2215249986</v>
      </c>
      <c r="E2203" s="1" t="s">
        <v>206</v>
      </c>
      <c r="F2203" s="1" t="s">
        <v>206</v>
      </c>
      <c r="G2203" s="1" t="s">
        <v>206</v>
      </c>
      <c r="H2203" s="1" t="s">
        <v>206</v>
      </c>
      <c r="I2203" t="str">
        <f>VLOOKUP(J2203,CatalogoEstadoRepublica!$A$1:$B$33,2)</f>
        <v>Puebla</v>
      </c>
      <c r="J2203">
        <v>21</v>
      </c>
      <c r="K2203" t="s">
        <v>206</v>
      </c>
      <c r="L2203" s="1" t="e">
        <f>VLOOKUP(M2203,CatalogoPerfil!$A$1:$B$5,2)</f>
        <v>#N/A</v>
      </c>
      <c r="M2203">
        <v>0</v>
      </c>
      <c r="N2203" t="s">
        <v>206</v>
      </c>
      <c r="O2203" s="1">
        <v>0</v>
      </c>
      <c r="P2203" s="1" t="str">
        <f>IFERROR(VLOOKUP($O2203,PerfilUniversitario!$A$2:$Z$427,16),"N/A")</f>
        <v>N/A</v>
      </c>
      <c r="Q2203" s="1" t="str">
        <f>IFERROR(VLOOKUP($O2203,PerfilUniversitario!$A$2:$Z$427,16),"N/A")</f>
        <v>N/A</v>
      </c>
      <c r="R2203" s="1" t="str">
        <f>IFERROR(VLOOKUP($O2203,PerfilUniversitario!$A$2:$Z$427,20),"N/A")</f>
        <v>N/A</v>
      </c>
      <c r="S2203" s="1" t="str">
        <f>IFERROR(VLOOKUP($O2203,PerfilUniversitario!$A$2:$Z$427,22),"N/A")</f>
        <v>N/A</v>
      </c>
      <c r="T2203" s="1" t="str">
        <f>IFERROR(VLOOKUP($O2203,PerfilUniversitario!$A$2:$Z$427,24),"N/A")</f>
        <v>N/A</v>
      </c>
      <c r="U2203" s="1" t="str">
        <f>IFERROR(VLOOKUP($O2203,PerfilUniversitario!$A$2:$Z$427,26),"N/A")</f>
        <v>N/A</v>
      </c>
      <c r="V2203" s="1" t="s">
        <v>10039</v>
      </c>
      <c r="W2203" s="4">
        <v>45210</v>
      </c>
    </row>
    <row r="2204" spans="1:23" x14ac:dyDescent="0.3">
      <c r="A2204" t="s">
        <v>367</v>
      </c>
      <c r="B2204" t="s">
        <v>6580</v>
      </c>
      <c r="C2204" s="1" t="s">
        <v>6581</v>
      </c>
      <c r="D2204" s="6">
        <v>2211177614</v>
      </c>
      <c r="E2204" s="1" t="s">
        <v>206</v>
      </c>
      <c r="F2204" s="1" t="s">
        <v>206</v>
      </c>
      <c r="G2204" s="1" t="s">
        <v>206</v>
      </c>
      <c r="H2204" s="1" t="s">
        <v>206</v>
      </c>
      <c r="I2204" t="str">
        <f>VLOOKUP(J2204,CatalogoEstadoRepublica!$A$1:$B$33,2)</f>
        <v>Puebla</v>
      </c>
      <c r="J2204">
        <v>21</v>
      </c>
      <c r="K2204" t="s">
        <v>206</v>
      </c>
      <c r="L2204" s="1" t="e">
        <f>VLOOKUP(M2204,CatalogoPerfil!$A$1:$B$5,2)</f>
        <v>#N/A</v>
      </c>
      <c r="M2204">
        <v>0</v>
      </c>
      <c r="N2204" t="s">
        <v>206</v>
      </c>
      <c r="O2204" s="1">
        <v>0</v>
      </c>
      <c r="P2204" s="1" t="str">
        <f>IFERROR(VLOOKUP($O2204,PerfilUniversitario!$A$2:$Z$427,16),"N/A")</f>
        <v>N/A</v>
      </c>
      <c r="Q2204" s="1" t="str">
        <f>IFERROR(VLOOKUP($O2204,PerfilUniversitario!$A$2:$Z$427,16),"N/A")</f>
        <v>N/A</v>
      </c>
      <c r="R2204" s="1" t="str">
        <f>IFERROR(VLOOKUP($O2204,PerfilUniversitario!$A$2:$Z$427,20),"N/A")</f>
        <v>N/A</v>
      </c>
      <c r="S2204" s="1" t="str">
        <f>IFERROR(VLOOKUP($O2204,PerfilUniversitario!$A$2:$Z$427,22),"N/A")</f>
        <v>N/A</v>
      </c>
      <c r="T2204" s="1" t="str">
        <f>IFERROR(VLOOKUP($O2204,PerfilUniversitario!$A$2:$Z$427,24),"N/A")</f>
        <v>N/A</v>
      </c>
      <c r="U2204" s="1" t="str">
        <f>IFERROR(VLOOKUP($O2204,PerfilUniversitario!$A$2:$Z$427,26),"N/A")</f>
        <v>N/A</v>
      </c>
      <c r="V2204" s="1" t="s">
        <v>10157</v>
      </c>
      <c r="W2204" s="4">
        <v>45210</v>
      </c>
    </row>
    <row r="2205" spans="1:23" x14ac:dyDescent="0.3">
      <c r="A2205" t="s">
        <v>6644</v>
      </c>
      <c r="B2205" t="s">
        <v>6645</v>
      </c>
      <c r="C2205" s="1" t="s">
        <v>6646</v>
      </c>
      <c r="D2205" s="6">
        <v>7731124198</v>
      </c>
      <c r="E2205" s="1" t="s">
        <v>206</v>
      </c>
      <c r="F2205" s="1" t="s">
        <v>206</v>
      </c>
      <c r="G2205" s="1" t="s">
        <v>206</v>
      </c>
      <c r="H2205" s="1" t="s">
        <v>206</v>
      </c>
      <c r="I2205" t="str">
        <f>VLOOKUP(J2205,CatalogoEstadoRepublica!$A$1:$B$33,2)</f>
        <v>Hidalgo</v>
      </c>
      <c r="J2205">
        <v>13</v>
      </c>
      <c r="K2205" t="s">
        <v>206</v>
      </c>
      <c r="L2205" s="1" t="e">
        <f>VLOOKUP(M2205,CatalogoPerfil!$A$1:$B$5,2)</f>
        <v>#N/A</v>
      </c>
      <c r="M2205">
        <v>0</v>
      </c>
      <c r="N2205" t="s">
        <v>206</v>
      </c>
      <c r="O2205" s="1">
        <v>0</v>
      </c>
      <c r="P2205" s="1" t="str">
        <f>IFERROR(VLOOKUP($O2205,PerfilUniversitario!$A$2:$Z$427,16),"N/A")</f>
        <v>N/A</v>
      </c>
      <c r="Q2205" s="1" t="str">
        <f>IFERROR(VLOOKUP($O2205,PerfilUniversitario!$A$2:$Z$427,16),"N/A")</f>
        <v>N/A</v>
      </c>
      <c r="R2205" s="1" t="str">
        <f>IFERROR(VLOOKUP($O2205,PerfilUniversitario!$A$2:$Z$427,20),"N/A")</f>
        <v>N/A</v>
      </c>
      <c r="S2205" s="1" t="str">
        <f>IFERROR(VLOOKUP($O2205,PerfilUniversitario!$A$2:$Z$427,22),"N/A")</f>
        <v>N/A</v>
      </c>
      <c r="T2205" s="1" t="str">
        <f>IFERROR(VLOOKUP($O2205,PerfilUniversitario!$A$2:$Z$427,24),"N/A")</f>
        <v>N/A</v>
      </c>
      <c r="U2205" s="1" t="str">
        <f>IFERROR(VLOOKUP($O2205,PerfilUniversitario!$A$2:$Z$427,26),"N/A")</f>
        <v>N/A</v>
      </c>
      <c r="V2205" s="1" t="s">
        <v>10157</v>
      </c>
      <c r="W2205" s="4">
        <v>45210</v>
      </c>
    </row>
    <row r="2206" spans="1:23" x14ac:dyDescent="0.3">
      <c r="A2206" t="s">
        <v>2399</v>
      </c>
      <c r="B2206" t="s">
        <v>248</v>
      </c>
      <c r="C2206" s="1" t="s">
        <v>6702</v>
      </c>
      <c r="D2206" s="6">
        <v>52.222299999999997</v>
      </c>
      <c r="E2206" s="1" t="s">
        <v>206</v>
      </c>
      <c r="F2206" s="1" t="s">
        <v>206</v>
      </c>
      <c r="G2206" s="1" t="s">
        <v>206</v>
      </c>
      <c r="H2206" s="1" t="s">
        <v>206</v>
      </c>
      <c r="I2206" t="str">
        <f>VLOOKUP(J2206,CatalogoEstadoRepublica!$A$1:$B$33,2)</f>
        <v>Puebla</v>
      </c>
      <c r="J2206">
        <v>21</v>
      </c>
      <c r="K2206" t="s">
        <v>206</v>
      </c>
      <c r="L2206" s="1" t="e">
        <f>VLOOKUP(M2206,CatalogoPerfil!$A$1:$B$5,2)</f>
        <v>#N/A</v>
      </c>
      <c r="M2206">
        <v>0</v>
      </c>
      <c r="N2206" t="s">
        <v>206</v>
      </c>
      <c r="O2206" s="1">
        <v>0</v>
      </c>
      <c r="P2206" s="1" t="str">
        <f>IFERROR(VLOOKUP($O2206,PerfilUniversitario!$A$2:$Z$427,16),"N/A")</f>
        <v>N/A</v>
      </c>
      <c r="Q2206" s="1" t="str">
        <f>IFERROR(VLOOKUP($O2206,PerfilUniversitario!$A$2:$Z$427,16),"N/A")</f>
        <v>N/A</v>
      </c>
      <c r="R2206" s="1" t="str">
        <f>IFERROR(VLOOKUP($O2206,PerfilUniversitario!$A$2:$Z$427,20),"N/A")</f>
        <v>N/A</v>
      </c>
      <c r="S2206" s="1" t="str">
        <f>IFERROR(VLOOKUP($O2206,PerfilUniversitario!$A$2:$Z$427,22),"N/A")</f>
        <v>N/A</v>
      </c>
      <c r="T2206" s="1" t="str">
        <f>IFERROR(VLOOKUP($O2206,PerfilUniversitario!$A$2:$Z$427,24),"N/A")</f>
        <v>N/A</v>
      </c>
      <c r="U2206" s="1" t="str">
        <f>IFERROR(VLOOKUP($O2206,PerfilUniversitario!$A$2:$Z$427,26),"N/A")</f>
        <v>N/A</v>
      </c>
      <c r="V2206" s="1" t="s">
        <v>10157</v>
      </c>
      <c r="W2206" s="4">
        <v>45210</v>
      </c>
    </row>
    <row r="2207" spans="1:23" x14ac:dyDescent="0.3">
      <c r="A2207" t="s">
        <v>6699</v>
      </c>
      <c r="B2207" t="s">
        <v>6700</v>
      </c>
      <c r="C2207" s="1" t="s">
        <v>6701</v>
      </c>
      <c r="D2207" s="6">
        <v>2212626954</v>
      </c>
      <c r="E2207" s="1" t="s">
        <v>206</v>
      </c>
      <c r="F2207" s="1" t="s">
        <v>206</v>
      </c>
      <c r="G2207" s="1" t="s">
        <v>206</v>
      </c>
      <c r="H2207" s="1" t="s">
        <v>206</v>
      </c>
      <c r="I2207" t="str">
        <f>VLOOKUP(J2207,CatalogoEstadoRepublica!$A$1:$B$33,2)</f>
        <v>Puebla</v>
      </c>
      <c r="J2207">
        <v>21</v>
      </c>
      <c r="K2207" t="s">
        <v>206</v>
      </c>
      <c r="L2207" s="1" t="e">
        <f>VLOOKUP(M2207,CatalogoPerfil!$A$1:$B$5,2)</f>
        <v>#N/A</v>
      </c>
      <c r="M2207">
        <v>0</v>
      </c>
      <c r="N2207" t="s">
        <v>206</v>
      </c>
      <c r="O2207" s="1">
        <v>0</v>
      </c>
      <c r="P2207" s="1" t="str">
        <f>IFERROR(VLOOKUP($O2207,PerfilUniversitario!$A$2:$Z$427,16),"N/A")</f>
        <v>N/A</v>
      </c>
      <c r="Q2207" s="1" t="str">
        <f>IFERROR(VLOOKUP($O2207,PerfilUniversitario!$A$2:$Z$427,16),"N/A")</f>
        <v>N/A</v>
      </c>
      <c r="R2207" s="1" t="str">
        <f>IFERROR(VLOOKUP($O2207,PerfilUniversitario!$A$2:$Z$427,20),"N/A")</f>
        <v>N/A</v>
      </c>
      <c r="S2207" s="1" t="str">
        <f>IFERROR(VLOOKUP($O2207,PerfilUniversitario!$A$2:$Z$427,22),"N/A")</f>
        <v>N/A</v>
      </c>
      <c r="T2207" s="1" t="str">
        <f>IFERROR(VLOOKUP($O2207,PerfilUniversitario!$A$2:$Z$427,24),"N/A")</f>
        <v>N/A</v>
      </c>
      <c r="U2207" s="1" t="str">
        <f>IFERROR(VLOOKUP($O2207,PerfilUniversitario!$A$2:$Z$427,26),"N/A")</f>
        <v>N/A</v>
      </c>
      <c r="V2207" s="1" t="s">
        <v>9932</v>
      </c>
      <c r="W2207" s="4">
        <v>45210</v>
      </c>
    </row>
    <row r="2208" spans="1:23" x14ac:dyDescent="0.3">
      <c r="A2208" t="s">
        <v>6688</v>
      </c>
      <c r="B2208" t="s">
        <v>6689</v>
      </c>
      <c r="C2208" s="1" t="s">
        <v>6690</v>
      </c>
      <c r="D2208" s="6">
        <v>52.222200000000001</v>
      </c>
      <c r="E2208" s="1" t="s">
        <v>206</v>
      </c>
      <c r="F2208" s="1" t="s">
        <v>206</v>
      </c>
      <c r="G2208" s="1" t="s">
        <v>206</v>
      </c>
      <c r="H2208" s="1" t="s">
        <v>206</v>
      </c>
      <c r="I2208" t="str">
        <f>VLOOKUP(J2208,CatalogoEstadoRepublica!$A$1:$B$33,2)</f>
        <v>Puebla</v>
      </c>
      <c r="J2208">
        <v>21</v>
      </c>
      <c r="K2208" t="s">
        <v>206</v>
      </c>
      <c r="L2208" s="1" t="e">
        <f>VLOOKUP(M2208,CatalogoPerfil!$A$1:$B$5,2)</f>
        <v>#N/A</v>
      </c>
      <c r="M2208">
        <v>0</v>
      </c>
      <c r="N2208" t="s">
        <v>206</v>
      </c>
      <c r="O2208" s="1">
        <v>0</v>
      </c>
      <c r="P2208" s="1" t="str">
        <f>IFERROR(VLOOKUP($O2208,PerfilUniversitario!$A$2:$Z$427,16),"N/A")</f>
        <v>N/A</v>
      </c>
      <c r="Q2208" s="1" t="str">
        <f>IFERROR(VLOOKUP($O2208,PerfilUniversitario!$A$2:$Z$427,16),"N/A")</f>
        <v>N/A</v>
      </c>
      <c r="R2208" s="1" t="str">
        <f>IFERROR(VLOOKUP($O2208,PerfilUniversitario!$A$2:$Z$427,20),"N/A")</f>
        <v>N/A</v>
      </c>
      <c r="S2208" s="1" t="str">
        <f>IFERROR(VLOOKUP($O2208,PerfilUniversitario!$A$2:$Z$427,22),"N/A")</f>
        <v>N/A</v>
      </c>
      <c r="T2208" s="1" t="str">
        <f>IFERROR(VLOOKUP($O2208,PerfilUniversitario!$A$2:$Z$427,24),"N/A")</f>
        <v>N/A</v>
      </c>
      <c r="U2208" s="1" t="str">
        <f>IFERROR(VLOOKUP($O2208,PerfilUniversitario!$A$2:$Z$427,26),"N/A")</f>
        <v>N/A</v>
      </c>
      <c r="V2208" s="1" t="s">
        <v>9941</v>
      </c>
      <c r="W2208" s="4">
        <v>45210</v>
      </c>
    </row>
    <row r="2209" spans="1:23" x14ac:dyDescent="0.3">
      <c r="A2209" t="s">
        <v>6252</v>
      </c>
      <c r="B2209" t="s">
        <v>6253</v>
      </c>
      <c r="C2209" s="1" t="s">
        <v>6254</v>
      </c>
      <c r="D2209" s="6" t="s">
        <v>6255</v>
      </c>
      <c r="E2209" s="1" t="s">
        <v>206</v>
      </c>
      <c r="F2209" s="1" t="s">
        <v>206</v>
      </c>
      <c r="G2209" s="1" t="s">
        <v>206</v>
      </c>
      <c r="H2209" s="1" t="s">
        <v>206</v>
      </c>
      <c r="I2209" t="str">
        <f>VLOOKUP(J2209,CatalogoEstadoRepublica!$A$1:$B$33,2)</f>
        <v>Puebla</v>
      </c>
      <c r="J2209">
        <v>21</v>
      </c>
      <c r="K2209" t="s">
        <v>206</v>
      </c>
      <c r="L2209" s="1" t="e">
        <f>VLOOKUP(M2209,CatalogoPerfil!$A$1:$B$5,2)</f>
        <v>#N/A</v>
      </c>
      <c r="M2209">
        <v>0</v>
      </c>
      <c r="N2209" t="s">
        <v>206</v>
      </c>
      <c r="O2209" s="1">
        <v>0</v>
      </c>
      <c r="P2209" s="1" t="str">
        <f>IFERROR(VLOOKUP($O2209,PerfilUniversitario!$A$2:$Z$427,16),"N/A")</f>
        <v>N/A</v>
      </c>
      <c r="Q2209" s="1" t="str">
        <f>IFERROR(VLOOKUP($O2209,PerfilUniversitario!$A$2:$Z$427,16),"N/A")</f>
        <v>N/A</v>
      </c>
      <c r="R2209" s="1" t="str">
        <f>IFERROR(VLOOKUP($O2209,PerfilUniversitario!$A$2:$Z$427,20),"N/A")</f>
        <v>N/A</v>
      </c>
      <c r="S2209" s="1" t="str">
        <f>IFERROR(VLOOKUP($O2209,PerfilUniversitario!$A$2:$Z$427,22),"N/A")</f>
        <v>N/A</v>
      </c>
      <c r="T2209" s="1" t="str">
        <f>IFERROR(VLOOKUP($O2209,PerfilUniversitario!$A$2:$Z$427,24),"N/A")</f>
        <v>N/A</v>
      </c>
      <c r="U2209" s="1" t="str">
        <f>IFERROR(VLOOKUP($O2209,PerfilUniversitario!$A$2:$Z$427,26),"N/A")</f>
        <v>N/A</v>
      </c>
      <c r="V2209" s="1" t="s">
        <v>10158</v>
      </c>
      <c r="W2209" s="4">
        <v>45210</v>
      </c>
    </row>
    <row r="2210" spans="1:23" x14ac:dyDescent="0.3">
      <c r="A2210" t="s">
        <v>872</v>
      </c>
      <c r="B2210" s="1" t="s">
        <v>328</v>
      </c>
      <c r="C2210" t="s">
        <v>873</v>
      </c>
      <c r="D2210" s="7">
        <v>2212209297</v>
      </c>
      <c r="E2210" s="1" t="s">
        <v>206</v>
      </c>
      <c r="F2210" t="s">
        <v>206</v>
      </c>
      <c r="G2210" t="s">
        <v>206</v>
      </c>
      <c r="H2210" t="s">
        <v>206</v>
      </c>
      <c r="I2210" t="str">
        <f>VLOOKUP(J2210,CatalogoEstadoRepublica!$A$1:$B$33,2)</f>
        <v>Puebla</v>
      </c>
      <c r="J2210" s="1">
        <v>21</v>
      </c>
      <c r="K2210" s="1" t="s">
        <v>206</v>
      </c>
      <c r="L2210" s="1" t="e">
        <f>VLOOKUP(M2210,CatalogoPerfil!$A$1:$B$5,2)</f>
        <v>#N/A</v>
      </c>
      <c r="M2210">
        <v>0</v>
      </c>
      <c r="N2210" t="s">
        <v>206</v>
      </c>
      <c r="O2210" s="1">
        <v>0</v>
      </c>
      <c r="P2210" s="1" t="str">
        <f>IFERROR(VLOOKUP($O2210,PerfilUniversitario!$A$2:$Z$427,16),"N/A")</f>
        <v>N/A</v>
      </c>
      <c r="Q2210" s="1" t="str">
        <f>IFERROR(VLOOKUP($O2210,PerfilUniversitario!$A$2:$Z$427,16),"N/A")</f>
        <v>N/A</v>
      </c>
      <c r="R2210" s="1" t="str">
        <f>IFERROR(VLOOKUP($O2210,PerfilUniversitario!$A$2:$Z$427,20),"N/A")</f>
        <v>N/A</v>
      </c>
      <c r="S2210" s="1" t="str">
        <f>IFERROR(VLOOKUP($O2210,PerfilUniversitario!$A$2:$Z$427,22),"N/A")</f>
        <v>N/A</v>
      </c>
      <c r="T2210" s="1" t="str">
        <f>IFERROR(VLOOKUP($O2210,PerfilUniversitario!$A$2:$Z$427,24),"N/A")</f>
        <v>N/A</v>
      </c>
      <c r="U2210" s="1" t="str">
        <f>IFERROR(VLOOKUP($O2210,PerfilUniversitario!$A$2:$Z$427,26),"N/A")</f>
        <v>N/A</v>
      </c>
      <c r="V2210" s="1" t="s">
        <v>9749</v>
      </c>
      <c r="W2210" s="4">
        <v>45210</v>
      </c>
    </row>
    <row r="2211" spans="1:23" x14ac:dyDescent="0.3">
      <c r="A2211" t="s">
        <v>4667</v>
      </c>
      <c r="B2211" t="s">
        <v>6721</v>
      </c>
      <c r="C2211" s="1" t="s">
        <v>6722</v>
      </c>
      <c r="D2211" s="6">
        <v>2226307277</v>
      </c>
      <c r="E2211" s="1" t="s">
        <v>206</v>
      </c>
      <c r="F2211" s="1" t="s">
        <v>206</v>
      </c>
      <c r="G2211" s="1" t="s">
        <v>206</v>
      </c>
      <c r="H2211" s="1" t="s">
        <v>206</v>
      </c>
      <c r="I2211" t="str">
        <f>VLOOKUP(J2211,CatalogoEstadoRepublica!$A$1:$B$33,2)</f>
        <v>Puebla</v>
      </c>
      <c r="J2211">
        <v>21</v>
      </c>
      <c r="K2211" t="s">
        <v>206</v>
      </c>
      <c r="L2211" s="1" t="e">
        <f>VLOOKUP(M2211,CatalogoPerfil!$A$1:$B$5,2)</f>
        <v>#N/A</v>
      </c>
      <c r="M2211">
        <v>0</v>
      </c>
      <c r="N2211" t="s">
        <v>206</v>
      </c>
      <c r="O2211" s="1">
        <v>0</v>
      </c>
      <c r="P2211" s="1" t="str">
        <f>IFERROR(VLOOKUP($O2211,PerfilUniversitario!$A$2:$Z$427,16),"N/A")</f>
        <v>N/A</v>
      </c>
      <c r="Q2211" s="1" t="str">
        <f>IFERROR(VLOOKUP($O2211,PerfilUniversitario!$A$2:$Z$427,16),"N/A")</f>
        <v>N/A</v>
      </c>
      <c r="R2211" s="1" t="str">
        <f>IFERROR(VLOOKUP($O2211,PerfilUniversitario!$A$2:$Z$427,20),"N/A")</f>
        <v>N/A</v>
      </c>
      <c r="S2211" s="1" t="str">
        <f>IFERROR(VLOOKUP($O2211,PerfilUniversitario!$A$2:$Z$427,22),"N/A")</f>
        <v>N/A</v>
      </c>
      <c r="T2211" s="1" t="str">
        <f>IFERROR(VLOOKUP($O2211,PerfilUniversitario!$A$2:$Z$427,24),"N/A")</f>
        <v>N/A</v>
      </c>
      <c r="U2211" s="1" t="str">
        <f>IFERROR(VLOOKUP($O2211,PerfilUniversitario!$A$2:$Z$427,26),"N/A")</f>
        <v>N/A</v>
      </c>
      <c r="V2211" s="1" t="s">
        <v>9749</v>
      </c>
      <c r="W2211" s="4">
        <v>45210</v>
      </c>
    </row>
    <row r="2212" spans="1:23" x14ac:dyDescent="0.3">
      <c r="A2212" t="s">
        <v>551</v>
      </c>
      <c r="B2212" t="s">
        <v>6124</v>
      </c>
      <c r="C2212" s="1" t="s">
        <v>6125</v>
      </c>
      <c r="D2212" s="6">
        <v>2221075404</v>
      </c>
      <c r="E2212" s="1" t="s">
        <v>206</v>
      </c>
      <c r="F2212" s="1" t="s">
        <v>206</v>
      </c>
      <c r="G2212" s="1" t="s">
        <v>206</v>
      </c>
      <c r="H2212" s="1" t="s">
        <v>206</v>
      </c>
      <c r="I2212" t="str">
        <f>VLOOKUP(J2212,CatalogoEstadoRepublica!$A$1:$B$33,2)</f>
        <v>Puebla</v>
      </c>
      <c r="J2212">
        <v>21</v>
      </c>
      <c r="K2212" t="s">
        <v>206</v>
      </c>
      <c r="L2212" s="1" t="e">
        <f>VLOOKUP(M2212,CatalogoPerfil!$A$1:$B$5,2)</f>
        <v>#N/A</v>
      </c>
      <c r="M2212">
        <v>0</v>
      </c>
      <c r="N2212" t="s">
        <v>206</v>
      </c>
      <c r="O2212" s="1">
        <v>0</v>
      </c>
      <c r="P2212" s="1" t="str">
        <f>IFERROR(VLOOKUP($O2212,PerfilUniversitario!$A$2:$Z$427,16),"N/A")</f>
        <v>N/A</v>
      </c>
      <c r="Q2212" s="1" t="str">
        <f>IFERROR(VLOOKUP($O2212,PerfilUniversitario!$A$2:$Z$427,16),"N/A")</f>
        <v>N/A</v>
      </c>
      <c r="R2212" s="1" t="str">
        <f>IFERROR(VLOOKUP($O2212,PerfilUniversitario!$A$2:$Z$427,20),"N/A")</f>
        <v>N/A</v>
      </c>
      <c r="S2212" s="1" t="str">
        <f>IFERROR(VLOOKUP($O2212,PerfilUniversitario!$A$2:$Z$427,22),"N/A")</f>
        <v>N/A</v>
      </c>
      <c r="T2212" s="1" t="str">
        <f>IFERROR(VLOOKUP($O2212,PerfilUniversitario!$A$2:$Z$427,24),"N/A")</f>
        <v>N/A</v>
      </c>
      <c r="U2212" s="1" t="str">
        <f>IFERROR(VLOOKUP($O2212,PerfilUniversitario!$A$2:$Z$427,26),"N/A")</f>
        <v>N/A</v>
      </c>
      <c r="V2212" s="1" t="s">
        <v>9709</v>
      </c>
      <c r="W2212" s="4">
        <v>45210</v>
      </c>
    </row>
    <row r="2213" spans="1:23" x14ac:dyDescent="0.3">
      <c r="A2213" t="s">
        <v>6653</v>
      </c>
      <c r="B2213" t="s">
        <v>1701</v>
      </c>
      <c r="C2213" s="1" t="s">
        <v>6654</v>
      </c>
      <c r="D2213" s="6">
        <v>2212036950</v>
      </c>
      <c r="E2213" s="1" t="s">
        <v>206</v>
      </c>
      <c r="F2213" s="1" t="s">
        <v>206</v>
      </c>
      <c r="G2213" s="1" t="s">
        <v>206</v>
      </c>
      <c r="H2213" s="1" t="s">
        <v>206</v>
      </c>
      <c r="I2213" t="str">
        <f>VLOOKUP(J2213,CatalogoEstadoRepublica!$A$1:$B$33,2)</f>
        <v>Puebla</v>
      </c>
      <c r="J2213">
        <v>21</v>
      </c>
      <c r="K2213" t="s">
        <v>206</v>
      </c>
      <c r="L2213" s="1" t="e">
        <f>VLOOKUP(M2213,CatalogoPerfil!$A$1:$B$5,2)</f>
        <v>#N/A</v>
      </c>
      <c r="M2213">
        <v>0</v>
      </c>
      <c r="N2213" t="s">
        <v>206</v>
      </c>
      <c r="O2213" s="1">
        <v>0</v>
      </c>
      <c r="P2213" s="1" t="str">
        <f>IFERROR(VLOOKUP($O2213,PerfilUniversitario!$A$2:$Z$427,16),"N/A")</f>
        <v>N/A</v>
      </c>
      <c r="Q2213" s="1" t="str">
        <f>IFERROR(VLOOKUP($O2213,PerfilUniversitario!$A$2:$Z$427,16),"N/A")</f>
        <v>N/A</v>
      </c>
      <c r="R2213" s="1" t="str">
        <f>IFERROR(VLOOKUP($O2213,PerfilUniversitario!$A$2:$Z$427,20),"N/A")</f>
        <v>N/A</v>
      </c>
      <c r="S2213" s="1" t="str">
        <f>IFERROR(VLOOKUP($O2213,PerfilUniversitario!$A$2:$Z$427,22),"N/A")</f>
        <v>N/A</v>
      </c>
      <c r="T2213" s="1" t="str">
        <f>IFERROR(VLOOKUP($O2213,PerfilUniversitario!$A$2:$Z$427,24),"N/A")</f>
        <v>N/A</v>
      </c>
      <c r="U2213" s="1" t="str">
        <f>IFERROR(VLOOKUP($O2213,PerfilUniversitario!$A$2:$Z$427,26),"N/A")</f>
        <v>N/A</v>
      </c>
      <c r="V2213" s="1" t="s">
        <v>9828</v>
      </c>
      <c r="W2213" s="4">
        <v>45210</v>
      </c>
    </row>
    <row r="2214" spans="1:23" x14ac:dyDescent="0.3">
      <c r="A2214" t="s">
        <v>1089</v>
      </c>
      <c r="B2214" t="s">
        <v>1090</v>
      </c>
      <c r="C2214" s="1" t="s">
        <v>1091</v>
      </c>
      <c r="D2214" s="6">
        <v>52.221600000000002</v>
      </c>
      <c r="E2214" s="1" t="s">
        <v>206</v>
      </c>
      <c r="F2214" s="1" t="s">
        <v>206</v>
      </c>
      <c r="G2214" s="1" t="s">
        <v>206</v>
      </c>
      <c r="H2214" s="1" t="s">
        <v>206</v>
      </c>
      <c r="I2214" t="str">
        <f>VLOOKUP(J2214,CatalogoEstadoRepublica!$A$1:$B$33,2)</f>
        <v>Puebla</v>
      </c>
      <c r="J2214">
        <v>21</v>
      </c>
      <c r="K2214" t="s">
        <v>206</v>
      </c>
      <c r="L2214" s="1" t="e">
        <f>VLOOKUP(M2214,CatalogoPerfil!$A$1:$B$5,2)</f>
        <v>#N/A</v>
      </c>
      <c r="M2214">
        <v>0</v>
      </c>
      <c r="N2214" t="s">
        <v>206</v>
      </c>
      <c r="O2214" s="1">
        <v>0</v>
      </c>
      <c r="P2214" s="1" t="str">
        <f>IFERROR(VLOOKUP($O2214,PerfilUniversitario!$A$2:$Z$427,16),"N/A")</f>
        <v>N/A</v>
      </c>
      <c r="Q2214" s="1" t="str">
        <f>IFERROR(VLOOKUP($O2214,PerfilUniversitario!$A$2:$Z$427,16),"N/A")</f>
        <v>N/A</v>
      </c>
      <c r="R2214" s="1" t="str">
        <f>IFERROR(VLOOKUP($O2214,PerfilUniversitario!$A$2:$Z$427,20),"N/A")</f>
        <v>N/A</v>
      </c>
      <c r="S2214" s="1" t="str">
        <f>IFERROR(VLOOKUP($O2214,PerfilUniversitario!$A$2:$Z$427,22),"N/A")</f>
        <v>N/A</v>
      </c>
      <c r="T2214" s="1" t="str">
        <f>IFERROR(VLOOKUP($O2214,PerfilUniversitario!$A$2:$Z$427,24),"N/A")</f>
        <v>N/A</v>
      </c>
      <c r="U2214" s="1" t="str">
        <f>IFERROR(VLOOKUP($O2214,PerfilUniversitario!$A$2:$Z$427,26),"N/A")</f>
        <v>N/A</v>
      </c>
      <c r="V2214" s="1" t="s">
        <v>9781</v>
      </c>
      <c r="W2214" s="4">
        <v>45210</v>
      </c>
    </row>
    <row r="2215" spans="1:23" x14ac:dyDescent="0.3">
      <c r="A2215" t="s">
        <v>6711</v>
      </c>
      <c r="B2215" t="s">
        <v>6712</v>
      </c>
      <c r="C2215" s="1" t="s">
        <v>6713</v>
      </c>
      <c r="D2215" s="6">
        <v>2225810582</v>
      </c>
      <c r="E2215" s="1" t="s">
        <v>206</v>
      </c>
      <c r="F2215" s="1" t="s">
        <v>206</v>
      </c>
      <c r="G2215" s="1" t="s">
        <v>206</v>
      </c>
      <c r="H2215" s="1" t="s">
        <v>206</v>
      </c>
      <c r="I2215" t="str">
        <f>VLOOKUP(J2215,CatalogoEstadoRepublica!$A$1:$B$33,2)</f>
        <v>Puebla</v>
      </c>
      <c r="J2215">
        <v>21</v>
      </c>
      <c r="K2215" t="s">
        <v>206</v>
      </c>
      <c r="L2215" s="1" t="e">
        <f>VLOOKUP(M2215,CatalogoPerfil!$A$1:$B$5,2)</f>
        <v>#N/A</v>
      </c>
      <c r="M2215">
        <v>0</v>
      </c>
      <c r="N2215" t="s">
        <v>206</v>
      </c>
      <c r="O2215" s="1">
        <v>0</v>
      </c>
      <c r="P2215" s="1" t="str">
        <f>IFERROR(VLOOKUP($O2215,PerfilUniversitario!$A$2:$Z$427,16),"N/A")</f>
        <v>N/A</v>
      </c>
      <c r="Q2215" s="1" t="str">
        <f>IFERROR(VLOOKUP($O2215,PerfilUniversitario!$A$2:$Z$427,16),"N/A")</f>
        <v>N/A</v>
      </c>
      <c r="R2215" s="1" t="str">
        <f>IFERROR(VLOOKUP($O2215,PerfilUniversitario!$A$2:$Z$427,20),"N/A")</f>
        <v>N/A</v>
      </c>
      <c r="S2215" s="1" t="str">
        <f>IFERROR(VLOOKUP($O2215,PerfilUniversitario!$A$2:$Z$427,22),"N/A")</f>
        <v>N/A</v>
      </c>
      <c r="T2215" s="1" t="str">
        <f>IFERROR(VLOOKUP($O2215,PerfilUniversitario!$A$2:$Z$427,24),"N/A")</f>
        <v>N/A</v>
      </c>
      <c r="U2215" s="1" t="str">
        <f>IFERROR(VLOOKUP($O2215,PerfilUniversitario!$A$2:$Z$427,26),"N/A")</f>
        <v>N/A</v>
      </c>
      <c r="V2215" s="1" t="s">
        <v>10057</v>
      </c>
      <c r="W2215" s="4">
        <v>45210</v>
      </c>
    </row>
    <row r="2216" spans="1:23" x14ac:dyDescent="0.3">
      <c r="A2216" t="s">
        <v>3862</v>
      </c>
      <c r="B2216" t="s">
        <v>6709</v>
      </c>
      <c r="C2216" s="1" t="s">
        <v>6710</v>
      </c>
      <c r="D2216" s="6">
        <v>2214150859</v>
      </c>
      <c r="E2216" s="1" t="s">
        <v>206</v>
      </c>
      <c r="F2216" s="1" t="s">
        <v>206</v>
      </c>
      <c r="G2216" s="1" t="s">
        <v>206</v>
      </c>
      <c r="H2216" s="1" t="s">
        <v>206</v>
      </c>
      <c r="I2216" t="str">
        <f>VLOOKUP(J2216,CatalogoEstadoRepublica!$A$1:$B$33,2)</f>
        <v>Puebla</v>
      </c>
      <c r="J2216">
        <v>21</v>
      </c>
      <c r="K2216" t="s">
        <v>206</v>
      </c>
      <c r="L2216" s="1" t="e">
        <f>VLOOKUP(M2216,CatalogoPerfil!$A$1:$B$5,2)</f>
        <v>#N/A</v>
      </c>
      <c r="M2216">
        <v>0</v>
      </c>
      <c r="N2216" t="s">
        <v>206</v>
      </c>
      <c r="O2216" s="1">
        <v>0</v>
      </c>
      <c r="P2216" s="1" t="str">
        <f>IFERROR(VLOOKUP($O2216,PerfilUniversitario!$A$2:$Z$427,16),"N/A")</f>
        <v>N/A</v>
      </c>
      <c r="Q2216" s="1" t="str">
        <f>IFERROR(VLOOKUP($O2216,PerfilUniversitario!$A$2:$Z$427,16),"N/A")</f>
        <v>N/A</v>
      </c>
      <c r="R2216" s="1" t="str">
        <f>IFERROR(VLOOKUP($O2216,PerfilUniversitario!$A$2:$Z$427,20),"N/A")</f>
        <v>N/A</v>
      </c>
      <c r="S2216" s="1" t="str">
        <f>IFERROR(VLOOKUP($O2216,PerfilUniversitario!$A$2:$Z$427,22),"N/A")</f>
        <v>N/A</v>
      </c>
      <c r="T2216" s="1" t="str">
        <f>IFERROR(VLOOKUP($O2216,PerfilUniversitario!$A$2:$Z$427,24),"N/A")</f>
        <v>N/A</v>
      </c>
      <c r="U2216" s="1" t="str">
        <f>IFERROR(VLOOKUP($O2216,PerfilUniversitario!$A$2:$Z$427,26),"N/A")</f>
        <v>N/A</v>
      </c>
      <c r="V2216" s="1" t="s">
        <v>9723</v>
      </c>
      <c r="W2216" s="4">
        <v>45210</v>
      </c>
    </row>
    <row r="2217" spans="1:23" x14ac:dyDescent="0.3">
      <c r="A2217" t="s">
        <v>6504</v>
      </c>
      <c r="B2217" t="s">
        <v>6505</v>
      </c>
      <c r="C2217" s="1" t="s">
        <v>6506</v>
      </c>
      <c r="D2217" s="6">
        <v>7731115644</v>
      </c>
      <c r="E2217" s="1" t="s">
        <v>206</v>
      </c>
      <c r="F2217" s="1" t="s">
        <v>206</v>
      </c>
      <c r="G2217" s="1" t="s">
        <v>206</v>
      </c>
      <c r="H2217" s="1" t="s">
        <v>206</v>
      </c>
      <c r="I2217" t="str">
        <f>VLOOKUP(J2217,CatalogoEstadoRepublica!$A$1:$B$33,2)</f>
        <v>Hidalgo</v>
      </c>
      <c r="J2217">
        <v>13</v>
      </c>
      <c r="K2217" t="s">
        <v>206</v>
      </c>
      <c r="L2217" s="1" t="e">
        <f>VLOOKUP(M2217,CatalogoPerfil!$A$1:$B$5,2)</f>
        <v>#N/A</v>
      </c>
      <c r="M2217">
        <v>0</v>
      </c>
      <c r="N2217" t="s">
        <v>206</v>
      </c>
      <c r="O2217" s="1">
        <v>0</v>
      </c>
      <c r="P2217" s="1" t="str">
        <f>IFERROR(VLOOKUP($O2217,PerfilUniversitario!$A$2:$Z$427,16),"N/A")</f>
        <v>N/A</v>
      </c>
      <c r="Q2217" s="1" t="str">
        <f>IFERROR(VLOOKUP($O2217,PerfilUniversitario!$A$2:$Z$427,16),"N/A")</f>
        <v>N/A</v>
      </c>
      <c r="R2217" s="1" t="str">
        <f>IFERROR(VLOOKUP($O2217,PerfilUniversitario!$A$2:$Z$427,20),"N/A")</f>
        <v>N/A</v>
      </c>
      <c r="S2217" s="1" t="str">
        <f>IFERROR(VLOOKUP($O2217,PerfilUniversitario!$A$2:$Z$427,22),"N/A")</f>
        <v>N/A</v>
      </c>
      <c r="T2217" s="1" t="str">
        <f>IFERROR(VLOOKUP($O2217,PerfilUniversitario!$A$2:$Z$427,24),"N/A")</f>
        <v>N/A</v>
      </c>
      <c r="U2217" s="1" t="str">
        <f>IFERROR(VLOOKUP($O2217,PerfilUniversitario!$A$2:$Z$427,26),"N/A")</f>
        <v>N/A</v>
      </c>
      <c r="V2217" s="1" t="s">
        <v>9841</v>
      </c>
      <c r="W2217" s="4">
        <v>45210</v>
      </c>
    </row>
    <row r="2218" spans="1:23" x14ac:dyDescent="0.3">
      <c r="A2218" t="s">
        <v>725</v>
      </c>
      <c r="B2218" t="s">
        <v>1974</v>
      </c>
      <c r="C2218" s="1" t="s">
        <v>1975</v>
      </c>
      <c r="D2218" s="6">
        <v>7731041152</v>
      </c>
      <c r="E2218" s="1" t="s">
        <v>206</v>
      </c>
      <c r="F2218" s="1" t="s">
        <v>206</v>
      </c>
      <c r="G2218" s="1" t="s">
        <v>206</v>
      </c>
      <c r="H2218" s="1" t="s">
        <v>206</v>
      </c>
      <c r="I2218" t="str">
        <f>VLOOKUP(J2218,CatalogoEstadoRepublica!$A$1:$B$33,2)</f>
        <v>Hidalgo</v>
      </c>
      <c r="J2218">
        <v>13</v>
      </c>
      <c r="K2218" t="s">
        <v>206</v>
      </c>
      <c r="L2218" s="1" t="e">
        <f>VLOOKUP(M2218,CatalogoPerfil!$A$1:$B$5,2)</f>
        <v>#N/A</v>
      </c>
      <c r="M2218">
        <v>0</v>
      </c>
      <c r="N2218" t="s">
        <v>206</v>
      </c>
      <c r="O2218" s="1">
        <v>0</v>
      </c>
      <c r="P2218" s="1" t="str">
        <f>IFERROR(VLOOKUP($O2218,PerfilUniversitario!$A$2:$Z$427,16),"N/A")</f>
        <v>N/A</v>
      </c>
      <c r="Q2218" s="1" t="str">
        <f>IFERROR(VLOOKUP($O2218,PerfilUniversitario!$A$2:$Z$427,16),"N/A")</f>
        <v>N/A</v>
      </c>
      <c r="R2218" s="1" t="str">
        <f>IFERROR(VLOOKUP($O2218,PerfilUniversitario!$A$2:$Z$427,20),"N/A")</f>
        <v>N/A</v>
      </c>
      <c r="S2218" s="1" t="str">
        <f>IFERROR(VLOOKUP($O2218,PerfilUniversitario!$A$2:$Z$427,22),"N/A")</f>
        <v>N/A</v>
      </c>
      <c r="T2218" s="1" t="str">
        <f>IFERROR(VLOOKUP($O2218,PerfilUniversitario!$A$2:$Z$427,24),"N/A")</f>
        <v>N/A</v>
      </c>
      <c r="U2218" s="1" t="str">
        <f>IFERROR(VLOOKUP($O2218,PerfilUniversitario!$A$2:$Z$427,26),"N/A")</f>
        <v>N/A</v>
      </c>
      <c r="V2218" s="1" t="s">
        <v>9913</v>
      </c>
      <c r="W2218" s="4">
        <v>45210</v>
      </c>
    </row>
    <row r="2219" spans="1:23" x14ac:dyDescent="0.3">
      <c r="A2219" t="s">
        <v>1364</v>
      </c>
      <c r="B2219" t="s">
        <v>1328</v>
      </c>
      <c r="C2219" s="1" t="s">
        <v>1365</v>
      </c>
      <c r="D2219" s="6">
        <v>7731020265</v>
      </c>
      <c r="E2219" s="1" t="s">
        <v>206</v>
      </c>
      <c r="F2219" s="1" t="s">
        <v>206</v>
      </c>
      <c r="G2219" s="1" t="s">
        <v>206</v>
      </c>
      <c r="H2219" s="1" t="s">
        <v>206</v>
      </c>
      <c r="I2219" t="str">
        <f>VLOOKUP(J2219,CatalogoEstadoRepublica!$A$1:$B$33,2)</f>
        <v>Hidalgo</v>
      </c>
      <c r="J2219">
        <v>13</v>
      </c>
      <c r="K2219" t="s">
        <v>206</v>
      </c>
      <c r="L2219" s="1" t="e">
        <f>VLOOKUP(M2219,CatalogoPerfil!$A$1:$B$5,2)</f>
        <v>#N/A</v>
      </c>
      <c r="M2219">
        <v>0</v>
      </c>
      <c r="N2219" t="s">
        <v>206</v>
      </c>
      <c r="O2219" s="1">
        <v>0</v>
      </c>
      <c r="P2219" s="1" t="str">
        <f>IFERROR(VLOOKUP($O2219,PerfilUniversitario!$A$2:$Z$427,16),"N/A")</f>
        <v>N/A</v>
      </c>
      <c r="Q2219" s="1" t="str">
        <f>IFERROR(VLOOKUP($O2219,PerfilUniversitario!$A$2:$Z$427,16),"N/A")</f>
        <v>N/A</v>
      </c>
      <c r="R2219" s="1" t="str">
        <f>IFERROR(VLOOKUP($O2219,PerfilUniversitario!$A$2:$Z$427,20),"N/A")</f>
        <v>N/A</v>
      </c>
      <c r="S2219" s="1" t="str">
        <f>IFERROR(VLOOKUP($O2219,PerfilUniversitario!$A$2:$Z$427,22),"N/A")</f>
        <v>N/A</v>
      </c>
      <c r="T2219" s="1" t="str">
        <f>IFERROR(VLOOKUP($O2219,PerfilUniversitario!$A$2:$Z$427,24),"N/A")</f>
        <v>N/A</v>
      </c>
      <c r="U2219" s="1" t="str">
        <f>IFERROR(VLOOKUP($O2219,PerfilUniversitario!$A$2:$Z$427,26),"N/A")</f>
        <v>N/A</v>
      </c>
      <c r="V2219" s="1" t="s">
        <v>9832</v>
      </c>
      <c r="W2219" s="4">
        <v>45210</v>
      </c>
    </row>
    <row r="2220" spans="1:23" x14ac:dyDescent="0.3">
      <c r="A2220" t="s">
        <v>6358</v>
      </c>
      <c r="B2220" t="s">
        <v>6359</v>
      </c>
      <c r="C2220" s="1" t="s">
        <v>6360</v>
      </c>
      <c r="D2220" s="6">
        <v>2223016198</v>
      </c>
      <c r="E2220" s="1" t="s">
        <v>206</v>
      </c>
      <c r="F2220" s="1" t="s">
        <v>206</v>
      </c>
      <c r="G2220" s="1" t="s">
        <v>206</v>
      </c>
      <c r="H2220" s="1" t="s">
        <v>206</v>
      </c>
      <c r="I2220" t="str">
        <f>VLOOKUP(J2220,CatalogoEstadoRepublica!$A$1:$B$33,2)</f>
        <v>Puebla</v>
      </c>
      <c r="J2220">
        <v>21</v>
      </c>
      <c r="K2220" t="s">
        <v>206</v>
      </c>
      <c r="L2220" s="1" t="e">
        <f>VLOOKUP(M2220,CatalogoPerfil!$A$1:$B$5,2)</f>
        <v>#N/A</v>
      </c>
      <c r="M2220">
        <v>0</v>
      </c>
      <c r="N2220" t="s">
        <v>206</v>
      </c>
      <c r="O2220" s="1">
        <v>0</v>
      </c>
      <c r="P2220" s="1" t="str">
        <f>IFERROR(VLOOKUP($O2220,PerfilUniversitario!$A$2:$Z$427,16),"N/A")</f>
        <v>N/A</v>
      </c>
      <c r="Q2220" s="1" t="str">
        <f>IFERROR(VLOOKUP($O2220,PerfilUniversitario!$A$2:$Z$427,16),"N/A")</f>
        <v>N/A</v>
      </c>
      <c r="R2220" s="1" t="str">
        <f>IFERROR(VLOOKUP($O2220,PerfilUniversitario!$A$2:$Z$427,20),"N/A")</f>
        <v>N/A</v>
      </c>
      <c r="S2220" s="1" t="str">
        <f>IFERROR(VLOOKUP($O2220,PerfilUniversitario!$A$2:$Z$427,22),"N/A")</f>
        <v>N/A</v>
      </c>
      <c r="T2220" s="1" t="str">
        <f>IFERROR(VLOOKUP($O2220,PerfilUniversitario!$A$2:$Z$427,24),"N/A")</f>
        <v>N/A</v>
      </c>
      <c r="U2220" s="1" t="str">
        <f>IFERROR(VLOOKUP($O2220,PerfilUniversitario!$A$2:$Z$427,26),"N/A")</f>
        <v>N/A</v>
      </c>
      <c r="V2220" s="1" t="s">
        <v>9832</v>
      </c>
      <c r="W2220" s="4">
        <v>45210</v>
      </c>
    </row>
    <row r="2221" spans="1:23" x14ac:dyDescent="0.3">
      <c r="A2221" t="s">
        <v>497</v>
      </c>
      <c r="B2221" t="s">
        <v>6716</v>
      </c>
      <c r="C2221" s="1" t="s">
        <v>6717</v>
      </c>
      <c r="D2221" s="6">
        <v>2225215082</v>
      </c>
      <c r="E2221" s="1" t="s">
        <v>206</v>
      </c>
      <c r="F2221" s="1" t="s">
        <v>206</v>
      </c>
      <c r="G2221" s="1" t="s">
        <v>206</v>
      </c>
      <c r="H2221" s="1" t="s">
        <v>206</v>
      </c>
      <c r="I2221" t="str">
        <f>VLOOKUP(J2221,CatalogoEstadoRepublica!$A$1:$B$33,2)</f>
        <v>Puebla</v>
      </c>
      <c r="J2221">
        <v>21</v>
      </c>
      <c r="K2221" t="s">
        <v>206</v>
      </c>
      <c r="L2221" s="1" t="e">
        <f>VLOOKUP(M2221,CatalogoPerfil!$A$1:$B$5,2)</f>
        <v>#N/A</v>
      </c>
      <c r="M2221">
        <v>0</v>
      </c>
      <c r="N2221" t="s">
        <v>206</v>
      </c>
      <c r="O2221" s="1">
        <v>0</v>
      </c>
      <c r="P2221" s="1" t="str">
        <f>IFERROR(VLOOKUP($O2221,PerfilUniversitario!$A$2:$Z$427,16),"N/A")</f>
        <v>N/A</v>
      </c>
      <c r="Q2221" s="1" t="str">
        <f>IFERROR(VLOOKUP($O2221,PerfilUniversitario!$A$2:$Z$427,16),"N/A")</f>
        <v>N/A</v>
      </c>
      <c r="R2221" s="1" t="str">
        <f>IFERROR(VLOOKUP($O2221,PerfilUniversitario!$A$2:$Z$427,20),"N/A")</f>
        <v>N/A</v>
      </c>
      <c r="S2221" s="1" t="str">
        <f>IFERROR(VLOOKUP($O2221,PerfilUniversitario!$A$2:$Z$427,22),"N/A")</f>
        <v>N/A</v>
      </c>
      <c r="T2221" s="1" t="str">
        <f>IFERROR(VLOOKUP($O2221,PerfilUniversitario!$A$2:$Z$427,24),"N/A")</f>
        <v>N/A</v>
      </c>
      <c r="U2221" s="1" t="str">
        <f>IFERROR(VLOOKUP($O2221,PerfilUniversitario!$A$2:$Z$427,26),"N/A")</f>
        <v>N/A</v>
      </c>
      <c r="V2221" s="1" t="s">
        <v>10181</v>
      </c>
      <c r="W2221" s="4">
        <v>45210</v>
      </c>
    </row>
    <row r="2222" spans="1:23" x14ac:dyDescent="0.3">
      <c r="A2222" t="s">
        <v>5980</v>
      </c>
      <c r="B2222" t="s">
        <v>5981</v>
      </c>
      <c r="C2222" s="1" t="s">
        <v>5982</v>
      </c>
      <c r="D2222" s="6">
        <v>2218481237</v>
      </c>
      <c r="E2222" s="1" t="s">
        <v>206</v>
      </c>
      <c r="F2222" s="1" t="s">
        <v>206</v>
      </c>
      <c r="G2222" s="1" t="s">
        <v>206</v>
      </c>
      <c r="H2222" s="1" t="s">
        <v>206</v>
      </c>
      <c r="I2222" t="str">
        <f>VLOOKUP(J2222,CatalogoEstadoRepublica!$A$1:$B$33,2)</f>
        <v>Puebla</v>
      </c>
      <c r="J2222">
        <v>21</v>
      </c>
      <c r="K2222" t="s">
        <v>206</v>
      </c>
      <c r="L2222" s="1" t="e">
        <f>VLOOKUP(M2222,CatalogoPerfil!$A$1:$B$5,2)</f>
        <v>#N/A</v>
      </c>
      <c r="M2222">
        <v>0</v>
      </c>
      <c r="N2222" t="s">
        <v>206</v>
      </c>
      <c r="O2222" s="1">
        <v>0</v>
      </c>
      <c r="P2222" s="1" t="str">
        <f>IFERROR(VLOOKUP($O2222,PerfilUniversitario!$A$2:$Z$427,16),"N/A")</f>
        <v>N/A</v>
      </c>
      <c r="Q2222" s="1" t="str">
        <f>IFERROR(VLOOKUP($O2222,PerfilUniversitario!$A$2:$Z$427,16),"N/A")</f>
        <v>N/A</v>
      </c>
      <c r="R2222" s="1" t="str">
        <f>IFERROR(VLOOKUP($O2222,PerfilUniversitario!$A$2:$Z$427,20),"N/A")</f>
        <v>N/A</v>
      </c>
      <c r="S2222" s="1" t="str">
        <f>IFERROR(VLOOKUP($O2222,PerfilUniversitario!$A$2:$Z$427,22),"N/A")</f>
        <v>N/A</v>
      </c>
      <c r="T2222" s="1" t="str">
        <f>IFERROR(VLOOKUP($O2222,PerfilUniversitario!$A$2:$Z$427,24),"N/A")</f>
        <v>N/A</v>
      </c>
      <c r="U2222" s="1" t="str">
        <f>IFERROR(VLOOKUP($O2222,PerfilUniversitario!$A$2:$Z$427,26),"N/A")</f>
        <v>N/A</v>
      </c>
      <c r="V2222" s="1" t="s">
        <v>10168</v>
      </c>
      <c r="W2222" s="4">
        <v>45210</v>
      </c>
    </row>
    <row r="2223" spans="1:23" x14ac:dyDescent="0.3">
      <c r="A2223" t="s">
        <v>6725</v>
      </c>
      <c r="B2223" t="s">
        <v>6726</v>
      </c>
      <c r="C2223" s="1" t="s">
        <v>6727</v>
      </c>
      <c r="D2223" s="6">
        <v>2221128121</v>
      </c>
      <c r="E2223" s="1" t="s">
        <v>206</v>
      </c>
      <c r="F2223" s="1" t="s">
        <v>206</v>
      </c>
      <c r="G2223" s="1" t="s">
        <v>206</v>
      </c>
      <c r="H2223" s="1" t="s">
        <v>206</v>
      </c>
      <c r="I2223" t="str">
        <f>VLOOKUP(J2223,CatalogoEstadoRepublica!$A$1:$B$33,2)</f>
        <v>Puebla</v>
      </c>
      <c r="J2223">
        <v>21</v>
      </c>
      <c r="K2223" t="s">
        <v>206</v>
      </c>
      <c r="L2223" s="1" t="e">
        <f>VLOOKUP(M2223,CatalogoPerfil!$A$1:$B$5,2)</f>
        <v>#N/A</v>
      </c>
      <c r="M2223">
        <v>0</v>
      </c>
      <c r="N2223" t="s">
        <v>206</v>
      </c>
      <c r="O2223" s="1">
        <v>0</v>
      </c>
      <c r="P2223" s="1" t="str">
        <f>IFERROR(VLOOKUP($O2223,PerfilUniversitario!$A$2:$Z$427,16),"N/A")</f>
        <v>N/A</v>
      </c>
      <c r="Q2223" s="1" t="str">
        <f>IFERROR(VLOOKUP($O2223,PerfilUniversitario!$A$2:$Z$427,16),"N/A")</f>
        <v>N/A</v>
      </c>
      <c r="R2223" s="1" t="str">
        <f>IFERROR(VLOOKUP($O2223,PerfilUniversitario!$A$2:$Z$427,20),"N/A")</f>
        <v>N/A</v>
      </c>
      <c r="S2223" s="1" t="str">
        <f>IFERROR(VLOOKUP($O2223,PerfilUniversitario!$A$2:$Z$427,22),"N/A")</f>
        <v>N/A</v>
      </c>
      <c r="T2223" s="1" t="str">
        <f>IFERROR(VLOOKUP($O2223,PerfilUniversitario!$A$2:$Z$427,24),"N/A")</f>
        <v>N/A</v>
      </c>
      <c r="U2223" s="1" t="str">
        <f>IFERROR(VLOOKUP($O2223,PerfilUniversitario!$A$2:$Z$427,26),"N/A")</f>
        <v>N/A</v>
      </c>
      <c r="V2223" s="1" t="s">
        <v>10059</v>
      </c>
      <c r="W2223" s="4">
        <v>45210</v>
      </c>
    </row>
    <row r="2224" spans="1:23" x14ac:dyDescent="0.3">
      <c r="A2224" t="s">
        <v>1075</v>
      </c>
      <c r="B2224" t="s">
        <v>6714</v>
      </c>
      <c r="C2224" s="1" t="s">
        <v>6715</v>
      </c>
      <c r="D2224" s="6">
        <v>2215861832</v>
      </c>
      <c r="E2224" s="1" t="s">
        <v>206</v>
      </c>
      <c r="F2224" s="1" t="s">
        <v>206</v>
      </c>
      <c r="G2224" s="1" t="s">
        <v>206</v>
      </c>
      <c r="H2224" s="1" t="s">
        <v>206</v>
      </c>
      <c r="I2224" t="str">
        <f>VLOOKUP(J2224,CatalogoEstadoRepublica!$A$1:$B$33,2)</f>
        <v>Puebla</v>
      </c>
      <c r="J2224">
        <v>21</v>
      </c>
      <c r="K2224" t="s">
        <v>206</v>
      </c>
      <c r="L2224" s="1" t="e">
        <f>VLOOKUP(M2224,CatalogoPerfil!$A$1:$B$5,2)</f>
        <v>#N/A</v>
      </c>
      <c r="M2224">
        <v>0</v>
      </c>
      <c r="N2224" t="s">
        <v>206</v>
      </c>
      <c r="O2224" s="1">
        <v>0</v>
      </c>
      <c r="P2224" s="1" t="str">
        <f>IFERROR(VLOOKUP($O2224,PerfilUniversitario!$A$2:$Z$427,16),"N/A")</f>
        <v>N/A</v>
      </c>
      <c r="Q2224" s="1" t="str">
        <f>IFERROR(VLOOKUP($O2224,PerfilUniversitario!$A$2:$Z$427,16),"N/A")</f>
        <v>N/A</v>
      </c>
      <c r="R2224" s="1" t="str">
        <f>IFERROR(VLOOKUP($O2224,PerfilUniversitario!$A$2:$Z$427,20),"N/A")</f>
        <v>N/A</v>
      </c>
      <c r="S2224" s="1" t="str">
        <f>IFERROR(VLOOKUP($O2224,PerfilUniversitario!$A$2:$Z$427,22),"N/A")</f>
        <v>N/A</v>
      </c>
      <c r="T2224" s="1" t="str">
        <f>IFERROR(VLOOKUP($O2224,PerfilUniversitario!$A$2:$Z$427,24),"N/A")</f>
        <v>N/A</v>
      </c>
      <c r="U2224" s="1" t="str">
        <f>IFERROR(VLOOKUP($O2224,PerfilUniversitario!$A$2:$Z$427,26),"N/A")</f>
        <v>N/A</v>
      </c>
      <c r="V2224" s="1" t="s">
        <v>9900</v>
      </c>
      <c r="W2224" s="4">
        <v>45210</v>
      </c>
    </row>
    <row r="2225" spans="1:23" x14ac:dyDescent="0.3">
      <c r="A2225" t="s">
        <v>6083</v>
      </c>
      <c r="B2225" t="s">
        <v>6084</v>
      </c>
      <c r="C2225" s="1" t="s">
        <v>6085</v>
      </c>
      <c r="D2225" s="6">
        <v>52.222200000000001</v>
      </c>
      <c r="E2225" s="1" t="s">
        <v>206</v>
      </c>
      <c r="F2225" s="1" t="s">
        <v>206</v>
      </c>
      <c r="G2225" s="1" t="s">
        <v>206</v>
      </c>
      <c r="H2225" s="1" t="s">
        <v>206</v>
      </c>
      <c r="I2225" t="str">
        <f>VLOOKUP(J2225,CatalogoEstadoRepublica!$A$1:$B$33,2)</f>
        <v>Puebla</v>
      </c>
      <c r="J2225">
        <v>21</v>
      </c>
      <c r="K2225" t="s">
        <v>206</v>
      </c>
      <c r="L2225" s="1" t="e">
        <f>VLOOKUP(M2225,CatalogoPerfil!$A$1:$B$5,2)</f>
        <v>#N/A</v>
      </c>
      <c r="M2225">
        <v>0</v>
      </c>
      <c r="N2225" t="s">
        <v>206</v>
      </c>
      <c r="O2225" s="1">
        <v>0</v>
      </c>
      <c r="P2225" s="1" t="str">
        <f>IFERROR(VLOOKUP($O2225,PerfilUniversitario!$A$2:$Z$427,16),"N/A")</f>
        <v>N/A</v>
      </c>
      <c r="Q2225" s="1" t="str">
        <f>IFERROR(VLOOKUP($O2225,PerfilUniversitario!$A$2:$Z$427,16),"N/A")</f>
        <v>N/A</v>
      </c>
      <c r="R2225" s="1" t="str">
        <f>IFERROR(VLOOKUP($O2225,PerfilUniversitario!$A$2:$Z$427,20),"N/A")</f>
        <v>N/A</v>
      </c>
      <c r="S2225" s="1" t="str">
        <f>IFERROR(VLOOKUP($O2225,PerfilUniversitario!$A$2:$Z$427,22),"N/A")</f>
        <v>N/A</v>
      </c>
      <c r="T2225" s="1" t="str">
        <f>IFERROR(VLOOKUP($O2225,PerfilUniversitario!$A$2:$Z$427,24),"N/A")</f>
        <v>N/A</v>
      </c>
      <c r="U2225" s="1" t="str">
        <f>IFERROR(VLOOKUP($O2225,PerfilUniversitario!$A$2:$Z$427,26),"N/A")</f>
        <v>N/A</v>
      </c>
      <c r="V2225" s="1" t="s">
        <v>10043</v>
      </c>
      <c r="W2225" s="4">
        <v>45210</v>
      </c>
    </row>
    <row r="2226" spans="1:23" x14ac:dyDescent="0.3">
      <c r="A2226" t="s">
        <v>516</v>
      </c>
      <c r="B2226" t="s">
        <v>6733</v>
      </c>
      <c r="C2226" s="1" t="s">
        <v>6734</v>
      </c>
      <c r="D2226" s="6">
        <v>7731740819</v>
      </c>
      <c r="E2226" s="1" t="s">
        <v>206</v>
      </c>
      <c r="F2226" s="1" t="s">
        <v>206</v>
      </c>
      <c r="G2226" s="1" t="s">
        <v>206</v>
      </c>
      <c r="H2226" s="1" t="s">
        <v>206</v>
      </c>
      <c r="I2226" t="str">
        <f>VLOOKUP(J2226,CatalogoEstadoRepublica!$A$1:$B$33,2)</f>
        <v>Hidalgo</v>
      </c>
      <c r="J2226">
        <v>13</v>
      </c>
      <c r="K2226" t="s">
        <v>206</v>
      </c>
      <c r="L2226" s="1" t="e">
        <f>VLOOKUP(M2226,CatalogoPerfil!$A$1:$B$5,2)</f>
        <v>#N/A</v>
      </c>
      <c r="M2226">
        <v>0</v>
      </c>
      <c r="N2226" t="s">
        <v>206</v>
      </c>
      <c r="O2226" s="1">
        <v>0</v>
      </c>
      <c r="P2226" s="1" t="str">
        <f>IFERROR(VLOOKUP($O2226,PerfilUniversitario!$A$2:$Z$427,16),"N/A")</f>
        <v>N/A</v>
      </c>
      <c r="Q2226" s="1" t="str">
        <f>IFERROR(VLOOKUP($O2226,PerfilUniversitario!$A$2:$Z$427,16),"N/A")</f>
        <v>N/A</v>
      </c>
      <c r="R2226" s="1" t="str">
        <f>IFERROR(VLOOKUP($O2226,PerfilUniversitario!$A$2:$Z$427,20),"N/A")</f>
        <v>N/A</v>
      </c>
      <c r="S2226" s="1" t="str">
        <f>IFERROR(VLOOKUP($O2226,PerfilUniversitario!$A$2:$Z$427,22),"N/A")</f>
        <v>N/A</v>
      </c>
      <c r="T2226" s="1" t="str">
        <f>IFERROR(VLOOKUP($O2226,PerfilUniversitario!$A$2:$Z$427,24),"N/A")</f>
        <v>N/A</v>
      </c>
      <c r="U2226" s="1" t="str">
        <f>IFERROR(VLOOKUP($O2226,PerfilUniversitario!$A$2:$Z$427,26),"N/A")</f>
        <v>N/A</v>
      </c>
      <c r="V2226" s="1" t="s">
        <v>10055</v>
      </c>
      <c r="W2226" s="4">
        <v>45210</v>
      </c>
    </row>
    <row r="2227" spans="1:23" x14ac:dyDescent="0.3">
      <c r="A2227" t="s">
        <v>6703</v>
      </c>
      <c r="B2227" t="s">
        <v>6704</v>
      </c>
      <c r="C2227" s="1" t="s">
        <v>6705</v>
      </c>
      <c r="D2227" s="6">
        <v>52.221600000000002</v>
      </c>
      <c r="E2227" s="1" t="s">
        <v>206</v>
      </c>
      <c r="F2227" s="1" t="s">
        <v>206</v>
      </c>
      <c r="G2227" s="1" t="s">
        <v>206</v>
      </c>
      <c r="H2227" s="1" t="s">
        <v>206</v>
      </c>
      <c r="I2227" t="str">
        <f>VLOOKUP(J2227,CatalogoEstadoRepublica!$A$1:$B$33,2)</f>
        <v>Puebla</v>
      </c>
      <c r="J2227">
        <v>21</v>
      </c>
      <c r="K2227" t="s">
        <v>206</v>
      </c>
      <c r="L2227" s="1" t="e">
        <f>VLOOKUP(M2227,CatalogoPerfil!$A$1:$B$5,2)</f>
        <v>#N/A</v>
      </c>
      <c r="M2227">
        <v>0</v>
      </c>
      <c r="N2227" t="s">
        <v>206</v>
      </c>
      <c r="O2227" s="1">
        <v>0</v>
      </c>
      <c r="P2227" s="1" t="str">
        <f>IFERROR(VLOOKUP($O2227,PerfilUniversitario!$A$2:$Z$427,16),"N/A")</f>
        <v>N/A</v>
      </c>
      <c r="Q2227" s="1" t="str">
        <f>IFERROR(VLOOKUP($O2227,PerfilUniversitario!$A$2:$Z$427,16),"N/A")</f>
        <v>N/A</v>
      </c>
      <c r="R2227" s="1" t="str">
        <f>IFERROR(VLOOKUP($O2227,PerfilUniversitario!$A$2:$Z$427,20),"N/A")</f>
        <v>N/A</v>
      </c>
      <c r="S2227" s="1" t="str">
        <f>IFERROR(VLOOKUP($O2227,PerfilUniversitario!$A$2:$Z$427,22),"N/A")</f>
        <v>N/A</v>
      </c>
      <c r="T2227" s="1" t="str">
        <f>IFERROR(VLOOKUP($O2227,PerfilUniversitario!$A$2:$Z$427,24),"N/A")</f>
        <v>N/A</v>
      </c>
      <c r="U2227" s="1" t="str">
        <f>IFERROR(VLOOKUP($O2227,PerfilUniversitario!$A$2:$Z$427,26),"N/A")</f>
        <v>N/A</v>
      </c>
      <c r="V2227" s="1" t="s">
        <v>9819</v>
      </c>
      <c r="W2227" s="4">
        <v>45210</v>
      </c>
    </row>
    <row r="2228" spans="1:23" x14ac:dyDescent="0.3">
      <c r="A2228" t="s">
        <v>6259</v>
      </c>
      <c r="B2228" t="s">
        <v>6260</v>
      </c>
      <c r="C2228" s="1" t="s">
        <v>6261</v>
      </c>
      <c r="D2228" s="6">
        <v>2213504350</v>
      </c>
      <c r="E2228" s="1" t="s">
        <v>206</v>
      </c>
      <c r="F2228" s="1" t="s">
        <v>206</v>
      </c>
      <c r="G2228" s="1" t="s">
        <v>206</v>
      </c>
      <c r="H2228" s="1" t="s">
        <v>206</v>
      </c>
      <c r="I2228" t="str">
        <f>VLOOKUP(J2228,CatalogoEstadoRepublica!$A$1:$B$33,2)</f>
        <v>Puebla</v>
      </c>
      <c r="J2228">
        <v>21</v>
      </c>
      <c r="K2228" t="s">
        <v>206</v>
      </c>
      <c r="L2228" s="1" t="e">
        <f>VLOOKUP(M2228,CatalogoPerfil!$A$1:$B$5,2)</f>
        <v>#N/A</v>
      </c>
      <c r="M2228">
        <v>0</v>
      </c>
      <c r="N2228" t="s">
        <v>206</v>
      </c>
      <c r="O2228" s="1">
        <v>0</v>
      </c>
      <c r="P2228" s="1" t="str">
        <f>IFERROR(VLOOKUP($O2228,PerfilUniversitario!$A$2:$Z$427,16),"N/A")</f>
        <v>N/A</v>
      </c>
      <c r="Q2228" s="1" t="str">
        <f>IFERROR(VLOOKUP($O2228,PerfilUniversitario!$A$2:$Z$427,16),"N/A")</f>
        <v>N/A</v>
      </c>
      <c r="R2228" s="1" t="str">
        <f>IFERROR(VLOOKUP($O2228,PerfilUniversitario!$A$2:$Z$427,20),"N/A")</f>
        <v>N/A</v>
      </c>
      <c r="S2228" s="1" t="str">
        <f>IFERROR(VLOOKUP($O2228,PerfilUniversitario!$A$2:$Z$427,22),"N/A")</f>
        <v>N/A</v>
      </c>
      <c r="T2228" s="1" t="str">
        <f>IFERROR(VLOOKUP($O2228,PerfilUniversitario!$A$2:$Z$427,24),"N/A")</f>
        <v>N/A</v>
      </c>
      <c r="U2228" s="1" t="str">
        <f>IFERROR(VLOOKUP($O2228,PerfilUniversitario!$A$2:$Z$427,26),"N/A")</f>
        <v>N/A</v>
      </c>
      <c r="V2228" s="1" t="s">
        <v>10176</v>
      </c>
      <c r="W2228" s="4">
        <v>45210</v>
      </c>
    </row>
    <row r="2229" spans="1:23" x14ac:dyDescent="0.3">
      <c r="A2229" t="s">
        <v>516</v>
      </c>
      <c r="B2229" t="s">
        <v>6731</v>
      </c>
      <c r="C2229" s="1" t="s">
        <v>6732</v>
      </c>
      <c r="D2229" s="6">
        <v>2211070056</v>
      </c>
      <c r="E2229" s="1" t="s">
        <v>206</v>
      </c>
      <c r="F2229" s="1" t="s">
        <v>206</v>
      </c>
      <c r="G2229" s="1" t="s">
        <v>206</v>
      </c>
      <c r="H2229" s="1" t="s">
        <v>206</v>
      </c>
      <c r="I2229" t="str">
        <f>VLOOKUP(J2229,CatalogoEstadoRepublica!$A$1:$B$33,2)</f>
        <v>Puebla</v>
      </c>
      <c r="J2229">
        <v>21</v>
      </c>
      <c r="K2229" t="s">
        <v>206</v>
      </c>
      <c r="L2229" s="1" t="e">
        <f>VLOOKUP(M2229,CatalogoPerfil!$A$1:$B$5,2)</f>
        <v>#N/A</v>
      </c>
      <c r="M2229">
        <v>0</v>
      </c>
      <c r="N2229" t="s">
        <v>206</v>
      </c>
      <c r="O2229" s="1">
        <v>0</v>
      </c>
      <c r="P2229" s="1" t="str">
        <f>IFERROR(VLOOKUP($O2229,PerfilUniversitario!$A$2:$Z$427,16),"N/A")</f>
        <v>N/A</v>
      </c>
      <c r="Q2229" s="1" t="str">
        <f>IFERROR(VLOOKUP($O2229,PerfilUniversitario!$A$2:$Z$427,16),"N/A")</f>
        <v>N/A</v>
      </c>
      <c r="R2229" s="1" t="str">
        <f>IFERROR(VLOOKUP($O2229,PerfilUniversitario!$A$2:$Z$427,20),"N/A")</f>
        <v>N/A</v>
      </c>
      <c r="S2229" s="1" t="str">
        <f>IFERROR(VLOOKUP($O2229,PerfilUniversitario!$A$2:$Z$427,22),"N/A")</f>
        <v>N/A</v>
      </c>
      <c r="T2229" s="1" t="str">
        <f>IFERROR(VLOOKUP($O2229,PerfilUniversitario!$A$2:$Z$427,24),"N/A")</f>
        <v>N/A</v>
      </c>
      <c r="U2229" s="1" t="str">
        <f>IFERROR(VLOOKUP($O2229,PerfilUniversitario!$A$2:$Z$427,26),"N/A")</f>
        <v>N/A</v>
      </c>
      <c r="V2229" s="1" t="s">
        <v>10176</v>
      </c>
      <c r="W2229" s="4">
        <v>45210</v>
      </c>
    </row>
    <row r="2230" spans="1:23" x14ac:dyDescent="0.3">
      <c r="A2230" t="s">
        <v>548</v>
      </c>
      <c r="B2230" t="s">
        <v>5460</v>
      </c>
      <c r="C2230" s="1" t="s">
        <v>5461</v>
      </c>
      <c r="D2230" s="6" t="s">
        <v>5462</v>
      </c>
      <c r="E2230" s="1" t="s">
        <v>206</v>
      </c>
      <c r="F2230" s="1" t="s">
        <v>206</v>
      </c>
      <c r="G2230" s="1" t="s">
        <v>206</v>
      </c>
      <c r="H2230" s="1" t="s">
        <v>206</v>
      </c>
      <c r="I2230" t="str">
        <f>VLOOKUP(J2230,CatalogoEstadoRepublica!$A$1:$B$33,2)</f>
        <v>Puebla</v>
      </c>
      <c r="J2230">
        <v>21</v>
      </c>
      <c r="K2230" t="s">
        <v>206</v>
      </c>
      <c r="L2230" s="1" t="e">
        <f>VLOOKUP(M2230,CatalogoPerfil!$A$1:$B$5,2)</f>
        <v>#N/A</v>
      </c>
      <c r="M2230">
        <v>0</v>
      </c>
      <c r="N2230" t="s">
        <v>206</v>
      </c>
      <c r="O2230" s="1">
        <v>0</v>
      </c>
      <c r="P2230" s="1" t="str">
        <f>IFERROR(VLOOKUP($O2230,PerfilUniversitario!$A$2:$Z$427,16),"N/A")</f>
        <v>N/A</v>
      </c>
      <c r="Q2230" s="1" t="str">
        <f>IFERROR(VLOOKUP($O2230,PerfilUniversitario!$A$2:$Z$427,16),"N/A")</f>
        <v>N/A</v>
      </c>
      <c r="R2230" s="1" t="str">
        <f>IFERROR(VLOOKUP($O2230,PerfilUniversitario!$A$2:$Z$427,20),"N/A")</f>
        <v>N/A</v>
      </c>
      <c r="S2230" s="1" t="str">
        <f>IFERROR(VLOOKUP($O2230,PerfilUniversitario!$A$2:$Z$427,22),"N/A")</f>
        <v>N/A</v>
      </c>
      <c r="T2230" s="1" t="str">
        <f>IFERROR(VLOOKUP($O2230,PerfilUniversitario!$A$2:$Z$427,24),"N/A")</f>
        <v>N/A</v>
      </c>
      <c r="U2230" s="1" t="str">
        <f>IFERROR(VLOOKUP($O2230,PerfilUniversitario!$A$2:$Z$427,26),"N/A")</f>
        <v>N/A</v>
      </c>
      <c r="V2230" s="1" t="s">
        <v>9986</v>
      </c>
      <c r="W2230" s="4">
        <v>45210</v>
      </c>
    </row>
    <row r="2231" spans="1:23" x14ac:dyDescent="0.3">
      <c r="A2231" t="s">
        <v>6274</v>
      </c>
      <c r="B2231" t="s">
        <v>6275</v>
      </c>
      <c r="C2231" s="1" t="s">
        <v>6276</v>
      </c>
      <c r="D2231" s="6">
        <v>2212411193</v>
      </c>
      <c r="E2231" s="1" t="s">
        <v>206</v>
      </c>
      <c r="F2231" s="1" t="s">
        <v>206</v>
      </c>
      <c r="G2231" s="1" t="s">
        <v>206</v>
      </c>
      <c r="H2231" s="1" t="s">
        <v>206</v>
      </c>
      <c r="I2231" t="str">
        <f>VLOOKUP(J2231,CatalogoEstadoRepublica!$A$1:$B$33,2)</f>
        <v>Puebla</v>
      </c>
      <c r="J2231">
        <v>21</v>
      </c>
      <c r="K2231" t="s">
        <v>206</v>
      </c>
      <c r="L2231" s="1" t="e">
        <f>VLOOKUP(M2231,CatalogoPerfil!$A$1:$B$5,2)</f>
        <v>#N/A</v>
      </c>
      <c r="M2231">
        <v>0</v>
      </c>
      <c r="N2231" t="s">
        <v>206</v>
      </c>
      <c r="O2231" s="1">
        <v>0</v>
      </c>
      <c r="P2231" s="1" t="str">
        <f>IFERROR(VLOOKUP($O2231,PerfilUniversitario!$A$2:$Z$427,16),"N/A")</f>
        <v>N/A</v>
      </c>
      <c r="Q2231" s="1" t="str">
        <f>IFERROR(VLOOKUP($O2231,PerfilUniversitario!$A$2:$Z$427,16),"N/A")</f>
        <v>N/A</v>
      </c>
      <c r="R2231" s="1" t="str">
        <f>IFERROR(VLOOKUP($O2231,PerfilUniversitario!$A$2:$Z$427,20),"N/A")</f>
        <v>N/A</v>
      </c>
      <c r="S2231" s="1" t="str">
        <f>IFERROR(VLOOKUP($O2231,PerfilUniversitario!$A$2:$Z$427,22),"N/A")</f>
        <v>N/A</v>
      </c>
      <c r="T2231" s="1" t="str">
        <f>IFERROR(VLOOKUP($O2231,PerfilUniversitario!$A$2:$Z$427,24),"N/A")</f>
        <v>N/A</v>
      </c>
      <c r="U2231" s="1" t="str">
        <f>IFERROR(VLOOKUP($O2231,PerfilUniversitario!$A$2:$Z$427,26),"N/A")</f>
        <v>N/A</v>
      </c>
      <c r="V2231" s="1" t="s">
        <v>9847</v>
      </c>
      <c r="W2231" s="4">
        <v>45210</v>
      </c>
    </row>
    <row r="2232" spans="1:23" x14ac:dyDescent="0.3">
      <c r="A2232" t="s">
        <v>6294</v>
      </c>
      <c r="B2232" t="s">
        <v>6723</v>
      </c>
      <c r="C2232" s="1" t="s">
        <v>6724</v>
      </c>
      <c r="D2232" s="6">
        <v>2214139405</v>
      </c>
      <c r="E2232" s="1" t="s">
        <v>206</v>
      </c>
      <c r="F2232" s="1" t="s">
        <v>206</v>
      </c>
      <c r="G2232" s="1" t="s">
        <v>206</v>
      </c>
      <c r="H2232" s="1" t="s">
        <v>206</v>
      </c>
      <c r="I2232" t="str">
        <f>VLOOKUP(J2232,CatalogoEstadoRepublica!$A$1:$B$33,2)</f>
        <v>Puebla</v>
      </c>
      <c r="J2232">
        <v>21</v>
      </c>
      <c r="K2232" t="s">
        <v>206</v>
      </c>
      <c r="L2232" s="1" t="e">
        <f>VLOOKUP(M2232,CatalogoPerfil!$A$1:$B$5,2)</f>
        <v>#N/A</v>
      </c>
      <c r="M2232">
        <v>0</v>
      </c>
      <c r="N2232" t="s">
        <v>206</v>
      </c>
      <c r="O2232" s="1">
        <v>0</v>
      </c>
      <c r="P2232" s="1" t="str">
        <f>IFERROR(VLOOKUP($O2232,PerfilUniversitario!$A$2:$Z$427,16),"N/A")</f>
        <v>N/A</v>
      </c>
      <c r="Q2232" s="1" t="str">
        <f>IFERROR(VLOOKUP($O2232,PerfilUniversitario!$A$2:$Z$427,16),"N/A")</f>
        <v>N/A</v>
      </c>
      <c r="R2232" s="1" t="str">
        <f>IFERROR(VLOOKUP($O2232,PerfilUniversitario!$A$2:$Z$427,20),"N/A")</f>
        <v>N/A</v>
      </c>
      <c r="S2232" s="1" t="str">
        <f>IFERROR(VLOOKUP($O2232,PerfilUniversitario!$A$2:$Z$427,22),"N/A")</f>
        <v>N/A</v>
      </c>
      <c r="T2232" s="1" t="str">
        <f>IFERROR(VLOOKUP($O2232,PerfilUniversitario!$A$2:$Z$427,24),"N/A")</f>
        <v>N/A</v>
      </c>
      <c r="U2232" s="1" t="str">
        <f>IFERROR(VLOOKUP($O2232,PerfilUniversitario!$A$2:$Z$427,26),"N/A")</f>
        <v>N/A</v>
      </c>
      <c r="V2232" s="1" t="s">
        <v>9905</v>
      </c>
      <c r="W2232" s="4">
        <v>45210</v>
      </c>
    </row>
    <row r="2233" spans="1:23" x14ac:dyDescent="0.3">
      <c r="A2233" t="s">
        <v>863</v>
      </c>
      <c r="B2233" s="1" t="s">
        <v>864</v>
      </c>
      <c r="C2233" t="s">
        <v>865</v>
      </c>
      <c r="D2233" s="7">
        <v>52.246299999999998</v>
      </c>
      <c r="E2233" s="1" t="s">
        <v>206</v>
      </c>
      <c r="F2233" t="s">
        <v>206</v>
      </c>
      <c r="G2233" t="s">
        <v>206</v>
      </c>
      <c r="H2233" t="s">
        <v>206</v>
      </c>
      <c r="I2233" t="str">
        <f>VLOOKUP(J2233,CatalogoEstadoRepublica!$A$1:$B$33,2)</f>
        <v>Puebla</v>
      </c>
      <c r="J2233" s="1">
        <v>21</v>
      </c>
      <c r="K2233" s="1" t="s">
        <v>206</v>
      </c>
      <c r="L2233" s="1" t="e">
        <f>VLOOKUP(M2233,CatalogoPerfil!$A$1:$B$5,2)</f>
        <v>#N/A</v>
      </c>
      <c r="M2233">
        <v>0</v>
      </c>
      <c r="N2233" t="s">
        <v>206</v>
      </c>
      <c r="O2233" s="1">
        <v>0</v>
      </c>
      <c r="P2233" s="1" t="str">
        <f>IFERROR(VLOOKUP($O2233,PerfilUniversitario!$A$2:$Z$427,16),"N/A")</f>
        <v>N/A</v>
      </c>
      <c r="Q2233" s="1" t="str">
        <f>IFERROR(VLOOKUP($O2233,PerfilUniversitario!$A$2:$Z$427,16),"N/A")</f>
        <v>N/A</v>
      </c>
      <c r="R2233" s="1" t="str">
        <f>IFERROR(VLOOKUP($O2233,PerfilUniversitario!$A$2:$Z$427,20),"N/A")</f>
        <v>N/A</v>
      </c>
      <c r="S2233" s="1" t="str">
        <f>IFERROR(VLOOKUP($O2233,PerfilUniversitario!$A$2:$Z$427,22),"N/A")</f>
        <v>N/A</v>
      </c>
      <c r="T2233" s="1" t="str">
        <f>IFERROR(VLOOKUP($O2233,PerfilUniversitario!$A$2:$Z$427,24),"N/A")</f>
        <v>N/A</v>
      </c>
      <c r="U2233" s="1" t="str">
        <f>IFERROR(VLOOKUP($O2233,PerfilUniversitario!$A$2:$Z$427,26),"N/A")</f>
        <v>N/A</v>
      </c>
      <c r="V2233" s="1" t="s">
        <v>9747</v>
      </c>
      <c r="W2233" s="4">
        <v>45210</v>
      </c>
    </row>
    <row r="2234" spans="1:23" x14ac:dyDescent="0.3">
      <c r="A2234" t="s">
        <v>673</v>
      </c>
      <c r="B2234" t="s">
        <v>6735</v>
      </c>
      <c r="C2234" s="1" t="s">
        <v>6736</v>
      </c>
      <c r="D2234" s="6">
        <v>7731836349</v>
      </c>
      <c r="E2234" s="1" t="s">
        <v>206</v>
      </c>
      <c r="F2234" s="1" t="s">
        <v>206</v>
      </c>
      <c r="G2234" s="1" t="s">
        <v>206</v>
      </c>
      <c r="H2234" s="1" t="s">
        <v>206</v>
      </c>
      <c r="I2234" t="str">
        <f>VLOOKUP(J2234,CatalogoEstadoRepublica!$A$1:$B$33,2)</f>
        <v>Hidalgo</v>
      </c>
      <c r="J2234">
        <v>13</v>
      </c>
      <c r="K2234" t="s">
        <v>206</v>
      </c>
      <c r="L2234" s="1" t="e">
        <f>VLOOKUP(M2234,CatalogoPerfil!$A$1:$B$5,2)</f>
        <v>#N/A</v>
      </c>
      <c r="M2234">
        <v>0</v>
      </c>
      <c r="N2234" t="s">
        <v>206</v>
      </c>
      <c r="O2234" s="1">
        <v>0</v>
      </c>
      <c r="P2234" s="1" t="str">
        <f>IFERROR(VLOOKUP($O2234,PerfilUniversitario!$A$2:$Z$427,16),"N/A")</f>
        <v>N/A</v>
      </c>
      <c r="Q2234" s="1" t="str">
        <f>IFERROR(VLOOKUP($O2234,PerfilUniversitario!$A$2:$Z$427,16),"N/A")</f>
        <v>N/A</v>
      </c>
      <c r="R2234" s="1" t="str">
        <f>IFERROR(VLOOKUP($O2234,PerfilUniversitario!$A$2:$Z$427,20),"N/A")</f>
        <v>N/A</v>
      </c>
      <c r="S2234" s="1" t="str">
        <f>IFERROR(VLOOKUP($O2234,PerfilUniversitario!$A$2:$Z$427,22),"N/A")</f>
        <v>N/A</v>
      </c>
      <c r="T2234" s="1" t="str">
        <f>IFERROR(VLOOKUP($O2234,PerfilUniversitario!$A$2:$Z$427,24),"N/A")</f>
        <v>N/A</v>
      </c>
      <c r="U2234" s="1" t="str">
        <f>IFERROR(VLOOKUP($O2234,PerfilUniversitario!$A$2:$Z$427,26),"N/A")</f>
        <v>N/A</v>
      </c>
      <c r="V2234" s="1" t="s">
        <v>10001</v>
      </c>
      <c r="W2234" s="4">
        <v>45210</v>
      </c>
    </row>
    <row r="2235" spans="1:23" x14ac:dyDescent="0.3">
      <c r="A2235" t="s">
        <v>6706</v>
      </c>
      <c r="B2235" t="s">
        <v>6707</v>
      </c>
      <c r="C2235" s="1" t="s">
        <v>6708</v>
      </c>
      <c r="D2235" s="6">
        <v>2215929311</v>
      </c>
      <c r="E2235" s="1" t="s">
        <v>206</v>
      </c>
      <c r="F2235" s="1" t="s">
        <v>206</v>
      </c>
      <c r="G2235" s="1" t="s">
        <v>206</v>
      </c>
      <c r="H2235" s="1" t="s">
        <v>206</v>
      </c>
      <c r="I2235" t="str">
        <f>VLOOKUP(J2235,CatalogoEstadoRepublica!$A$1:$B$33,2)</f>
        <v>Puebla</v>
      </c>
      <c r="J2235">
        <v>21</v>
      </c>
      <c r="K2235" t="s">
        <v>206</v>
      </c>
      <c r="L2235" s="1" t="e">
        <f>VLOOKUP(M2235,CatalogoPerfil!$A$1:$B$5,2)</f>
        <v>#N/A</v>
      </c>
      <c r="M2235">
        <v>0</v>
      </c>
      <c r="N2235" t="s">
        <v>206</v>
      </c>
      <c r="O2235" s="1">
        <v>0</v>
      </c>
      <c r="P2235" s="1" t="str">
        <f>IFERROR(VLOOKUP($O2235,PerfilUniversitario!$A$2:$Z$427,16),"N/A")</f>
        <v>N/A</v>
      </c>
      <c r="Q2235" s="1" t="str">
        <f>IFERROR(VLOOKUP($O2235,PerfilUniversitario!$A$2:$Z$427,16),"N/A")</f>
        <v>N/A</v>
      </c>
      <c r="R2235" s="1" t="str">
        <f>IFERROR(VLOOKUP($O2235,PerfilUniversitario!$A$2:$Z$427,20),"N/A")</f>
        <v>N/A</v>
      </c>
      <c r="S2235" s="1" t="str">
        <f>IFERROR(VLOOKUP($O2235,PerfilUniversitario!$A$2:$Z$427,22),"N/A")</f>
        <v>N/A</v>
      </c>
      <c r="T2235" s="1" t="str">
        <f>IFERROR(VLOOKUP($O2235,PerfilUniversitario!$A$2:$Z$427,24),"N/A")</f>
        <v>N/A</v>
      </c>
      <c r="U2235" s="1" t="str">
        <f>IFERROR(VLOOKUP($O2235,PerfilUniversitario!$A$2:$Z$427,26),"N/A")</f>
        <v>N/A</v>
      </c>
      <c r="V2235" s="1" t="s">
        <v>10027</v>
      </c>
      <c r="W2235" s="4">
        <v>45210</v>
      </c>
    </row>
    <row r="2236" spans="1:23" x14ac:dyDescent="0.3">
      <c r="A2236" t="s">
        <v>1542</v>
      </c>
      <c r="B2236" t="s">
        <v>357</v>
      </c>
      <c r="C2236" s="1" t="s">
        <v>6737</v>
      </c>
      <c r="D2236" s="6">
        <v>2221916533</v>
      </c>
      <c r="E2236" s="1" t="s">
        <v>206</v>
      </c>
      <c r="F2236" s="1" t="s">
        <v>206</v>
      </c>
      <c r="G2236" s="1" t="s">
        <v>206</v>
      </c>
      <c r="H2236" s="1" t="s">
        <v>206</v>
      </c>
      <c r="I2236" t="str">
        <f>VLOOKUP(J2236,CatalogoEstadoRepublica!$A$1:$B$33,2)</f>
        <v>Puebla</v>
      </c>
      <c r="J2236">
        <v>21</v>
      </c>
      <c r="K2236" t="s">
        <v>206</v>
      </c>
      <c r="L2236" s="1" t="e">
        <f>VLOOKUP(M2236,CatalogoPerfil!$A$1:$B$5,2)</f>
        <v>#N/A</v>
      </c>
      <c r="M2236">
        <v>0</v>
      </c>
      <c r="N2236" t="s">
        <v>206</v>
      </c>
      <c r="O2236" s="1">
        <v>0</v>
      </c>
      <c r="P2236" s="1" t="str">
        <f>IFERROR(VLOOKUP($O2236,PerfilUniversitario!$A$2:$Z$427,16),"N/A")</f>
        <v>N/A</v>
      </c>
      <c r="Q2236" s="1" t="str">
        <f>IFERROR(VLOOKUP($O2236,PerfilUniversitario!$A$2:$Z$427,16),"N/A")</f>
        <v>N/A</v>
      </c>
      <c r="R2236" s="1" t="str">
        <f>IFERROR(VLOOKUP($O2236,PerfilUniversitario!$A$2:$Z$427,20),"N/A")</f>
        <v>N/A</v>
      </c>
      <c r="S2236" s="1" t="str">
        <f>IFERROR(VLOOKUP($O2236,PerfilUniversitario!$A$2:$Z$427,22),"N/A")</f>
        <v>N/A</v>
      </c>
      <c r="T2236" s="1" t="str">
        <f>IFERROR(VLOOKUP($O2236,PerfilUniversitario!$A$2:$Z$427,24),"N/A")</f>
        <v>N/A</v>
      </c>
      <c r="U2236" s="1" t="str">
        <f>IFERROR(VLOOKUP($O2236,PerfilUniversitario!$A$2:$Z$427,26),"N/A")</f>
        <v>N/A</v>
      </c>
      <c r="V2236" s="1" t="s">
        <v>9874</v>
      </c>
      <c r="W2236" s="4">
        <v>45210</v>
      </c>
    </row>
    <row r="2237" spans="1:23" x14ac:dyDescent="0.3">
      <c r="A2237" t="s">
        <v>701</v>
      </c>
      <c r="B2237" t="s">
        <v>313</v>
      </c>
      <c r="C2237" s="1" t="s">
        <v>1335</v>
      </c>
      <c r="D2237" s="6">
        <v>7731387345</v>
      </c>
      <c r="E2237" s="1" t="s">
        <v>206</v>
      </c>
      <c r="F2237" s="1" t="s">
        <v>206</v>
      </c>
      <c r="G2237" s="1" t="s">
        <v>206</v>
      </c>
      <c r="H2237" s="1" t="s">
        <v>206</v>
      </c>
      <c r="I2237" t="str">
        <f>VLOOKUP(J2237,CatalogoEstadoRepublica!$A$1:$B$33,2)</f>
        <v>Hidalgo</v>
      </c>
      <c r="J2237">
        <v>13</v>
      </c>
      <c r="K2237" t="s">
        <v>206</v>
      </c>
      <c r="L2237" s="1" t="e">
        <f>VLOOKUP(M2237,CatalogoPerfil!$A$1:$B$5,2)</f>
        <v>#N/A</v>
      </c>
      <c r="M2237">
        <v>0</v>
      </c>
      <c r="N2237" t="s">
        <v>206</v>
      </c>
      <c r="O2237" s="1">
        <v>0</v>
      </c>
      <c r="P2237" s="1" t="str">
        <f>IFERROR(VLOOKUP($O2237,PerfilUniversitario!$A$2:$Z$427,16),"N/A")</f>
        <v>N/A</v>
      </c>
      <c r="Q2237" s="1" t="str">
        <f>IFERROR(VLOOKUP($O2237,PerfilUniversitario!$A$2:$Z$427,16),"N/A")</f>
        <v>N/A</v>
      </c>
      <c r="R2237" s="1" t="str">
        <f>IFERROR(VLOOKUP($O2237,PerfilUniversitario!$A$2:$Z$427,20),"N/A")</f>
        <v>N/A</v>
      </c>
      <c r="S2237" s="1" t="str">
        <f>IFERROR(VLOOKUP($O2237,PerfilUniversitario!$A$2:$Z$427,22),"N/A")</f>
        <v>N/A</v>
      </c>
      <c r="T2237" s="1" t="str">
        <f>IFERROR(VLOOKUP($O2237,PerfilUniversitario!$A$2:$Z$427,24),"N/A")</f>
        <v>N/A</v>
      </c>
      <c r="U2237" s="1" t="str">
        <f>IFERROR(VLOOKUP($O2237,PerfilUniversitario!$A$2:$Z$427,26),"N/A")</f>
        <v>N/A</v>
      </c>
      <c r="V2237" s="1" t="s">
        <v>9825</v>
      </c>
      <c r="W2237" s="4">
        <v>45210</v>
      </c>
    </row>
    <row r="2238" spans="1:23" x14ac:dyDescent="0.3">
      <c r="A2238" t="s">
        <v>1693</v>
      </c>
      <c r="B2238" t="s">
        <v>6164</v>
      </c>
      <c r="C2238" s="1" t="s">
        <v>6165</v>
      </c>
      <c r="D2238" s="6">
        <v>2223850250</v>
      </c>
      <c r="E2238" s="1" t="s">
        <v>206</v>
      </c>
      <c r="F2238" s="1" t="s">
        <v>206</v>
      </c>
      <c r="G2238" s="1" t="s">
        <v>206</v>
      </c>
      <c r="H2238" s="1" t="s">
        <v>206</v>
      </c>
      <c r="I2238" t="str">
        <f>VLOOKUP(J2238,CatalogoEstadoRepublica!$A$1:$B$33,2)</f>
        <v>Puebla</v>
      </c>
      <c r="J2238">
        <v>21</v>
      </c>
      <c r="K2238" t="s">
        <v>206</v>
      </c>
      <c r="L2238" s="1" t="e">
        <f>VLOOKUP(M2238,CatalogoPerfil!$A$1:$B$5,2)</f>
        <v>#N/A</v>
      </c>
      <c r="M2238">
        <v>0</v>
      </c>
      <c r="N2238" t="s">
        <v>206</v>
      </c>
      <c r="O2238" s="1">
        <v>0</v>
      </c>
      <c r="P2238" s="1" t="str">
        <f>IFERROR(VLOOKUP($O2238,PerfilUniversitario!$A$2:$Z$427,16),"N/A")</f>
        <v>N/A</v>
      </c>
      <c r="Q2238" s="1" t="str">
        <f>IFERROR(VLOOKUP($O2238,PerfilUniversitario!$A$2:$Z$427,16),"N/A")</f>
        <v>N/A</v>
      </c>
      <c r="R2238" s="1" t="str">
        <f>IFERROR(VLOOKUP($O2238,PerfilUniversitario!$A$2:$Z$427,20),"N/A")</f>
        <v>N/A</v>
      </c>
      <c r="S2238" s="1" t="str">
        <f>IFERROR(VLOOKUP($O2238,PerfilUniversitario!$A$2:$Z$427,22),"N/A")</f>
        <v>N/A</v>
      </c>
      <c r="T2238" s="1" t="str">
        <f>IFERROR(VLOOKUP($O2238,PerfilUniversitario!$A$2:$Z$427,24),"N/A")</f>
        <v>N/A</v>
      </c>
      <c r="U2238" s="1" t="str">
        <f>IFERROR(VLOOKUP($O2238,PerfilUniversitario!$A$2:$Z$427,26),"N/A")</f>
        <v>N/A</v>
      </c>
      <c r="V2238" s="1" t="s">
        <v>9825</v>
      </c>
      <c r="W2238" s="4">
        <v>45210</v>
      </c>
    </row>
    <row r="2239" spans="1:23" x14ac:dyDescent="0.3">
      <c r="A2239" t="s">
        <v>6738</v>
      </c>
      <c r="B2239" t="s">
        <v>6739</v>
      </c>
      <c r="C2239" s="1" t="s">
        <v>6740</v>
      </c>
      <c r="D2239" s="6">
        <v>7731135143</v>
      </c>
      <c r="E2239" s="1" t="s">
        <v>206</v>
      </c>
      <c r="F2239" s="1" t="s">
        <v>206</v>
      </c>
      <c r="G2239" s="1" t="s">
        <v>206</v>
      </c>
      <c r="H2239" s="1" t="s">
        <v>206</v>
      </c>
      <c r="I2239" t="str">
        <f>VLOOKUP(J2239,CatalogoEstadoRepublica!$A$1:$B$33,2)</f>
        <v>Durango</v>
      </c>
      <c r="J2239">
        <v>10</v>
      </c>
      <c r="K2239" t="s">
        <v>206</v>
      </c>
      <c r="L2239" s="1" t="e">
        <f>VLOOKUP(M2239,CatalogoPerfil!$A$1:$B$5,2)</f>
        <v>#N/A</v>
      </c>
      <c r="M2239">
        <v>0</v>
      </c>
      <c r="N2239" t="s">
        <v>206</v>
      </c>
      <c r="O2239" s="1">
        <v>0</v>
      </c>
      <c r="P2239" s="1" t="str">
        <f>IFERROR(VLOOKUP($O2239,PerfilUniversitario!$A$2:$Z$427,16),"N/A")</f>
        <v>N/A</v>
      </c>
      <c r="Q2239" s="1" t="str">
        <f>IFERROR(VLOOKUP($O2239,PerfilUniversitario!$A$2:$Z$427,16),"N/A")</f>
        <v>N/A</v>
      </c>
      <c r="R2239" s="1" t="str">
        <f>IFERROR(VLOOKUP($O2239,PerfilUniversitario!$A$2:$Z$427,20),"N/A")</f>
        <v>N/A</v>
      </c>
      <c r="S2239" s="1" t="str">
        <f>IFERROR(VLOOKUP($O2239,PerfilUniversitario!$A$2:$Z$427,22),"N/A")</f>
        <v>N/A</v>
      </c>
      <c r="T2239" s="1" t="str">
        <f>IFERROR(VLOOKUP($O2239,PerfilUniversitario!$A$2:$Z$427,24),"N/A")</f>
        <v>N/A</v>
      </c>
      <c r="U2239" s="1" t="str">
        <f>IFERROR(VLOOKUP($O2239,PerfilUniversitario!$A$2:$Z$427,26),"N/A")</f>
        <v>N/A</v>
      </c>
      <c r="V2239" s="1" t="s">
        <v>9825</v>
      </c>
      <c r="W2239" s="4">
        <v>45210</v>
      </c>
    </row>
    <row r="2240" spans="1:23" x14ac:dyDescent="0.3">
      <c r="A2240" t="s">
        <v>578</v>
      </c>
      <c r="B2240" t="s">
        <v>6045</v>
      </c>
      <c r="C2240" s="1" t="s">
        <v>6046</v>
      </c>
      <c r="D2240" s="6">
        <v>2216707386</v>
      </c>
      <c r="E2240" s="1" t="s">
        <v>206</v>
      </c>
      <c r="F2240" s="1" t="s">
        <v>206</v>
      </c>
      <c r="G2240" s="1" t="s">
        <v>206</v>
      </c>
      <c r="H2240" s="1" t="s">
        <v>206</v>
      </c>
      <c r="I2240" t="str">
        <f>VLOOKUP(J2240,CatalogoEstadoRepublica!$A$1:$B$33,2)</f>
        <v>Puebla</v>
      </c>
      <c r="J2240">
        <v>21</v>
      </c>
      <c r="K2240" t="s">
        <v>206</v>
      </c>
      <c r="L2240" s="1" t="e">
        <f>VLOOKUP(M2240,CatalogoPerfil!$A$1:$B$5,2)</f>
        <v>#N/A</v>
      </c>
      <c r="M2240">
        <v>0</v>
      </c>
      <c r="N2240" t="s">
        <v>206</v>
      </c>
      <c r="O2240" s="1">
        <v>0</v>
      </c>
      <c r="P2240" s="1" t="str">
        <f>IFERROR(VLOOKUP($O2240,PerfilUniversitario!$A$2:$Z$427,16),"N/A")</f>
        <v>N/A</v>
      </c>
      <c r="Q2240" s="1" t="str">
        <f>IFERROR(VLOOKUP($O2240,PerfilUniversitario!$A$2:$Z$427,16),"N/A")</f>
        <v>N/A</v>
      </c>
      <c r="R2240" s="1" t="str">
        <f>IFERROR(VLOOKUP($O2240,PerfilUniversitario!$A$2:$Z$427,20),"N/A")</f>
        <v>N/A</v>
      </c>
      <c r="S2240" s="1" t="str">
        <f>IFERROR(VLOOKUP($O2240,PerfilUniversitario!$A$2:$Z$427,22),"N/A")</f>
        <v>N/A</v>
      </c>
      <c r="T2240" s="1" t="str">
        <f>IFERROR(VLOOKUP($O2240,PerfilUniversitario!$A$2:$Z$427,24),"N/A")</f>
        <v>N/A</v>
      </c>
      <c r="U2240" s="1" t="str">
        <f>IFERROR(VLOOKUP($O2240,PerfilUniversitario!$A$2:$Z$427,26),"N/A")</f>
        <v>N/A</v>
      </c>
      <c r="V2240" s="1" t="s">
        <v>9834</v>
      </c>
      <c r="W2240" s="4">
        <v>45210</v>
      </c>
    </row>
    <row r="2241" spans="1:23" x14ac:dyDescent="0.3">
      <c r="A2241" t="s">
        <v>6741</v>
      </c>
      <c r="B2241" t="s">
        <v>6742</v>
      </c>
      <c r="C2241" s="1" t="s">
        <v>6743</v>
      </c>
      <c r="D2241" s="6">
        <v>2271007505</v>
      </c>
      <c r="E2241" s="1" t="s">
        <v>206</v>
      </c>
      <c r="F2241" s="1" t="s">
        <v>206</v>
      </c>
      <c r="G2241" s="1" t="s">
        <v>206</v>
      </c>
      <c r="H2241" s="1" t="s">
        <v>206</v>
      </c>
      <c r="I2241" t="str">
        <f>VLOOKUP(J2241,CatalogoEstadoRepublica!$A$1:$B$33,2)</f>
        <v>Puebla</v>
      </c>
      <c r="J2241">
        <v>21</v>
      </c>
      <c r="K2241" t="s">
        <v>206</v>
      </c>
      <c r="L2241" s="1" t="e">
        <f>VLOOKUP(M2241,CatalogoPerfil!$A$1:$B$5,2)</f>
        <v>#N/A</v>
      </c>
      <c r="M2241">
        <v>0</v>
      </c>
      <c r="N2241" t="s">
        <v>206</v>
      </c>
      <c r="O2241" s="1">
        <v>0</v>
      </c>
      <c r="P2241" s="1" t="str">
        <f>IFERROR(VLOOKUP($O2241,PerfilUniversitario!$A$2:$Z$427,16),"N/A")</f>
        <v>N/A</v>
      </c>
      <c r="Q2241" s="1" t="str">
        <f>IFERROR(VLOOKUP($O2241,PerfilUniversitario!$A$2:$Z$427,16),"N/A")</f>
        <v>N/A</v>
      </c>
      <c r="R2241" s="1" t="str">
        <f>IFERROR(VLOOKUP($O2241,PerfilUniversitario!$A$2:$Z$427,20),"N/A")</f>
        <v>N/A</v>
      </c>
      <c r="S2241" s="1" t="str">
        <f>IFERROR(VLOOKUP($O2241,PerfilUniversitario!$A$2:$Z$427,22),"N/A")</f>
        <v>N/A</v>
      </c>
      <c r="T2241" s="1" t="str">
        <f>IFERROR(VLOOKUP($O2241,PerfilUniversitario!$A$2:$Z$427,24),"N/A")</f>
        <v>N/A</v>
      </c>
      <c r="U2241" s="1" t="str">
        <f>IFERROR(VLOOKUP($O2241,PerfilUniversitario!$A$2:$Z$427,26),"N/A")</f>
        <v>N/A</v>
      </c>
      <c r="V2241" s="1" t="s">
        <v>10173</v>
      </c>
      <c r="W2241" s="4">
        <v>45210</v>
      </c>
    </row>
    <row r="2242" spans="1:23" x14ac:dyDescent="0.3">
      <c r="A2242" t="s">
        <v>1075</v>
      </c>
      <c r="B2242" t="s">
        <v>1204</v>
      </c>
      <c r="C2242" s="1" t="s">
        <v>1336</v>
      </c>
      <c r="D2242" s="6">
        <v>7713587949</v>
      </c>
      <c r="E2242" s="1" t="s">
        <v>206</v>
      </c>
      <c r="F2242" s="1" t="s">
        <v>206</v>
      </c>
      <c r="G2242" s="1" t="s">
        <v>206</v>
      </c>
      <c r="H2242" s="1" t="s">
        <v>206</v>
      </c>
      <c r="I2242" t="str">
        <f>VLOOKUP(J2242,CatalogoEstadoRepublica!$A$1:$B$33,2)</f>
        <v>Hidalgo</v>
      </c>
      <c r="J2242">
        <v>13</v>
      </c>
      <c r="K2242" t="s">
        <v>206</v>
      </c>
      <c r="L2242" s="1" t="e">
        <f>VLOOKUP(M2242,CatalogoPerfil!$A$1:$B$5,2)</f>
        <v>#N/A</v>
      </c>
      <c r="M2242">
        <v>0</v>
      </c>
      <c r="N2242" t="s">
        <v>206</v>
      </c>
      <c r="O2242" s="1">
        <v>0</v>
      </c>
      <c r="P2242" s="1" t="str">
        <f>IFERROR(VLOOKUP($O2242,PerfilUniversitario!$A$2:$Z$427,16),"N/A")</f>
        <v>N/A</v>
      </c>
      <c r="Q2242" s="1" t="str">
        <f>IFERROR(VLOOKUP($O2242,PerfilUniversitario!$A$2:$Z$427,16),"N/A")</f>
        <v>N/A</v>
      </c>
      <c r="R2242" s="1" t="str">
        <f>IFERROR(VLOOKUP($O2242,PerfilUniversitario!$A$2:$Z$427,20),"N/A")</f>
        <v>N/A</v>
      </c>
      <c r="S2242" s="1" t="str">
        <f>IFERROR(VLOOKUP($O2242,PerfilUniversitario!$A$2:$Z$427,22),"N/A")</f>
        <v>N/A</v>
      </c>
      <c r="T2242" s="1" t="str">
        <f>IFERROR(VLOOKUP($O2242,PerfilUniversitario!$A$2:$Z$427,24),"N/A")</f>
        <v>N/A</v>
      </c>
      <c r="U2242" s="1" t="str">
        <f>IFERROR(VLOOKUP($O2242,PerfilUniversitario!$A$2:$Z$427,26),"N/A")</f>
        <v>N/A</v>
      </c>
      <c r="V2242" s="1" t="s">
        <v>9765</v>
      </c>
      <c r="W2242" s="4">
        <v>45210</v>
      </c>
    </row>
    <row r="2243" spans="1:23" x14ac:dyDescent="0.3">
      <c r="A2243" t="s">
        <v>1337</v>
      </c>
      <c r="B2243" t="s">
        <v>934</v>
      </c>
      <c r="C2243" s="1" t="s">
        <v>1338</v>
      </c>
      <c r="D2243" s="6">
        <v>7721397078</v>
      </c>
      <c r="E2243" s="1" t="s">
        <v>206</v>
      </c>
      <c r="F2243" s="1" t="s">
        <v>206</v>
      </c>
      <c r="G2243" s="1" t="s">
        <v>206</v>
      </c>
      <c r="H2243" s="1" t="s">
        <v>206</v>
      </c>
      <c r="I2243" t="str">
        <f>VLOOKUP(J2243,CatalogoEstadoRepublica!$A$1:$B$33,2)</f>
        <v>Hidalgo</v>
      </c>
      <c r="J2243">
        <v>13</v>
      </c>
      <c r="K2243" t="s">
        <v>206</v>
      </c>
      <c r="L2243" s="1" t="e">
        <f>VLOOKUP(M2243,CatalogoPerfil!$A$1:$B$5,2)</f>
        <v>#N/A</v>
      </c>
      <c r="M2243">
        <v>0</v>
      </c>
      <c r="N2243" t="s">
        <v>206</v>
      </c>
      <c r="O2243" s="1">
        <v>0</v>
      </c>
      <c r="P2243" s="1" t="str">
        <f>IFERROR(VLOOKUP($O2243,PerfilUniversitario!$A$2:$Z$427,16),"N/A")</f>
        <v>N/A</v>
      </c>
      <c r="Q2243" s="1" t="str">
        <f>IFERROR(VLOOKUP($O2243,PerfilUniversitario!$A$2:$Z$427,16),"N/A")</f>
        <v>N/A</v>
      </c>
      <c r="R2243" s="1" t="str">
        <f>IFERROR(VLOOKUP($O2243,PerfilUniversitario!$A$2:$Z$427,20),"N/A")</f>
        <v>N/A</v>
      </c>
      <c r="S2243" s="1" t="str">
        <f>IFERROR(VLOOKUP($O2243,PerfilUniversitario!$A$2:$Z$427,22),"N/A")</f>
        <v>N/A</v>
      </c>
      <c r="T2243" s="1" t="str">
        <f>IFERROR(VLOOKUP($O2243,PerfilUniversitario!$A$2:$Z$427,24),"N/A")</f>
        <v>N/A</v>
      </c>
      <c r="U2243" s="1" t="str">
        <f>IFERROR(VLOOKUP($O2243,PerfilUniversitario!$A$2:$Z$427,26),"N/A")</f>
        <v>N/A</v>
      </c>
      <c r="V2243" s="1" t="s">
        <v>9826</v>
      </c>
      <c r="W2243" s="4">
        <v>45210</v>
      </c>
    </row>
    <row r="2244" spans="1:23" x14ac:dyDescent="0.3">
      <c r="A2244" t="s">
        <v>349</v>
      </c>
      <c r="B2244" t="s">
        <v>5830</v>
      </c>
      <c r="C2244" s="1" t="s">
        <v>5831</v>
      </c>
      <c r="D2244" s="6">
        <v>7731218715</v>
      </c>
      <c r="E2244" s="1" t="s">
        <v>206</v>
      </c>
      <c r="F2244" s="1" t="s">
        <v>206</v>
      </c>
      <c r="G2244" s="1" t="s">
        <v>206</v>
      </c>
      <c r="H2244" s="1" t="s">
        <v>206</v>
      </c>
      <c r="I2244" t="str">
        <f>VLOOKUP(J2244,CatalogoEstadoRepublica!$A$1:$B$33,2)</f>
        <v>Hidalgo</v>
      </c>
      <c r="J2244">
        <v>13</v>
      </c>
      <c r="K2244" t="s">
        <v>206</v>
      </c>
      <c r="L2244" s="1" t="e">
        <f>VLOOKUP(M2244,CatalogoPerfil!$A$1:$B$5,2)</f>
        <v>#N/A</v>
      </c>
      <c r="M2244">
        <v>0</v>
      </c>
      <c r="N2244" t="s">
        <v>206</v>
      </c>
      <c r="O2244" s="1">
        <v>0</v>
      </c>
      <c r="P2244" s="1" t="str">
        <f>IFERROR(VLOOKUP($O2244,PerfilUniversitario!$A$2:$Z$427,16),"N/A")</f>
        <v>N/A</v>
      </c>
      <c r="Q2244" s="1" t="str">
        <f>IFERROR(VLOOKUP($O2244,PerfilUniversitario!$A$2:$Z$427,16),"N/A")</f>
        <v>N/A</v>
      </c>
      <c r="R2244" s="1" t="str">
        <f>IFERROR(VLOOKUP($O2244,PerfilUniversitario!$A$2:$Z$427,20),"N/A")</f>
        <v>N/A</v>
      </c>
      <c r="S2244" s="1" t="str">
        <f>IFERROR(VLOOKUP($O2244,PerfilUniversitario!$A$2:$Z$427,22),"N/A")</f>
        <v>N/A</v>
      </c>
      <c r="T2244" s="1" t="str">
        <f>IFERROR(VLOOKUP($O2244,PerfilUniversitario!$A$2:$Z$427,24),"N/A")</f>
        <v>N/A</v>
      </c>
      <c r="U2244" s="1" t="str">
        <f>IFERROR(VLOOKUP($O2244,PerfilUniversitario!$A$2:$Z$427,26),"N/A")</f>
        <v>N/A</v>
      </c>
      <c r="V2244" s="1" t="s">
        <v>9748</v>
      </c>
      <c r="W2244" s="4">
        <v>45210</v>
      </c>
    </row>
    <row r="2245" spans="1:23" x14ac:dyDescent="0.3">
      <c r="A2245" t="s">
        <v>1014</v>
      </c>
      <c r="B2245" t="s">
        <v>1133</v>
      </c>
      <c r="C2245" s="1" t="s">
        <v>6747</v>
      </c>
      <c r="D2245" s="6">
        <v>52.221499999999999</v>
      </c>
      <c r="E2245" s="1" t="s">
        <v>206</v>
      </c>
      <c r="F2245" s="1" t="s">
        <v>206</v>
      </c>
      <c r="G2245" s="1" t="s">
        <v>206</v>
      </c>
      <c r="H2245" s="1" t="s">
        <v>206</v>
      </c>
      <c r="I2245" t="str">
        <f>VLOOKUP(J2245,CatalogoEstadoRepublica!$A$1:$B$33,2)</f>
        <v>Puebla</v>
      </c>
      <c r="J2245">
        <v>21</v>
      </c>
      <c r="K2245" t="s">
        <v>206</v>
      </c>
      <c r="L2245" s="1" t="e">
        <f>VLOOKUP(M2245,CatalogoPerfil!$A$1:$B$5,2)</f>
        <v>#N/A</v>
      </c>
      <c r="M2245">
        <v>0</v>
      </c>
      <c r="N2245" t="s">
        <v>206</v>
      </c>
      <c r="O2245" s="1">
        <v>0</v>
      </c>
      <c r="P2245" s="1" t="str">
        <f>IFERROR(VLOOKUP($O2245,PerfilUniversitario!$A$2:$Z$427,16),"N/A")</f>
        <v>N/A</v>
      </c>
      <c r="Q2245" s="1" t="str">
        <f>IFERROR(VLOOKUP($O2245,PerfilUniversitario!$A$2:$Z$427,16),"N/A")</f>
        <v>N/A</v>
      </c>
      <c r="R2245" s="1" t="str">
        <f>IFERROR(VLOOKUP($O2245,PerfilUniversitario!$A$2:$Z$427,20),"N/A")</f>
        <v>N/A</v>
      </c>
      <c r="S2245" s="1" t="str">
        <f>IFERROR(VLOOKUP($O2245,PerfilUniversitario!$A$2:$Z$427,22),"N/A")</f>
        <v>N/A</v>
      </c>
      <c r="T2245" s="1" t="str">
        <f>IFERROR(VLOOKUP($O2245,PerfilUniversitario!$A$2:$Z$427,24),"N/A")</f>
        <v>N/A</v>
      </c>
      <c r="U2245" s="1" t="str">
        <f>IFERROR(VLOOKUP($O2245,PerfilUniversitario!$A$2:$Z$427,26),"N/A")</f>
        <v>N/A</v>
      </c>
      <c r="V2245" s="1" t="s">
        <v>10128</v>
      </c>
      <c r="W2245" s="4">
        <v>45210</v>
      </c>
    </row>
    <row r="2246" spans="1:23" x14ac:dyDescent="0.3">
      <c r="A2246" t="s">
        <v>412</v>
      </c>
      <c r="B2246" t="s">
        <v>6626</v>
      </c>
      <c r="C2246" s="1" t="s">
        <v>6627</v>
      </c>
      <c r="D2246" s="6">
        <v>2228346165</v>
      </c>
      <c r="E2246" s="1" t="s">
        <v>206</v>
      </c>
      <c r="F2246" s="1" t="s">
        <v>206</v>
      </c>
      <c r="G2246" s="1" t="s">
        <v>206</v>
      </c>
      <c r="H2246" s="1" t="s">
        <v>206</v>
      </c>
      <c r="I2246" t="str">
        <f>VLOOKUP(J2246,CatalogoEstadoRepublica!$A$1:$B$33,2)</f>
        <v>Puebla</v>
      </c>
      <c r="J2246">
        <v>21</v>
      </c>
      <c r="K2246" t="s">
        <v>206</v>
      </c>
      <c r="L2246" s="1" t="e">
        <f>VLOOKUP(M2246,CatalogoPerfil!$A$1:$B$5,2)</f>
        <v>#N/A</v>
      </c>
      <c r="M2246">
        <v>0</v>
      </c>
      <c r="N2246" t="s">
        <v>206</v>
      </c>
      <c r="O2246" s="1">
        <v>0</v>
      </c>
      <c r="P2246" s="1" t="str">
        <f>IFERROR(VLOOKUP($O2246,PerfilUniversitario!$A$2:$Z$427,16),"N/A")</f>
        <v>N/A</v>
      </c>
      <c r="Q2246" s="1" t="str">
        <f>IFERROR(VLOOKUP($O2246,PerfilUniversitario!$A$2:$Z$427,16),"N/A")</f>
        <v>N/A</v>
      </c>
      <c r="R2246" s="1" t="str">
        <f>IFERROR(VLOOKUP($O2246,PerfilUniversitario!$A$2:$Z$427,20),"N/A")</f>
        <v>N/A</v>
      </c>
      <c r="S2246" s="1" t="str">
        <f>IFERROR(VLOOKUP($O2246,PerfilUniversitario!$A$2:$Z$427,22),"N/A")</f>
        <v>N/A</v>
      </c>
      <c r="T2246" s="1" t="str">
        <f>IFERROR(VLOOKUP($O2246,PerfilUniversitario!$A$2:$Z$427,24),"N/A")</f>
        <v>N/A</v>
      </c>
      <c r="U2246" s="1" t="str">
        <f>IFERROR(VLOOKUP($O2246,PerfilUniversitario!$A$2:$Z$427,26),"N/A")</f>
        <v>N/A</v>
      </c>
      <c r="V2246" s="1" t="s">
        <v>9939</v>
      </c>
      <c r="W2246" s="4">
        <v>45210</v>
      </c>
    </row>
    <row r="2247" spans="1:23" x14ac:dyDescent="0.3">
      <c r="A2247" t="s">
        <v>2950</v>
      </c>
      <c r="B2247" t="s">
        <v>2951</v>
      </c>
      <c r="C2247" s="1" t="s">
        <v>2952</v>
      </c>
      <c r="D2247" s="6">
        <v>2225430814</v>
      </c>
      <c r="E2247" s="1" t="s">
        <v>206</v>
      </c>
      <c r="F2247" s="1" t="s">
        <v>206</v>
      </c>
      <c r="G2247" s="1" t="s">
        <v>206</v>
      </c>
      <c r="H2247" s="1" t="s">
        <v>206</v>
      </c>
      <c r="I2247" t="str">
        <f>VLOOKUP(J2247,CatalogoEstadoRepublica!$A$1:$B$33,2)</f>
        <v>Puebla</v>
      </c>
      <c r="J2247">
        <v>21</v>
      </c>
      <c r="K2247" t="s">
        <v>206</v>
      </c>
      <c r="L2247" s="1" t="e">
        <f>VLOOKUP(M2247,CatalogoPerfil!$A$1:$B$5,2)</f>
        <v>#N/A</v>
      </c>
      <c r="M2247">
        <v>0</v>
      </c>
      <c r="N2247" t="s">
        <v>206</v>
      </c>
      <c r="O2247" s="1">
        <v>0</v>
      </c>
      <c r="P2247" s="1" t="str">
        <f>IFERROR(VLOOKUP($O2247,PerfilUniversitario!$A$2:$Z$427,16),"N/A")</f>
        <v>N/A</v>
      </c>
      <c r="Q2247" s="1" t="str">
        <f>IFERROR(VLOOKUP($O2247,PerfilUniversitario!$A$2:$Z$427,16),"N/A")</f>
        <v>N/A</v>
      </c>
      <c r="R2247" s="1" t="str">
        <f>IFERROR(VLOOKUP($O2247,PerfilUniversitario!$A$2:$Z$427,20),"N/A")</f>
        <v>N/A</v>
      </c>
      <c r="S2247" s="1" t="str">
        <f>IFERROR(VLOOKUP($O2247,PerfilUniversitario!$A$2:$Z$427,22),"N/A")</f>
        <v>N/A</v>
      </c>
      <c r="T2247" s="1" t="str">
        <f>IFERROR(VLOOKUP($O2247,PerfilUniversitario!$A$2:$Z$427,24),"N/A")</f>
        <v>N/A</v>
      </c>
      <c r="U2247" s="1" t="str">
        <f>IFERROR(VLOOKUP($O2247,PerfilUniversitario!$A$2:$Z$427,26),"N/A")</f>
        <v>N/A</v>
      </c>
      <c r="V2247" s="1" t="s">
        <v>9769</v>
      </c>
      <c r="W2247" s="4">
        <v>45210</v>
      </c>
    </row>
    <row r="2248" spans="1:23" x14ac:dyDescent="0.3">
      <c r="A2248" t="s">
        <v>315</v>
      </c>
      <c r="B2248" t="s">
        <v>5671</v>
      </c>
      <c r="C2248" s="1" t="s">
        <v>5672</v>
      </c>
      <c r="D2248" s="6">
        <v>2281828426</v>
      </c>
      <c r="E2248" s="1" t="s">
        <v>206</v>
      </c>
      <c r="F2248" s="1" t="s">
        <v>206</v>
      </c>
      <c r="G2248" s="1" t="s">
        <v>206</v>
      </c>
      <c r="H2248" s="1" t="s">
        <v>206</v>
      </c>
      <c r="I2248" t="str">
        <f>VLOOKUP(J2248,CatalogoEstadoRepublica!$A$1:$B$33,2)</f>
        <v>Veracruz</v>
      </c>
      <c r="J2248">
        <v>30</v>
      </c>
      <c r="K2248" t="s">
        <v>206</v>
      </c>
      <c r="L2248" s="1" t="e">
        <f>VLOOKUP(M2248,CatalogoPerfil!$A$1:$B$5,2)</f>
        <v>#N/A</v>
      </c>
      <c r="M2248">
        <v>0</v>
      </c>
      <c r="N2248" t="s">
        <v>206</v>
      </c>
      <c r="O2248" s="1">
        <v>0</v>
      </c>
      <c r="P2248" s="1" t="str">
        <f>IFERROR(VLOOKUP($O2248,PerfilUniversitario!$A$2:$Z$427,16),"N/A")</f>
        <v>N/A</v>
      </c>
      <c r="Q2248" s="1" t="str">
        <f>IFERROR(VLOOKUP($O2248,PerfilUniversitario!$A$2:$Z$427,16),"N/A")</f>
        <v>N/A</v>
      </c>
      <c r="R2248" s="1" t="str">
        <f>IFERROR(VLOOKUP($O2248,PerfilUniversitario!$A$2:$Z$427,20),"N/A")</f>
        <v>N/A</v>
      </c>
      <c r="S2248" s="1" t="str">
        <f>IFERROR(VLOOKUP($O2248,PerfilUniversitario!$A$2:$Z$427,22),"N/A")</f>
        <v>N/A</v>
      </c>
      <c r="T2248" s="1" t="str">
        <f>IFERROR(VLOOKUP($O2248,PerfilUniversitario!$A$2:$Z$427,24),"N/A")</f>
        <v>N/A</v>
      </c>
      <c r="U2248" s="1" t="str">
        <f>IFERROR(VLOOKUP($O2248,PerfilUniversitario!$A$2:$Z$427,26),"N/A")</f>
        <v>N/A</v>
      </c>
      <c r="V2248" s="1" t="s">
        <v>9769</v>
      </c>
      <c r="W2248" s="4">
        <v>45210</v>
      </c>
    </row>
    <row r="2249" spans="1:23" x14ac:dyDescent="0.3">
      <c r="A2249" t="s">
        <v>6748</v>
      </c>
      <c r="B2249" t="s">
        <v>6749</v>
      </c>
      <c r="C2249" s="1" t="s">
        <v>6750</v>
      </c>
      <c r="D2249" s="6">
        <v>2214409851</v>
      </c>
      <c r="E2249" s="1" t="s">
        <v>206</v>
      </c>
      <c r="F2249" s="1" t="s">
        <v>206</v>
      </c>
      <c r="G2249" s="1" t="s">
        <v>206</v>
      </c>
      <c r="H2249" s="1" t="s">
        <v>206</v>
      </c>
      <c r="I2249" t="str">
        <f>VLOOKUP(J2249,CatalogoEstadoRepublica!$A$1:$B$33,2)</f>
        <v>Tlaxcala</v>
      </c>
      <c r="J2249">
        <v>29</v>
      </c>
      <c r="K2249" t="s">
        <v>206</v>
      </c>
      <c r="L2249" s="1" t="e">
        <f>VLOOKUP(M2249,CatalogoPerfil!$A$1:$B$5,2)</f>
        <v>#N/A</v>
      </c>
      <c r="M2249">
        <v>0</v>
      </c>
      <c r="N2249" t="s">
        <v>206</v>
      </c>
      <c r="O2249" s="1">
        <v>0</v>
      </c>
      <c r="P2249" s="1" t="str">
        <f>IFERROR(VLOOKUP($O2249,PerfilUniversitario!$A$2:$Z$427,16),"N/A")</f>
        <v>N/A</v>
      </c>
      <c r="Q2249" s="1" t="str">
        <f>IFERROR(VLOOKUP($O2249,PerfilUniversitario!$A$2:$Z$427,16),"N/A")</f>
        <v>N/A</v>
      </c>
      <c r="R2249" s="1" t="str">
        <f>IFERROR(VLOOKUP($O2249,PerfilUniversitario!$A$2:$Z$427,20),"N/A")</f>
        <v>N/A</v>
      </c>
      <c r="S2249" s="1" t="str">
        <f>IFERROR(VLOOKUP($O2249,PerfilUniversitario!$A$2:$Z$427,22),"N/A")</f>
        <v>N/A</v>
      </c>
      <c r="T2249" s="1" t="str">
        <f>IFERROR(VLOOKUP($O2249,PerfilUniversitario!$A$2:$Z$427,24),"N/A")</f>
        <v>N/A</v>
      </c>
      <c r="U2249" s="1" t="str">
        <f>IFERROR(VLOOKUP($O2249,PerfilUniversitario!$A$2:$Z$427,26),"N/A")</f>
        <v>N/A</v>
      </c>
      <c r="V2249" s="1" t="s">
        <v>9868</v>
      </c>
      <c r="W2249" s="4">
        <v>45210</v>
      </c>
    </row>
    <row r="2250" spans="1:23" x14ac:dyDescent="0.3">
      <c r="A2250" t="s">
        <v>6693</v>
      </c>
      <c r="B2250" t="s">
        <v>6694</v>
      </c>
      <c r="C2250" s="1" t="s">
        <v>6695</v>
      </c>
      <c r="D2250" s="6">
        <v>52.221400000000003</v>
      </c>
      <c r="E2250" s="1" t="s">
        <v>206</v>
      </c>
      <c r="F2250" s="1" t="s">
        <v>206</v>
      </c>
      <c r="G2250" s="1" t="s">
        <v>206</v>
      </c>
      <c r="H2250" s="1" t="s">
        <v>206</v>
      </c>
      <c r="I2250" t="str">
        <f>VLOOKUP(J2250,CatalogoEstadoRepublica!$A$1:$B$33,2)</f>
        <v>Puebla</v>
      </c>
      <c r="J2250">
        <v>21</v>
      </c>
      <c r="K2250" t="s">
        <v>206</v>
      </c>
      <c r="L2250" s="1" t="e">
        <f>VLOOKUP(M2250,CatalogoPerfil!$A$1:$B$5,2)</f>
        <v>#N/A</v>
      </c>
      <c r="M2250">
        <v>0</v>
      </c>
      <c r="N2250" t="s">
        <v>206</v>
      </c>
      <c r="O2250" s="1">
        <v>0</v>
      </c>
      <c r="P2250" s="1" t="str">
        <f>IFERROR(VLOOKUP($O2250,PerfilUniversitario!$A$2:$Z$427,16),"N/A")</f>
        <v>N/A</v>
      </c>
      <c r="Q2250" s="1" t="str">
        <f>IFERROR(VLOOKUP($O2250,PerfilUniversitario!$A$2:$Z$427,16),"N/A")</f>
        <v>N/A</v>
      </c>
      <c r="R2250" s="1" t="str">
        <f>IFERROR(VLOOKUP($O2250,PerfilUniversitario!$A$2:$Z$427,20),"N/A")</f>
        <v>N/A</v>
      </c>
      <c r="S2250" s="1" t="str">
        <f>IFERROR(VLOOKUP($O2250,PerfilUniversitario!$A$2:$Z$427,22),"N/A")</f>
        <v>N/A</v>
      </c>
      <c r="T2250" s="1" t="str">
        <f>IFERROR(VLOOKUP($O2250,PerfilUniversitario!$A$2:$Z$427,24),"N/A")</f>
        <v>N/A</v>
      </c>
      <c r="U2250" s="1" t="str">
        <f>IFERROR(VLOOKUP($O2250,PerfilUniversitario!$A$2:$Z$427,26),"N/A")</f>
        <v>N/A</v>
      </c>
      <c r="V2250" s="1" t="s">
        <v>9889</v>
      </c>
      <c r="W2250" s="4">
        <v>45210</v>
      </c>
    </row>
    <row r="2251" spans="1:23" x14ac:dyDescent="0.3">
      <c r="A2251" t="s">
        <v>2687</v>
      </c>
      <c r="B2251" t="s">
        <v>621</v>
      </c>
      <c r="C2251" s="1" t="s">
        <v>4890</v>
      </c>
      <c r="D2251" s="6">
        <v>2211493353</v>
      </c>
      <c r="E2251" s="1" t="s">
        <v>206</v>
      </c>
      <c r="F2251" s="1" t="s">
        <v>206</v>
      </c>
      <c r="G2251" s="1" t="s">
        <v>206</v>
      </c>
      <c r="H2251" s="1" t="s">
        <v>206</v>
      </c>
      <c r="I2251" t="str">
        <f>VLOOKUP(J2251,CatalogoEstadoRepublica!$A$1:$B$33,2)</f>
        <v>Puebla</v>
      </c>
      <c r="J2251">
        <v>21</v>
      </c>
      <c r="K2251" t="s">
        <v>206</v>
      </c>
      <c r="L2251" s="1" t="e">
        <f>VLOOKUP(M2251,CatalogoPerfil!$A$1:$B$5,2)</f>
        <v>#N/A</v>
      </c>
      <c r="M2251">
        <v>0</v>
      </c>
      <c r="N2251" t="s">
        <v>206</v>
      </c>
      <c r="O2251" s="1">
        <v>0</v>
      </c>
      <c r="P2251" s="1" t="str">
        <f>IFERROR(VLOOKUP($O2251,PerfilUniversitario!$A$2:$Z$427,16),"N/A")</f>
        <v>N/A</v>
      </c>
      <c r="Q2251" s="1" t="str">
        <f>IFERROR(VLOOKUP($O2251,PerfilUniversitario!$A$2:$Z$427,16),"N/A")</f>
        <v>N/A</v>
      </c>
      <c r="R2251" s="1" t="str">
        <f>IFERROR(VLOOKUP($O2251,PerfilUniversitario!$A$2:$Z$427,20),"N/A")</f>
        <v>N/A</v>
      </c>
      <c r="S2251" s="1" t="str">
        <f>IFERROR(VLOOKUP($O2251,PerfilUniversitario!$A$2:$Z$427,22),"N/A")</f>
        <v>N/A</v>
      </c>
      <c r="T2251" s="1" t="str">
        <f>IFERROR(VLOOKUP($O2251,PerfilUniversitario!$A$2:$Z$427,24),"N/A")</f>
        <v>N/A</v>
      </c>
      <c r="U2251" s="1" t="str">
        <f>IFERROR(VLOOKUP($O2251,PerfilUniversitario!$A$2:$Z$427,26),"N/A")</f>
        <v>N/A</v>
      </c>
      <c r="V2251" s="1" t="s">
        <v>10127</v>
      </c>
      <c r="W2251" s="4">
        <v>45210</v>
      </c>
    </row>
    <row r="2252" spans="1:23" x14ac:dyDescent="0.3">
      <c r="A2252" t="s">
        <v>6570</v>
      </c>
      <c r="B2252" t="s">
        <v>6571</v>
      </c>
      <c r="C2252" s="1" t="s">
        <v>6572</v>
      </c>
      <c r="D2252" s="6" t="s">
        <v>6573</v>
      </c>
      <c r="E2252" s="1" t="s">
        <v>206</v>
      </c>
      <c r="F2252" s="1" t="s">
        <v>206</v>
      </c>
      <c r="G2252" s="1" t="s">
        <v>206</v>
      </c>
      <c r="H2252" s="1" t="s">
        <v>206</v>
      </c>
      <c r="I2252" t="str">
        <f>VLOOKUP(J2252,CatalogoEstadoRepublica!$A$1:$B$33,2)</f>
        <v>Puebla</v>
      </c>
      <c r="J2252">
        <v>21</v>
      </c>
      <c r="K2252" t="s">
        <v>206</v>
      </c>
      <c r="L2252" s="1" t="e">
        <f>VLOOKUP(M2252,CatalogoPerfil!$A$1:$B$5,2)</f>
        <v>#N/A</v>
      </c>
      <c r="M2252">
        <v>0</v>
      </c>
      <c r="N2252" t="s">
        <v>206</v>
      </c>
      <c r="O2252" s="1">
        <v>0</v>
      </c>
      <c r="P2252" s="1" t="str">
        <f>IFERROR(VLOOKUP($O2252,PerfilUniversitario!$A$2:$Z$427,16),"N/A")</f>
        <v>N/A</v>
      </c>
      <c r="Q2252" s="1" t="str">
        <f>IFERROR(VLOOKUP($O2252,PerfilUniversitario!$A$2:$Z$427,16),"N/A")</f>
        <v>N/A</v>
      </c>
      <c r="R2252" s="1" t="str">
        <f>IFERROR(VLOOKUP($O2252,PerfilUniversitario!$A$2:$Z$427,20),"N/A")</f>
        <v>N/A</v>
      </c>
      <c r="S2252" s="1" t="str">
        <f>IFERROR(VLOOKUP($O2252,PerfilUniversitario!$A$2:$Z$427,22),"N/A")</f>
        <v>N/A</v>
      </c>
      <c r="T2252" s="1" t="str">
        <f>IFERROR(VLOOKUP($O2252,PerfilUniversitario!$A$2:$Z$427,24),"N/A")</f>
        <v>N/A</v>
      </c>
      <c r="U2252" s="1" t="str">
        <f>IFERROR(VLOOKUP($O2252,PerfilUniversitario!$A$2:$Z$427,26),"N/A")</f>
        <v>N/A</v>
      </c>
      <c r="V2252" s="1" t="s">
        <v>9844</v>
      </c>
      <c r="W2252" s="4">
        <v>45210</v>
      </c>
    </row>
    <row r="2253" spans="1:23" x14ac:dyDescent="0.3">
      <c r="A2253" t="s">
        <v>6494</v>
      </c>
      <c r="B2253" t="s">
        <v>6495</v>
      </c>
      <c r="C2253" s="1" t="s">
        <v>6496</v>
      </c>
      <c r="D2253" s="6">
        <v>2213686696</v>
      </c>
      <c r="E2253" s="1" t="s">
        <v>206</v>
      </c>
      <c r="F2253" s="1" t="s">
        <v>206</v>
      </c>
      <c r="G2253" s="1" t="s">
        <v>206</v>
      </c>
      <c r="H2253" s="1" t="s">
        <v>206</v>
      </c>
      <c r="I2253" t="str">
        <f>VLOOKUP(J2253,CatalogoEstadoRepublica!$A$1:$B$33,2)</f>
        <v>Puebla</v>
      </c>
      <c r="J2253">
        <v>21</v>
      </c>
      <c r="K2253" t="s">
        <v>206</v>
      </c>
      <c r="L2253" s="1" t="e">
        <f>VLOOKUP(M2253,CatalogoPerfil!$A$1:$B$5,2)</f>
        <v>#N/A</v>
      </c>
      <c r="M2253">
        <v>0</v>
      </c>
      <c r="N2253" t="s">
        <v>206</v>
      </c>
      <c r="O2253" s="1">
        <v>0</v>
      </c>
      <c r="P2253" s="1" t="str">
        <f>IFERROR(VLOOKUP($O2253,PerfilUniversitario!$A$2:$Z$427,16),"N/A")</f>
        <v>N/A</v>
      </c>
      <c r="Q2253" s="1" t="str">
        <f>IFERROR(VLOOKUP($O2253,PerfilUniversitario!$A$2:$Z$427,16),"N/A")</f>
        <v>N/A</v>
      </c>
      <c r="R2253" s="1" t="str">
        <f>IFERROR(VLOOKUP($O2253,PerfilUniversitario!$A$2:$Z$427,20),"N/A")</f>
        <v>N/A</v>
      </c>
      <c r="S2253" s="1" t="str">
        <f>IFERROR(VLOOKUP($O2253,PerfilUniversitario!$A$2:$Z$427,22),"N/A")</f>
        <v>N/A</v>
      </c>
      <c r="T2253" s="1" t="str">
        <f>IFERROR(VLOOKUP($O2253,PerfilUniversitario!$A$2:$Z$427,24),"N/A")</f>
        <v>N/A</v>
      </c>
      <c r="U2253" s="1" t="str">
        <f>IFERROR(VLOOKUP($O2253,PerfilUniversitario!$A$2:$Z$427,26),"N/A")</f>
        <v>N/A</v>
      </c>
      <c r="V2253" s="1" t="s">
        <v>9697</v>
      </c>
      <c r="W2253" s="4">
        <v>45210</v>
      </c>
    </row>
    <row r="2254" spans="1:23" x14ac:dyDescent="0.3">
      <c r="A2254" t="s">
        <v>1242</v>
      </c>
      <c r="B2254" t="s">
        <v>2490</v>
      </c>
      <c r="C2254" s="1" t="s">
        <v>2491</v>
      </c>
      <c r="D2254" s="6">
        <v>9934292193</v>
      </c>
      <c r="E2254" s="1" t="s">
        <v>206</v>
      </c>
      <c r="F2254" s="1" t="s">
        <v>206</v>
      </c>
      <c r="G2254" s="1" t="s">
        <v>206</v>
      </c>
      <c r="H2254" s="1" t="s">
        <v>206</v>
      </c>
      <c r="I2254" t="str">
        <f>VLOOKUP(J2254,CatalogoEstadoRepublica!$A$1:$B$33,2)</f>
        <v>Puebla</v>
      </c>
      <c r="J2254">
        <v>21</v>
      </c>
      <c r="K2254" t="s">
        <v>206</v>
      </c>
      <c r="L2254" s="1" t="e">
        <f>VLOOKUP(M2254,CatalogoPerfil!$A$1:$B$5,2)</f>
        <v>#N/A</v>
      </c>
      <c r="M2254">
        <v>0</v>
      </c>
      <c r="N2254" t="s">
        <v>206</v>
      </c>
      <c r="O2254" s="1">
        <v>0</v>
      </c>
      <c r="P2254" s="1" t="str">
        <f>IFERROR(VLOOKUP($O2254,PerfilUniversitario!$A$2:$Z$427,16),"N/A")</f>
        <v>N/A</v>
      </c>
      <c r="Q2254" s="1" t="str">
        <f>IFERROR(VLOOKUP($O2254,PerfilUniversitario!$A$2:$Z$427,16),"N/A")</f>
        <v>N/A</v>
      </c>
      <c r="R2254" s="1" t="str">
        <f>IFERROR(VLOOKUP($O2254,PerfilUniversitario!$A$2:$Z$427,20),"N/A")</f>
        <v>N/A</v>
      </c>
      <c r="S2254" s="1" t="str">
        <f>IFERROR(VLOOKUP($O2254,PerfilUniversitario!$A$2:$Z$427,22),"N/A")</f>
        <v>N/A</v>
      </c>
      <c r="T2254" s="1" t="str">
        <f>IFERROR(VLOOKUP($O2254,PerfilUniversitario!$A$2:$Z$427,24),"N/A")</f>
        <v>N/A</v>
      </c>
      <c r="U2254" s="1" t="str">
        <f>IFERROR(VLOOKUP($O2254,PerfilUniversitario!$A$2:$Z$427,26),"N/A")</f>
        <v>N/A</v>
      </c>
      <c r="V2254" s="1" t="s">
        <v>9953</v>
      </c>
      <c r="W2254" s="4">
        <v>45210</v>
      </c>
    </row>
    <row r="2255" spans="1:23" x14ac:dyDescent="0.3">
      <c r="A2255" t="s">
        <v>6753</v>
      </c>
      <c r="B2255" t="s">
        <v>6754</v>
      </c>
      <c r="C2255" s="1" t="s">
        <v>6755</v>
      </c>
      <c r="D2255" s="6">
        <v>52.2224</v>
      </c>
      <c r="E2255" s="1" t="s">
        <v>206</v>
      </c>
      <c r="F2255" s="1" t="s">
        <v>206</v>
      </c>
      <c r="G2255" s="1" t="s">
        <v>206</v>
      </c>
      <c r="H2255" s="1" t="s">
        <v>206</v>
      </c>
      <c r="I2255" t="str">
        <f>VLOOKUP(J2255,CatalogoEstadoRepublica!$A$1:$B$33,2)</f>
        <v>Puebla</v>
      </c>
      <c r="J2255">
        <v>21</v>
      </c>
      <c r="K2255" t="s">
        <v>206</v>
      </c>
      <c r="L2255" s="1" t="e">
        <f>VLOOKUP(M2255,CatalogoPerfil!$A$1:$B$5,2)</f>
        <v>#N/A</v>
      </c>
      <c r="M2255">
        <v>0</v>
      </c>
      <c r="N2255" t="s">
        <v>206</v>
      </c>
      <c r="O2255" s="1">
        <v>0</v>
      </c>
      <c r="P2255" s="1" t="str">
        <f>IFERROR(VLOOKUP($O2255,PerfilUniversitario!$A$2:$Z$427,16),"N/A")</f>
        <v>N/A</v>
      </c>
      <c r="Q2255" s="1" t="str">
        <f>IFERROR(VLOOKUP($O2255,PerfilUniversitario!$A$2:$Z$427,16),"N/A")</f>
        <v>N/A</v>
      </c>
      <c r="R2255" s="1" t="str">
        <f>IFERROR(VLOOKUP($O2255,PerfilUniversitario!$A$2:$Z$427,20),"N/A")</f>
        <v>N/A</v>
      </c>
      <c r="S2255" s="1" t="str">
        <f>IFERROR(VLOOKUP($O2255,PerfilUniversitario!$A$2:$Z$427,22),"N/A")</f>
        <v>N/A</v>
      </c>
      <c r="T2255" s="1" t="str">
        <f>IFERROR(VLOOKUP($O2255,PerfilUniversitario!$A$2:$Z$427,24),"N/A")</f>
        <v>N/A</v>
      </c>
      <c r="U2255" s="1" t="str">
        <f>IFERROR(VLOOKUP($O2255,PerfilUniversitario!$A$2:$Z$427,26),"N/A")</f>
        <v>N/A</v>
      </c>
      <c r="V2255" s="1" t="s">
        <v>9876</v>
      </c>
      <c r="W2255" s="4">
        <v>45210</v>
      </c>
    </row>
    <row r="2256" spans="1:23" x14ac:dyDescent="0.3">
      <c r="A2256" t="s">
        <v>2015</v>
      </c>
      <c r="B2256" t="s">
        <v>2016</v>
      </c>
      <c r="C2256" s="1" t="s">
        <v>2017</v>
      </c>
      <c r="D2256" s="6">
        <v>2311387325</v>
      </c>
      <c r="E2256" s="1" t="s">
        <v>206</v>
      </c>
      <c r="F2256" s="1" t="s">
        <v>206</v>
      </c>
      <c r="G2256" s="1" t="s">
        <v>206</v>
      </c>
      <c r="H2256" s="1" t="s">
        <v>206</v>
      </c>
      <c r="I2256" t="str">
        <f>VLOOKUP(J2256,CatalogoEstadoRepublica!$A$1:$B$33,2)</f>
        <v>Puebla</v>
      </c>
      <c r="J2256">
        <v>21</v>
      </c>
      <c r="K2256" t="s">
        <v>206</v>
      </c>
      <c r="L2256" s="1" t="e">
        <f>VLOOKUP(M2256,CatalogoPerfil!$A$1:$B$5,2)</f>
        <v>#N/A</v>
      </c>
      <c r="M2256">
        <v>0</v>
      </c>
      <c r="N2256" t="s">
        <v>206</v>
      </c>
      <c r="O2256" s="1">
        <v>0</v>
      </c>
      <c r="P2256" s="1" t="str">
        <f>IFERROR(VLOOKUP($O2256,PerfilUniversitario!$A$2:$Z$427,16),"N/A")</f>
        <v>N/A</v>
      </c>
      <c r="Q2256" s="1" t="str">
        <f>IFERROR(VLOOKUP($O2256,PerfilUniversitario!$A$2:$Z$427,16),"N/A")</f>
        <v>N/A</v>
      </c>
      <c r="R2256" s="1" t="str">
        <f>IFERROR(VLOOKUP($O2256,PerfilUniversitario!$A$2:$Z$427,20),"N/A")</f>
        <v>N/A</v>
      </c>
      <c r="S2256" s="1" t="str">
        <f>IFERROR(VLOOKUP($O2256,PerfilUniversitario!$A$2:$Z$427,22),"N/A")</f>
        <v>N/A</v>
      </c>
      <c r="T2256" s="1" t="str">
        <f>IFERROR(VLOOKUP($O2256,PerfilUniversitario!$A$2:$Z$427,24),"N/A")</f>
        <v>N/A</v>
      </c>
      <c r="U2256" s="1" t="str">
        <f>IFERROR(VLOOKUP($O2256,PerfilUniversitario!$A$2:$Z$427,26),"N/A")</f>
        <v>N/A</v>
      </c>
      <c r="V2256" s="1" t="s">
        <v>9917</v>
      </c>
      <c r="W2256" s="4">
        <v>45210</v>
      </c>
    </row>
    <row r="2257" spans="1:23" x14ac:dyDescent="0.3">
      <c r="A2257" t="s">
        <v>6760</v>
      </c>
      <c r="B2257" t="s">
        <v>6761</v>
      </c>
      <c r="C2257" s="1" t="s">
        <v>6762</v>
      </c>
      <c r="D2257" s="6">
        <v>2462108313</v>
      </c>
      <c r="E2257" s="1" t="s">
        <v>206</v>
      </c>
      <c r="F2257" s="1" t="s">
        <v>206</v>
      </c>
      <c r="G2257" s="1" t="s">
        <v>206</v>
      </c>
      <c r="H2257" s="1" t="s">
        <v>206</v>
      </c>
      <c r="I2257" t="str">
        <f>VLOOKUP(J2257,CatalogoEstadoRepublica!$A$1:$B$33,2)</f>
        <v>Puebla</v>
      </c>
      <c r="J2257">
        <v>21</v>
      </c>
      <c r="K2257" t="s">
        <v>206</v>
      </c>
      <c r="L2257" s="1" t="e">
        <f>VLOOKUP(M2257,CatalogoPerfil!$A$1:$B$5,2)</f>
        <v>#N/A</v>
      </c>
      <c r="M2257">
        <v>0</v>
      </c>
      <c r="N2257" t="s">
        <v>206</v>
      </c>
      <c r="O2257" s="1">
        <v>0</v>
      </c>
      <c r="P2257" s="1" t="str">
        <f>IFERROR(VLOOKUP($O2257,PerfilUniversitario!$A$2:$Z$427,16),"N/A")</f>
        <v>N/A</v>
      </c>
      <c r="Q2257" s="1" t="str">
        <f>IFERROR(VLOOKUP($O2257,PerfilUniversitario!$A$2:$Z$427,16),"N/A")</f>
        <v>N/A</v>
      </c>
      <c r="R2257" s="1" t="str">
        <f>IFERROR(VLOOKUP($O2257,PerfilUniversitario!$A$2:$Z$427,20),"N/A")</f>
        <v>N/A</v>
      </c>
      <c r="S2257" s="1" t="str">
        <f>IFERROR(VLOOKUP($O2257,PerfilUniversitario!$A$2:$Z$427,22),"N/A")</f>
        <v>N/A</v>
      </c>
      <c r="T2257" s="1" t="str">
        <f>IFERROR(VLOOKUP($O2257,PerfilUniversitario!$A$2:$Z$427,24),"N/A")</f>
        <v>N/A</v>
      </c>
      <c r="U2257" s="1" t="str">
        <f>IFERROR(VLOOKUP($O2257,PerfilUniversitario!$A$2:$Z$427,26),"N/A")</f>
        <v>N/A</v>
      </c>
      <c r="V2257" s="1" t="s">
        <v>10163</v>
      </c>
      <c r="W2257" s="4">
        <v>45210</v>
      </c>
    </row>
    <row r="2258" spans="1:23" x14ac:dyDescent="0.3">
      <c r="A2258" t="s">
        <v>6757</v>
      </c>
      <c r="B2258" t="s">
        <v>6758</v>
      </c>
      <c r="C2258" s="1" t="s">
        <v>6759</v>
      </c>
      <c r="D2258" s="6">
        <v>9934452078</v>
      </c>
      <c r="E2258" s="1" t="s">
        <v>206</v>
      </c>
      <c r="F2258" s="1" t="s">
        <v>206</v>
      </c>
      <c r="G2258" s="1" t="s">
        <v>206</v>
      </c>
      <c r="H2258" s="1" t="s">
        <v>206</v>
      </c>
      <c r="I2258" t="str">
        <f>VLOOKUP(J2258,CatalogoEstadoRepublica!$A$1:$B$33,2)</f>
        <v>Tabasco</v>
      </c>
      <c r="J2258">
        <v>27</v>
      </c>
      <c r="K2258" t="s">
        <v>206</v>
      </c>
      <c r="L2258" s="1" t="e">
        <f>VLOOKUP(M2258,CatalogoPerfil!$A$1:$B$5,2)</f>
        <v>#N/A</v>
      </c>
      <c r="M2258">
        <v>0</v>
      </c>
      <c r="N2258" t="s">
        <v>206</v>
      </c>
      <c r="O2258" s="1">
        <v>0</v>
      </c>
      <c r="P2258" s="1" t="str">
        <f>IFERROR(VLOOKUP($O2258,PerfilUniversitario!$A$2:$Z$427,16),"N/A")</f>
        <v>N/A</v>
      </c>
      <c r="Q2258" s="1" t="str">
        <f>IFERROR(VLOOKUP($O2258,PerfilUniversitario!$A$2:$Z$427,16),"N/A")</f>
        <v>N/A</v>
      </c>
      <c r="R2258" s="1" t="str">
        <f>IFERROR(VLOOKUP($O2258,PerfilUniversitario!$A$2:$Z$427,20),"N/A")</f>
        <v>N/A</v>
      </c>
      <c r="S2258" s="1" t="str">
        <f>IFERROR(VLOOKUP($O2258,PerfilUniversitario!$A$2:$Z$427,22),"N/A")</f>
        <v>N/A</v>
      </c>
      <c r="T2258" s="1" t="str">
        <f>IFERROR(VLOOKUP($O2258,PerfilUniversitario!$A$2:$Z$427,24),"N/A")</f>
        <v>N/A</v>
      </c>
      <c r="U2258" s="1" t="str">
        <f>IFERROR(VLOOKUP($O2258,PerfilUniversitario!$A$2:$Z$427,26),"N/A")</f>
        <v>N/A</v>
      </c>
      <c r="V2258" s="1" t="s">
        <v>9717</v>
      </c>
      <c r="W2258" s="4">
        <v>45210</v>
      </c>
    </row>
    <row r="2259" spans="1:23" x14ac:dyDescent="0.3">
      <c r="A2259" t="s">
        <v>1352</v>
      </c>
      <c r="B2259" t="s">
        <v>1353</v>
      </c>
      <c r="C2259" s="1" t="s">
        <v>1354</v>
      </c>
      <c r="D2259" s="6">
        <v>7731501439</v>
      </c>
      <c r="E2259" s="1" t="s">
        <v>206</v>
      </c>
      <c r="F2259" s="1" t="s">
        <v>206</v>
      </c>
      <c r="G2259" s="1" t="s">
        <v>206</v>
      </c>
      <c r="H2259" s="1" t="s">
        <v>206</v>
      </c>
      <c r="I2259" t="str">
        <f>VLOOKUP(J2259,CatalogoEstadoRepublica!$A$1:$B$33,2)</f>
        <v>Hidalgo</v>
      </c>
      <c r="J2259">
        <v>13</v>
      </c>
      <c r="K2259" t="s">
        <v>206</v>
      </c>
      <c r="L2259" s="1" t="e">
        <f>VLOOKUP(M2259,CatalogoPerfil!$A$1:$B$5,2)</f>
        <v>#N/A</v>
      </c>
      <c r="M2259">
        <v>0</v>
      </c>
      <c r="N2259" t="s">
        <v>206</v>
      </c>
      <c r="O2259" s="1">
        <v>0</v>
      </c>
      <c r="P2259" s="1" t="str">
        <f>IFERROR(VLOOKUP($O2259,PerfilUniversitario!$A$2:$Z$427,16),"N/A")</f>
        <v>N/A</v>
      </c>
      <c r="Q2259" s="1" t="str">
        <f>IFERROR(VLOOKUP($O2259,PerfilUniversitario!$A$2:$Z$427,16),"N/A")</f>
        <v>N/A</v>
      </c>
      <c r="R2259" s="1" t="str">
        <f>IFERROR(VLOOKUP($O2259,PerfilUniversitario!$A$2:$Z$427,20),"N/A")</f>
        <v>N/A</v>
      </c>
      <c r="S2259" s="1" t="str">
        <f>IFERROR(VLOOKUP($O2259,PerfilUniversitario!$A$2:$Z$427,22),"N/A")</f>
        <v>N/A</v>
      </c>
      <c r="T2259" s="1" t="str">
        <f>IFERROR(VLOOKUP($O2259,PerfilUniversitario!$A$2:$Z$427,24),"N/A")</f>
        <v>N/A</v>
      </c>
      <c r="U2259" s="1" t="str">
        <f>IFERROR(VLOOKUP($O2259,PerfilUniversitario!$A$2:$Z$427,26),"N/A")</f>
        <v>N/A</v>
      </c>
      <c r="V2259" s="1" t="s">
        <v>9829</v>
      </c>
      <c r="W2259" s="4">
        <v>45210</v>
      </c>
    </row>
    <row r="2260" spans="1:23" x14ac:dyDescent="0.3">
      <c r="A2260" t="s">
        <v>250</v>
      </c>
      <c r="B2260" t="s">
        <v>6763</v>
      </c>
      <c r="C2260" s="1" t="s">
        <v>6764</v>
      </c>
      <c r="D2260" s="6">
        <v>52.221400000000003</v>
      </c>
      <c r="E2260" s="1" t="s">
        <v>206</v>
      </c>
      <c r="F2260" s="1" t="s">
        <v>206</v>
      </c>
      <c r="G2260" s="1" t="s">
        <v>206</v>
      </c>
      <c r="H2260" s="1" t="s">
        <v>206</v>
      </c>
      <c r="I2260" t="str">
        <f>VLOOKUP(J2260,CatalogoEstadoRepublica!$A$1:$B$33,2)</f>
        <v>Puebla</v>
      </c>
      <c r="J2260">
        <v>21</v>
      </c>
      <c r="K2260" t="s">
        <v>206</v>
      </c>
      <c r="L2260" s="1" t="e">
        <f>VLOOKUP(M2260,CatalogoPerfil!$A$1:$B$5,2)</f>
        <v>#N/A</v>
      </c>
      <c r="M2260">
        <v>0</v>
      </c>
      <c r="N2260" t="s">
        <v>206</v>
      </c>
      <c r="O2260" s="1">
        <v>0</v>
      </c>
      <c r="P2260" s="1" t="str">
        <f>IFERROR(VLOOKUP($O2260,PerfilUniversitario!$A$2:$Z$427,16),"N/A")</f>
        <v>N/A</v>
      </c>
      <c r="Q2260" s="1" t="str">
        <f>IFERROR(VLOOKUP($O2260,PerfilUniversitario!$A$2:$Z$427,16),"N/A")</f>
        <v>N/A</v>
      </c>
      <c r="R2260" s="1" t="str">
        <f>IFERROR(VLOOKUP($O2260,PerfilUniversitario!$A$2:$Z$427,20),"N/A")</f>
        <v>N/A</v>
      </c>
      <c r="S2260" s="1" t="str">
        <f>IFERROR(VLOOKUP($O2260,PerfilUniversitario!$A$2:$Z$427,22),"N/A")</f>
        <v>N/A</v>
      </c>
      <c r="T2260" s="1" t="str">
        <f>IFERROR(VLOOKUP($O2260,PerfilUniversitario!$A$2:$Z$427,24),"N/A")</f>
        <v>N/A</v>
      </c>
      <c r="U2260" s="1" t="str">
        <f>IFERROR(VLOOKUP($O2260,PerfilUniversitario!$A$2:$Z$427,26),"N/A")</f>
        <v>N/A</v>
      </c>
      <c r="V2260" s="1" t="s">
        <v>9829</v>
      </c>
      <c r="W2260" s="4">
        <v>45210</v>
      </c>
    </row>
    <row r="2261" spans="1:23" x14ac:dyDescent="0.3">
      <c r="A2261" t="s">
        <v>2270</v>
      </c>
      <c r="B2261" t="s">
        <v>1308</v>
      </c>
      <c r="C2261" s="1" t="s">
        <v>6756</v>
      </c>
      <c r="D2261" s="6">
        <v>2216714739</v>
      </c>
      <c r="E2261" s="1" t="s">
        <v>206</v>
      </c>
      <c r="F2261" s="1" t="s">
        <v>206</v>
      </c>
      <c r="G2261" s="1" t="s">
        <v>206</v>
      </c>
      <c r="H2261" s="1" t="s">
        <v>206</v>
      </c>
      <c r="I2261" t="str">
        <f>VLOOKUP(J2261,CatalogoEstadoRepublica!$A$1:$B$33,2)</f>
        <v>Puebla</v>
      </c>
      <c r="J2261">
        <v>21</v>
      </c>
      <c r="K2261" t="s">
        <v>206</v>
      </c>
      <c r="L2261" s="1" t="e">
        <f>VLOOKUP(M2261,CatalogoPerfil!$A$1:$B$5,2)</f>
        <v>#N/A</v>
      </c>
      <c r="M2261">
        <v>0</v>
      </c>
      <c r="N2261" t="s">
        <v>206</v>
      </c>
      <c r="O2261" s="1">
        <v>0</v>
      </c>
      <c r="P2261" s="1" t="str">
        <f>IFERROR(VLOOKUP($O2261,PerfilUniversitario!$A$2:$Z$427,16),"N/A")</f>
        <v>N/A</v>
      </c>
      <c r="Q2261" s="1" t="str">
        <f>IFERROR(VLOOKUP($O2261,PerfilUniversitario!$A$2:$Z$427,16),"N/A")</f>
        <v>N/A</v>
      </c>
      <c r="R2261" s="1" t="str">
        <f>IFERROR(VLOOKUP($O2261,PerfilUniversitario!$A$2:$Z$427,20),"N/A")</f>
        <v>N/A</v>
      </c>
      <c r="S2261" s="1" t="str">
        <f>IFERROR(VLOOKUP($O2261,PerfilUniversitario!$A$2:$Z$427,22),"N/A")</f>
        <v>N/A</v>
      </c>
      <c r="T2261" s="1" t="str">
        <f>IFERROR(VLOOKUP($O2261,PerfilUniversitario!$A$2:$Z$427,24),"N/A")</f>
        <v>N/A</v>
      </c>
      <c r="U2261" s="1" t="str">
        <f>IFERROR(VLOOKUP($O2261,PerfilUniversitario!$A$2:$Z$427,26),"N/A")</f>
        <v>N/A</v>
      </c>
      <c r="V2261" s="1" t="s">
        <v>9759</v>
      </c>
      <c r="W2261" s="4">
        <v>45210</v>
      </c>
    </row>
    <row r="2262" spans="1:23" x14ac:dyDescent="0.3">
      <c r="A2262" t="s">
        <v>6765</v>
      </c>
      <c r="B2262" t="s">
        <v>6766</v>
      </c>
      <c r="C2262" s="1" t="s">
        <v>6767</v>
      </c>
      <c r="D2262" s="6">
        <v>2212080974</v>
      </c>
      <c r="E2262" s="1" t="s">
        <v>206</v>
      </c>
      <c r="F2262" s="1" t="s">
        <v>206</v>
      </c>
      <c r="G2262" s="1" t="s">
        <v>206</v>
      </c>
      <c r="H2262" s="1" t="s">
        <v>206</v>
      </c>
      <c r="I2262" t="str">
        <f>VLOOKUP(J2262,CatalogoEstadoRepublica!$A$1:$B$33,2)</f>
        <v>Puebla</v>
      </c>
      <c r="J2262">
        <v>21</v>
      </c>
      <c r="K2262" t="s">
        <v>206</v>
      </c>
      <c r="L2262" s="1" t="e">
        <f>VLOOKUP(M2262,CatalogoPerfil!$A$1:$B$5,2)</f>
        <v>#N/A</v>
      </c>
      <c r="M2262">
        <v>0</v>
      </c>
      <c r="N2262" t="s">
        <v>206</v>
      </c>
      <c r="O2262" s="1">
        <v>0</v>
      </c>
      <c r="P2262" s="1" t="str">
        <f>IFERROR(VLOOKUP($O2262,PerfilUniversitario!$A$2:$Z$427,16),"N/A")</f>
        <v>N/A</v>
      </c>
      <c r="Q2262" s="1" t="str">
        <f>IFERROR(VLOOKUP($O2262,PerfilUniversitario!$A$2:$Z$427,16),"N/A")</f>
        <v>N/A</v>
      </c>
      <c r="R2262" s="1" t="str">
        <f>IFERROR(VLOOKUP($O2262,PerfilUniversitario!$A$2:$Z$427,20),"N/A")</f>
        <v>N/A</v>
      </c>
      <c r="S2262" s="1" t="str">
        <f>IFERROR(VLOOKUP($O2262,PerfilUniversitario!$A$2:$Z$427,22),"N/A")</f>
        <v>N/A</v>
      </c>
      <c r="T2262" s="1" t="str">
        <f>IFERROR(VLOOKUP($O2262,PerfilUniversitario!$A$2:$Z$427,24),"N/A")</f>
        <v>N/A</v>
      </c>
      <c r="U2262" s="1" t="str">
        <f>IFERROR(VLOOKUP($O2262,PerfilUniversitario!$A$2:$Z$427,26),"N/A")</f>
        <v>N/A</v>
      </c>
      <c r="V2262" s="1" t="s">
        <v>9845</v>
      </c>
      <c r="W2262" s="4">
        <v>45210</v>
      </c>
    </row>
    <row r="2263" spans="1:23" x14ac:dyDescent="0.3">
      <c r="A2263" t="s">
        <v>360</v>
      </c>
      <c r="B2263" s="1" t="s">
        <v>632</v>
      </c>
      <c r="C2263" t="s">
        <v>633</v>
      </c>
      <c r="D2263" s="7">
        <v>2228087719</v>
      </c>
      <c r="E2263" s="1" t="s">
        <v>206</v>
      </c>
      <c r="F2263" t="s">
        <v>206</v>
      </c>
      <c r="G2263" t="s">
        <v>206</v>
      </c>
      <c r="H2263" t="s">
        <v>206</v>
      </c>
      <c r="I2263" t="str">
        <f>VLOOKUP(J2263,CatalogoEstadoRepublica!$A$1:$B$33,2)</f>
        <v>Puebla</v>
      </c>
      <c r="J2263" s="1">
        <v>21</v>
      </c>
      <c r="K2263" s="1" t="s">
        <v>206</v>
      </c>
      <c r="L2263" s="1" t="e">
        <f>VLOOKUP(M2263,CatalogoPerfil!$A$1:$B$5,2)</f>
        <v>#N/A</v>
      </c>
      <c r="M2263">
        <v>0</v>
      </c>
      <c r="N2263" t="s">
        <v>206</v>
      </c>
      <c r="O2263" s="1">
        <v>0</v>
      </c>
      <c r="P2263" s="1" t="str">
        <f>IFERROR(VLOOKUP($O2263,PerfilUniversitario!$A$2:$Z$427,16),"N/A")</f>
        <v>N/A</v>
      </c>
      <c r="Q2263" s="1" t="str">
        <f>IFERROR(VLOOKUP($O2263,PerfilUniversitario!$A$2:$Z$427,16),"N/A")</f>
        <v>N/A</v>
      </c>
      <c r="R2263" s="1" t="str">
        <f>IFERROR(VLOOKUP($O2263,PerfilUniversitario!$A$2:$Z$427,20),"N/A")</f>
        <v>N/A</v>
      </c>
      <c r="S2263" s="1" t="str">
        <f>IFERROR(VLOOKUP($O2263,PerfilUniversitario!$A$2:$Z$427,22),"N/A")</f>
        <v>N/A</v>
      </c>
      <c r="T2263" s="1" t="str">
        <f>IFERROR(VLOOKUP($O2263,PerfilUniversitario!$A$2:$Z$427,24),"N/A")</f>
        <v>N/A</v>
      </c>
      <c r="U2263" s="1" t="str">
        <f>IFERROR(VLOOKUP($O2263,PerfilUniversitario!$A$2:$Z$427,26),"N/A")</f>
        <v>N/A</v>
      </c>
      <c r="V2263" s="1" t="s">
        <v>9722</v>
      </c>
      <c r="W2263" s="4">
        <v>45210</v>
      </c>
    </row>
    <row r="2264" spans="1:23" x14ac:dyDescent="0.3">
      <c r="A2264" t="s">
        <v>1623</v>
      </c>
      <c r="B2264" t="s">
        <v>1624</v>
      </c>
      <c r="C2264" s="1" t="s">
        <v>1625</v>
      </c>
      <c r="D2264" s="6">
        <v>2311138523</v>
      </c>
      <c r="E2264" s="1" t="s">
        <v>206</v>
      </c>
      <c r="F2264" s="1" t="s">
        <v>206</v>
      </c>
      <c r="G2264" s="1" t="s">
        <v>206</v>
      </c>
      <c r="H2264" s="1" t="s">
        <v>206</v>
      </c>
      <c r="I2264" t="str">
        <f>VLOOKUP(J2264,CatalogoEstadoRepublica!$A$1:$B$33,2)</f>
        <v>Puebla</v>
      </c>
      <c r="J2264">
        <v>21</v>
      </c>
      <c r="K2264" t="s">
        <v>206</v>
      </c>
      <c r="L2264" s="1" t="e">
        <f>VLOOKUP(M2264,CatalogoPerfil!$A$1:$B$5,2)</f>
        <v>#N/A</v>
      </c>
      <c r="M2264">
        <v>0</v>
      </c>
      <c r="N2264" t="s">
        <v>206</v>
      </c>
      <c r="O2264" s="1">
        <v>0</v>
      </c>
      <c r="P2264" s="1" t="str">
        <f>IFERROR(VLOOKUP($O2264,PerfilUniversitario!$A$2:$Z$427,16),"N/A")</f>
        <v>N/A</v>
      </c>
      <c r="Q2264" s="1" t="str">
        <f>IFERROR(VLOOKUP($O2264,PerfilUniversitario!$A$2:$Z$427,16),"N/A")</f>
        <v>N/A</v>
      </c>
      <c r="R2264" s="1" t="str">
        <f>IFERROR(VLOOKUP($O2264,PerfilUniversitario!$A$2:$Z$427,20),"N/A")</f>
        <v>N/A</v>
      </c>
      <c r="S2264" s="1" t="str">
        <f>IFERROR(VLOOKUP($O2264,PerfilUniversitario!$A$2:$Z$427,22),"N/A")</f>
        <v>N/A</v>
      </c>
      <c r="T2264" s="1" t="str">
        <f>IFERROR(VLOOKUP($O2264,PerfilUniversitario!$A$2:$Z$427,24),"N/A")</f>
        <v>N/A</v>
      </c>
      <c r="U2264" s="1" t="str">
        <f>IFERROR(VLOOKUP($O2264,PerfilUniversitario!$A$2:$Z$427,26),"N/A")</f>
        <v>N/A</v>
      </c>
      <c r="V2264" s="1" t="s">
        <v>9722</v>
      </c>
      <c r="W2264" s="4">
        <v>45210</v>
      </c>
    </row>
    <row r="2265" spans="1:23" x14ac:dyDescent="0.3">
      <c r="A2265" t="s">
        <v>262</v>
      </c>
      <c r="B2265" s="1" t="s">
        <v>263</v>
      </c>
      <c r="C2265" t="s">
        <v>264</v>
      </c>
      <c r="D2265" s="7">
        <v>2461125839</v>
      </c>
      <c r="E2265" s="1" t="s">
        <v>206</v>
      </c>
      <c r="F2265" t="s">
        <v>206</v>
      </c>
      <c r="G2265" t="s">
        <v>206</v>
      </c>
      <c r="H2265" t="s">
        <v>206</v>
      </c>
      <c r="I2265" t="str">
        <f>VLOOKUP(J2265,CatalogoEstadoRepublica!$A$1:$B$33,2)</f>
        <v>Tlaxcala</v>
      </c>
      <c r="J2265" s="1">
        <v>29</v>
      </c>
      <c r="K2265" s="1" t="s">
        <v>206</v>
      </c>
      <c r="L2265" s="1" t="e">
        <f>VLOOKUP(M2265,CatalogoPerfil!$A$1:$B$5,2)</f>
        <v>#N/A</v>
      </c>
      <c r="M2265">
        <v>0</v>
      </c>
      <c r="N2265" t="s">
        <v>206</v>
      </c>
      <c r="O2265" s="1">
        <v>0</v>
      </c>
      <c r="P2265" s="1" t="str">
        <f>IFERROR(VLOOKUP($O2265,PerfilUniversitario!$A$2:$Z$427,16),"N/A")</f>
        <v>N/A</v>
      </c>
      <c r="Q2265" s="1" t="str">
        <f>IFERROR(VLOOKUP($O2265,PerfilUniversitario!$A$2:$Z$427,16),"N/A")</f>
        <v>N/A</v>
      </c>
      <c r="R2265" s="1" t="str">
        <f>IFERROR(VLOOKUP($O2265,PerfilUniversitario!$A$2:$Z$427,20),"N/A")</f>
        <v>N/A</v>
      </c>
      <c r="S2265" s="1" t="str">
        <f>IFERROR(VLOOKUP($O2265,PerfilUniversitario!$A$2:$Z$427,22),"N/A")</f>
        <v>N/A</v>
      </c>
      <c r="T2265" s="1" t="str">
        <f>IFERROR(VLOOKUP($O2265,PerfilUniversitario!$A$2:$Z$427,24),"N/A")</f>
        <v>N/A</v>
      </c>
      <c r="U2265" s="1" t="str">
        <f>IFERROR(VLOOKUP($O2265,PerfilUniversitario!$A$2:$Z$427,26),"N/A")</f>
        <v>N/A</v>
      </c>
      <c r="V2265" s="1" t="s">
        <v>9673</v>
      </c>
      <c r="W2265" s="4">
        <v>45210</v>
      </c>
    </row>
    <row r="2266" spans="1:23" x14ac:dyDescent="0.3">
      <c r="A2266" t="s">
        <v>725</v>
      </c>
      <c r="B2266" t="s">
        <v>57</v>
      </c>
      <c r="C2266" s="1" t="s">
        <v>5597</v>
      </c>
      <c r="D2266" s="6">
        <v>2216275547</v>
      </c>
      <c r="E2266" s="1" t="s">
        <v>206</v>
      </c>
      <c r="F2266" s="1" t="s">
        <v>206</v>
      </c>
      <c r="G2266" s="1" t="s">
        <v>206</v>
      </c>
      <c r="H2266" s="1" t="s">
        <v>206</v>
      </c>
      <c r="I2266" t="str">
        <f>VLOOKUP(J2266,CatalogoEstadoRepublica!$A$1:$B$33,2)</f>
        <v>Puebla</v>
      </c>
      <c r="J2266">
        <v>21</v>
      </c>
      <c r="K2266" t="s">
        <v>206</v>
      </c>
      <c r="L2266" s="1" t="e">
        <f>VLOOKUP(M2266,CatalogoPerfil!$A$1:$B$5,2)</f>
        <v>#N/A</v>
      </c>
      <c r="M2266">
        <v>0</v>
      </c>
      <c r="N2266" t="s">
        <v>206</v>
      </c>
      <c r="O2266" s="1">
        <v>0</v>
      </c>
      <c r="P2266" s="1" t="str">
        <f>IFERROR(VLOOKUP($O2266,PerfilUniversitario!$A$2:$Z$427,16),"N/A")</f>
        <v>N/A</v>
      </c>
      <c r="Q2266" s="1" t="str">
        <f>IFERROR(VLOOKUP($O2266,PerfilUniversitario!$A$2:$Z$427,16),"N/A")</f>
        <v>N/A</v>
      </c>
      <c r="R2266" s="1" t="str">
        <f>IFERROR(VLOOKUP($O2266,PerfilUniversitario!$A$2:$Z$427,20),"N/A")</f>
        <v>N/A</v>
      </c>
      <c r="S2266" s="1" t="str">
        <f>IFERROR(VLOOKUP($O2266,PerfilUniversitario!$A$2:$Z$427,22),"N/A")</f>
        <v>N/A</v>
      </c>
      <c r="T2266" s="1" t="str">
        <f>IFERROR(VLOOKUP($O2266,PerfilUniversitario!$A$2:$Z$427,24),"N/A")</f>
        <v>N/A</v>
      </c>
      <c r="U2266" s="1" t="str">
        <f>IFERROR(VLOOKUP($O2266,PerfilUniversitario!$A$2:$Z$427,26),"N/A")</f>
        <v>N/A</v>
      </c>
      <c r="V2266" s="1" t="s">
        <v>10153</v>
      </c>
      <c r="W2266" s="4">
        <v>45210</v>
      </c>
    </row>
    <row r="2267" spans="1:23" x14ac:dyDescent="0.3">
      <c r="A2267" t="s">
        <v>2476</v>
      </c>
      <c r="B2267" t="s">
        <v>2477</v>
      </c>
      <c r="C2267" s="1" t="s">
        <v>2478</v>
      </c>
      <c r="D2267" s="6">
        <v>2464624826</v>
      </c>
      <c r="E2267" s="1" t="s">
        <v>206</v>
      </c>
      <c r="F2267" s="1" t="s">
        <v>206</v>
      </c>
      <c r="G2267" s="1" t="s">
        <v>206</v>
      </c>
      <c r="H2267" s="1" t="s">
        <v>206</v>
      </c>
      <c r="I2267" t="str">
        <f>VLOOKUP(J2267,CatalogoEstadoRepublica!$A$1:$B$33,2)</f>
        <v>Tlaxcala</v>
      </c>
      <c r="J2267">
        <v>29</v>
      </c>
      <c r="K2267" t="s">
        <v>206</v>
      </c>
      <c r="L2267" s="1" t="e">
        <f>VLOOKUP(M2267,CatalogoPerfil!$A$1:$B$5,2)</f>
        <v>#N/A</v>
      </c>
      <c r="M2267">
        <v>0</v>
      </c>
      <c r="N2267" t="s">
        <v>206</v>
      </c>
      <c r="O2267" s="1">
        <v>0</v>
      </c>
      <c r="P2267" s="1" t="str">
        <f>IFERROR(VLOOKUP($O2267,PerfilUniversitario!$A$2:$Z$427,16),"N/A")</f>
        <v>N/A</v>
      </c>
      <c r="Q2267" s="1" t="str">
        <f>IFERROR(VLOOKUP($O2267,PerfilUniversitario!$A$2:$Z$427,16),"N/A")</f>
        <v>N/A</v>
      </c>
      <c r="R2267" s="1" t="str">
        <f>IFERROR(VLOOKUP($O2267,PerfilUniversitario!$A$2:$Z$427,20),"N/A")</f>
        <v>N/A</v>
      </c>
      <c r="S2267" s="1" t="str">
        <f>IFERROR(VLOOKUP($O2267,PerfilUniversitario!$A$2:$Z$427,22),"N/A")</f>
        <v>N/A</v>
      </c>
      <c r="T2267" s="1" t="str">
        <f>IFERROR(VLOOKUP($O2267,PerfilUniversitario!$A$2:$Z$427,24),"N/A")</f>
        <v>N/A</v>
      </c>
      <c r="U2267" s="1" t="str">
        <f>IFERROR(VLOOKUP($O2267,PerfilUniversitario!$A$2:$Z$427,26),"N/A")</f>
        <v>N/A</v>
      </c>
      <c r="V2267" s="1" t="s">
        <v>9952</v>
      </c>
      <c r="W2267" s="4">
        <v>45210</v>
      </c>
    </row>
    <row r="2268" spans="1:23" x14ac:dyDescent="0.3">
      <c r="A2268" t="s">
        <v>6092</v>
      </c>
      <c r="B2268" t="s">
        <v>6093</v>
      </c>
      <c r="C2268" s="1" t="s">
        <v>6094</v>
      </c>
      <c r="D2268" s="6">
        <v>2215206467</v>
      </c>
      <c r="E2268" s="1" t="s">
        <v>206</v>
      </c>
      <c r="F2268" s="1" t="s">
        <v>206</v>
      </c>
      <c r="G2268" s="1" t="s">
        <v>206</v>
      </c>
      <c r="H2268" s="1" t="s">
        <v>206</v>
      </c>
      <c r="I2268" t="str">
        <f>VLOOKUP(J2268,CatalogoEstadoRepublica!$A$1:$B$33,2)</f>
        <v>Puebla</v>
      </c>
      <c r="J2268">
        <v>21</v>
      </c>
      <c r="K2268" t="s">
        <v>206</v>
      </c>
      <c r="L2268" s="1" t="e">
        <f>VLOOKUP(M2268,CatalogoPerfil!$A$1:$B$5,2)</f>
        <v>#N/A</v>
      </c>
      <c r="M2268">
        <v>0</v>
      </c>
      <c r="N2268" t="s">
        <v>206</v>
      </c>
      <c r="O2268" s="1">
        <v>0</v>
      </c>
      <c r="P2268" s="1" t="str">
        <f>IFERROR(VLOOKUP($O2268,PerfilUniversitario!$A$2:$Z$427,16),"N/A")</f>
        <v>N/A</v>
      </c>
      <c r="Q2268" s="1" t="str">
        <f>IFERROR(VLOOKUP($O2268,PerfilUniversitario!$A$2:$Z$427,16),"N/A")</f>
        <v>N/A</v>
      </c>
      <c r="R2268" s="1" t="str">
        <f>IFERROR(VLOOKUP($O2268,PerfilUniversitario!$A$2:$Z$427,20),"N/A")</f>
        <v>N/A</v>
      </c>
      <c r="S2268" s="1" t="str">
        <f>IFERROR(VLOOKUP($O2268,PerfilUniversitario!$A$2:$Z$427,22),"N/A")</f>
        <v>N/A</v>
      </c>
      <c r="T2268" s="1" t="str">
        <f>IFERROR(VLOOKUP($O2268,PerfilUniversitario!$A$2:$Z$427,24),"N/A")</f>
        <v>N/A</v>
      </c>
      <c r="U2268" s="1" t="str">
        <f>IFERROR(VLOOKUP($O2268,PerfilUniversitario!$A$2:$Z$427,26),"N/A")</f>
        <v>N/A</v>
      </c>
      <c r="V2268" s="1" t="s">
        <v>10170</v>
      </c>
      <c r="W2268" s="4">
        <v>45210</v>
      </c>
    </row>
    <row r="2269" spans="1:23" x14ac:dyDescent="0.3">
      <c r="A2269" t="s">
        <v>6751</v>
      </c>
      <c r="B2269" t="s">
        <v>5097</v>
      </c>
      <c r="C2269" s="1" t="s">
        <v>6752</v>
      </c>
      <c r="D2269" s="6">
        <v>7731297638</v>
      </c>
      <c r="E2269" s="1" t="s">
        <v>206</v>
      </c>
      <c r="F2269" s="1" t="s">
        <v>206</v>
      </c>
      <c r="G2269" s="1" t="s">
        <v>206</v>
      </c>
      <c r="H2269" s="1" t="s">
        <v>206</v>
      </c>
      <c r="I2269" t="str">
        <f>VLOOKUP(J2269,CatalogoEstadoRepublica!$A$1:$B$33,2)</f>
        <v>Hidalgo</v>
      </c>
      <c r="J2269">
        <v>13</v>
      </c>
      <c r="K2269" t="s">
        <v>206</v>
      </c>
      <c r="L2269" s="1" t="e">
        <f>VLOOKUP(M2269,CatalogoPerfil!$A$1:$B$5,2)</f>
        <v>#N/A</v>
      </c>
      <c r="M2269">
        <v>0</v>
      </c>
      <c r="N2269" t="s">
        <v>206</v>
      </c>
      <c r="O2269" s="1">
        <v>0</v>
      </c>
      <c r="P2269" s="1" t="str">
        <f>IFERROR(VLOOKUP($O2269,PerfilUniversitario!$A$2:$Z$427,16),"N/A")</f>
        <v>N/A</v>
      </c>
      <c r="Q2269" s="1" t="str">
        <f>IFERROR(VLOOKUP($O2269,PerfilUniversitario!$A$2:$Z$427,16),"N/A")</f>
        <v>N/A</v>
      </c>
      <c r="R2269" s="1" t="str">
        <f>IFERROR(VLOOKUP($O2269,PerfilUniversitario!$A$2:$Z$427,20),"N/A")</f>
        <v>N/A</v>
      </c>
      <c r="S2269" s="1" t="str">
        <f>IFERROR(VLOOKUP($O2269,PerfilUniversitario!$A$2:$Z$427,22),"N/A")</f>
        <v>N/A</v>
      </c>
      <c r="T2269" s="1" t="str">
        <f>IFERROR(VLOOKUP($O2269,PerfilUniversitario!$A$2:$Z$427,24),"N/A")</f>
        <v>N/A</v>
      </c>
      <c r="U2269" s="1" t="str">
        <f>IFERROR(VLOOKUP($O2269,PerfilUniversitario!$A$2:$Z$427,26),"N/A")</f>
        <v>N/A</v>
      </c>
      <c r="V2269" s="1" t="s">
        <v>10170</v>
      </c>
      <c r="W2269" s="4">
        <v>45210</v>
      </c>
    </row>
    <row r="2270" spans="1:23" x14ac:dyDescent="0.3">
      <c r="A2270" t="s">
        <v>4716</v>
      </c>
      <c r="B2270" t="s">
        <v>6639</v>
      </c>
      <c r="C2270" s="1" t="s">
        <v>6640</v>
      </c>
      <c r="D2270" s="6">
        <v>2226523239</v>
      </c>
      <c r="E2270" s="1" t="s">
        <v>206</v>
      </c>
      <c r="F2270" s="1" t="s">
        <v>206</v>
      </c>
      <c r="G2270" s="1" t="s">
        <v>206</v>
      </c>
      <c r="H2270" s="1" t="s">
        <v>206</v>
      </c>
      <c r="I2270" t="str">
        <f>VLOOKUP(J2270,CatalogoEstadoRepublica!$A$1:$B$33,2)</f>
        <v>Puebla</v>
      </c>
      <c r="J2270">
        <v>21</v>
      </c>
      <c r="K2270" t="s">
        <v>206</v>
      </c>
      <c r="L2270" s="1" t="e">
        <f>VLOOKUP(M2270,CatalogoPerfil!$A$1:$B$5,2)</f>
        <v>#N/A</v>
      </c>
      <c r="M2270">
        <v>0</v>
      </c>
      <c r="N2270" t="s">
        <v>206</v>
      </c>
      <c r="O2270" s="1">
        <v>0</v>
      </c>
      <c r="P2270" s="1" t="str">
        <f>IFERROR(VLOOKUP($O2270,PerfilUniversitario!$A$2:$Z$427,16),"N/A")</f>
        <v>N/A</v>
      </c>
      <c r="Q2270" s="1" t="str">
        <f>IFERROR(VLOOKUP($O2270,PerfilUniversitario!$A$2:$Z$427,16),"N/A")</f>
        <v>N/A</v>
      </c>
      <c r="R2270" s="1" t="str">
        <f>IFERROR(VLOOKUP($O2270,PerfilUniversitario!$A$2:$Z$427,20),"N/A")</f>
        <v>N/A</v>
      </c>
      <c r="S2270" s="1" t="str">
        <f>IFERROR(VLOOKUP($O2270,PerfilUniversitario!$A$2:$Z$427,22),"N/A")</f>
        <v>N/A</v>
      </c>
      <c r="T2270" s="1" t="str">
        <f>IFERROR(VLOOKUP($O2270,PerfilUniversitario!$A$2:$Z$427,24),"N/A")</f>
        <v>N/A</v>
      </c>
      <c r="U2270" s="1" t="str">
        <f>IFERROR(VLOOKUP($O2270,PerfilUniversitario!$A$2:$Z$427,26),"N/A")</f>
        <v>N/A</v>
      </c>
      <c r="V2270" s="1" t="s">
        <v>9990</v>
      </c>
      <c r="W2270" s="4">
        <v>45210</v>
      </c>
    </row>
    <row r="2271" spans="1:23" x14ac:dyDescent="0.3">
      <c r="A2271" t="s">
        <v>6770</v>
      </c>
      <c r="B2271" t="s">
        <v>6771</v>
      </c>
      <c r="C2271" s="1" t="s">
        <v>6772</v>
      </c>
      <c r="D2271" s="6">
        <v>2212014885</v>
      </c>
      <c r="E2271" s="1" t="s">
        <v>206</v>
      </c>
      <c r="F2271" s="1" t="s">
        <v>206</v>
      </c>
      <c r="G2271" s="1" t="s">
        <v>206</v>
      </c>
      <c r="H2271" s="1" t="s">
        <v>206</v>
      </c>
      <c r="I2271" t="str">
        <f>VLOOKUP(J2271,CatalogoEstadoRepublica!$A$1:$B$33,2)</f>
        <v>Puebla</v>
      </c>
      <c r="J2271">
        <v>21</v>
      </c>
      <c r="K2271" t="s">
        <v>206</v>
      </c>
      <c r="L2271" s="1" t="e">
        <f>VLOOKUP(M2271,CatalogoPerfil!$A$1:$B$5,2)</f>
        <v>#N/A</v>
      </c>
      <c r="M2271">
        <v>0</v>
      </c>
      <c r="N2271" t="s">
        <v>206</v>
      </c>
      <c r="O2271" s="1">
        <v>0</v>
      </c>
      <c r="P2271" s="1" t="str">
        <f>IFERROR(VLOOKUP($O2271,PerfilUniversitario!$A$2:$Z$427,16),"N/A")</f>
        <v>N/A</v>
      </c>
      <c r="Q2271" s="1" t="str">
        <f>IFERROR(VLOOKUP($O2271,PerfilUniversitario!$A$2:$Z$427,16),"N/A")</f>
        <v>N/A</v>
      </c>
      <c r="R2271" s="1" t="str">
        <f>IFERROR(VLOOKUP($O2271,PerfilUniversitario!$A$2:$Z$427,20),"N/A")</f>
        <v>N/A</v>
      </c>
      <c r="S2271" s="1" t="str">
        <f>IFERROR(VLOOKUP($O2271,PerfilUniversitario!$A$2:$Z$427,22),"N/A")</f>
        <v>N/A</v>
      </c>
      <c r="T2271" s="1" t="str">
        <f>IFERROR(VLOOKUP($O2271,PerfilUniversitario!$A$2:$Z$427,24),"N/A")</f>
        <v>N/A</v>
      </c>
      <c r="U2271" s="1" t="str">
        <f>IFERROR(VLOOKUP($O2271,PerfilUniversitario!$A$2:$Z$427,26),"N/A")</f>
        <v>N/A</v>
      </c>
      <c r="V2271" s="1" t="s">
        <v>10189</v>
      </c>
      <c r="W2271" s="4">
        <v>45210</v>
      </c>
    </row>
    <row r="2272" spans="1:23" x14ac:dyDescent="0.3">
      <c r="A2272" t="s">
        <v>1092</v>
      </c>
      <c r="B2272" t="s">
        <v>1093</v>
      </c>
      <c r="C2272" s="1" t="s">
        <v>1094</v>
      </c>
      <c r="D2272" s="6">
        <v>52.246200000000002</v>
      </c>
      <c r="E2272" s="1" t="s">
        <v>206</v>
      </c>
      <c r="F2272" s="1" t="s">
        <v>206</v>
      </c>
      <c r="G2272" s="1" t="s">
        <v>206</v>
      </c>
      <c r="H2272" s="1" t="s">
        <v>206</v>
      </c>
      <c r="I2272" t="str">
        <f>VLOOKUP(J2272,CatalogoEstadoRepublica!$A$1:$B$33,2)</f>
        <v>Tlaxcala</v>
      </c>
      <c r="J2272">
        <v>29</v>
      </c>
      <c r="K2272" t="s">
        <v>206</v>
      </c>
      <c r="L2272" s="1" t="e">
        <f>VLOOKUP(M2272,CatalogoPerfil!$A$1:$B$5,2)</f>
        <v>#N/A</v>
      </c>
      <c r="M2272">
        <v>0</v>
      </c>
      <c r="N2272" t="s">
        <v>206</v>
      </c>
      <c r="O2272" s="1">
        <v>0</v>
      </c>
      <c r="P2272" s="1" t="str">
        <f>IFERROR(VLOOKUP($O2272,PerfilUniversitario!$A$2:$Z$427,16),"N/A")</f>
        <v>N/A</v>
      </c>
      <c r="Q2272" s="1" t="str">
        <f>IFERROR(VLOOKUP($O2272,PerfilUniversitario!$A$2:$Z$427,16),"N/A")</f>
        <v>N/A</v>
      </c>
      <c r="R2272" s="1" t="str">
        <f>IFERROR(VLOOKUP($O2272,PerfilUniversitario!$A$2:$Z$427,20),"N/A")</f>
        <v>N/A</v>
      </c>
      <c r="S2272" s="1" t="str">
        <f>IFERROR(VLOOKUP($O2272,PerfilUniversitario!$A$2:$Z$427,22),"N/A")</f>
        <v>N/A</v>
      </c>
      <c r="T2272" s="1" t="str">
        <f>IFERROR(VLOOKUP($O2272,PerfilUniversitario!$A$2:$Z$427,24),"N/A")</f>
        <v>N/A</v>
      </c>
      <c r="U2272" s="1" t="str">
        <f>IFERROR(VLOOKUP($O2272,PerfilUniversitario!$A$2:$Z$427,26),"N/A")</f>
        <v>N/A</v>
      </c>
      <c r="V2272" s="1" t="s">
        <v>9782</v>
      </c>
      <c r="W2272" s="4">
        <v>45210</v>
      </c>
    </row>
    <row r="2273" spans="1:23" x14ac:dyDescent="0.3">
      <c r="A2273" t="s">
        <v>6773</v>
      </c>
      <c r="B2273" t="s">
        <v>6774</v>
      </c>
      <c r="C2273" s="1" t="s">
        <v>6775</v>
      </c>
      <c r="D2273" s="6" t="s">
        <v>6776</v>
      </c>
      <c r="E2273" s="1" t="s">
        <v>206</v>
      </c>
      <c r="F2273" s="1" t="s">
        <v>206</v>
      </c>
      <c r="G2273" s="1" t="s">
        <v>206</v>
      </c>
      <c r="H2273" s="1" t="s">
        <v>206</v>
      </c>
      <c r="I2273" t="str">
        <f>VLOOKUP(J2273,CatalogoEstadoRepublica!$A$1:$B$33,2)</f>
        <v>Guerrero</v>
      </c>
      <c r="J2273">
        <v>12</v>
      </c>
      <c r="K2273" t="s">
        <v>206</v>
      </c>
      <c r="L2273" s="1" t="e">
        <f>VLOOKUP(M2273,CatalogoPerfil!$A$1:$B$5,2)</f>
        <v>#N/A</v>
      </c>
      <c r="M2273">
        <v>0</v>
      </c>
      <c r="N2273" t="s">
        <v>206</v>
      </c>
      <c r="O2273" s="1">
        <v>0</v>
      </c>
      <c r="P2273" s="1" t="str">
        <f>IFERROR(VLOOKUP($O2273,PerfilUniversitario!$A$2:$Z$427,16),"N/A")</f>
        <v>N/A</v>
      </c>
      <c r="Q2273" s="1" t="str">
        <f>IFERROR(VLOOKUP($O2273,PerfilUniversitario!$A$2:$Z$427,16),"N/A")</f>
        <v>N/A</v>
      </c>
      <c r="R2273" s="1" t="str">
        <f>IFERROR(VLOOKUP($O2273,PerfilUniversitario!$A$2:$Z$427,20),"N/A")</f>
        <v>N/A</v>
      </c>
      <c r="S2273" s="1" t="str">
        <f>IFERROR(VLOOKUP($O2273,PerfilUniversitario!$A$2:$Z$427,22),"N/A")</f>
        <v>N/A</v>
      </c>
      <c r="T2273" s="1" t="str">
        <f>IFERROR(VLOOKUP($O2273,PerfilUniversitario!$A$2:$Z$427,24),"N/A")</f>
        <v>N/A</v>
      </c>
      <c r="U2273" s="1" t="str">
        <f>IFERROR(VLOOKUP($O2273,PerfilUniversitario!$A$2:$Z$427,26),"N/A")</f>
        <v>N/A</v>
      </c>
      <c r="V2273" s="1" t="s">
        <v>10190</v>
      </c>
      <c r="W2273" s="4">
        <v>45210</v>
      </c>
    </row>
    <row r="2274" spans="1:23" x14ac:dyDescent="0.3">
      <c r="A2274" t="s">
        <v>2557</v>
      </c>
      <c r="B2274" t="s">
        <v>6777</v>
      </c>
      <c r="C2274" s="1" t="s">
        <v>6778</v>
      </c>
      <c r="D2274" s="6">
        <v>241637405</v>
      </c>
      <c r="E2274" s="1" t="s">
        <v>206</v>
      </c>
      <c r="F2274" s="1" t="s">
        <v>206</v>
      </c>
      <c r="G2274" s="1" t="s">
        <v>206</v>
      </c>
      <c r="H2274" s="1" t="s">
        <v>206</v>
      </c>
      <c r="I2274" t="str">
        <f>VLOOKUP(J2274,CatalogoEstadoRepublica!$A$1:$B$33,2)</f>
        <v>Tlaxcala</v>
      </c>
      <c r="J2274">
        <v>29</v>
      </c>
      <c r="K2274" t="s">
        <v>206</v>
      </c>
      <c r="L2274" s="1" t="e">
        <f>VLOOKUP(M2274,CatalogoPerfil!$A$1:$B$5,2)</f>
        <v>#N/A</v>
      </c>
      <c r="M2274">
        <v>0</v>
      </c>
      <c r="N2274" t="s">
        <v>206</v>
      </c>
      <c r="O2274" s="1">
        <v>0</v>
      </c>
      <c r="P2274" s="1" t="str">
        <f>IFERROR(VLOOKUP($O2274,PerfilUniversitario!$A$2:$Z$427,16),"N/A")</f>
        <v>N/A</v>
      </c>
      <c r="Q2274" s="1" t="str">
        <f>IFERROR(VLOOKUP($O2274,PerfilUniversitario!$A$2:$Z$427,16),"N/A")</f>
        <v>N/A</v>
      </c>
      <c r="R2274" s="1" t="str">
        <f>IFERROR(VLOOKUP($O2274,PerfilUniversitario!$A$2:$Z$427,20),"N/A")</f>
        <v>N/A</v>
      </c>
      <c r="S2274" s="1" t="str">
        <f>IFERROR(VLOOKUP($O2274,PerfilUniversitario!$A$2:$Z$427,22),"N/A")</f>
        <v>N/A</v>
      </c>
      <c r="T2274" s="1" t="str">
        <f>IFERROR(VLOOKUP($O2274,PerfilUniversitario!$A$2:$Z$427,24),"N/A")</f>
        <v>N/A</v>
      </c>
      <c r="U2274" s="1" t="str">
        <f>IFERROR(VLOOKUP($O2274,PerfilUniversitario!$A$2:$Z$427,26),"N/A")</f>
        <v>N/A</v>
      </c>
      <c r="V2274" s="1" t="s">
        <v>10190</v>
      </c>
      <c r="W2274" s="4">
        <v>45210</v>
      </c>
    </row>
    <row r="2275" spans="1:23" x14ac:dyDescent="0.3">
      <c r="A2275" t="s">
        <v>6546</v>
      </c>
      <c r="B2275" t="s">
        <v>6786</v>
      </c>
      <c r="C2275" s="1" t="s">
        <v>6787</v>
      </c>
      <c r="D2275" s="6">
        <v>2216410907</v>
      </c>
      <c r="E2275" s="1" t="s">
        <v>206</v>
      </c>
      <c r="F2275" s="1" t="s">
        <v>206</v>
      </c>
      <c r="G2275" s="1" t="s">
        <v>206</v>
      </c>
      <c r="H2275" s="1" t="s">
        <v>206</v>
      </c>
      <c r="I2275" t="str">
        <f>VLOOKUP(J2275,CatalogoEstadoRepublica!$A$1:$B$33,2)</f>
        <v>Puebla</v>
      </c>
      <c r="J2275">
        <v>21</v>
      </c>
      <c r="K2275" t="s">
        <v>206</v>
      </c>
      <c r="L2275" s="1" t="e">
        <f>VLOOKUP(M2275,CatalogoPerfil!$A$1:$B$5,2)</f>
        <v>#N/A</v>
      </c>
      <c r="M2275">
        <v>0</v>
      </c>
      <c r="N2275" t="s">
        <v>206</v>
      </c>
      <c r="O2275" s="1">
        <v>0</v>
      </c>
      <c r="P2275" s="1" t="str">
        <f>IFERROR(VLOOKUP($O2275,PerfilUniversitario!$A$2:$Z$427,16),"N/A")</f>
        <v>N/A</v>
      </c>
      <c r="Q2275" s="1" t="str">
        <f>IFERROR(VLOOKUP($O2275,PerfilUniversitario!$A$2:$Z$427,16),"N/A")</f>
        <v>N/A</v>
      </c>
      <c r="R2275" s="1" t="str">
        <f>IFERROR(VLOOKUP($O2275,PerfilUniversitario!$A$2:$Z$427,20),"N/A")</f>
        <v>N/A</v>
      </c>
      <c r="S2275" s="1" t="str">
        <f>IFERROR(VLOOKUP($O2275,PerfilUniversitario!$A$2:$Z$427,22),"N/A")</f>
        <v>N/A</v>
      </c>
      <c r="T2275" s="1" t="str">
        <f>IFERROR(VLOOKUP($O2275,PerfilUniversitario!$A$2:$Z$427,24),"N/A")</f>
        <v>N/A</v>
      </c>
      <c r="U2275" s="1" t="str">
        <f>IFERROR(VLOOKUP($O2275,PerfilUniversitario!$A$2:$Z$427,26),"N/A")</f>
        <v>N/A</v>
      </c>
      <c r="V2275" s="3">
        <v>0.14722222222222223</v>
      </c>
      <c r="W2275" s="4">
        <v>45211</v>
      </c>
    </row>
    <row r="2276" spans="1:23" x14ac:dyDescent="0.3">
      <c r="A2276" t="s">
        <v>6788</v>
      </c>
      <c r="B2276" t="s">
        <v>6789</v>
      </c>
      <c r="C2276" s="1" t="s">
        <v>6790</v>
      </c>
      <c r="D2276" s="6">
        <v>9212051703</v>
      </c>
      <c r="E2276" s="1" t="s">
        <v>206</v>
      </c>
      <c r="F2276" s="1" t="s">
        <v>206</v>
      </c>
      <c r="G2276" s="1" t="s">
        <v>206</v>
      </c>
      <c r="H2276" s="1" t="s">
        <v>206</v>
      </c>
      <c r="I2276" t="str">
        <f>VLOOKUP(J2276,CatalogoEstadoRepublica!$A$1:$B$33,2)</f>
        <v>Veracruz</v>
      </c>
      <c r="J2276">
        <v>30</v>
      </c>
      <c r="K2276" t="s">
        <v>206</v>
      </c>
      <c r="L2276" s="1" t="e">
        <f>VLOOKUP(M2276,CatalogoPerfil!$A$1:$B$5,2)</f>
        <v>#N/A</v>
      </c>
      <c r="M2276">
        <v>0</v>
      </c>
      <c r="N2276" t="s">
        <v>206</v>
      </c>
      <c r="O2276" s="1">
        <v>0</v>
      </c>
      <c r="P2276" s="1" t="str">
        <f>IFERROR(VLOOKUP($O2276,PerfilUniversitario!$A$2:$Z$427,16),"N/A")</f>
        <v>N/A</v>
      </c>
      <c r="Q2276" s="1" t="str">
        <f>IFERROR(VLOOKUP($O2276,PerfilUniversitario!$A$2:$Z$427,16),"N/A")</f>
        <v>N/A</v>
      </c>
      <c r="R2276" s="1" t="str">
        <f>IFERROR(VLOOKUP($O2276,PerfilUniversitario!$A$2:$Z$427,20),"N/A")</f>
        <v>N/A</v>
      </c>
      <c r="S2276" s="1" t="str">
        <f>IFERROR(VLOOKUP($O2276,PerfilUniversitario!$A$2:$Z$427,22),"N/A")</f>
        <v>N/A</v>
      </c>
      <c r="T2276" s="1" t="str">
        <f>IFERROR(VLOOKUP($O2276,PerfilUniversitario!$A$2:$Z$427,24),"N/A")</f>
        <v>N/A</v>
      </c>
      <c r="U2276" s="1" t="str">
        <f>IFERROR(VLOOKUP($O2276,PerfilUniversitario!$A$2:$Z$427,26),"N/A")</f>
        <v>N/A</v>
      </c>
      <c r="V2276" s="3">
        <v>0.21319444444444444</v>
      </c>
      <c r="W2276" s="4">
        <v>45211</v>
      </c>
    </row>
    <row r="2277" spans="1:23" x14ac:dyDescent="0.3">
      <c r="A2277" t="s">
        <v>6791</v>
      </c>
      <c r="B2277" t="s">
        <v>6792</v>
      </c>
      <c r="C2277" s="1" t="s">
        <v>6793</v>
      </c>
      <c r="D2277" s="6">
        <v>2224478043</v>
      </c>
      <c r="E2277" s="1" t="s">
        <v>206</v>
      </c>
      <c r="F2277" s="1" t="s">
        <v>206</v>
      </c>
      <c r="G2277" s="1" t="s">
        <v>206</v>
      </c>
      <c r="H2277" s="1" t="s">
        <v>206</v>
      </c>
      <c r="I2277" t="str">
        <f>VLOOKUP(J2277,CatalogoEstadoRepublica!$A$1:$B$33,2)</f>
        <v>Puebla</v>
      </c>
      <c r="J2277">
        <v>21</v>
      </c>
      <c r="K2277" t="s">
        <v>206</v>
      </c>
      <c r="L2277" s="1" t="e">
        <f>VLOOKUP(M2277,CatalogoPerfil!$A$1:$B$5,2)</f>
        <v>#N/A</v>
      </c>
      <c r="M2277">
        <v>0</v>
      </c>
      <c r="N2277" t="s">
        <v>206</v>
      </c>
      <c r="O2277" s="1">
        <v>0</v>
      </c>
      <c r="P2277" s="1" t="str">
        <f>IFERROR(VLOOKUP($O2277,PerfilUniversitario!$A$2:$Z$427,16),"N/A")</f>
        <v>N/A</v>
      </c>
      <c r="Q2277" s="1" t="str">
        <f>IFERROR(VLOOKUP($O2277,PerfilUniversitario!$A$2:$Z$427,16),"N/A")</f>
        <v>N/A</v>
      </c>
      <c r="R2277" s="1" t="str">
        <f>IFERROR(VLOOKUP($O2277,PerfilUniversitario!$A$2:$Z$427,20),"N/A")</f>
        <v>N/A</v>
      </c>
      <c r="S2277" s="1" t="str">
        <f>IFERROR(VLOOKUP($O2277,PerfilUniversitario!$A$2:$Z$427,22),"N/A")</f>
        <v>N/A</v>
      </c>
      <c r="T2277" s="1" t="str">
        <f>IFERROR(VLOOKUP($O2277,PerfilUniversitario!$A$2:$Z$427,24),"N/A")</f>
        <v>N/A</v>
      </c>
      <c r="U2277" s="1" t="str">
        <f>IFERROR(VLOOKUP($O2277,PerfilUniversitario!$A$2:$Z$427,26),"N/A")</f>
        <v>N/A</v>
      </c>
      <c r="V2277" s="3">
        <v>0.24027777777777778</v>
      </c>
      <c r="W2277" s="4">
        <v>45211</v>
      </c>
    </row>
    <row r="2278" spans="1:23" x14ac:dyDescent="0.3">
      <c r="A2278" t="s">
        <v>1043</v>
      </c>
      <c r="B2278" t="s">
        <v>6794</v>
      </c>
      <c r="C2278" s="1" t="s">
        <v>6795</v>
      </c>
      <c r="D2278" s="6">
        <v>2225968308</v>
      </c>
      <c r="E2278" s="1" t="s">
        <v>206</v>
      </c>
      <c r="F2278" s="1" t="s">
        <v>206</v>
      </c>
      <c r="G2278" s="1" t="s">
        <v>206</v>
      </c>
      <c r="H2278" s="1" t="s">
        <v>206</v>
      </c>
      <c r="I2278" t="str">
        <f>VLOOKUP(J2278,CatalogoEstadoRepublica!$A$1:$B$33,2)</f>
        <v>Tlaxcala</v>
      </c>
      <c r="J2278">
        <v>29</v>
      </c>
      <c r="K2278" t="s">
        <v>206</v>
      </c>
      <c r="L2278" s="1" t="e">
        <f>VLOOKUP(M2278,CatalogoPerfil!$A$1:$B$5,2)</f>
        <v>#N/A</v>
      </c>
      <c r="M2278">
        <v>0</v>
      </c>
      <c r="N2278" t="s">
        <v>206</v>
      </c>
      <c r="O2278" s="1">
        <v>0</v>
      </c>
      <c r="P2278" s="1" t="str">
        <f>IFERROR(VLOOKUP($O2278,PerfilUniversitario!$A$2:$Z$427,16),"N/A")</f>
        <v>N/A</v>
      </c>
      <c r="Q2278" s="1" t="str">
        <f>IFERROR(VLOOKUP($O2278,PerfilUniversitario!$A$2:$Z$427,16),"N/A")</f>
        <v>N/A</v>
      </c>
      <c r="R2278" s="1" t="str">
        <f>IFERROR(VLOOKUP($O2278,PerfilUniversitario!$A$2:$Z$427,20),"N/A")</f>
        <v>N/A</v>
      </c>
      <c r="S2278" s="1" t="str">
        <f>IFERROR(VLOOKUP($O2278,PerfilUniversitario!$A$2:$Z$427,22),"N/A")</f>
        <v>N/A</v>
      </c>
      <c r="T2278" s="1" t="str">
        <f>IFERROR(VLOOKUP($O2278,PerfilUniversitario!$A$2:$Z$427,24),"N/A")</f>
        <v>N/A</v>
      </c>
      <c r="U2278" s="1" t="str">
        <f>IFERROR(VLOOKUP($O2278,PerfilUniversitario!$A$2:$Z$427,26),"N/A")</f>
        <v>N/A</v>
      </c>
      <c r="V2278" s="3">
        <v>0.25555555555555559</v>
      </c>
      <c r="W2278" s="4">
        <v>45211</v>
      </c>
    </row>
    <row r="2279" spans="1:23" x14ac:dyDescent="0.3">
      <c r="A2279" t="s">
        <v>426</v>
      </c>
      <c r="B2279" t="s">
        <v>6177</v>
      </c>
      <c r="C2279" s="1" t="s">
        <v>6178</v>
      </c>
      <c r="D2279" s="6">
        <v>2215755432</v>
      </c>
      <c r="E2279" s="1" t="s">
        <v>206</v>
      </c>
      <c r="F2279" s="1" t="s">
        <v>206</v>
      </c>
      <c r="G2279" s="1" t="s">
        <v>206</v>
      </c>
      <c r="H2279" s="1" t="s">
        <v>206</v>
      </c>
      <c r="I2279" t="str">
        <f>VLOOKUP(J2279,CatalogoEstadoRepublica!$A$1:$B$33,2)</f>
        <v>Puebla</v>
      </c>
      <c r="J2279">
        <v>21</v>
      </c>
      <c r="K2279" t="s">
        <v>206</v>
      </c>
      <c r="L2279" s="1" t="e">
        <f>VLOOKUP(M2279,CatalogoPerfil!$A$1:$B$5,2)</f>
        <v>#N/A</v>
      </c>
      <c r="M2279">
        <v>0</v>
      </c>
      <c r="N2279" t="s">
        <v>206</v>
      </c>
      <c r="O2279" s="1">
        <v>0</v>
      </c>
      <c r="P2279" s="1" t="str">
        <f>IFERROR(VLOOKUP($O2279,PerfilUniversitario!$A$2:$Z$427,16),"N/A")</f>
        <v>N/A</v>
      </c>
      <c r="Q2279" s="1" t="str">
        <f>IFERROR(VLOOKUP($O2279,PerfilUniversitario!$A$2:$Z$427,16),"N/A")</f>
        <v>N/A</v>
      </c>
      <c r="R2279" s="1" t="str">
        <f>IFERROR(VLOOKUP($O2279,PerfilUniversitario!$A$2:$Z$427,20),"N/A")</f>
        <v>N/A</v>
      </c>
      <c r="S2279" s="1" t="str">
        <f>IFERROR(VLOOKUP($O2279,PerfilUniversitario!$A$2:$Z$427,22),"N/A")</f>
        <v>N/A</v>
      </c>
      <c r="T2279" s="1" t="str">
        <f>IFERROR(VLOOKUP($O2279,PerfilUniversitario!$A$2:$Z$427,24),"N/A")</f>
        <v>N/A</v>
      </c>
      <c r="U2279" s="1" t="str">
        <f>IFERROR(VLOOKUP($O2279,PerfilUniversitario!$A$2:$Z$427,26),"N/A")</f>
        <v>N/A</v>
      </c>
      <c r="V2279" s="3">
        <v>0.26319444444444445</v>
      </c>
      <c r="W2279" s="4">
        <v>45211</v>
      </c>
    </row>
    <row r="2280" spans="1:23" x14ac:dyDescent="0.3">
      <c r="A2280" t="s">
        <v>5510</v>
      </c>
      <c r="B2280" t="s">
        <v>5511</v>
      </c>
      <c r="C2280" s="1" t="s">
        <v>5512</v>
      </c>
      <c r="D2280" s="6">
        <v>2461249794</v>
      </c>
      <c r="E2280" s="1" t="s">
        <v>206</v>
      </c>
      <c r="F2280" s="1" t="s">
        <v>206</v>
      </c>
      <c r="G2280" s="1" t="s">
        <v>206</v>
      </c>
      <c r="H2280" s="1" t="s">
        <v>206</v>
      </c>
      <c r="I2280" t="str">
        <f>VLOOKUP(J2280,CatalogoEstadoRepublica!$A$1:$B$33,2)</f>
        <v>Puebla</v>
      </c>
      <c r="J2280">
        <v>21</v>
      </c>
      <c r="K2280" t="s">
        <v>206</v>
      </c>
      <c r="L2280" s="1" t="e">
        <f>VLOOKUP(M2280,CatalogoPerfil!$A$1:$B$5,2)</f>
        <v>#N/A</v>
      </c>
      <c r="M2280">
        <v>0</v>
      </c>
      <c r="N2280" t="s">
        <v>206</v>
      </c>
      <c r="O2280" s="1">
        <v>0</v>
      </c>
      <c r="P2280" s="1" t="str">
        <f>IFERROR(VLOOKUP($O2280,PerfilUniversitario!$A$2:$Z$427,16),"N/A")</f>
        <v>N/A</v>
      </c>
      <c r="Q2280" s="1" t="str">
        <f>IFERROR(VLOOKUP($O2280,PerfilUniversitario!$A$2:$Z$427,16),"N/A")</f>
        <v>N/A</v>
      </c>
      <c r="R2280" s="1" t="str">
        <f>IFERROR(VLOOKUP($O2280,PerfilUniversitario!$A$2:$Z$427,20),"N/A")</f>
        <v>N/A</v>
      </c>
      <c r="S2280" s="1" t="str">
        <f>IFERROR(VLOOKUP($O2280,PerfilUniversitario!$A$2:$Z$427,22),"N/A")</f>
        <v>N/A</v>
      </c>
      <c r="T2280" s="1" t="str">
        <f>IFERROR(VLOOKUP($O2280,PerfilUniversitario!$A$2:$Z$427,24),"N/A")</f>
        <v>N/A</v>
      </c>
      <c r="U2280" s="1" t="str">
        <f>IFERROR(VLOOKUP($O2280,PerfilUniversitario!$A$2:$Z$427,26),"N/A")</f>
        <v>N/A</v>
      </c>
      <c r="V2280" s="3">
        <v>0.2673611111111111</v>
      </c>
      <c r="W2280" s="4">
        <v>45211</v>
      </c>
    </row>
    <row r="2281" spans="1:23" x14ac:dyDescent="0.3">
      <c r="A2281" t="s">
        <v>6802</v>
      </c>
      <c r="B2281" t="s">
        <v>3133</v>
      </c>
      <c r="C2281" s="1" t="s">
        <v>6803</v>
      </c>
      <c r="D2281" s="6">
        <v>2221820720</v>
      </c>
      <c r="E2281" s="1" t="s">
        <v>206</v>
      </c>
      <c r="F2281" s="1" t="s">
        <v>206</v>
      </c>
      <c r="G2281" s="1" t="s">
        <v>206</v>
      </c>
      <c r="H2281" s="1" t="s">
        <v>206</v>
      </c>
      <c r="I2281" t="str">
        <f>VLOOKUP(J2281,CatalogoEstadoRepublica!$A$1:$B$33,2)</f>
        <v>Puebla</v>
      </c>
      <c r="J2281">
        <v>21</v>
      </c>
      <c r="K2281" t="s">
        <v>206</v>
      </c>
      <c r="L2281" s="1" t="e">
        <f>VLOOKUP(M2281,CatalogoPerfil!$A$1:$B$5,2)</f>
        <v>#N/A</v>
      </c>
      <c r="M2281">
        <v>0</v>
      </c>
      <c r="N2281" t="s">
        <v>206</v>
      </c>
      <c r="O2281" s="1">
        <v>0</v>
      </c>
      <c r="P2281" s="1" t="str">
        <f>IFERROR(VLOOKUP($O2281,PerfilUniversitario!$A$2:$Z$427,16),"N/A")</f>
        <v>N/A</v>
      </c>
      <c r="Q2281" s="1" t="str">
        <f>IFERROR(VLOOKUP($O2281,PerfilUniversitario!$A$2:$Z$427,16),"N/A")</f>
        <v>N/A</v>
      </c>
      <c r="R2281" s="1" t="str">
        <f>IFERROR(VLOOKUP($O2281,PerfilUniversitario!$A$2:$Z$427,20),"N/A")</f>
        <v>N/A</v>
      </c>
      <c r="S2281" s="1" t="str">
        <f>IFERROR(VLOOKUP($O2281,PerfilUniversitario!$A$2:$Z$427,22),"N/A")</f>
        <v>N/A</v>
      </c>
      <c r="T2281" s="1" t="str">
        <f>IFERROR(VLOOKUP($O2281,PerfilUniversitario!$A$2:$Z$427,24),"N/A")</f>
        <v>N/A</v>
      </c>
      <c r="U2281" s="1" t="str">
        <f>IFERROR(VLOOKUP($O2281,PerfilUniversitario!$A$2:$Z$427,26),"N/A")</f>
        <v>N/A</v>
      </c>
      <c r="V2281" s="3">
        <v>0.26944444444444443</v>
      </c>
      <c r="W2281" s="4">
        <v>45211</v>
      </c>
    </row>
    <row r="2282" spans="1:23" x14ac:dyDescent="0.3">
      <c r="A2282" t="s">
        <v>820</v>
      </c>
      <c r="B2282" t="s">
        <v>6807</v>
      </c>
      <c r="C2282" s="1" t="s">
        <v>6808</v>
      </c>
      <c r="D2282" s="6">
        <v>2212197627</v>
      </c>
      <c r="E2282" s="1" t="s">
        <v>206</v>
      </c>
      <c r="F2282" s="1" t="s">
        <v>206</v>
      </c>
      <c r="G2282" s="1" t="s">
        <v>206</v>
      </c>
      <c r="H2282" s="1" t="s">
        <v>206</v>
      </c>
      <c r="I2282" t="str">
        <f>VLOOKUP(J2282,CatalogoEstadoRepublica!$A$1:$B$33,2)</f>
        <v>Puebla</v>
      </c>
      <c r="J2282">
        <v>21</v>
      </c>
      <c r="K2282" t="s">
        <v>206</v>
      </c>
      <c r="L2282" s="1" t="e">
        <f>VLOOKUP(M2282,CatalogoPerfil!$A$1:$B$5,2)</f>
        <v>#N/A</v>
      </c>
      <c r="M2282">
        <v>0</v>
      </c>
      <c r="N2282" t="s">
        <v>206</v>
      </c>
      <c r="O2282" s="1">
        <v>0</v>
      </c>
      <c r="P2282" s="1" t="str">
        <f>IFERROR(VLOOKUP($O2282,PerfilUniversitario!$A$2:$Z$427,16),"N/A")</f>
        <v>N/A</v>
      </c>
      <c r="Q2282" s="1" t="str">
        <f>IFERROR(VLOOKUP($O2282,PerfilUniversitario!$A$2:$Z$427,16),"N/A")</f>
        <v>N/A</v>
      </c>
      <c r="R2282" s="1" t="str">
        <f>IFERROR(VLOOKUP($O2282,PerfilUniversitario!$A$2:$Z$427,20),"N/A")</f>
        <v>N/A</v>
      </c>
      <c r="S2282" s="1" t="str">
        <f>IFERROR(VLOOKUP($O2282,PerfilUniversitario!$A$2:$Z$427,22),"N/A")</f>
        <v>N/A</v>
      </c>
      <c r="T2282" s="1" t="str">
        <f>IFERROR(VLOOKUP($O2282,PerfilUniversitario!$A$2:$Z$427,24),"N/A")</f>
        <v>N/A</v>
      </c>
      <c r="U2282" s="1" t="str">
        <f>IFERROR(VLOOKUP($O2282,PerfilUniversitario!$A$2:$Z$427,26),"N/A")</f>
        <v>N/A</v>
      </c>
      <c r="V2282" s="3">
        <v>0.27013888888888887</v>
      </c>
      <c r="W2282" s="4">
        <v>45211</v>
      </c>
    </row>
    <row r="2283" spans="1:23" x14ac:dyDescent="0.3">
      <c r="A2283" t="s">
        <v>1020</v>
      </c>
      <c r="B2283" t="s">
        <v>5868</v>
      </c>
      <c r="C2283" s="1" t="s">
        <v>5869</v>
      </c>
      <c r="D2283" s="6">
        <v>7731530860</v>
      </c>
      <c r="E2283" s="1" t="s">
        <v>206</v>
      </c>
      <c r="F2283" s="1" t="s">
        <v>206</v>
      </c>
      <c r="G2283" s="1" t="s">
        <v>206</v>
      </c>
      <c r="H2283" s="1" t="s">
        <v>206</v>
      </c>
      <c r="I2283" t="str">
        <f>VLOOKUP(J2283,CatalogoEstadoRepublica!$A$1:$B$33,2)</f>
        <v>Hidalgo</v>
      </c>
      <c r="J2283">
        <v>13</v>
      </c>
      <c r="K2283" t="s">
        <v>206</v>
      </c>
      <c r="L2283" s="1" t="e">
        <f>VLOOKUP(M2283,CatalogoPerfil!$A$1:$B$5,2)</f>
        <v>#N/A</v>
      </c>
      <c r="M2283">
        <v>0</v>
      </c>
      <c r="N2283" t="s">
        <v>206</v>
      </c>
      <c r="O2283" s="1">
        <v>0</v>
      </c>
      <c r="P2283" s="1" t="str">
        <f>IFERROR(VLOOKUP($O2283,PerfilUniversitario!$A$2:$Z$427,16),"N/A")</f>
        <v>N/A</v>
      </c>
      <c r="Q2283" s="1" t="str">
        <f>IFERROR(VLOOKUP($O2283,PerfilUniversitario!$A$2:$Z$427,16),"N/A")</f>
        <v>N/A</v>
      </c>
      <c r="R2283" s="1" t="str">
        <f>IFERROR(VLOOKUP($O2283,PerfilUniversitario!$A$2:$Z$427,20),"N/A")</f>
        <v>N/A</v>
      </c>
      <c r="S2283" s="1" t="str">
        <f>IFERROR(VLOOKUP($O2283,PerfilUniversitario!$A$2:$Z$427,22),"N/A")</f>
        <v>N/A</v>
      </c>
      <c r="T2283" s="1" t="str">
        <f>IFERROR(VLOOKUP($O2283,PerfilUniversitario!$A$2:$Z$427,24),"N/A")</f>
        <v>N/A</v>
      </c>
      <c r="U2283" s="1" t="str">
        <f>IFERROR(VLOOKUP($O2283,PerfilUniversitario!$A$2:$Z$427,26),"N/A")</f>
        <v>N/A</v>
      </c>
      <c r="V2283" s="3">
        <v>0.27083333333333331</v>
      </c>
      <c r="W2283" s="4">
        <v>45211</v>
      </c>
    </row>
    <row r="2284" spans="1:23" x14ac:dyDescent="0.3">
      <c r="A2284" t="s">
        <v>1479</v>
      </c>
      <c r="B2284" t="s">
        <v>6800</v>
      </c>
      <c r="C2284" s="1" t="s">
        <v>6801</v>
      </c>
      <c r="D2284" s="6">
        <v>2228079866</v>
      </c>
      <c r="E2284" s="1" t="s">
        <v>206</v>
      </c>
      <c r="F2284" s="1" t="s">
        <v>206</v>
      </c>
      <c r="G2284" s="1" t="s">
        <v>206</v>
      </c>
      <c r="H2284" s="1" t="s">
        <v>206</v>
      </c>
      <c r="I2284" t="str">
        <f>VLOOKUP(J2284,CatalogoEstadoRepublica!$A$1:$B$33,2)</f>
        <v>Puebla</v>
      </c>
      <c r="J2284">
        <v>21</v>
      </c>
      <c r="K2284" t="s">
        <v>206</v>
      </c>
      <c r="L2284" s="1" t="e">
        <f>VLOOKUP(M2284,CatalogoPerfil!$A$1:$B$5,2)</f>
        <v>#N/A</v>
      </c>
      <c r="M2284">
        <v>0</v>
      </c>
      <c r="N2284" t="s">
        <v>206</v>
      </c>
      <c r="O2284" s="1">
        <v>0</v>
      </c>
      <c r="P2284" s="1" t="str">
        <f>IFERROR(VLOOKUP($O2284,PerfilUniversitario!$A$2:$Z$427,16),"N/A")</f>
        <v>N/A</v>
      </c>
      <c r="Q2284" s="1" t="str">
        <f>IFERROR(VLOOKUP($O2284,PerfilUniversitario!$A$2:$Z$427,16),"N/A")</f>
        <v>N/A</v>
      </c>
      <c r="R2284" s="1" t="str">
        <f>IFERROR(VLOOKUP($O2284,PerfilUniversitario!$A$2:$Z$427,20),"N/A")</f>
        <v>N/A</v>
      </c>
      <c r="S2284" s="1" t="str">
        <f>IFERROR(VLOOKUP($O2284,PerfilUniversitario!$A$2:$Z$427,22),"N/A")</f>
        <v>N/A</v>
      </c>
      <c r="T2284" s="1" t="str">
        <f>IFERROR(VLOOKUP($O2284,PerfilUniversitario!$A$2:$Z$427,24),"N/A")</f>
        <v>N/A</v>
      </c>
      <c r="U2284" s="1" t="str">
        <f>IFERROR(VLOOKUP($O2284,PerfilUniversitario!$A$2:$Z$427,26),"N/A")</f>
        <v>N/A</v>
      </c>
      <c r="V2284" s="3">
        <v>0.2722222222222222</v>
      </c>
      <c r="W2284" s="4">
        <v>45211</v>
      </c>
    </row>
    <row r="2285" spans="1:23" x14ac:dyDescent="0.3">
      <c r="A2285" t="s">
        <v>548</v>
      </c>
      <c r="B2285" t="s">
        <v>2178</v>
      </c>
      <c r="C2285" s="1" t="s">
        <v>6811</v>
      </c>
      <c r="D2285" s="6">
        <v>2225360926</v>
      </c>
      <c r="E2285" s="1" t="s">
        <v>206</v>
      </c>
      <c r="F2285" s="1" t="s">
        <v>206</v>
      </c>
      <c r="G2285" s="1" t="s">
        <v>206</v>
      </c>
      <c r="H2285" s="1" t="s">
        <v>206</v>
      </c>
      <c r="I2285" t="str">
        <f>VLOOKUP(J2285,CatalogoEstadoRepublica!$A$1:$B$33,2)</f>
        <v>Puebla</v>
      </c>
      <c r="J2285">
        <v>21</v>
      </c>
      <c r="K2285" t="s">
        <v>206</v>
      </c>
      <c r="L2285" s="1" t="e">
        <f>VLOOKUP(M2285,CatalogoPerfil!$A$1:$B$5,2)</f>
        <v>#N/A</v>
      </c>
      <c r="M2285">
        <v>0</v>
      </c>
      <c r="N2285" t="s">
        <v>206</v>
      </c>
      <c r="O2285" s="1">
        <v>0</v>
      </c>
      <c r="P2285" s="1" t="str">
        <f>IFERROR(VLOOKUP($O2285,PerfilUniversitario!$A$2:$Z$427,16),"N/A")</f>
        <v>N/A</v>
      </c>
      <c r="Q2285" s="1" t="str">
        <f>IFERROR(VLOOKUP($O2285,PerfilUniversitario!$A$2:$Z$427,16),"N/A")</f>
        <v>N/A</v>
      </c>
      <c r="R2285" s="1" t="str">
        <f>IFERROR(VLOOKUP($O2285,PerfilUniversitario!$A$2:$Z$427,20),"N/A")</f>
        <v>N/A</v>
      </c>
      <c r="S2285" s="1" t="str">
        <f>IFERROR(VLOOKUP($O2285,PerfilUniversitario!$A$2:$Z$427,22),"N/A")</f>
        <v>N/A</v>
      </c>
      <c r="T2285" s="1" t="str">
        <f>IFERROR(VLOOKUP($O2285,PerfilUniversitario!$A$2:$Z$427,24),"N/A")</f>
        <v>N/A</v>
      </c>
      <c r="U2285" s="1" t="str">
        <f>IFERROR(VLOOKUP($O2285,PerfilUniversitario!$A$2:$Z$427,26),"N/A")</f>
        <v>N/A</v>
      </c>
      <c r="V2285" s="3">
        <v>0.27499999999999997</v>
      </c>
      <c r="W2285" s="4">
        <v>45211</v>
      </c>
    </row>
    <row r="2286" spans="1:23" x14ac:dyDescent="0.3">
      <c r="A2286" t="s">
        <v>1315</v>
      </c>
      <c r="B2286" t="s">
        <v>6814</v>
      </c>
      <c r="C2286" s="1" t="s">
        <v>6815</v>
      </c>
      <c r="D2286" s="6">
        <v>2212770299</v>
      </c>
      <c r="E2286" s="1" t="s">
        <v>206</v>
      </c>
      <c r="F2286" s="1" t="s">
        <v>206</v>
      </c>
      <c r="G2286" s="1" t="s">
        <v>206</v>
      </c>
      <c r="H2286" s="1" t="s">
        <v>206</v>
      </c>
      <c r="I2286" t="str">
        <f>VLOOKUP(J2286,CatalogoEstadoRepublica!$A$1:$B$33,2)</f>
        <v>Puebla</v>
      </c>
      <c r="J2286">
        <v>21</v>
      </c>
      <c r="K2286" t="s">
        <v>206</v>
      </c>
      <c r="L2286" s="1" t="e">
        <f>VLOOKUP(M2286,CatalogoPerfil!$A$1:$B$5,2)</f>
        <v>#N/A</v>
      </c>
      <c r="M2286">
        <v>0</v>
      </c>
      <c r="N2286" t="s">
        <v>206</v>
      </c>
      <c r="O2286" s="1">
        <v>0</v>
      </c>
      <c r="P2286" s="1" t="str">
        <f>IFERROR(VLOOKUP($O2286,PerfilUniversitario!$A$2:$Z$427,16),"N/A")</f>
        <v>N/A</v>
      </c>
      <c r="Q2286" s="1" t="str">
        <f>IFERROR(VLOOKUP($O2286,PerfilUniversitario!$A$2:$Z$427,16),"N/A")</f>
        <v>N/A</v>
      </c>
      <c r="R2286" s="1" t="str">
        <f>IFERROR(VLOOKUP($O2286,PerfilUniversitario!$A$2:$Z$427,20),"N/A")</f>
        <v>N/A</v>
      </c>
      <c r="S2286" s="1" t="str">
        <f>IFERROR(VLOOKUP($O2286,PerfilUniversitario!$A$2:$Z$427,22),"N/A")</f>
        <v>N/A</v>
      </c>
      <c r="T2286" s="1" t="str">
        <f>IFERROR(VLOOKUP($O2286,PerfilUniversitario!$A$2:$Z$427,24),"N/A")</f>
        <v>N/A</v>
      </c>
      <c r="U2286" s="1" t="str">
        <f>IFERROR(VLOOKUP($O2286,PerfilUniversitario!$A$2:$Z$427,26),"N/A")</f>
        <v>N/A</v>
      </c>
      <c r="V2286" s="3">
        <v>0.27986111111111112</v>
      </c>
      <c r="W2286" s="4">
        <v>45211</v>
      </c>
    </row>
    <row r="2287" spans="1:23" x14ac:dyDescent="0.3">
      <c r="A2287" t="s">
        <v>6809</v>
      </c>
      <c r="B2287" t="s">
        <v>70</v>
      </c>
      <c r="C2287" s="1" t="s">
        <v>6810</v>
      </c>
      <c r="D2287" s="6">
        <v>7731205265</v>
      </c>
      <c r="E2287" s="1" t="s">
        <v>206</v>
      </c>
      <c r="F2287" s="1" t="s">
        <v>206</v>
      </c>
      <c r="G2287" s="1" t="s">
        <v>206</v>
      </c>
      <c r="H2287" s="1" t="s">
        <v>206</v>
      </c>
      <c r="I2287" t="str">
        <f>VLOOKUP(J2287,CatalogoEstadoRepublica!$A$1:$B$33,2)</f>
        <v>Hidalgo</v>
      </c>
      <c r="J2287">
        <v>13</v>
      </c>
      <c r="K2287" t="s">
        <v>206</v>
      </c>
      <c r="L2287" s="1" t="e">
        <f>VLOOKUP(M2287,CatalogoPerfil!$A$1:$B$5,2)</f>
        <v>#N/A</v>
      </c>
      <c r="M2287">
        <v>0</v>
      </c>
      <c r="N2287" t="s">
        <v>206</v>
      </c>
      <c r="O2287" s="1">
        <v>0</v>
      </c>
      <c r="P2287" s="1" t="str">
        <f>IFERROR(VLOOKUP($O2287,PerfilUniversitario!$A$2:$Z$427,16),"N/A")</f>
        <v>N/A</v>
      </c>
      <c r="Q2287" s="1" t="str">
        <f>IFERROR(VLOOKUP($O2287,PerfilUniversitario!$A$2:$Z$427,16),"N/A")</f>
        <v>N/A</v>
      </c>
      <c r="R2287" s="1" t="str">
        <f>IFERROR(VLOOKUP($O2287,PerfilUniversitario!$A$2:$Z$427,20),"N/A")</f>
        <v>N/A</v>
      </c>
      <c r="S2287" s="1" t="str">
        <f>IFERROR(VLOOKUP($O2287,PerfilUniversitario!$A$2:$Z$427,22),"N/A")</f>
        <v>N/A</v>
      </c>
      <c r="T2287" s="1" t="str">
        <f>IFERROR(VLOOKUP($O2287,PerfilUniversitario!$A$2:$Z$427,24),"N/A")</f>
        <v>N/A</v>
      </c>
      <c r="U2287" s="1" t="str">
        <f>IFERROR(VLOOKUP($O2287,PerfilUniversitario!$A$2:$Z$427,26),"N/A")</f>
        <v>N/A</v>
      </c>
      <c r="V2287" s="3">
        <v>0.28472222222222221</v>
      </c>
      <c r="W2287" s="4">
        <v>45211</v>
      </c>
    </row>
    <row r="2288" spans="1:23" x14ac:dyDescent="0.3">
      <c r="A2288" t="s">
        <v>6818</v>
      </c>
      <c r="B2288" t="s">
        <v>6819</v>
      </c>
      <c r="C2288" s="1" t="s">
        <v>6820</v>
      </c>
      <c r="D2288" s="6" t="s">
        <v>6821</v>
      </c>
      <c r="E2288" s="1" t="s">
        <v>206</v>
      </c>
      <c r="F2288" s="1" t="s">
        <v>206</v>
      </c>
      <c r="G2288" s="1" t="s">
        <v>206</v>
      </c>
      <c r="H2288" s="1" t="s">
        <v>206</v>
      </c>
      <c r="I2288" t="str">
        <f>VLOOKUP(J2288,CatalogoEstadoRepublica!$A$1:$B$33,2)</f>
        <v>Puebla</v>
      </c>
      <c r="J2288">
        <v>21</v>
      </c>
      <c r="K2288" t="s">
        <v>206</v>
      </c>
      <c r="L2288" s="1" t="e">
        <f>VLOOKUP(M2288,CatalogoPerfil!$A$1:$B$5,2)</f>
        <v>#N/A</v>
      </c>
      <c r="M2288">
        <v>0</v>
      </c>
      <c r="N2288" t="s">
        <v>206</v>
      </c>
      <c r="O2288" s="1">
        <v>0</v>
      </c>
      <c r="P2288" s="1" t="str">
        <f>IFERROR(VLOOKUP($O2288,PerfilUniversitario!$A$2:$Z$427,16),"N/A")</f>
        <v>N/A</v>
      </c>
      <c r="Q2288" s="1" t="str">
        <f>IFERROR(VLOOKUP($O2288,PerfilUniversitario!$A$2:$Z$427,16),"N/A")</f>
        <v>N/A</v>
      </c>
      <c r="R2288" s="1" t="str">
        <f>IFERROR(VLOOKUP($O2288,PerfilUniversitario!$A$2:$Z$427,20),"N/A")</f>
        <v>N/A</v>
      </c>
      <c r="S2288" s="1" t="str">
        <f>IFERROR(VLOOKUP($O2288,PerfilUniversitario!$A$2:$Z$427,22),"N/A")</f>
        <v>N/A</v>
      </c>
      <c r="T2288" s="1" t="str">
        <f>IFERROR(VLOOKUP($O2288,PerfilUniversitario!$A$2:$Z$427,24),"N/A")</f>
        <v>N/A</v>
      </c>
      <c r="U2288" s="1" t="str">
        <f>IFERROR(VLOOKUP($O2288,PerfilUniversitario!$A$2:$Z$427,26),"N/A")</f>
        <v>N/A</v>
      </c>
      <c r="V2288" s="3">
        <v>0.28541666666666665</v>
      </c>
      <c r="W2288" s="4">
        <v>45211</v>
      </c>
    </row>
    <row r="2289" spans="1:23" x14ac:dyDescent="0.3">
      <c r="A2289" t="s">
        <v>1405</v>
      </c>
      <c r="B2289" t="s">
        <v>1406</v>
      </c>
      <c r="C2289" s="1" t="s">
        <v>1407</v>
      </c>
      <c r="D2289" s="6">
        <v>2223089500</v>
      </c>
      <c r="E2289" s="1" t="s">
        <v>206</v>
      </c>
      <c r="F2289" s="1" t="s">
        <v>206</v>
      </c>
      <c r="G2289" s="1" t="s">
        <v>206</v>
      </c>
      <c r="H2289" s="1" t="s">
        <v>206</v>
      </c>
      <c r="I2289" t="str">
        <f>VLOOKUP(J2289,CatalogoEstadoRepublica!$A$1:$B$33,2)</f>
        <v>Puebla</v>
      </c>
      <c r="J2289">
        <v>21</v>
      </c>
      <c r="K2289" t="s">
        <v>206</v>
      </c>
      <c r="L2289" s="1" t="e">
        <f>VLOOKUP(M2289,CatalogoPerfil!$A$1:$B$5,2)</f>
        <v>#N/A</v>
      </c>
      <c r="M2289">
        <v>0</v>
      </c>
      <c r="N2289" t="s">
        <v>206</v>
      </c>
      <c r="O2289" s="1">
        <v>0</v>
      </c>
      <c r="P2289" s="1" t="str">
        <f>IFERROR(VLOOKUP($O2289,PerfilUniversitario!$A$2:$Z$427,16),"N/A")</f>
        <v>N/A</v>
      </c>
      <c r="Q2289" s="1" t="str">
        <f>IFERROR(VLOOKUP($O2289,PerfilUniversitario!$A$2:$Z$427,16),"N/A")</f>
        <v>N/A</v>
      </c>
      <c r="R2289" s="1" t="str">
        <f>IFERROR(VLOOKUP($O2289,PerfilUniversitario!$A$2:$Z$427,20),"N/A")</f>
        <v>N/A</v>
      </c>
      <c r="S2289" s="1" t="str">
        <f>IFERROR(VLOOKUP($O2289,PerfilUniversitario!$A$2:$Z$427,22),"N/A")</f>
        <v>N/A</v>
      </c>
      <c r="T2289" s="1" t="str">
        <f>IFERROR(VLOOKUP($O2289,PerfilUniversitario!$A$2:$Z$427,24),"N/A")</f>
        <v>N/A</v>
      </c>
      <c r="U2289" s="1" t="str">
        <f>IFERROR(VLOOKUP($O2289,PerfilUniversitario!$A$2:$Z$427,26),"N/A")</f>
        <v>N/A</v>
      </c>
      <c r="V2289" s="3">
        <v>0.28611111111111115</v>
      </c>
      <c r="W2289" s="4">
        <v>45211</v>
      </c>
    </row>
    <row r="2290" spans="1:23" x14ac:dyDescent="0.3">
      <c r="A2290" t="s">
        <v>5947</v>
      </c>
      <c r="B2290" t="s">
        <v>5948</v>
      </c>
      <c r="C2290" s="1" t="s">
        <v>5949</v>
      </c>
      <c r="D2290" s="6">
        <v>2213490312</v>
      </c>
      <c r="E2290" s="1" t="s">
        <v>206</v>
      </c>
      <c r="F2290" s="1" t="s">
        <v>206</v>
      </c>
      <c r="G2290" s="1" t="s">
        <v>206</v>
      </c>
      <c r="H2290" s="1" t="s">
        <v>206</v>
      </c>
      <c r="I2290" t="str">
        <f>VLOOKUP(J2290,CatalogoEstadoRepublica!$A$1:$B$33,2)</f>
        <v>Puebla</v>
      </c>
      <c r="J2290">
        <v>21</v>
      </c>
      <c r="K2290" t="s">
        <v>206</v>
      </c>
      <c r="L2290" s="1" t="e">
        <f>VLOOKUP(M2290,CatalogoPerfil!$A$1:$B$5,2)</f>
        <v>#N/A</v>
      </c>
      <c r="M2290">
        <v>0</v>
      </c>
      <c r="N2290" t="s">
        <v>206</v>
      </c>
      <c r="O2290" s="1">
        <v>0</v>
      </c>
      <c r="P2290" s="1" t="str">
        <f>IFERROR(VLOOKUP($O2290,PerfilUniversitario!$A$2:$Z$427,16),"N/A")</f>
        <v>N/A</v>
      </c>
      <c r="Q2290" s="1" t="str">
        <f>IFERROR(VLOOKUP($O2290,PerfilUniversitario!$A$2:$Z$427,16),"N/A")</f>
        <v>N/A</v>
      </c>
      <c r="R2290" s="1" t="str">
        <f>IFERROR(VLOOKUP($O2290,PerfilUniversitario!$A$2:$Z$427,20),"N/A")</f>
        <v>N/A</v>
      </c>
      <c r="S2290" s="1" t="str">
        <f>IFERROR(VLOOKUP($O2290,PerfilUniversitario!$A$2:$Z$427,22),"N/A")</f>
        <v>N/A</v>
      </c>
      <c r="T2290" s="1" t="str">
        <f>IFERROR(VLOOKUP($O2290,PerfilUniversitario!$A$2:$Z$427,24),"N/A")</f>
        <v>N/A</v>
      </c>
      <c r="U2290" s="1" t="str">
        <f>IFERROR(VLOOKUP($O2290,PerfilUniversitario!$A$2:$Z$427,26),"N/A")</f>
        <v>N/A</v>
      </c>
      <c r="V2290" s="3">
        <v>0.28819444444444448</v>
      </c>
      <c r="W2290" s="4">
        <v>45211</v>
      </c>
    </row>
    <row r="2291" spans="1:23" x14ac:dyDescent="0.3">
      <c r="A2291" t="s">
        <v>2365</v>
      </c>
      <c r="B2291" t="s">
        <v>6816</v>
      </c>
      <c r="C2291" s="1" t="s">
        <v>6817</v>
      </c>
      <c r="D2291" s="6">
        <v>2225364378</v>
      </c>
      <c r="E2291" s="1" t="s">
        <v>206</v>
      </c>
      <c r="F2291" s="1" t="s">
        <v>206</v>
      </c>
      <c r="G2291" s="1" t="s">
        <v>206</v>
      </c>
      <c r="H2291" s="1" t="s">
        <v>206</v>
      </c>
      <c r="I2291" t="str">
        <f>VLOOKUP(J2291,CatalogoEstadoRepublica!$A$1:$B$33,2)</f>
        <v>Puebla</v>
      </c>
      <c r="J2291">
        <v>21</v>
      </c>
      <c r="K2291" t="s">
        <v>206</v>
      </c>
      <c r="L2291" s="1" t="e">
        <f>VLOOKUP(M2291,CatalogoPerfil!$A$1:$B$5,2)</f>
        <v>#N/A</v>
      </c>
      <c r="M2291">
        <v>0</v>
      </c>
      <c r="N2291" t="s">
        <v>206</v>
      </c>
      <c r="O2291" s="1">
        <v>0</v>
      </c>
      <c r="P2291" s="1" t="str">
        <f>IFERROR(VLOOKUP($O2291,PerfilUniversitario!$A$2:$Z$427,16),"N/A")</f>
        <v>N/A</v>
      </c>
      <c r="Q2291" s="1" t="str">
        <f>IFERROR(VLOOKUP($O2291,PerfilUniversitario!$A$2:$Z$427,16),"N/A")</f>
        <v>N/A</v>
      </c>
      <c r="R2291" s="1" t="str">
        <f>IFERROR(VLOOKUP($O2291,PerfilUniversitario!$A$2:$Z$427,20),"N/A")</f>
        <v>N/A</v>
      </c>
      <c r="S2291" s="1" t="str">
        <f>IFERROR(VLOOKUP($O2291,PerfilUniversitario!$A$2:$Z$427,22),"N/A")</f>
        <v>N/A</v>
      </c>
      <c r="T2291" s="1" t="str">
        <f>IFERROR(VLOOKUP($O2291,PerfilUniversitario!$A$2:$Z$427,24),"N/A")</f>
        <v>N/A</v>
      </c>
      <c r="U2291" s="1" t="str">
        <f>IFERROR(VLOOKUP($O2291,PerfilUniversitario!$A$2:$Z$427,26),"N/A")</f>
        <v>N/A</v>
      </c>
      <c r="V2291" s="3">
        <v>0.28819444444444448</v>
      </c>
      <c r="W2291" s="4">
        <v>45211</v>
      </c>
    </row>
    <row r="2292" spans="1:23" x14ac:dyDescent="0.3">
      <c r="A2292" t="s">
        <v>6822</v>
      </c>
      <c r="B2292" t="s">
        <v>6391</v>
      </c>
      <c r="C2292" s="1" t="s">
        <v>6823</v>
      </c>
      <c r="D2292" s="6">
        <v>2221806361</v>
      </c>
      <c r="E2292" s="1" t="s">
        <v>206</v>
      </c>
      <c r="F2292" s="1" t="s">
        <v>206</v>
      </c>
      <c r="G2292" s="1" t="s">
        <v>206</v>
      </c>
      <c r="H2292" s="1" t="s">
        <v>206</v>
      </c>
      <c r="I2292" t="str">
        <f>VLOOKUP(J2292,CatalogoEstadoRepublica!$A$1:$B$33,2)</f>
        <v>Puebla</v>
      </c>
      <c r="J2292">
        <v>21</v>
      </c>
      <c r="K2292" t="s">
        <v>206</v>
      </c>
      <c r="L2292" s="1" t="e">
        <f>VLOOKUP(M2292,CatalogoPerfil!$A$1:$B$5,2)</f>
        <v>#N/A</v>
      </c>
      <c r="M2292">
        <v>0</v>
      </c>
      <c r="N2292" t="s">
        <v>206</v>
      </c>
      <c r="O2292" s="1">
        <v>0</v>
      </c>
      <c r="P2292" s="1" t="str">
        <f>IFERROR(VLOOKUP($O2292,PerfilUniversitario!$A$2:$Z$427,16),"N/A")</f>
        <v>N/A</v>
      </c>
      <c r="Q2292" s="1" t="str">
        <f>IFERROR(VLOOKUP($O2292,PerfilUniversitario!$A$2:$Z$427,16),"N/A")</f>
        <v>N/A</v>
      </c>
      <c r="R2292" s="1" t="str">
        <f>IFERROR(VLOOKUP($O2292,PerfilUniversitario!$A$2:$Z$427,20),"N/A")</f>
        <v>N/A</v>
      </c>
      <c r="S2292" s="1" t="str">
        <f>IFERROR(VLOOKUP($O2292,PerfilUniversitario!$A$2:$Z$427,22),"N/A")</f>
        <v>N/A</v>
      </c>
      <c r="T2292" s="1" t="str">
        <f>IFERROR(VLOOKUP($O2292,PerfilUniversitario!$A$2:$Z$427,24),"N/A")</f>
        <v>N/A</v>
      </c>
      <c r="U2292" s="1" t="str">
        <f>IFERROR(VLOOKUP($O2292,PerfilUniversitario!$A$2:$Z$427,26),"N/A")</f>
        <v>N/A</v>
      </c>
      <c r="V2292" s="3">
        <v>0.31111111111111112</v>
      </c>
      <c r="W2292" s="4">
        <v>45211</v>
      </c>
    </row>
    <row r="2293" spans="1:23" x14ac:dyDescent="0.3">
      <c r="A2293" t="s">
        <v>412</v>
      </c>
      <c r="B2293" t="s">
        <v>1794</v>
      </c>
      <c r="C2293" s="1" t="s">
        <v>1823</v>
      </c>
      <c r="D2293" s="6">
        <v>2221576683</v>
      </c>
      <c r="E2293" s="1" t="s">
        <v>206</v>
      </c>
      <c r="F2293" s="1" t="s">
        <v>206</v>
      </c>
      <c r="G2293" s="1" t="s">
        <v>206</v>
      </c>
      <c r="H2293" s="1" t="s">
        <v>206</v>
      </c>
      <c r="I2293" t="str">
        <f>VLOOKUP(J2293,CatalogoEstadoRepublica!$A$1:$B$33,2)</f>
        <v>Puebla</v>
      </c>
      <c r="J2293">
        <v>21</v>
      </c>
      <c r="K2293" t="s">
        <v>206</v>
      </c>
      <c r="L2293" s="1" t="e">
        <f>VLOOKUP(M2293,CatalogoPerfil!$A$1:$B$5,2)</f>
        <v>#N/A</v>
      </c>
      <c r="M2293">
        <v>0</v>
      </c>
      <c r="N2293" t="s">
        <v>206</v>
      </c>
      <c r="O2293" s="1">
        <v>0</v>
      </c>
      <c r="P2293" s="1" t="str">
        <f>IFERROR(VLOOKUP($O2293,PerfilUniversitario!$A$2:$Z$427,16),"N/A")</f>
        <v>N/A</v>
      </c>
      <c r="Q2293" s="1" t="str">
        <f>IFERROR(VLOOKUP($O2293,PerfilUniversitario!$A$2:$Z$427,16),"N/A")</f>
        <v>N/A</v>
      </c>
      <c r="R2293" s="1" t="str">
        <f>IFERROR(VLOOKUP($O2293,PerfilUniversitario!$A$2:$Z$427,20),"N/A")</f>
        <v>N/A</v>
      </c>
      <c r="S2293" s="1" t="str">
        <f>IFERROR(VLOOKUP($O2293,PerfilUniversitario!$A$2:$Z$427,22),"N/A")</f>
        <v>N/A</v>
      </c>
      <c r="T2293" s="1" t="str">
        <f>IFERROR(VLOOKUP($O2293,PerfilUniversitario!$A$2:$Z$427,24),"N/A")</f>
        <v>N/A</v>
      </c>
      <c r="U2293" s="1" t="str">
        <f>IFERROR(VLOOKUP($O2293,PerfilUniversitario!$A$2:$Z$427,26),"N/A")</f>
        <v>N/A</v>
      </c>
      <c r="V2293" s="3">
        <v>0.31319444444444444</v>
      </c>
      <c r="W2293" s="4">
        <v>45211</v>
      </c>
    </row>
    <row r="2294" spans="1:23" x14ac:dyDescent="0.3">
      <c r="A2294" t="s">
        <v>340</v>
      </c>
      <c r="B2294" t="s">
        <v>6824</v>
      </c>
      <c r="C2294" s="1" t="s">
        <v>6825</v>
      </c>
      <c r="D2294" s="6">
        <v>2213320182</v>
      </c>
      <c r="E2294" s="1" t="s">
        <v>206</v>
      </c>
      <c r="F2294" s="1" t="s">
        <v>206</v>
      </c>
      <c r="G2294" s="1" t="s">
        <v>206</v>
      </c>
      <c r="H2294" s="1" t="s">
        <v>206</v>
      </c>
      <c r="I2294" t="str">
        <f>VLOOKUP(J2294,CatalogoEstadoRepublica!$A$1:$B$33,2)</f>
        <v>Puebla</v>
      </c>
      <c r="J2294">
        <v>21</v>
      </c>
      <c r="K2294" t="s">
        <v>206</v>
      </c>
      <c r="L2294" s="1" t="e">
        <f>VLOOKUP(M2294,CatalogoPerfil!$A$1:$B$5,2)</f>
        <v>#N/A</v>
      </c>
      <c r="M2294">
        <v>0</v>
      </c>
      <c r="N2294" t="s">
        <v>206</v>
      </c>
      <c r="O2294" s="1">
        <v>0</v>
      </c>
      <c r="P2294" s="1" t="str">
        <f>IFERROR(VLOOKUP($O2294,PerfilUniversitario!$A$2:$Z$427,16),"N/A")</f>
        <v>N/A</v>
      </c>
      <c r="Q2294" s="1" t="str">
        <f>IFERROR(VLOOKUP($O2294,PerfilUniversitario!$A$2:$Z$427,16),"N/A")</f>
        <v>N/A</v>
      </c>
      <c r="R2294" s="1" t="str">
        <f>IFERROR(VLOOKUP($O2294,PerfilUniversitario!$A$2:$Z$427,20),"N/A")</f>
        <v>N/A</v>
      </c>
      <c r="S2294" s="1" t="str">
        <f>IFERROR(VLOOKUP($O2294,PerfilUniversitario!$A$2:$Z$427,22),"N/A")</f>
        <v>N/A</v>
      </c>
      <c r="T2294" s="1" t="str">
        <f>IFERROR(VLOOKUP($O2294,PerfilUniversitario!$A$2:$Z$427,24),"N/A")</f>
        <v>N/A</v>
      </c>
      <c r="U2294" s="1" t="str">
        <f>IFERROR(VLOOKUP($O2294,PerfilUniversitario!$A$2:$Z$427,26),"N/A")</f>
        <v>N/A</v>
      </c>
      <c r="V2294" s="3">
        <v>0.31388888888888888</v>
      </c>
      <c r="W2294" s="4">
        <v>45211</v>
      </c>
    </row>
    <row r="2295" spans="1:23" x14ac:dyDescent="0.3">
      <c r="A2295" t="s">
        <v>6565</v>
      </c>
      <c r="B2295" t="s">
        <v>6566</v>
      </c>
      <c r="C2295" s="1" t="s">
        <v>6567</v>
      </c>
      <c r="D2295" s="6">
        <v>52.222700000000003</v>
      </c>
      <c r="E2295" s="1" t="s">
        <v>206</v>
      </c>
      <c r="F2295" s="1" t="s">
        <v>206</v>
      </c>
      <c r="G2295" s="1" t="s">
        <v>206</v>
      </c>
      <c r="H2295" s="1" t="s">
        <v>206</v>
      </c>
      <c r="I2295" t="str">
        <f>VLOOKUP(J2295,CatalogoEstadoRepublica!$A$1:$B$33,2)</f>
        <v>Puebla</v>
      </c>
      <c r="J2295">
        <v>21</v>
      </c>
      <c r="K2295" t="s">
        <v>206</v>
      </c>
      <c r="L2295" s="1" t="e">
        <f>VLOOKUP(M2295,CatalogoPerfil!$A$1:$B$5,2)</f>
        <v>#N/A</v>
      </c>
      <c r="M2295">
        <v>0</v>
      </c>
      <c r="N2295" t="s">
        <v>206</v>
      </c>
      <c r="O2295" s="1">
        <v>0</v>
      </c>
      <c r="P2295" s="1" t="str">
        <f>IFERROR(VLOOKUP($O2295,PerfilUniversitario!$A$2:$Z$427,16),"N/A")</f>
        <v>N/A</v>
      </c>
      <c r="Q2295" s="1" t="str">
        <f>IFERROR(VLOOKUP($O2295,PerfilUniversitario!$A$2:$Z$427,16),"N/A")</f>
        <v>N/A</v>
      </c>
      <c r="R2295" s="1" t="str">
        <f>IFERROR(VLOOKUP($O2295,PerfilUniversitario!$A$2:$Z$427,20),"N/A")</f>
        <v>N/A</v>
      </c>
      <c r="S2295" s="1" t="str">
        <f>IFERROR(VLOOKUP($O2295,PerfilUniversitario!$A$2:$Z$427,22),"N/A")</f>
        <v>N/A</v>
      </c>
      <c r="T2295" s="1" t="str">
        <f>IFERROR(VLOOKUP($O2295,PerfilUniversitario!$A$2:$Z$427,24),"N/A")</f>
        <v>N/A</v>
      </c>
      <c r="U2295" s="1" t="str">
        <f>IFERROR(VLOOKUP($O2295,PerfilUniversitario!$A$2:$Z$427,26),"N/A")</f>
        <v>N/A</v>
      </c>
      <c r="V2295" s="3">
        <v>0.33124999999999999</v>
      </c>
      <c r="W2295" s="4">
        <v>45211</v>
      </c>
    </row>
    <row r="2296" spans="1:23" x14ac:dyDescent="0.3">
      <c r="A2296" t="s">
        <v>578</v>
      </c>
      <c r="B2296" t="s">
        <v>6798</v>
      </c>
      <c r="C2296" s="1" t="s">
        <v>6799</v>
      </c>
      <c r="D2296" s="6">
        <v>2213220673</v>
      </c>
      <c r="E2296" s="1" t="s">
        <v>206</v>
      </c>
      <c r="F2296" s="1" t="s">
        <v>206</v>
      </c>
      <c r="G2296" s="1" t="s">
        <v>206</v>
      </c>
      <c r="H2296" s="1" t="s">
        <v>206</v>
      </c>
      <c r="I2296" t="str">
        <f>VLOOKUP(J2296,CatalogoEstadoRepublica!$A$1:$B$33,2)</f>
        <v>Puebla</v>
      </c>
      <c r="J2296">
        <v>21</v>
      </c>
      <c r="K2296" t="s">
        <v>206</v>
      </c>
      <c r="L2296" s="1" t="e">
        <f>VLOOKUP(M2296,CatalogoPerfil!$A$1:$B$5,2)</f>
        <v>#N/A</v>
      </c>
      <c r="M2296">
        <v>0</v>
      </c>
      <c r="N2296" t="s">
        <v>206</v>
      </c>
      <c r="O2296" s="1">
        <v>0</v>
      </c>
      <c r="P2296" s="1" t="str">
        <f>IFERROR(VLOOKUP($O2296,PerfilUniversitario!$A$2:$Z$427,16),"N/A")</f>
        <v>N/A</v>
      </c>
      <c r="Q2296" s="1" t="str">
        <f>IFERROR(VLOOKUP($O2296,PerfilUniversitario!$A$2:$Z$427,16),"N/A")</f>
        <v>N/A</v>
      </c>
      <c r="R2296" s="1" t="str">
        <f>IFERROR(VLOOKUP($O2296,PerfilUniversitario!$A$2:$Z$427,20),"N/A")</f>
        <v>N/A</v>
      </c>
      <c r="S2296" s="1" t="str">
        <f>IFERROR(VLOOKUP($O2296,PerfilUniversitario!$A$2:$Z$427,22),"N/A")</f>
        <v>N/A</v>
      </c>
      <c r="T2296" s="1" t="str">
        <f>IFERROR(VLOOKUP($O2296,PerfilUniversitario!$A$2:$Z$427,24),"N/A")</f>
        <v>N/A</v>
      </c>
      <c r="U2296" s="1" t="str">
        <f>IFERROR(VLOOKUP($O2296,PerfilUniversitario!$A$2:$Z$427,26),"N/A")</f>
        <v>N/A</v>
      </c>
      <c r="V2296" s="3">
        <v>0.33124999999999999</v>
      </c>
      <c r="W2296" s="4">
        <v>45211</v>
      </c>
    </row>
    <row r="2297" spans="1:23" x14ac:dyDescent="0.3">
      <c r="A2297" t="s">
        <v>237</v>
      </c>
      <c r="B2297" s="1" t="s">
        <v>238</v>
      </c>
      <c r="C2297" t="s">
        <v>239</v>
      </c>
      <c r="D2297" s="7">
        <v>7727363048</v>
      </c>
      <c r="E2297" s="1" t="s">
        <v>206</v>
      </c>
      <c r="F2297" t="s">
        <v>206</v>
      </c>
      <c r="G2297" t="s">
        <v>206</v>
      </c>
      <c r="H2297" t="s">
        <v>206</v>
      </c>
      <c r="I2297" t="str">
        <f>VLOOKUP(J2297,CatalogoEstadoRepublica!$A$1:$B$33,2)</f>
        <v>Hidalgo</v>
      </c>
      <c r="J2297" s="1">
        <v>13</v>
      </c>
      <c r="K2297" s="1" t="s">
        <v>206</v>
      </c>
      <c r="L2297" s="1" t="e">
        <f>VLOOKUP(M2297,CatalogoPerfil!$A$1:$B$5,2)</f>
        <v>#N/A</v>
      </c>
      <c r="M2297">
        <v>0</v>
      </c>
      <c r="N2297" t="s">
        <v>206</v>
      </c>
      <c r="O2297" s="1">
        <v>0</v>
      </c>
      <c r="P2297" s="1" t="str">
        <f>IFERROR(VLOOKUP($O2297,PerfilUniversitario!$A$2:$Z$427,16),"N/A")</f>
        <v>N/A</v>
      </c>
      <c r="Q2297" s="1" t="str">
        <f>IFERROR(VLOOKUP($O2297,PerfilUniversitario!$A$2:$Z$427,16),"N/A")</f>
        <v>N/A</v>
      </c>
      <c r="R2297" s="1" t="str">
        <f>IFERROR(VLOOKUP($O2297,PerfilUniversitario!$A$2:$Z$427,20),"N/A")</f>
        <v>N/A</v>
      </c>
      <c r="S2297" s="1" t="str">
        <f>IFERROR(VLOOKUP($O2297,PerfilUniversitario!$A$2:$Z$427,22),"N/A")</f>
        <v>N/A</v>
      </c>
      <c r="T2297" s="1" t="str">
        <f>IFERROR(VLOOKUP($O2297,PerfilUniversitario!$A$2:$Z$427,24),"N/A")</f>
        <v>N/A</v>
      </c>
      <c r="U2297" s="1" t="str">
        <f>IFERROR(VLOOKUP($O2297,PerfilUniversitario!$A$2:$Z$427,26),"N/A")</f>
        <v>N/A</v>
      </c>
      <c r="V2297" s="3">
        <v>0.35347222222222219</v>
      </c>
      <c r="W2297" s="4">
        <v>45211</v>
      </c>
    </row>
    <row r="2298" spans="1:23" x14ac:dyDescent="0.3">
      <c r="A2298" t="s">
        <v>2018</v>
      </c>
      <c r="B2298" t="s">
        <v>313</v>
      </c>
      <c r="C2298" s="1" t="s">
        <v>6827</v>
      </c>
      <c r="D2298" s="6">
        <v>52.561100000000003</v>
      </c>
      <c r="E2298" s="1" t="s">
        <v>206</v>
      </c>
      <c r="F2298" s="1" t="s">
        <v>206</v>
      </c>
      <c r="G2298" s="1" t="s">
        <v>206</v>
      </c>
      <c r="H2298" s="1" t="s">
        <v>206</v>
      </c>
      <c r="I2298" t="str">
        <f>VLOOKUP(J2298,CatalogoEstadoRepublica!$A$1:$B$33,2)</f>
        <v>Morelos</v>
      </c>
      <c r="J2298">
        <v>17</v>
      </c>
      <c r="K2298" t="s">
        <v>206</v>
      </c>
      <c r="L2298" s="1" t="e">
        <f>VLOOKUP(M2298,CatalogoPerfil!$A$1:$B$5,2)</f>
        <v>#N/A</v>
      </c>
      <c r="M2298">
        <v>0</v>
      </c>
      <c r="N2298" t="s">
        <v>206</v>
      </c>
      <c r="O2298" s="1">
        <v>0</v>
      </c>
      <c r="P2298" s="1" t="str">
        <f>IFERROR(VLOOKUP($O2298,PerfilUniversitario!$A$2:$Z$427,16),"N/A")</f>
        <v>N/A</v>
      </c>
      <c r="Q2298" s="1" t="str">
        <f>IFERROR(VLOOKUP($O2298,PerfilUniversitario!$A$2:$Z$427,16),"N/A")</f>
        <v>N/A</v>
      </c>
      <c r="R2298" s="1" t="str">
        <f>IFERROR(VLOOKUP($O2298,PerfilUniversitario!$A$2:$Z$427,20),"N/A")</f>
        <v>N/A</v>
      </c>
      <c r="S2298" s="1" t="str">
        <f>IFERROR(VLOOKUP($O2298,PerfilUniversitario!$A$2:$Z$427,22),"N/A")</f>
        <v>N/A</v>
      </c>
      <c r="T2298" s="1" t="str">
        <f>IFERROR(VLOOKUP($O2298,PerfilUniversitario!$A$2:$Z$427,24),"N/A")</f>
        <v>N/A</v>
      </c>
      <c r="U2298" s="1" t="str">
        <f>IFERROR(VLOOKUP($O2298,PerfilUniversitario!$A$2:$Z$427,26),"N/A")</f>
        <v>N/A</v>
      </c>
      <c r="V2298" s="3">
        <v>0.35347222222222219</v>
      </c>
      <c r="W2298" s="4">
        <v>45211</v>
      </c>
    </row>
    <row r="2299" spans="1:23" x14ac:dyDescent="0.3">
      <c r="A2299" t="s">
        <v>406</v>
      </c>
      <c r="B2299" t="s">
        <v>5647</v>
      </c>
      <c r="C2299" s="1" t="s">
        <v>5648</v>
      </c>
      <c r="D2299" s="6">
        <v>52.735300000000002</v>
      </c>
      <c r="E2299" s="1" t="s">
        <v>206</v>
      </c>
      <c r="F2299" s="1" t="s">
        <v>206</v>
      </c>
      <c r="G2299" s="1" t="s">
        <v>206</v>
      </c>
      <c r="H2299" s="1" t="s">
        <v>206</v>
      </c>
      <c r="I2299" t="str">
        <f>VLOOKUP(J2299,CatalogoEstadoRepublica!$A$1:$B$33,2)</f>
        <v>Morelos</v>
      </c>
      <c r="J2299">
        <v>17</v>
      </c>
      <c r="K2299" t="s">
        <v>206</v>
      </c>
      <c r="L2299" s="1" t="e">
        <f>VLOOKUP(M2299,CatalogoPerfil!$A$1:$B$5,2)</f>
        <v>#N/A</v>
      </c>
      <c r="M2299">
        <v>0</v>
      </c>
      <c r="N2299" t="s">
        <v>206</v>
      </c>
      <c r="O2299" s="1">
        <v>0</v>
      </c>
      <c r="P2299" s="1" t="str">
        <f>IFERROR(VLOOKUP($O2299,PerfilUniversitario!$A$2:$Z$427,16),"N/A")</f>
        <v>N/A</v>
      </c>
      <c r="Q2299" s="1" t="str">
        <f>IFERROR(VLOOKUP($O2299,PerfilUniversitario!$A$2:$Z$427,16),"N/A")</f>
        <v>N/A</v>
      </c>
      <c r="R2299" s="1" t="str">
        <f>IFERROR(VLOOKUP($O2299,PerfilUniversitario!$A$2:$Z$427,20),"N/A")</f>
        <v>N/A</v>
      </c>
      <c r="S2299" s="1" t="str">
        <f>IFERROR(VLOOKUP($O2299,PerfilUniversitario!$A$2:$Z$427,22),"N/A")</f>
        <v>N/A</v>
      </c>
      <c r="T2299" s="1" t="str">
        <f>IFERROR(VLOOKUP($O2299,PerfilUniversitario!$A$2:$Z$427,24),"N/A")</f>
        <v>N/A</v>
      </c>
      <c r="U2299" s="1" t="str">
        <f>IFERROR(VLOOKUP($O2299,PerfilUniversitario!$A$2:$Z$427,26),"N/A")</f>
        <v>N/A</v>
      </c>
      <c r="V2299" s="3">
        <v>0.35486111111111113</v>
      </c>
      <c r="W2299" s="4">
        <v>45211</v>
      </c>
    </row>
    <row r="2300" spans="1:23" x14ac:dyDescent="0.3">
      <c r="A2300" t="s">
        <v>6828</v>
      </c>
      <c r="B2300" t="s">
        <v>6829</v>
      </c>
      <c r="C2300" s="1" t="s">
        <v>6830</v>
      </c>
      <c r="D2300" s="6">
        <v>2216698639</v>
      </c>
      <c r="E2300" s="1" t="s">
        <v>206</v>
      </c>
      <c r="F2300" s="1" t="s">
        <v>206</v>
      </c>
      <c r="G2300" s="1" t="s">
        <v>206</v>
      </c>
      <c r="H2300" s="1" t="s">
        <v>206</v>
      </c>
      <c r="I2300" t="str">
        <f>VLOOKUP(J2300,CatalogoEstadoRepublica!$A$1:$B$33,2)</f>
        <v>Puebla</v>
      </c>
      <c r="J2300">
        <v>21</v>
      </c>
      <c r="K2300" t="s">
        <v>206</v>
      </c>
      <c r="L2300" s="1" t="e">
        <f>VLOOKUP(M2300,CatalogoPerfil!$A$1:$B$5,2)</f>
        <v>#N/A</v>
      </c>
      <c r="M2300">
        <v>0</v>
      </c>
      <c r="N2300" t="s">
        <v>206</v>
      </c>
      <c r="O2300" s="1">
        <v>0</v>
      </c>
      <c r="P2300" s="1" t="str">
        <f>IFERROR(VLOOKUP($O2300,PerfilUniversitario!$A$2:$Z$427,16),"N/A")</f>
        <v>N/A</v>
      </c>
      <c r="Q2300" s="1" t="str">
        <f>IFERROR(VLOOKUP($O2300,PerfilUniversitario!$A$2:$Z$427,16),"N/A")</f>
        <v>N/A</v>
      </c>
      <c r="R2300" s="1" t="str">
        <f>IFERROR(VLOOKUP($O2300,PerfilUniversitario!$A$2:$Z$427,20),"N/A")</f>
        <v>N/A</v>
      </c>
      <c r="S2300" s="1" t="str">
        <f>IFERROR(VLOOKUP($O2300,PerfilUniversitario!$A$2:$Z$427,22),"N/A")</f>
        <v>N/A</v>
      </c>
      <c r="T2300" s="1" t="str">
        <f>IFERROR(VLOOKUP($O2300,PerfilUniversitario!$A$2:$Z$427,24),"N/A")</f>
        <v>N/A</v>
      </c>
      <c r="U2300" s="1" t="str">
        <f>IFERROR(VLOOKUP($O2300,PerfilUniversitario!$A$2:$Z$427,26),"N/A")</f>
        <v>N/A</v>
      </c>
      <c r="V2300" s="3">
        <v>0.37361111111111112</v>
      </c>
      <c r="W2300" s="4">
        <v>45211</v>
      </c>
    </row>
    <row r="2301" spans="1:23" x14ac:dyDescent="0.3">
      <c r="A2301" t="s">
        <v>3746</v>
      </c>
      <c r="B2301" t="s">
        <v>6833</v>
      </c>
      <c r="C2301" s="1" t="s">
        <v>6834</v>
      </c>
      <c r="D2301" s="6">
        <v>2214089510</v>
      </c>
      <c r="E2301" s="1" t="s">
        <v>206</v>
      </c>
      <c r="F2301" s="1" t="s">
        <v>206</v>
      </c>
      <c r="G2301" s="1" t="s">
        <v>206</v>
      </c>
      <c r="H2301" s="1" t="s">
        <v>206</v>
      </c>
      <c r="I2301" t="str">
        <f>VLOOKUP(J2301,CatalogoEstadoRepublica!$A$1:$B$33,2)</f>
        <v>Puebla</v>
      </c>
      <c r="J2301">
        <v>21</v>
      </c>
      <c r="K2301" t="s">
        <v>206</v>
      </c>
      <c r="L2301" s="1" t="e">
        <f>VLOOKUP(M2301,CatalogoPerfil!$A$1:$B$5,2)</f>
        <v>#N/A</v>
      </c>
      <c r="M2301">
        <v>0</v>
      </c>
      <c r="N2301" t="s">
        <v>206</v>
      </c>
      <c r="O2301" s="1">
        <v>0</v>
      </c>
      <c r="P2301" s="1" t="str">
        <f>IFERROR(VLOOKUP($O2301,PerfilUniversitario!$A$2:$Z$427,16),"N/A")</f>
        <v>N/A</v>
      </c>
      <c r="Q2301" s="1" t="str">
        <f>IFERROR(VLOOKUP($O2301,PerfilUniversitario!$A$2:$Z$427,16),"N/A")</f>
        <v>N/A</v>
      </c>
      <c r="R2301" s="1" t="str">
        <f>IFERROR(VLOOKUP($O2301,PerfilUniversitario!$A$2:$Z$427,20),"N/A")</f>
        <v>N/A</v>
      </c>
      <c r="S2301" s="1" t="str">
        <f>IFERROR(VLOOKUP($O2301,PerfilUniversitario!$A$2:$Z$427,22),"N/A")</f>
        <v>N/A</v>
      </c>
      <c r="T2301" s="1" t="str">
        <f>IFERROR(VLOOKUP($O2301,PerfilUniversitario!$A$2:$Z$427,24),"N/A")</f>
        <v>N/A</v>
      </c>
      <c r="U2301" s="1" t="str">
        <f>IFERROR(VLOOKUP($O2301,PerfilUniversitario!$A$2:$Z$427,26),"N/A")</f>
        <v>N/A</v>
      </c>
      <c r="V2301" s="3">
        <v>0.3743055555555555</v>
      </c>
      <c r="W2301" s="4">
        <v>45211</v>
      </c>
    </row>
    <row r="2302" spans="1:23" x14ac:dyDescent="0.3">
      <c r="A2302" t="s">
        <v>6835</v>
      </c>
      <c r="B2302" t="s">
        <v>910</v>
      </c>
      <c r="C2302" s="1" t="s">
        <v>6836</v>
      </c>
      <c r="D2302" s="6">
        <v>2461640344</v>
      </c>
      <c r="E2302" s="1" t="s">
        <v>206</v>
      </c>
      <c r="F2302" s="1" t="s">
        <v>206</v>
      </c>
      <c r="G2302" s="1" t="s">
        <v>206</v>
      </c>
      <c r="H2302" s="1" t="s">
        <v>206</v>
      </c>
      <c r="I2302" t="str">
        <f>VLOOKUP(J2302,CatalogoEstadoRepublica!$A$1:$B$33,2)</f>
        <v>Tlaxcala</v>
      </c>
      <c r="J2302">
        <v>29</v>
      </c>
      <c r="K2302" t="s">
        <v>206</v>
      </c>
      <c r="L2302" s="1" t="e">
        <f>VLOOKUP(M2302,CatalogoPerfil!$A$1:$B$5,2)</f>
        <v>#N/A</v>
      </c>
      <c r="M2302">
        <v>0</v>
      </c>
      <c r="N2302" t="s">
        <v>206</v>
      </c>
      <c r="O2302" s="1">
        <v>0</v>
      </c>
      <c r="P2302" s="1" t="str">
        <f>IFERROR(VLOOKUP($O2302,PerfilUniversitario!$A$2:$Z$427,16),"N/A")</f>
        <v>N/A</v>
      </c>
      <c r="Q2302" s="1" t="str">
        <f>IFERROR(VLOOKUP($O2302,PerfilUniversitario!$A$2:$Z$427,16),"N/A")</f>
        <v>N/A</v>
      </c>
      <c r="R2302" s="1" t="str">
        <f>IFERROR(VLOOKUP($O2302,PerfilUniversitario!$A$2:$Z$427,20),"N/A")</f>
        <v>N/A</v>
      </c>
      <c r="S2302" s="1" t="str">
        <f>IFERROR(VLOOKUP($O2302,PerfilUniversitario!$A$2:$Z$427,22),"N/A")</f>
        <v>N/A</v>
      </c>
      <c r="T2302" s="1" t="str">
        <f>IFERROR(VLOOKUP($O2302,PerfilUniversitario!$A$2:$Z$427,24),"N/A")</f>
        <v>N/A</v>
      </c>
      <c r="U2302" s="1" t="str">
        <f>IFERROR(VLOOKUP($O2302,PerfilUniversitario!$A$2:$Z$427,26),"N/A")</f>
        <v>N/A</v>
      </c>
      <c r="V2302" s="3">
        <v>0.37777777777777777</v>
      </c>
      <c r="W2302" s="4">
        <v>45211</v>
      </c>
    </row>
    <row r="2303" spans="1:23" x14ac:dyDescent="0.3">
      <c r="A2303" t="s">
        <v>6837</v>
      </c>
      <c r="B2303" t="s">
        <v>6838</v>
      </c>
      <c r="C2303" s="1" t="s">
        <v>6839</v>
      </c>
      <c r="D2303" s="6">
        <v>5584600547</v>
      </c>
      <c r="E2303" s="1" t="s">
        <v>206</v>
      </c>
      <c r="F2303" s="1" t="s">
        <v>206</v>
      </c>
      <c r="G2303" s="1" t="s">
        <v>206</v>
      </c>
      <c r="H2303" s="1" t="s">
        <v>206</v>
      </c>
      <c r="I2303" t="str">
        <f>VLOOKUP(J2303,CatalogoEstadoRepublica!$A$1:$B$33,2)</f>
        <v>Tlaxcala</v>
      </c>
      <c r="J2303">
        <v>29</v>
      </c>
      <c r="K2303" t="s">
        <v>206</v>
      </c>
      <c r="L2303" s="1" t="e">
        <f>VLOOKUP(M2303,CatalogoPerfil!$A$1:$B$5,2)</f>
        <v>#N/A</v>
      </c>
      <c r="M2303">
        <v>0</v>
      </c>
      <c r="N2303" t="s">
        <v>206</v>
      </c>
      <c r="O2303" s="1">
        <v>0</v>
      </c>
      <c r="P2303" s="1" t="str">
        <f>IFERROR(VLOOKUP($O2303,PerfilUniversitario!$A$2:$Z$427,16),"N/A")</f>
        <v>N/A</v>
      </c>
      <c r="Q2303" s="1" t="str">
        <f>IFERROR(VLOOKUP($O2303,PerfilUniversitario!$A$2:$Z$427,16),"N/A")</f>
        <v>N/A</v>
      </c>
      <c r="R2303" s="1" t="str">
        <f>IFERROR(VLOOKUP($O2303,PerfilUniversitario!$A$2:$Z$427,20),"N/A")</f>
        <v>N/A</v>
      </c>
      <c r="S2303" s="1" t="str">
        <f>IFERROR(VLOOKUP($O2303,PerfilUniversitario!$A$2:$Z$427,22),"N/A")</f>
        <v>N/A</v>
      </c>
      <c r="T2303" s="1" t="str">
        <f>IFERROR(VLOOKUP($O2303,PerfilUniversitario!$A$2:$Z$427,24),"N/A")</f>
        <v>N/A</v>
      </c>
      <c r="U2303" s="1" t="str">
        <f>IFERROR(VLOOKUP($O2303,PerfilUniversitario!$A$2:$Z$427,26),"N/A")</f>
        <v>N/A</v>
      </c>
      <c r="V2303" s="3">
        <v>0.37777777777777777</v>
      </c>
      <c r="W2303" s="4">
        <v>45211</v>
      </c>
    </row>
    <row r="2304" spans="1:23" x14ac:dyDescent="0.3">
      <c r="A2304" t="s">
        <v>2164</v>
      </c>
      <c r="B2304" t="s">
        <v>6840</v>
      </c>
      <c r="C2304" s="1" t="s">
        <v>6841</v>
      </c>
      <c r="D2304" s="6">
        <v>2212729980</v>
      </c>
      <c r="E2304" s="1" t="s">
        <v>206</v>
      </c>
      <c r="F2304" s="1" t="s">
        <v>206</v>
      </c>
      <c r="G2304" s="1" t="s">
        <v>206</v>
      </c>
      <c r="H2304" s="1" t="s">
        <v>206</v>
      </c>
      <c r="I2304" t="str">
        <f>VLOOKUP(J2304,CatalogoEstadoRepublica!$A$1:$B$33,2)</f>
        <v>Puebla</v>
      </c>
      <c r="J2304">
        <v>21</v>
      </c>
      <c r="K2304" t="s">
        <v>206</v>
      </c>
      <c r="L2304" s="1" t="e">
        <f>VLOOKUP(M2304,CatalogoPerfil!$A$1:$B$5,2)</f>
        <v>#N/A</v>
      </c>
      <c r="M2304">
        <v>0</v>
      </c>
      <c r="N2304" t="s">
        <v>206</v>
      </c>
      <c r="O2304" s="1">
        <v>0</v>
      </c>
      <c r="P2304" s="1" t="str">
        <f>IFERROR(VLOOKUP($O2304,PerfilUniversitario!$A$2:$Z$427,16),"N/A")</f>
        <v>N/A</v>
      </c>
      <c r="Q2304" s="1" t="str">
        <f>IFERROR(VLOOKUP($O2304,PerfilUniversitario!$A$2:$Z$427,16),"N/A")</f>
        <v>N/A</v>
      </c>
      <c r="R2304" s="1" t="str">
        <f>IFERROR(VLOOKUP($O2304,PerfilUniversitario!$A$2:$Z$427,20),"N/A")</f>
        <v>N/A</v>
      </c>
      <c r="S2304" s="1" t="str">
        <f>IFERROR(VLOOKUP($O2304,PerfilUniversitario!$A$2:$Z$427,22),"N/A")</f>
        <v>N/A</v>
      </c>
      <c r="T2304" s="1" t="str">
        <f>IFERROR(VLOOKUP($O2304,PerfilUniversitario!$A$2:$Z$427,24),"N/A")</f>
        <v>N/A</v>
      </c>
      <c r="U2304" s="1" t="str">
        <f>IFERROR(VLOOKUP($O2304,PerfilUniversitario!$A$2:$Z$427,26),"N/A")</f>
        <v>N/A</v>
      </c>
      <c r="V2304" s="3">
        <v>0.38263888888888892</v>
      </c>
      <c r="W2304" s="4">
        <v>45211</v>
      </c>
    </row>
    <row r="2305" spans="1:23" x14ac:dyDescent="0.3">
      <c r="A2305" t="s">
        <v>2956</v>
      </c>
      <c r="B2305" t="s">
        <v>2957</v>
      </c>
      <c r="C2305" s="1" t="s">
        <v>2958</v>
      </c>
      <c r="D2305" s="6">
        <v>2225055741</v>
      </c>
      <c r="E2305" s="1" t="s">
        <v>206</v>
      </c>
      <c r="F2305" s="1" t="s">
        <v>206</v>
      </c>
      <c r="G2305" s="1" t="s">
        <v>206</v>
      </c>
      <c r="H2305" s="1" t="s">
        <v>206</v>
      </c>
      <c r="I2305" t="str">
        <f>VLOOKUP(J2305,CatalogoEstadoRepublica!$A$1:$B$33,2)</f>
        <v>Puebla</v>
      </c>
      <c r="J2305">
        <v>21</v>
      </c>
      <c r="K2305" t="s">
        <v>206</v>
      </c>
      <c r="L2305" s="1" t="e">
        <f>VLOOKUP(M2305,CatalogoPerfil!$A$1:$B$5,2)</f>
        <v>#N/A</v>
      </c>
      <c r="M2305">
        <v>0</v>
      </c>
      <c r="N2305" t="s">
        <v>206</v>
      </c>
      <c r="O2305" s="1">
        <v>0</v>
      </c>
      <c r="P2305" s="1" t="str">
        <f>IFERROR(VLOOKUP($O2305,PerfilUniversitario!$A$2:$Z$427,16),"N/A")</f>
        <v>N/A</v>
      </c>
      <c r="Q2305" s="1" t="str">
        <f>IFERROR(VLOOKUP($O2305,PerfilUniversitario!$A$2:$Z$427,16),"N/A")</f>
        <v>N/A</v>
      </c>
      <c r="R2305" s="1" t="str">
        <f>IFERROR(VLOOKUP($O2305,PerfilUniversitario!$A$2:$Z$427,20),"N/A")</f>
        <v>N/A</v>
      </c>
      <c r="S2305" s="1" t="str">
        <f>IFERROR(VLOOKUP($O2305,PerfilUniversitario!$A$2:$Z$427,22),"N/A")</f>
        <v>N/A</v>
      </c>
      <c r="T2305" s="1" t="str">
        <f>IFERROR(VLOOKUP($O2305,PerfilUniversitario!$A$2:$Z$427,24),"N/A")</f>
        <v>N/A</v>
      </c>
      <c r="U2305" s="1" t="str">
        <f>IFERROR(VLOOKUP($O2305,PerfilUniversitario!$A$2:$Z$427,26),"N/A")</f>
        <v>N/A</v>
      </c>
      <c r="V2305" s="3">
        <v>0.38541666666666669</v>
      </c>
      <c r="W2305" s="4">
        <v>45211</v>
      </c>
    </row>
    <row r="2306" spans="1:23" x14ac:dyDescent="0.3">
      <c r="A2306" t="s">
        <v>5380</v>
      </c>
      <c r="B2306" t="s">
        <v>6842</v>
      </c>
      <c r="C2306" s="1" t="s">
        <v>6843</v>
      </c>
      <c r="D2306" s="6">
        <v>52.735199999999999</v>
      </c>
      <c r="E2306" s="1" t="s">
        <v>206</v>
      </c>
      <c r="F2306" s="1" t="s">
        <v>206</v>
      </c>
      <c r="G2306" s="1" t="s">
        <v>206</v>
      </c>
      <c r="H2306" s="1" t="s">
        <v>206</v>
      </c>
      <c r="I2306" t="str">
        <f>VLOOKUP(J2306,CatalogoEstadoRepublica!$A$1:$B$33,2)</f>
        <v>Morelos</v>
      </c>
      <c r="J2306">
        <v>17</v>
      </c>
      <c r="K2306" t="s">
        <v>206</v>
      </c>
      <c r="L2306" s="1" t="e">
        <f>VLOOKUP(M2306,CatalogoPerfil!$A$1:$B$5,2)</f>
        <v>#N/A</v>
      </c>
      <c r="M2306">
        <v>0</v>
      </c>
      <c r="N2306" t="s">
        <v>206</v>
      </c>
      <c r="O2306" s="1">
        <v>0</v>
      </c>
      <c r="P2306" s="1" t="str">
        <f>IFERROR(VLOOKUP($O2306,PerfilUniversitario!$A$2:$Z$427,16),"N/A")</f>
        <v>N/A</v>
      </c>
      <c r="Q2306" s="1" t="str">
        <f>IFERROR(VLOOKUP($O2306,PerfilUniversitario!$A$2:$Z$427,16),"N/A")</f>
        <v>N/A</v>
      </c>
      <c r="R2306" s="1" t="str">
        <f>IFERROR(VLOOKUP($O2306,PerfilUniversitario!$A$2:$Z$427,20),"N/A")</f>
        <v>N/A</v>
      </c>
      <c r="S2306" s="1" t="str">
        <f>IFERROR(VLOOKUP($O2306,PerfilUniversitario!$A$2:$Z$427,22),"N/A")</f>
        <v>N/A</v>
      </c>
      <c r="T2306" s="1" t="str">
        <f>IFERROR(VLOOKUP($O2306,PerfilUniversitario!$A$2:$Z$427,24),"N/A")</f>
        <v>N/A</v>
      </c>
      <c r="U2306" s="1" t="str">
        <f>IFERROR(VLOOKUP($O2306,PerfilUniversitario!$A$2:$Z$427,26),"N/A")</f>
        <v>N/A</v>
      </c>
      <c r="V2306" s="3">
        <v>0.39444444444444443</v>
      </c>
      <c r="W2306" s="4">
        <v>45211</v>
      </c>
    </row>
    <row r="2307" spans="1:23" x14ac:dyDescent="0.3">
      <c r="A2307" t="s">
        <v>545</v>
      </c>
      <c r="B2307" s="1" t="s">
        <v>546</v>
      </c>
      <c r="C2307" t="s">
        <v>547</v>
      </c>
      <c r="D2307" s="7">
        <v>2461713978</v>
      </c>
      <c r="E2307" s="1" t="s">
        <v>206</v>
      </c>
      <c r="F2307" t="s">
        <v>206</v>
      </c>
      <c r="G2307" t="s">
        <v>206</v>
      </c>
      <c r="H2307" t="s">
        <v>206</v>
      </c>
      <c r="I2307" t="str">
        <f>VLOOKUP(J2307,CatalogoEstadoRepublica!$A$1:$B$33,2)</f>
        <v>Tlaxcala</v>
      </c>
      <c r="J2307" s="1">
        <v>29</v>
      </c>
      <c r="K2307" s="1" t="s">
        <v>206</v>
      </c>
      <c r="L2307" s="1" t="e">
        <f>VLOOKUP(M2307,CatalogoPerfil!$A$1:$B$5,2)</f>
        <v>#N/A</v>
      </c>
      <c r="M2307">
        <v>0</v>
      </c>
      <c r="N2307" t="s">
        <v>206</v>
      </c>
      <c r="O2307" s="1">
        <v>0</v>
      </c>
      <c r="P2307" s="1" t="str">
        <f>IFERROR(VLOOKUP($O2307,PerfilUniversitario!$A$2:$Z$427,16),"N/A")</f>
        <v>N/A</v>
      </c>
      <c r="Q2307" s="1" t="str">
        <f>IFERROR(VLOOKUP($O2307,PerfilUniversitario!$A$2:$Z$427,16),"N/A")</f>
        <v>N/A</v>
      </c>
      <c r="R2307" s="1" t="str">
        <f>IFERROR(VLOOKUP($O2307,PerfilUniversitario!$A$2:$Z$427,20),"N/A")</f>
        <v>N/A</v>
      </c>
      <c r="S2307" s="1" t="str">
        <f>IFERROR(VLOOKUP($O2307,PerfilUniversitario!$A$2:$Z$427,22),"N/A")</f>
        <v>N/A</v>
      </c>
      <c r="T2307" s="1" t="str">
        <f>IFERROR(VLOOKUP($O2307,PerfilUniversitario!$A$2:$Z$427,24),"N/A")</f>
        <v>N/A</v>
      </c>
      <c r="U2307" s="1" t="str">
        <f>IFERROR(VLOOKUP($O2307,PerfilUniversitario!$A$2:$Z$427,26),"N/A")</f>
        <v>N/A</v>
      </c>
      <c r="V2307" s="3">
        <v>0.39583333333333331</v>
      </c>
      <c r="W2307" s="4">
        <v>45211</v>
      </c>
    </row>
    <row r="2308" spans="1:23" x14ac:dyDescent="0.3">
      <c r="A2308" t="s">
        <v>273</v>
      </c>
      <c r="B2308" t="s">
        <v>6526</v>
      </c>
      <c r="C2308" s="1" t="s">
        <v>6527</v>
      </c>
      <c r="D2308" s="6">
        <v>52.7821</v>
      </c>
      <c r="E2308" s="1" t="s">
        <v>206</v>
      </c>
      <c r="F2308" s="1" t="s">
        <v>206</v>
      </c>
      <c r="G2308" s="1" t="s">
        <v>206</v>
      </c>
      <c r="H2308" s="1" t="s">
        <v>206</v>
      </c>
      <c r="I2308" t="str">
        <f>VLOOKUP(J2308,CatalogoEstadoRepublica!$A$1:$B$33,2)</f>
        <v>Puebla</v>
      </c>
      <c r="J2308">
        <v>21</v>
      </c>
      <c r="K2308" t="s">
        <v>206</v>
      </c>
      <c r="L2308" s="1" t="e">
        <f>VLOOKUP(M2308,CatalogoPerfil!$A$1:$B$5,2)</f>
        <v>#N/A</v>
      </c>
      <c r="M2308">
        <v>0</v>
      </c>
      <c r="N2308" t="s">
        <v>206</v>
      </c>
      <c r="O2308" s="1">
        <v>0</v>
      </c>
      <c r="P2308" s="1" t="str">
        <f>IFERROR(VLOOKUP($O2308,PerfilUniversitario!$A$2:$Z$427,16),"N/A")</f>
        <v>N/A</v>
      </c>
      <c r="Q2308" s="1" t="str">
        <f>IFERROR(VLOOKUP($O2308,PerfilUniversitario!$A$2:$Z$427,16),"N/A")</f>
        <v>N/A</v>
      </c>
      <c r="R2308" s="1" t="str">
        <f>IFERROR(VLOOKUP($O2308,PerfilUniversitario!$A$2:$Z$427,20),"N/A")</f>
        <v>N/A</v>
      </c>
      <c r="S2308" s="1" t="str">
        <f>IFERROR(VLOOKUP($O2308,PerfilUniversitario!$A$2:$Z$427,22),"N/A")</f>
        <v>N/A</v>
      </c>
      <c r="T2308" s="1" t="str">
        <f>IFERROR(VLOOKUP($O2308,PerfilUniversitario!$A$2:$Z$427,24),"N/A")</f>
        <v>N/A</v>
      </c>
      <c r="U2308" s="1" t="str">
        <f>IFERROR(VLOOKUP($O2308,PerfilUniversitario!$A$2:$Z$427,26),"N/A")</f>
        <v>N/A</v>
      </c>
      <c r="V2308" s="3">
        <v>0.40208333333333335</v>
      </c>
      <c r="W2308" s="4">
        <v>45211</v>
      </c>
    </row>
    <row r="2309" spans="1:23" x14ac:dyDescent="0.3">
      <c r="A2309" t="s">
        <v>6844</v>
      </c>
      <c r="B2309" t="s">
        <v>6845</v>
      </c>
      <c r="C2309" s="1" t="s">
        <v>6846</v>
      </c>
      <c r="D2309" s="6">
        <v>2211851688</v>
      </c>
      <c r="E2309" s="1" t="s">
        <v>206</v>
      </c>
      <c r="F2309" s="1" t="s">
        <v>206</v>
      </c>
      <c r="G2309" s="1" t="s">
        <v>206</v>
      </c>
      <c r="H2309" s="1" t="s">
        <v>206</v>
      </c>
      <c r="I2309" t="str">
        <f>VLOOKUP(J2309,CatalogoEstadoRepublica!$A$1:$B$33,2)</f>
        <v>Puebla</v>
      </c>
      <c r="J2309">
        <v>21</v>
      </c>
      <c r="K2309" t="s">
        <v>206</v>
      </c>
      <c r="L2309" s="1" t="e">
        <f>VLOOKUP(M2309,CatalogoPerfil!$A$1:$B$5,2)</f>
        <v>#N/A</v>
      </c>
      <c r="M2309">
        <v>0</v>
      </c>
      <c r="N2309" t="s">
        <v>206</v>
      </c>
      <c r="O2309" s="1">
        <v>0</v>
      </c>
      <c r="P2309" s="1" t="str">
        <f>IFERROR(VLOOKUP($O2309,PerfilUniversitario!$A$2:$Z$427,16),"N/A")</f>
        <v>N/A</v>
      </c>
      <c r="Q2309" s="1" t="str">
        <f>IFERROR(VLOOKUP($O2309,PerfilUniversitario!$A$2:$Z$427,16),"N/A")</f>
        <v>N/A</v>
      </c>
      <c r="R2309" s="1" t="str">
        <f>IFERROR(VLOOKUP($O2309,PerfilUniversitario!$A$2:$Z$427,20),"N/A")</f>
        <v>N/A</v>
      </c>
      <c r="S2309" s="1" t="str">
        <f>IFERROR(VLOOKUP($O2309,PerfilUniversitario!$A$2:$Z$427,22),"N/A")</f>
        <v>N/A</v>
      </c>
      <c r="T2309" s="1" t="str">
        <f>IFERROR(VLOOKUP($O2309,PerfilUniversitario!$A$2:$Z$427,24),"N/A")</f>
        <v>N/A</v>
      </c>
      <c r="U2309" s="1" t="str">
        <f>IFERROR(VLOOKUP($O2309,PerfilUniversitario!$A$2:$Z$427,26),"N/A")</f>
        <v>N/A</v>
      </c>
      <c r="V2309" s="3">
        <v>0.40208333333333335</v>
      </c>
      <c r="W2309" s="4">
        <v>45211</v>
      </c>
    </row>
    <row r="2310" spans="1:23" x14ac:dyDescent="0.3">
      <c r="A2310" t="s">
        <v>652</v>
      </c>
      <c r="B2310" t="s">
        <v>6856</v>
      </c>
      <c r="C2310" s="1" t="s">
        <v>6857</v>
      </c>
      <c r="D2310" s="6">
        <v>52.221299999999999</v>
      </c>
      <c r="E2310" s="1" t="s">
        <v>206</v>
      </c>
      <c r="F2310" s="1" t="s">
        <v>206</v>
      </c>
      <c r="G2310" s="1" t="s">
        <v>206</v>
      </c>
      <c r="H2310" s="1" t="s">
        <v>206</v>
      </c>
      <c r="I2310" t="str">
        <f>VLOOKUP(J2310,CatalogoEstadoRepublica!$A$1:$B$33,2)</f>
        <v>Puebla</v>
      </c>
      <c r="J2310">
        <v>21</v>
      </c>
      <c r="K2310" t="s">
        <v>206</v>
      </c>
      <c r="L2310" s="1" t="e">
        <f>VLOOKUP(M2310,CatalogoPerfil!$A$1:$B$5,2)</f>
        <v>#N/A</v>
      </c>
      <c r="M2310">
        <v>0</v>
      </c>
      <c r="N2310" t="s">
        <v>206</v>
      </c>
      <c r="O2310" s="1">
        <v>0</v>
      </c>
      <c r="P2310" s="1" t="str">
        <f>IFERROR(VLOOKUP($O2310,PerfilUniversitario!$A$2:$Z$427,16),"N/A")</f>
        <v>N/A</v>
      </c>
      <c r="Q2310" s="1" t="str">
        <f>IFERROR(VLOOKUP($O2310,PerfilUniversitario!$A$2:$Z$427,16),"N/A")</f>
        <v>N/A</v>
      </c>
      <c r="R2310" s="1" t="str">
        <f>IFERROR(VLOOKUP($O2310,PerfilUniversitario!$A$2:$Z$427,20),"N/A")</f>
        <v>N/A</v>
      </c>
      <c r="S2310" s="1" t="str">
        <f>IFERROR(VLOOKUP($O2310,PerfilUniversitario!$A$2:$Z$427,22),"N/A")</f>
        <v>N/A</v>
      </c>
      <c r="T2310" s="1" t="str">
        <f>IFERROR(VLOOKUP($O2310,PerfilUniversitario!$A$2:$Z$427,24),"N/A")</f>
        <v>N/A</v>
      </c>
      <c r="U2310" s="1" t="str">
        <f>IFERROR(VLOOKUP($O2310,PerfilUniversitario!$A$2:$Z$427,26),"N/A")</f>
        <v>N/A</v>
      </c>
      <c r="V2310" s="3">
        <v>0.4145833333333333</v>
      </c>
      <c r="W2310" s="4">
        <v>45211</v>
      </c>
    </row>
    <row r="2311" spans="1:23" x14ac:dyDescent="0.3">
      <c r="A2311" t="s">
        <v>6847</v>
      </c>
      <c r="B2311" t="s">
        <v>6848</v>
      </c>
      <c r="C2311" s="1" t="s">
        <v>6849</v>
      </c>
      <c r="D2311" s="6">
        <v>2451315402</v>
      </c>
      <c r="E2311" s="1" t="s">
        <v>206</v>
      </c>
      <c r="F2311" s="1" t="s">
        <v>206</v>
      </c>
      <c r="G2311" s="1" t="s">
        <v>206</v>
      </c>
      <c r="H2311" s="1" t="s">
        <v>206</v>
      </c>
      <c r="I2311" t="str">
        <f>VLOOKUP(J2311,CatalogoEstadoRepublica!$A$1:$B$33,2)</f>
        <v>Tlaxcala</v>
      </c>
      <c r="J2311">
        <v>29</v>
      </c>
      <c r="K2311" t="s">
        <v>206</v>
      </c>
      <c r="L2311" s="1" t="e">
        <f>VLOOKUP(M2311,CatalogoPerfil!$A$1:$B$5,2)</f>
        <v>#N/A</v>
      </c>
      <c r="M2311">
        <v>0</v>
      </c>
      <c r="N2311" t="s">
        <v>206</v>
      </c>
      <c r="O2311" s="1">
        <v>0</v>
      </c>
      <c r="P2311" s="1" t="str">
        <f>IFERROR(VLOOKUP($O2311,PerfilUniversitario!$A$2:$Z$427,16),"N/A")</f>
        <v>N/A</v>
      </c>
      <c r="Q2311" s="1" t="str">
        <f>IFERROR(VLOOKUP($O2311,PerfilUniversitario!$A$2:$Z$427,16),"N/A")</f>
        <v>N/A</v>
      </c>
      <c r="R2311" s="1" t="str">
        <f>IFERROR(VLOOKUP($O2311,PerfilUniversitario!$A$2:$Z$427,20),"N/A")</f>
        <v>N/A</v>
      </c>
      <c r="S2311" s="1" t="str">
        <f>IFERROR(VLOOKUP($O2311,PerfilUniversitario!$A$2:$Z$427,22),"N/A")</f>
        <v>N/A</v>
      </c>
      <c r="T2311" s="1" t="str">
        <f>IFERROR(VLOOKUP($O2311,PerfilUniversitario!$A$2:$Z$427,24),"N/A")</f>
        <v>N/A</v>
      </c>
      <c r="U2311" s="1" t="str">
        <f>IFERROR(VLOOKUP($O2311,PerfilUniversitario!$A$2:$Z$427,26),"N/A")</f>
        <v>N/A</v>
      </c>
      <c r="V2311" s="3">
        <v>0.41944444444444445</v>
      </c>
      <c r="W2311" s="4">
        <v>45211</v>
      </c>
    </row>
    <row r="2312" spans="1:23" x14ac:dyDescent="0.3">
      <c r="A2312" t="s">
        <v>6853</v>
      </c>
      <c r="B2312" t="s">
        <v>6854</v>
      </c>
      <c r="C2312" s="1" t="s">
        <v>6855</v>
      </c>
      <c r="D2312" s="6">
        <v>2223537394</v>
      </c>
      <c r="E2312" s="1" t="s">
        <v>206</v>
      </c>
      <c r="F2312" s="1" t="s">
        <v>206</v>
      </c>
      <c r="G2312" s="1" t="s">
        <v>206</v>
      </c>
      <c r="H2312" s="1" t="s">
        <v>206</v>
      </c>
      <c r="I2312" t="str">
        <f>VLOOKUP(J2312,CatalogoEstadoRepublica!$A$1:$B$33,2)</f>
        <v>Tlaxcala</v>
      </c>
      <c r="J2312">
        <v>29</v>
      </c>
      <c r="K2312" t="s">
        <v>206</v>
      </c>
      <c r="L2312" s="1" t="e">
        <f>VLOOKUP(M2312,CatalogoPerfil!$A$1:$B$5,2)</f>
        <v>#N/A</v>
      </c>
      <c r="M2312">
        <v>0</v>
      </c>
      <c r="N2312" t="s">
        <v>206</v>
      </c>
      <c r="O2312" s="1">
        <v>0</v>
      </c>
      <c r="P2312" s="1" t="str">
        <f>IFERROR(VLOOKUP($O2312,PerfilUniversitario!$A$2:$Z$427,16),"N/A")</f>
        <v>N/A</v>
      </c>
      <c r="Q2312" s="1" t="str">
        <f>IFERROR(VLOOKUP($O2312,PerfilUniversitario!$A$2:$Z$427,16),"N/A")</f>
        <v>N/A</v>
      </c>
      <c r="R2312" s="1" t="str">
        <f>IFERROR(VLOOKUP($O2312,PerfilUniversitario!$A$2:$Z$427,20),"N/A")</f>
        <v>N/A</v>
      </c>
      <c r="S2312" s="1" t="str">
        <f>IFERROR(VLOOKUP($O2312,PerfilUniversitario!$A$2:$Z$427,22),"N/A")</f>
        <v>N/A</v>
      </c>
      <c r="T2312" s="1" t="str">
        <f>IFERROR(VLOOKUP($O2312,PerfilUniversitario!$A$2:$Z$427,24),"N/A")</f>
        <v>N/A</v>
      </c>
      <c r="U2312" s="1" t="str">
        <f>IFERROR(VLOOKUP($O2312,PerfilUniversitario!$A$2:$Z$427,26),"N/A")</f>
        <v>N/A</v>
      </c>
      <c r="V2312" s="3">
        <v>0.41944444444444445</v>
      </c>
      <c r="W2312" s="4">
        <v>45211</v>
      </c>
    </row>
    <row r="2313" spans="1:23" x14ac:dyDescent="0.3">
      <c r="A2313" t="s">
        <v>1431</v>
      </c>
      <c r="B2313" t="s">
        <v>1432</v>
      </c>
      <c r="C2313" s="1" t="s">
        <v>1433</v>
      </c>
      <c r="D2313" s="6">
        <v>2464690268</v>
      </c>
      <c r="E2313" s="1" t="s">
        <v>206</v>
      </c>
      <c r="F2313" s="1" t="s">
        <v>206</v>
      </c>
      <c r="G2313" s="1" t="s">
        <v>206</v>
      </c>
      <c r="H2313" s="1" t="s">
        <v>206</v>
      </c>
      <c r="I2313" t="str">
        <f>VLOOKUP(J2313,CatalogoEstadoRepublica!$A$1:$B$33,2)</f>
        <v>Tlaxcala</v>
      </c>
      <c r="J2313">
        <v>29</v>
      </c>
      <c r="K2313" t="s">
        <v>206</v>
      </c>
      <c r="L2313" s="1" t="e">
        <f>VLOOKUP(M2313,CatalogoPerfil!$A$1:$B$5,2)</f>
        <v>#N/A</v>
      </c>
      <c r="M2313">
        <v>0</v>
      </c>
      <c r="N2313" t="s">
        <v>206</v>
      </c>
      <c r="O2313" s="1">
        <v>0</v>
      </c>
      <c r="P2313" s="1" t="str">
        <f>IFERROR(VLOOKUP($O2313,PerfilUniversitario!$A$2:$Z$427,16),"N/A")</f>
        <v>N/A</v>
      </c>
      <c r="Q2313" s="1" t="str">
        <f>IFERROR(VLOOKUP($O2313,PerfilUniversitario!$A$2:$Z$427,16),"N/A")</f>
        <v>N/A</v>
      </c>
      <c r="R2313" s="1" t="str">
        <f>IFERROR(VLOOKUP($O2313,PerfilUniversitario!$A$2:$Z$427,20),"N/A")</f>
        <v>N/A</v>
      </c>
      <c r="S2313" s="1" t="str">
        <f>IFERROR(VLOOKUP($O2313,PerfilUniversitario!$A$2:$Z$427,22),"N/A")</f>
        <v>N/A</v>
      </c>
      <c r="T2313" s="1" t="str">
        <f>IFERROR(VLOOKUP($O2313,PerfilUniversitario!$A$2:$Z$427,24),"N/A")</f>
        <v>N/A</v>
      </c>
      <c r="U2313" s="1" t="str">
        <f>IFERROR(VLOOKUP($O2313,PerfilUniversitario!$A$2:$Z$427,26),"N/A")</f>
        <v>N/A</v>
      </c>
      <c r="V2313" s="3">
        <v>0.4201388888888889</v>
      </c>
      <c r="W2313" s="4">
        <v>45211</v>
      </c>
    </row>
    <row r="2314" spans="1:23" x14ac:dyDescent="0.3">
      <c r="A2314" t="s">
        <v>6850</v>
      </c>
      <c r="B2314" t="s">
        <v>6851</v>
      </c>
      <c r="C2314" s="1" t="s">
        <v>6852</v>
      </c>
      <c r="D2314" s="6">
        <v>2462237174</v>
      </c>
      <c r="E2314" s="1" t="s">
        <v>206</v>
      </c>
      <c r="F2314" s="1" t="s">
        <v>206</v>
      </c>
      <c r="G2314" s="1" t="s">
        <v>206</v>
      </c>
      <c r="H2314" s="1" t="s">
        <v>206</v>
      </c>
      <c r="I2314" t="str">
        <f>VLOOKUP(J2314,CatalogoEstadoRepublica!$A$1:$B$33,2)</f>
        <v>Tlaxcala</v>
      </c>
      <c r="J2314">
        <v>29</v>
      </c>
      <c r="K2314" t="s">
        <v>206</v>
      </c>
      <c r="L2314" s="1" t="e">
        <f>VLOOKUP(M2314,CatalogoPerfil!$A$1:$B$5,2)</f>
        <v>#N/A</v>
      </c>
      <c r="M2314">
        <v>0</v>
      </c>
      <c r="N2314" t="s">
        <v>206</v>
      </c>
      <c r="O2314" s="1">
        <v>0</v>
      </c>
      <c r="P2314" s="1" t="str">
        <f>IFERROR(VLOOKUP($O2314,PerfilUniversitario!$A$2:$Z$427,16),"N/A")</f>
        <v>N/A</v>
      </c>
      <c r="Q2314" s="1" t="str">
        <f>IFERROR(VLOOKUP($O2314,PerfilUniversitario!$A$2:$Z$427,16),"N/A")</f>
        <v>N/A</v>
      </c>
      <c r="R2314" s="1" t="str">
        <f>IFERROR(VLOOKUP($O2314,PerfilUniversitario!$A$2:$Z$427,20),"N/A")</f>
        <v>N/A</v>
      </c>
      <c r="S2314" s="1" t="str">
        <f>IFERROR(VLOOKUP($O2314,PerfilUniversitario!$A$2:$Z$427,22),"N/A")</f>
        <v>N/A</v>
      </c>
      <c r="T2314" s="1" t="str">
        <f>IFERROR(VLOOKUP($O2314,PerfilUniversitario!$A$2:$Z$427,24),"N/A")</f>
        <v>N/A</v>
      </c>
      <c r="U2314" s="1" t="str">
        <f>IFERROR(VLOOKUP($O2314,PerfilUniversitario!$A$2:$Z$427,26),"N/A")</f>
        <v>N/A</v>
      </c>
      <c r="V2314" s="3">
        <v>0.4201388888888889</v>
      </c>
      <c r="W2314" s="4">
        <v>45211</v>
      </c>
    </row>
    <row r="2315" spans="1:23" x14ac:dyDescent="0.3">
      <c r="A2315" t="s">
        <v>6859</v>
      </c>
      <c r="B2315" t="s">
        <v>1855</v>
      </c>
      <c r="C2315" s="1" t="s">
        <v>6860</v>
      </c>
      <c r="D2315" s="6">
        <v>2463300776</v>
      </c>
      <c r="E2315" s="1" t="s">
        <v>206</v>
      </c>
      <c r="F2315" s="1" t="s">
        <v>206</v>
      </c>
      <c r="G2315" s="1" t="s">
        <v>206</v>
      </c>
      <c r="H2315" s="1" t="s">
        <v>206</v>
      </c>
      <c r="I2315" t="str">
        <f>VLOOKUP(J2315,CatalogoEstadoRepublica!$A$1:$B$33,2)</f>
        <v>Tlaxcala</v>
      </c>
      <c r="J2315">
        <v>29</v>
      </c>
      <c r="K2315" t="s">
        <v>206</v>
      </c>
      <c r="L2315" s="1" t="e">
        <f>VLOOKUP(M2315,CatalogoPerfil!$A$1:$B$5,2)</f>
        <v>#N/A</v>
      </c>
      <c r="M2315">
        <v>0</v>
      </c>
      <c r="N2315" t="s">
        <v>206</v>
      </c>
      <c r="O2315" s="1">
        <v>0</v>
      </c>
      <c r="P2315" s="1" t="str">
        <f>IFERROR(VLOOKUP($O2315,PerfilUniversitario!$A$2:$Z$427,16),"N/A")</f>
        <v>N/A</v>
      </c>
      <c r="Q2315" s="1" t="str">
        <f>IFERROR(VLOOKUP($O2315,PerfilUniversitario!$A$2:$Z$427,16),"N/A")</f>
        <v>N/A</v>
      </c>
      <c r="R2315" s="1" t="str">
        <f>IFERROR(VLOOKUP($O2315,PerfilUniversitario!$A$2:$Z$427,20),"N/A")</f>
        <v>N/A</v>
      </c>
      <c r="S2315" s="1" t="str">
        <f>IFERROR(VLOOKUP($O2315,PerfilUniversitario!$A$2:$Z$427,22),"N/A")</f>
        <v>N/A</v>
      </c>
      <c r="T2315" s="1" t="str">
        <f>IFERROR(VLOOKUP($O2315,PerfilUniversitario!$A$2:$Z$427,24),"N/A")</f>
        <v>N/A</v>
      </c>
      <c r="U2315" s="1" t="str">
        <f>IFERROR(VLOOKUP($O2315,PerfilUniversitario!$A$2:$Z$427,26),"N/A")</f>
        <v>N/A</v>
      </c>
      <c r="V2315" s="3">
        <v>0.42083333333333334</v>
      </c>
      <c r="W2315" s="4">
        <v>45211</v>
      </c>
    </row>
    <row r="2316" spans="1:23" x14ac:dyDescent="0.3">
      <c r="A2316" t="s">
        <v>942</v>
      </c>
      <c r="B2316" t="s">
        <v>1165</v>
      </c>
      <c r="C2316" s="1" t="s">
        <v>1166</v>
      </c>
      <c r="D2316" s="6">
        <v>2211969787</v>
      </c>
      <c r="E2316" s="1" t="s">
        <v>206</v>
      </c>
      <c r="F2316" s="1" t="s">
        <v>206</v>
      </c>
      <c r="G2316" s="1" t="s">
        <v>206</v>
      </c>
      <c r="H2316" s="1" t="s">
        <v>206</v>
      </c>
      <c r="I2316" t="str">
        <f>VLOOKUP(J2316,CatalogoEstadoRepublica!$A$1:$B$33,2)</f>
        <v>Puebla</v>
      </c>
      <c r="J2316">
        <v>21</v>
      </c>
      <c r="K2316" t="s">
        <v>206</v>
      </c>
      <c r="L2316" s="1" t="e">
        <f>VLOOKUP(M2316,CatalogoPerfil!$A$1:$B$5,2)</f>
        <v>#N/A</v>
      </c>
      <c r="M2316">
        <v>0</v>
      </c>
      <c r="N2316" t="s">
        <v>206</v>
      </c>
      <c r="O2316" s="1">
        <v>0</v>
      </c>
      <c r="P2316" s="1" t="str">
        <f>IFERROR(VLOOKUP($O2316,PerfilUniversitario!$A$2:$Z$427,16),"N/A")</f>
        <v>N/A</v>
      </c>
      <c r="Q2316" s="1" t="str">
        <f>IFERROR(VLOOKUP($O2316,PerfilUniversitario!$A$2:$Z$427,16),"N/A")</f>
        <v>N/A</v>
      </c>
      <c r="R2316" s="1" t="str">
        <f>IFERROR(VLOOKUP($O2316,PerfilUniversitario!$A$2:$Z$427,20),"N/A")</f>
        <v>N/A</v>
      </c>
      <c r="S2316" s="1" t="str">
        <f>IFERROR(VLOOKUP($O2316,PerfilUniversitario!$A$2:$Z$427,22),"N/A")</f>
        <v>N/A</v>
      </c>
      <c r="T2316" s="1" t="str">
        <f>IFERROR(VLOOKUP($O2316,PerfilUniversitario!$A$2:$Z$427,24),"N/A")</f>
        <v>N/A</v>
      </c>
      <c r="U2316" s="1" t="str">
        <f>IFERROR(VLOOKUP($O2316,PerfilUniversitario!$A$2:$Z$427,26),"N/A")</f>
        <v>N/A</v>
      </c>
      <c r="V2316" s="3">
        <v>0.42291666666666666</v>
      </c>
      <c r="W2316" s="4">
        <v>45211</v>
      </c>
    </row>
    <row r="2317" spans="1:23" x14ac:dyDescent="0.3">
      <c r="A2317" t="s">
        <v>250</v>
      </c>
      <c r="B2317" t="s">
        <v>6864</v>
      </c>
      <c r="C2317" s="1" t="s">
        <v>6865</v>
      </c>
      <c r="D2317" s="6">
        <v>52.735100000000003</v>
      </c>
      <c r="E2317" s="1" t="s">
        <v>206</v>
      </c>
      <c r="F2317" s="1" t="s">
        <v>206</v>
      </c>
      <c r="G2317" s="1" t="s">
        <v>206</v>
      </c>
      <c r="H2317" s="1" t="s">
        <v>206</v>
      </c>
      <c r="I2317" t="str">
        <f>VLOOKUP(J2317,CatalogoEstadoRepublica!$A$1:$B$33,2)</f>
        <v>Morelos</v>
      </c>
      <c r="J2317">
        <v>17</v>
      </c>
      <c r="K2317" t="s">
        <v>206</v>
      </c>
      <c r="L2317" s="1" t="e">
        <f>VLOOKUP(M2317,CatalogoPerfil!$A$1:$B$5,2)</f>
        <v>#N/A</v>
      </c>
      <c r="M2317">
        <v>0</v>
      </c>
      <c r="N2317" t="s">
        <v>206</v>
      </c>
      <c r="O2317" s="1">
        <v>0</v>
      </c>
      <c r="P2317" s="1" t="str">
        <f>IFERROR(VLOOKUP($O2317,PerfilUniversitario!$A$2:$Z$427,16),"N/A")</f>
        <v>N/A</v>
      </c>
      <c r="Q2317" s="1" t="str">
        <f>IFERROR(VLOOKUP($O2317,PerfilUniversitario!$A$2:$Z$427,16),"N/A")</f>
        <v>N/A</v>
      </c>
      <c r="R2317" s="1" t="str">
        <f>IFERROR(VLOOKUP($O2317,PerfilUniversitario!$A$2:$Z$427,20),"N/A")</f>
        <v>N/A</v>
      </c>
      <c r="S2317" s="1" t="str">
        <f>IFERROR(VLOOKUP($O2317,PerfilUniversitario!$A$2:$Z$427,22),"N/A")</f>
        <v>N/A</v>
      </c>
      <c r="T2317" s="1" t="str">
        <f>IFERROR(VLOOKUP($O2317,PerfilUniversitario!$A$2:$Z$427,24),"N/A")</f>
        <v>N/A</v>
      </c>
      <c r="U2317" s="1" t="str">
        <f>IFERROR(VLOOKUP($O2317,PerfilUniversitario!$A$2:$Z$427,26),"N/A")</f>
        <v>N/A</v>
      </c>
      <c r="V2317" s="3">
        <v>0.42499999999999999</v>
      </c>
      <c r="W2317" s="4">
        <v>45211</v>
      </c>
    </row>
    <row r="2318" spans="1:23" x14ac:dyDescent="0.3">
      <c r="A2318" t="s">
        <v>406</v>
      </c>
      <c r="B2318" s="1" t="s">
        <v>407</v>
      </c>
      <c r="C2318" t="s">
        <v>408</v>
      </c>
      <c r="D2318" s="7">
        <v>7443324227</v>
      </c>
      <c r="E2318" s="1" t="s">
        <v>206</v>
      </c>
      <c r="F2318" t="s">
        <v>206</v>
      </c>
      <c r="G2318" t="s">
        <v>206</v>
      </c>
      <c r="H2318" t="s">
        <v>206</v>
      </c>
      <c r="I2318" t="str">
        <f>VLOOKUP(J2318,CatalogoEstadoRepublica!$A$1:$B$33,2)</f>
        <v>Guerrero</v>
      </c>
      <c r="J2318" s="1">
        <v>12</v>
      </c>
      <c r="K2318" s="1" t="s">
        <v>206</v>
      </c>
      <c r="L2318" s="1" t="e">
        <f>VLOOKUP(M2318,CatalogoPerfil!$A$1:$B$5,2)</f>
        <v>#N/A</v>
      </c>
      <c r="M2318">
        <v>0</v>
      </c>
      <c r="N2318" t="s">
        <v>206</v>
      </c>
      <c r="O2318" s="1">
        <v>0</v>
      </c>
      <c r="P2318" s="1" t="str">
        <f>IFERROR(VLOOKUP($O2318,PerfilUniversitario!$A$2:$Z$427,16),"N/A")</f>
        <v>N/A</v>
      </c>
      <c r="Q2318" s="1" t="str">
        <f>IFERROR(VLOOKUP($O2318,PerfilUniversitario!$A$2:$Z$427,16),"N/A")</f>
        <v>N/A</v>
      </c>
      <c r="R2318" s="1" t="str">
        <f>IFERROR(VLOOKUP($O2318,PerfilUniversitario!$A$2:$Z$427,20),"N/A")</f>
        <v>N/A</v>
      </c>
      <c r="S2318" s="1" t="str">
        <f>IFERROR(VLOOKUP($O2318,PerfilUniversitario!$A$2:$Z$427,22),"N/A")</f>
        <v>N/A</v>
      </c>
      <c r="T2318" s="1" t="str">
        <f>IFERROR(VLOOKUP($O2318,PerfilUniversitario!$A$2:$Z$427,24),"N/A")</f>
        <v>N/A</v>
      </c>
      <c r="U2318" s="1" t="str">
        <f>IFERROR(VLOOKUP($O2318,PerfilUniversitario!$A$2:$Z$427,26),"N/A")</f>
        <v>N/A</v>
      </c>
      <c r="V2318" s="3">
        <v>0.42986111111111108</v>
      </c>
      <c r="W2318" s="4">
        <v>45211</v>
      </c>
    </row>
    <row r="2319" spans="1:23" x14ac:dyDescent="0.3">
      <c r="A2319" t="s">
        <v>4909</v>
      </c>
      <c r="B2319" t="s">
        <v>6866</v>
      </c>
      <c r="C2319" s="1" t="s">
        <v>6867</v>
      </c>
      <c r="D2319" s="6">
        <v>2211022505</v>
      </c>
      <c r="E2319" s="1" t="s">
        <v>206</v>
      </c>
      <c r="F2319" s="1" t="s">
        <v>206</v>
      </c>
      <c r="G2319" s="1" t="s">
        <v>206</v>
      </c>
      <c r="H2319" s="1" t="s">
        <v>206</v>
      </c>
      <c r="I2319" t="str">
        <f>VLOOKUP(J2319,CatalogoEstadoRepublica!$A$1:$B$33,2)</f>
        <v>Puebla</v>
      </c>
      <c r="J2319">
        <v>21</v>
      </c>
      <c r="K2319" t="s">
        <v>206</v>
      </c>
      <c r="L2319" s="1" t="e">
        <f>VLOOKUP(M2319,CatalogoPerfil!$A$1:$B$5,2)</f>
        <v>#N/A</v>
      </c>
      <c r="M2319">
        <v>0</v>
      </c>
      <c r="N2319" t="s">
        <v>206</v>
      </c>
      <c r="O2319" s="1">
        <v>0</v>
      </c>
      <c r="P2319" s="1" t="str">
        <f>IFERROR(VLOOKUP($O2319,PerfilUniversitario!$A$2:$Z$427,16),"N/A")</f>
        <v>N/A</v>
      </c>
      <c r="Q2319" s="1" t="str">
        <f>IFERROR(VLOOKUP($O2319,PerfilUniversitario!$A$2:$Z$427,16),"N/A")</f>
        <v>N/A</v>
      </c>
      <c r="R2319" s="1" t="str">
        <f>IFERROR(VLOOKUP($O2319,PerfilUniversitario!$A$2:$Z$427,20),"N/A")</f>
        <v>N/A</v>
      </c>
      <c r="S2319" s="1" t="str">
        <f>IFERROR(VLOOKUP($O2319,PerfilUniversitario!$A$2:$Z$427,22),"N/A")</f>
        <v>N/A</v>
      </c>
      <c r="T2319" s="1" t="str">
        <f>IFERROR(VLOOKUP($O2319,PerfilUniversitario!$A$2:$Z$427,24),"N/A")</f>
        <v>N/A</v>
      </c>
      <c r="U2319" s="1" t="str">
        <f>IFERROR(VLOOKUP($O2319,PerfilUniversitario!$A$2:$Z$427,26),"N/A")</f>
        <v>N/A</v>
      </c>
      <c r="V2319" s="3">
        <v>0.4458333333333333</v>
      </c>
      <c r="W2319" s="4">
        <v>45211</v>
      </c>
    </row>
    <row r="2320" spans="1:23" x14ac:dyDescent="0.3">
      <c r="A2320" t="s">
        <v>6868</v>
      </c>
      <c r="B2320" t="s">
        <v>1000</v>
      </c>
      <c r="C2320" s="1" t="s">
        <v>6869</v>
      </c>
      <c r="D2320" s="6">
        <v>2227068150</v>
      </c>
      <c r="E2320" s="1" t="s">
        <v>206</v>
      </c>
      <c r="F2320" s="1" t="s">
        <v>206</v>
      </c>
      <c r="G2320" s="1" t="s">
        <v>206</v>
      </c>
      <c r="H2320" s="1" t="s">
        <v>206</v>
      </c>
      <c r="I2320" t="str">
        <f>VLOOKUP(J2320,CatalogoEstadoRepublica!$A$1:$B$33,2)</f>
        <v>Puebla</v>
      </c>
      <c r="J2320">
        <v>21</v>
      </c>
      <c r="K2320" t="s">
        <v>206</v>
      </c>
      <c r="L2320" s="1" t="e">
        <f>VLOOKUP(M2320,CatalogoPerfil!$A$1:$B$5,2)</f>
        <v>#N/A</v>
      </c>
      <c r="M2320">
        <v>0</v>
      </c>
      <c r="N2320" t="s">
        <v>206</v>
      </c>
      <c r="O2320" s="1">
        <v>0</v>
      </c>
      <c r="P2320" s="1" t="str">
        <f>IFERROR(VLOOKUP($O2320,PerfilUniversitario!$A$2:$Z$427,16),"N/A")</f>
        <v>N/A</v>
      </c>
      <c r="Q2320" s="1" t="str">
        <f>IFERROR(VLOOKUP($O2320,PerfilUniversitario!$A$2:$Z$427,16),"N/A")</f>
        <v>N/A</v>
      </c>
      <c r="R2320" s="1" t="str">
        <f>IFERROR(VLOOKUP($O2320,PerfilUniversitario!$A$2:$Z$427,20),"N/A")</f>
        <v>N/A</v>
      </c>
      <c r="S2320" s="1" t="str">
        <f>IFERROR(VLOOKUP($O2320,PerfilUniversitario!$A$2:$Z$427,22),"N/A")</f>
        <v>N/A</v>
      </c>
      <c r="T2320" s="1" t="str">
        <f>IFERROR(VLOOKUP($O2320,PerfilUniversitario!$A$2:$Z$427,24),"N/A")</f>
        <v>N/A</v>
      </c>
      <c r="U2320" s="1" t="str">
        <f>IFERROR(VLOOKUP($O2320,PerfilUniversitario!$A$2:$Z$427,26),"N/A")</f>
        <v>N/A</v>
      </c>
      <c r="V2320" s="3">
        <v>0.4458333333333333</v>
      </c>
      <c r="W2320" s="4">
        <v>45211</v>
      </c>
    </row>
    <row r="2321" spans="1:23" x14ac:dyDescent="0.3">
      <c r="A2321" t="s">
        <v>1112</v>
      </c>
      <c r="B2321" t="s">
        <v>1113</v>
      </c>
      <c r="C2321" s="1" t="s">
        <v>1114</v>
      </c>
      <c r="D2321" s="6">
        <v>52.222799999999999</v>
      </c>
      <c r="E2321" s="1" t="s">
        <v>206</v>
      </c>
      <c r="F2321" s="1" t="s">
        <v>206</v>
      </c>
      <c r="G2321" s="1" t="s">
        <v>206</v>
      </c>
      <c r="H2321" s="1" t="s">
        <v>206</v>
      </c>
      <c r="I2321" t="str">
        <f>VLOOKUP(J2321,CatalogoEstadoRepublica!$A$1:$B$33,2)</f>
        <v>Puebla</v>
      </c>
      <c r="J2321">
        <v>21</v>
      </c>
      <c r="K2321" t="s">
        <v>206</v>
      </c>
      <c r="L2321" s="1" t="e">
        <f>VLOOKUP(M2321,CatalogoPerfil!$A$1:$B$5,2)</f>
        <v>#N/A</v>
      </c>
      <c r="M2321">
        <v>0</v>
      </c>
      <c r="N2321" t="s">
        <v>206</v>
      </c>
      <c r="O2321" s="1">
        <v>0</v>
      </c>
      <c r="P2321" s="1" t="str">
        <f>IFERROR(VLOOKUP($O2321,PerfilUniversitario!$A$2:$Z$427,16),"N/A")</f>
        <v>N/A</v>
      </c>
      <c r="Q2321" s="1" t="str">
        <f>IFERROR(VLOOKUP($O2321,PerfilUniversitario!$A$2:$Z$427,16),"N/A")</f>
        <v>N/A</v>
      </c>
      <c r="R2321" s="1" t="str">
        <f>IFERROR(VLOOKUP($O2321,PerfilUniversitario!$A$2:$Z$427,20),"N/A")</f>
        <v>N/A</v>
      </c>
      <c r="S2321" s="1" t="str">
        <f>IFERROR(VLOOKUP($O2321,PerfilUniversitario!$A$2:$Z$427,22),"N/A")</f>
        <v>N/A</v>
      </c>
      <c r="T2321" s="1" t="str">
        <f>IFERROR(VLOOKUP($O2321,PerfilUniversitario!$A$2:$Z$427,24),"N/A")</f>
        <v>N/A</v>
      </c>
      <c r="U2321" s="1" t="str">
        <f>IFERROR(VLOOKUP($O2321,PerfilUniversitario!$A$2:$Z$427,26),"N/A")</f>
        <v>N/A</v>
      </c>
      <c r="V2321" s="3">
        <v>0.4548611111111111</v>
      </c>
      <c r="W2321" s="4">
        <v>45211</v>
      </c>
    </row>
    <row r="2322" spans="1:23" x14ac:dyDescent="0.3">
      <c r="A2322" t="s">
        <v>820</v>
      </c>
      <c r="B2322" t="s">
        <v>6871</v>
      </c>
      <c r="C2322" s="1" t="s">
        <v>6872</v>
      </c>
      <c r="D2322" s="6">
        <v>2462512038</v>
      </c>
      <c r="E2322" s="1" t="s">
        <v>206</v>
      </c>
      <c r="F2322" s="1" t="s">
        <v>206</v>
      </c>
      <c r="G2322" s="1" t="s">
        <v>206</v>
      </c>
      <c r="H2322" s="1" t="s">
        <v>206</v>
      </c>
      <c r="I2322" t="str">
        <f>VLOOKUP(J2322,CatalogoEstadoRepublica!$A$1:$B$33,2)</f>
        <v>Tlaxcala</v>
      </c>
      <c r="J2322">
        <v>29</v>
      </c>
      <c r="K2322" t="s">
        <v>206</v>
      </c>
      <c r="L2322" s="1" t="e">
        <f>VLOOKUP(M2322,CatalogoPerfil!$A$1:$B$5,2)</f>
        <v>#N/A</v>
      </c>
      <c r="M2322">
        <v>0</v>
      </c>
      <c r="N2322" t="s">
        <v>206</v>
      </c>
      <c r="O2322" s="1">
        <v>0</v>
      </c>
      <c r="P2322" s="1" t="str">
        <f>IFERROR(VLOOKUP($O2322,PerfilUniversitario!$A$2:$Z$427,16),"N/A")</f>
        <v>N/A</v>
      </c>
      <c r="Q2322" s="1" t="str">
        <f>IFERROR(VLOOKUP($O2322,PerfilUniversitario!$A$2:$Z$427,16),"N/A")</f>
        <v>N/A</v>
      </c>
      <c r="R2322" s="1" t="str">
        <f>IFERROR(VLOOKUP($O2322,PerfilUniversitario!$A$2:$Z$427,20),"N/A")</f>
        <v>N/A</v>
      </c>
      <c r="S2322" s="1" t="str">
        <f>IFERROR(VLOOKUP($O2322,PerfilUniversitario!$A$2:$Z$427,22),"N/A")</f>
        <v>N/A</v>
      </c>
      <c r="T2322" s="1" t="str">
        <f>IFERROR(VLOOKUP($O2322,PerfilUniversitario!$A$2:$Z$427,24),"N/A")</f>
        <v>N/A</v>
      </c>
      <c r="U2322" s="1" t="str">
        <f>IFERROR(VLOOKUP($O2322,PerfilUniversitario!$A$2:$Z$427,26),"N/A")</f>
        <v>N/A</v>
      </c>
      <c r="V2322" s="3">
        <v>0.45694444444444443</v>
      </c>
      <c r="W2322" s="4">
        <v>45211</v>
      </c>
    </row>
    <row r="2323" spans="1:23" x14ac:dyDescent="0.3">
      <c r="A2323" t="s">
        <v>6873</v>
      </c>
      <c r="B2323" t="s">
        <v>6874</v>
      </c>
      <c r="C2323" s="1" t="s">
        <v>6875</v>
      </c>
      <c r="D2323" s="6">
        <v>2225101905</v>
      </c>
      <c r="E2323" s="1" t="s">
        <v>206</v>
      </c>
      <c r="F2323" s="1" t="s">
        <v>206</v>
      </c>
      <c r="G2323" s="1" t="s">
        <v>206</v>
      </c>
      <c r="H2323" s="1" t="s">
        <v>206</v>
      </c>
      <c r="I2323" t="str">
        <f>VLOOKUP(J2323,CatalogoEstadoRepublica!$A$1:$B$33,2)</f>
        <v>Puebla</v>
      </c>
      <c r="J2323">
        <v>21</v>
      </c>
      <c r="K2323" t="s">
        <v>206</v>
      </c>
      <c r="L2323" s="1" t="e">
        <f>VLOOKUP(M2323,CatalogoPerfil!$A$1:$B$5,2)</f>
        <v>#N/A</v>
      </c>
      <c r="M2323">
        <v>0</v>
      </c>
      <c r="N2323" t="s">
        <v>206</v>
      </c>
      <c r="O2323" s="1">
        <v>0</v>
      </c>
      <c r="P2323" s="1" t="str">
        <f>IFERROR(VLOOKUP($O2323,PerfilUniversitario!$A$2:$Z$427,16),"N/A")</f>
        <v>N/A</v>
      </c>
      <c r="Q2323" s="1" t="str">
        <f>IFERROR(VLOOKUP($O2323,PerfilUniversitario!$A$2:$Z$427,16),"N/A")</f>
        <v>N/A</v>
      </c>
      <c r="R2323" s="1" t="str">
        <f>IFERROR(VLOOKUP($O2323,PerfilUniversitario!$A$2:$Z$427,20),"N/A")</f>
        <v>N/A</v>
      </c>
      <c r="S2323" s="1" t="str">
        <f>IFERROR(VLOOKUP($O2323,PerfilUniversitario!$A$2:$Z$427,22),"N/A")</f>
        <v>N/A</v>
      </c>
      <c r="T2323" s="1" t="str">
        <f>IFERROR(VLOOKUP($O2323,PerfilUniversitario!$A$2:$Z$427,24),"N/A")</f>
        <v>N/A</v>
      </c>
      <c r="U2323" s="1" t="str">
        <f>IFERROR(VLOOKUP($O2323,PerfilUniversitario!$A$2:$Z$427,26),"N/A")</f>
        <v>N/A</v>
      </c>
      <c r="V2323" s="3">
        <v>0.47638888888888892</v>
      </c>
      <c r="W2323" s="4">
        <v>45211</v>
      </c>
    </row>
    <row r="2324" spans="1:23" x14ac:dyDescent="0.3">
      <c r="A2324" t="s">
        <v>1123</v>
      </c>
      <c r="B2324" t="s">
        <v>6876</v>
      </c>
      <c r="C2324" s="1" t="s">
        <v>6877</v>
      </c>
      <c r="D2324" s="6">
        <v>2411487827</v>
      </c>
      <c r="E2324" s="1" t="s">
        <v>206</v>
      </c>
      <c r="F2324" s="1" t="s">
        <v>206</v>
      </c>
      <c r="G2324" s="1" t="s">
        <v>206</v>
      </c>
      <c r="H2324" s="1" t="s">
        <v>206</v>
      </c>
      <c r="I2324" t="str">
        <f>VLOOKUP(J2324,CatalogoEstadoRepublica!$A$1:$B$33,2)</f>
        <v>Tlaxcala</v>
      </c>
      <c r="J2324">
        <v>29</v>
      </c>
      <c r="K2324" t="s">
        <v>206</v>
      </c>
      <c r="L2324" s="1" t="e">
        <f>VLOOKUP(M2324,CatalogoPerfil!$A$1:$B$5,2)</f>
        <v>#N/A</v>
      </c>
      <c r="M2324">
        <v>0</v>
      </c>
      <c r="N2324" t="s">
        <v>206</v>
      </c>
      <c r="O2324" s="1">
        <v>0</v>
      </c>
      <c r="P2324" s="1" t="str">
        <f>IFERROR(VLOOKUP($O2324,PerfilUniversitario!$A$2:$Z$427,16),"N/A")</f>
        <v>N/A</v>
      </c>
      <c r="Q2324" s="1" t="str">
        <f>IFERROR(VLOOKUP($O2324,PerfilUniversitario!$A$2:$Z$427,16),"N/A")</f>
        <v>N/A</v>
      </c>
      <c r="R2324" s="1" t="str">
        <f>IFERROR(VLOOKUP($O2324,PerfilUniversitario!$A$2:$Z$427,20),"N/A")</f>
        <v>N/A</v>
      </c>
      <c r="S2324" s="1" t="str">
        <f>IFERROR(VLOOKUP($O2324,PerfilUniversitario!$A$2:$Z$427,22),"N/A")</f>
        <v>N/A</v>
      </c>
      <c r="T2324" s="1" t="str">
        <f>IFERROR(VLOOKUP($O2324,PerfilUniversitario!$A$2:$Z$427,24),"N/A")</f>
        <v>N/A</v>
      </c>
      <c r="U2324" s="1" t="str">
        <f>IFERROR(VLOOKUP($O2324,PerfilUniversitario!$A$2:$Z$427,26),"N/A")</f>
        <v>N/A</v>
      </c>
      <c r="V2324" s="3">
        <v>0.48402777777777778</v>
      </c>
      <c r="W2324" s="4">
        <v>45211</v>
      </c>
    </row>
    <row r="2325" spans="1:23" x14ac:dyDescent="0.3">
      <c r="A2325" t="s">
        <v>1095</v>
      </c>
      <c r="B2325" t="s">
        <v>6878</v>
      </c>
      <c r="C2325" s="1" t="s">
        <v>6879</v>
      </c>
      <c r="D2325" s="6">
        <v>2462444945</v>
      </c>
      <c r="E2325" s="1" t="s">
        <v>206</v>
      </c>
      <c r="F2325" s="1" t="s">
        <v>206</v>
      </c>
      <c r="G2325" s="1" t="s">
        <v>206</v>
      </c>
      <c r="H2325" s="1" t="s">
        <v>206</v>
      </c>
      <c r="I2325" t="str">
        <f>VLOOKUP(J2325,CatalogoEstadoRepublica!$A$1:$B$33,2)</f>
        <v>Tlaxcala</v>
      </c>
      <c r="J2325">
        <v>29</v>
      </c>
      <c r="K2325" t="s">
        <v>206</v>
      </c>
      <c r="L2325" s="1" t="e">
        <f>VLOOKUP(M2325,CatalogoPerfil!$A$1:$B$5,2)</f>
        <v>#N/A</v>
      </c>
      <c r="M2325">
        <v>0</v>
      </c>
      <c r="N2325" t="s">
        <v>206</v>
      </c>
      <c r="O2325" s="1">
        <v>0</v>
      </c>
      <c r="P2325" s="1" t="str">
        <f>IFERROR(VLOOKUP($O2325,PerfilUniversitario!$A$2:$Z$427,16),"N/A")</f>
        <v>N/A</v>
      </c>
      <c r="Q2325" s="1" t="str">
        <f>IFERROR(VLOOKUP($O2325,PerfilUniversitario!$A$2:$Z$427,16),"N/A")</f>
        <v>N/A</v>
      </c>
      <c r="R2325" s="1" t="str">
        <f>IFERROR(VLOOKUP($O2325,PerfilUniversitario!$A$2:$Z$427,20),"N/A")</f>
        <v>N/A</v>
      </c>
      <c r="S2325" s="1" t="str">
        <f>IFERROR(VLOOKUP($O2325,PerfilUniversitario!$A$2:$Z$427,22),"N/A")</f>
        <v>N/A</v>
      </c>
      <c r="T2325" s="1" t="str">
        <f>IFERROR(VLOOKUP($O2325,PerfilUniversitario!$A$2:$Z$427,24),"N/A")</f>
        <v>N/A</v>
      </c>
      <c r="U2325" s="1" t="str">
        <f>IFERROR(VLOOKUP($O2325,PerfilUniversitario!$A$2:$Z$427,26),"N/A")</f>
        <v>N/A</v>
      </c>
      <c r="V2325" s="3">
        <v>0.48402777777777778</v>
      </c>
      <c r="W2325" s="4">
        <v>45211</v>
      </c>
    </row>
    <row r="2326" spans="1:23" x14ac:dyDescent="0.3">
      <c r="A2326" t="s">
        <v>312</v>
      </c>
      <c r="B2326" s="1" t="s">
        <v>313</v>
      </c>
      <c r="C2326" t="s">
        <v>314</v>
      </c>
      <c r="D2326" s="7">
        <v>2212743069</v>
      </c>
      <c r="E2326" s="1" t="s">
        <v>206</v>
      </c>
      <c r="F2326" t="s">
        <v>206</v>
      </c>
      <c r="G2326" t="s">
        <v>206</v>
      </c>
      <c r="H2326" t="s">
        <v>206</v>
      </c>
      <c r="I2326" t="str">
        <f>VLOOKUP(J2326,CatalogoEstadoRepublica!$A$1:$B$33,2)</f>
        <v>Tlaxcala</v>
      </c>
      <c r="J2326" s="1">
        <v>29</v>
      </c>
      <c r="K2326" s="1" t="s">
        <v>206</v>
      </c>
      <c r="L2326" s="1" t="e">
        <f>VLOOKUP(M2326,CatalogoPerfil!$A$1:$B$5,2)</f>
        <v>#N/A</v>
      </c>
      <c r="M2326">
        <v>0</v>
      </c>
      <c r="N2326" t="s">
        <v>206</v>
      </c>
      <c r="O2326" s="1">
        <v>0</v>
      </c>
      <c r="P2326" s="1" t="str">
        <f>IFERROR(VLOOKUP($O2326,PerfilUniversitario!$A$2:$Z$427,16),"N/A")</f>
        <v>N/A</v>
      </c>
      <c r="Q2326" s="1" t="str">
        <f>IFERROR(VLOOKUP($O2326,PerfilUniversitario!$A$2:$Z$427,16),"N/A")</f>
        <v>N/A</v>
      </c>
      <c r="R2326" s="1" t="str">
        <f>IFERROR(VLOOKUP($O2326,PerfilUniversitario!$A$2:$Z$427,20),"N/A")</f>
        <v>N/A</v>
      </c>
      <c r="S2326" s="1" t="str">
        <f>IFERROR(VLOOKUP($O2326,PerfilUniversitario!$A$2:$Z$427,22),"N/A")</f>
        <v>N/A</v>
      </c>
      <c r="T2326" s="1" t="str">
        <f>IFERROR(VLOOKUP($O2326,PerfilUniversitario!$A$2:$Z$427,24),"N/A")</f>
        <v>N/A</v>
      </c>
      <c r="U2326" s="1" t="str">
        <f>IFERROR(VLOOKUP($O2326,PerfilUniversitario!$A$2:$Z$427,26),"N/A")</f>
        <v>N/A</v>
      </c>
      <c r="V2326" s="3">
        <v>0.4861111111111111</v>
      </c>
      <c r="W2326" s="4">
        <v>45211</v>
      </c>
    </row>
    <row r="2327" spans="1:23" x14ac:dyDescent="0.3">
      <c r="A2327" t="s">
        <v>6883</v>
      </c>
      <c r="B2327" t="s">
        <v>6884</v>
      </c>
      <c r="C2327" s="1" t="s">
        <v>6885</v>
      </c>
      <c r="D2327" s="6">
        <v>2411193687</v>
      </c>
      <c r="E2327" s="1" t="s">
        <v>206</v>
      </c>
      <c r="F2327" s="1" t="s">
        <v>206</v>
      </c>
      <c r="G2327" s="1" t="s">
        <v>206</v>
      </c>
      <c r="H2327" s="1" t="s">
        <v>206</v>
      </c>
      <c r="I2327" t="str">
        <f>VLOOKUP(J2327,CatalogoEstadoRepublica!$A$1:$B$33,2)</f>
        <v>Tlaxcala</v>
      </c>
      <c r="J2327">
        <v>29</v>
      </c>
      <c r="K2327" t="s">
        <v>206</v>
      </c>
      <c r="L2327" s="1" t="e">
        <f>VLOOKUP(M2327,CatalogoPerfil!$A$1:$B$5,2)</f>
        <v>#N/A</v>
      </c>
      <c r="M2327">
        <v>0</v>
      </c>
      <c r="N2327" t="s">
        <v>206</v>
      </c>
      <c r="O2327" s="1">
        <v>0</v>
      </c>
      <c r="P2327" s="1" t="str">
        <f>IFERROR(VLOOKUP($O2327,PerfilUniversitario!$A$2:$Z$427,16),"N/A")</f>
        <v>N/A</v>
      </c>
      <c r="Q2327" s="1" t="str">
        <f>IFERROR(VLOOKUP($O2327,PerfilUniversitario!$A$2:$Z$427,16),"N/A")</f>
        <v>N/A</v>
      </c>
      <c r="R2327" s="1" t="str">
        <f>IFERROR(VLOOKUP($O2327,PerfilUniversitario!$A$2:$Z$427,20),"N/A")</f>
        <v>N/A</v>
      </c>
      <c r="S2327" s="1" t="str">
        <f>IFERROR(VLOOKUP($O2327,PerfilUniversitario!$A$2:$Z$427,22),"N/A")</f>
        <v>N/A</v>
      </c>
      <c r="T2327" s="1" t="str">
        <f>IFERROR(VLOOKUP($O2327,PerfilUniversitario!$A$2:$Z$427,24),"N/A")</f>
        <v>N/A</v>
      </c>
      <c r="U2327" s="1" t="str">
        <f>IFERROR(VLOOKUP($O2327,PerfilUniversitario!$A$2:$Z$427,26),"N/A")</f>
        <v>N/A</v>
      </c>
      <c r="V2327" s="3">
        <v>0.49652777777777773</v>
      </c>
      <c r="W2327" s="4">
        <v>45211</v>
      </c>
    </row>
    <row r="2328" spans="1:23" x14ac:dyDescent="0.3">
      <c r="A2328" t="s">
        <v>655</v>
      </c>
      <c r="B2328" s="1" t="s">
        <v>656</v>
      </c>
      <c r="C2328" t="s">
        <v>657</v>
      </c>
      <c r="D2328" s="7" t="s">
        <v>658</v>
      </c>
      <c r="E2328" s="1" t="s">
        <v>206</v>
      </c>
      <c r="F2328" t="s">
        <v>206</v>
      </c>
      <c r="G2328" t="s">
        <v>206</v>
      </c>
      <c r="H2328" t="s">
        <v>206</v>
      </c>
      <c r="I2328" t="str">
        <f>VLOOKUP(J2328,CatalogoEstadoRepublica!$A$1:$B$33,2)</f>
        <v>Puebla</v>
      </c>
      <c r="J2328" s="1">
        <v>21</v>
      </c>
      <c r="K2328" s="1" t="s">
        <v>206</v>
      </c>
      <c r="L2328" s="1" t="e">
        <f>VLOOKUP(M2328,CatalogoPerfil!$A$1:$B$5,2)</f>
        <v>#N/A</v>
      </c>
      <c r="M2328">
        <v>0</v>
      </c>
      <c r="N2328" t="s">
        <v>206</v>
      </c>
      <c r="O2328" s="1">
        <v>0</v>
      </c>
      <c r="P2328" s="1" t="str">
        <f>IFERROR(VLOOKUP($O2328,PerfilUniversitario!$A$2:$Z$427,16),"N/A")</f>
        <v>N/A</v>
      </c>
      <c r="Q2328" s="1" t="str">
        <f>IFERROR(VLOOKUP($O2328,PerfilUniversitario!$A$2:$Z$427,16),"N/A")</f>
        <v>N/A</v>
      </c>
      <c r="R2328" s="1" t="str">
        <f>IFERROR(VLOOKUP($O2328,PerfilUniversitario!$A$2:$Z$427,20),"N/A")</f>
        <v>N/A</v>
      </c>
      <c r="S2328" s="1" t="str">
        <f>IFERROR(VLOOKUP($O2328,PerfilUniversitario!$A$2:$Z$427,22),"N/A")</f>
        <v>N/A</v>
      </c>
      <c r="T2328" s="1" t="str">
        <f>IFERROR(VLOOKUP($O2328,PerfilUniversitario!$A$2:$Z$427,24),"N/A")</f>
        <v>N/A</v>
      </c>
      <c r="U2328" s="1" t="str">
        <f>IFERROR(VLOOKUP($O2328,PerfilUniversitario!$A$2:$Z$427,26),"N/A")</f>
        <v>N/A</v>
      </c>
      <c r="V2328" s="3">
        <v>0.49791666666666662</v>
      </c>
      <c r="W2328" s="4">
        <v>45211</v>
      </c>
    </row>
    <row r="2329" spans="1:23" x14ac:dyDescent="0.3">
      <c r="A2329" t="s">
        <v>5413</v>
      </c>
      <c r="B2329" t="s">
        <v>5414</v>
      </c>
      <c r="C2329" s="1" t="s">
        <v>5415</v>
      </c>
      <c r="D2329" s="6" t="s">
        <v>5416</v>
      </c>
      <c r="E2329" s="1" t="s">
        <v>206</v>
      </c>
      <c r="F2329" s="1" t="s">
        <v>206</v>
      </c>
      <c r="G2329" s="1" t="s">
        <v>206</v>
      </c>
      <c r="H2329" s="1" t="s">
        <v>206</v>
      </c>
      <c r="I2329" t="str">
        <f>VLOOKUP(J2329,CatalogoEstadoRepublica!$A$1:$B$33,2)</f>
        <v>Puebla</v>
      </c>
      <c r="J2329">
        <v>21</v>
      </c>
      <c r="K2329" t="s">
        <v>206</v>
      </c>
      <c r="L2329" s="1" t="e">
        <f>VLOOKUP(M2329,CatalogoPerfil!$A$1:$B$5,2)</f>
        <v>#N/A</v>
      </c>
      <c r="M2329">
        <v>0</v>
      </c>
      <c r="N2329" t="s">
        <v>206</v>
      </c>
      <c r="O2329" s="1">
        <v>0</v>
      </c>
      <c r="P2329" s="1" t="str">
        <f>IFERROR(VLOOKUP($O2329,PerfilUniversitario!$A$2:$Z$427,16),"N/A")</f>
        <v>N/A</v>
      </c>
      <c r="Q2329" s="1" t="str">
        <f>IFERROR(VLOOKUP($O2329,PerfilUniversitario!$A$2:$Z$427,16),"N/A")</f>
        <v>N/A</v>
      </c>
      <c r="R2329" s="1" t="str">
        <f>IFERROR(VLOOKUP($O2329,PerfilUniversitario!$A$2:$Z$427,20),"N/A")</f>
        <v>N/A</v>
      </c>
      <c r="S2329" s="1" t="str">
        <f>IFERROR(VLOOKUP($O2329,PerfilUniversitario!$A$2:$Z$427,22),"N/A")</f>
        <v>N/A</v>
      </c>
      <c r="T2329" s="1" t="str">
        <f>IFERROR(VLOOKUP($O2329,PerfilUniversitario!$A$2:$Z$427,24),"N/A")</f>
        <v>N/A</v>
      </c>
      <c r="U2329" s="1" t="str">
        <f>IFERROR(VLOOKUP($O2329,PerfilUniversitario!$A$2:$Z$427,26),"N/A")</f>
        <v>N/A</v>
      </c>
      <c r="V2329" s="3">
        <v>0.50555555555555554</v>
      </c>
      <c r="W2329" s="4">
        <v>45211</v>
      </c>
    </row>
    <row r="2330" spans="1:23" x14ac:dyDescent="0.3">
      <c r="A2330" t="s">
        <v>6519</v>
      </c>
      <c r="B2330" t="s">
        <v>6520</v>
      </c>
      <c r="C2330" s="1" t="s">
        <v>6521</v>
      </c>
      <c r="D2330" s="6">
        <v>2221012508</v>
      </c>
      <c r="E2330" s="1" t="s">
        <v>206</v>
      </c>
      <c r="F2330" s="1" t="s">
        <v>206</v>
      </c>
      <c r="G2330" s="1" t="s">
        <v>206</v>
      </c>
      <c r="H2330" s="1" t="s">
        <v>206</v>
      </c>
      <c r="I2330" t="str">
        <f>VLOOKUP(J2330,CatalogoEstadoRepublica!$A$1:$B$33,2)</f>
        <v>Puebla</v>
      </c>
      <c r="J2330">
        <v>21</v>
      </c>
      <c r="K2330" t="s">
        <v>206</v>
      </c>
      <c r="L2330" s="1" t="e">
        <f>VLOOKUP(M2330,CatalogoPerfil!$A$1:$B$5,2)</f>
        <v>#N/A</v>
      </c>
      <c r="M2330">
        <v>0</v>
      </c>
      <c r="N2330" t="s">
        <v>206</v>
      </c>
      <c r="O2330" s="1">
        <v>0</v>
      </c>
      <c r="P2330" s="1" t="str">
        <f>IFERROR(VLOOKUP($O2330,PerfilUniversitario!$A$2:$Z$427,16),"N/A")</f>
        <v>N/A</v>
      </c>
      <c r="Q2330" s="1" t="str">
        <f>IFERROR(VLOOKUP($O2330,PerfilUniversitario!$A$2:$Z$427,16),"N/A")</f>
        <v>N/A</v>
      </c>
      <c r="R2330" s="1" t="str">
        <f>IFERROR(VLOOKUP($O2330,PerfilUniversitario!$A$2:$Z$427,20),"N/A")</f>
        <v>N/A</v>
      </c>
      <c r="S2330" s="1" t="str">
        <f>IFERROR(VLOOKUP($O2330,PerfilUniversitario!$A$2:$Z$427,22),"N/A")</f>
        <v>N/A</v>
      </c>
      <c r="T2330" s="1" t="str">
        <f>IFERROR(VLOOKUP($O2330,PerfilUniversitario!$A$2:$Z$427,24),"N/A")</f>
        <v>N/A</v>
      </c>
      <c r="U2330" s="1" t="str">
        <f>IFERROR(VLOOKUP($O2330,PerfilUniversitario!$A$2:$Z$427,26),"N/A")</f>
        <v>N/A</v>
      </c>
      <c r="V2330" s="3">
        <v>0.5131944444444444</v>
      </c>
      <c r="W2330" s="4">
        <v>45211</v>
      </c>
    </row>
    <row r="2331" spans="1:23" x14ac:dyDescent="0.3">
      <c r="A2331" t="s">
        <v>223</v>
      </c>
      <c r="B2331" t="s">
        <v>1671</v>
      </c>
      <c r="C2331" s="1" t="s">
        <v>6173</v>
      </c>
      <c r="D2331" s="6">
        <v>2214118737</v>
      </c>
      <c r="E2331" s="1" t="s">
        <v>206</v>
      </c>
      <c r="F2331" s="1" t="s">
        <v>206</v>
      </c>
      <c r="G2331" s="1" t="s">
        <v>206</v>
      </c>
      <c r="H2331" s="1" t="s">
        <v>206</v>
      </c>
      <c r="I2331" t="str">
        <f>VLOOKUP(J2331,CatalogoEstadoRepublica!$A$1:$B$33,2)</f>
        <v>Puebla</v>
      </c>
      <c r="J2331">
        <v>21</v>
      </c>
      <c r="K2331" t="s">
        <v>206</v>
      </c>
      <c r="L2331" s="1" t="e">
        <f>VLOOKUP(M2331,CatalogoPerfil!$A$1:$B$5,2)</f>
        <v>#N/A</v>
      </c>
      <c r="M2331">
        <v>0</v>
      </c>
      <c r="N2331" t="s">
        <v>206</v>
      </c>
      <c r="O2331" s="1">
        <v>0</v>
      </c>
      <c r="P2331" s="1" t="str">
        <f>IFERROR(VLOOKUP($O2331,PerfilUniversitario!$A$2:$Z$427,16),"N/A")</f>
        <v>N/A</v>
      </c>
      <c r="Q2331" s="1" t="str">
        <f>IFERROR(VLOOKUP($O2331,PerfilUniversitario!$A$2:$Z$427,16),"N/A")</f>
        <v>N/A</v>
      </c>
      <c r="R2331" s="1" t="str">
        <f>IFERROR(VLOOKUP($O2331,PerfilUniversitario!$A$2:$Z$427,20),"N/A")</f>
        <v>N/A</v>
      </c>
      <c r="S2331" s="1" t="str">
        <f>IFERROR(VLOOKUP($O2331,PerfilUniversitario!$A$2:$Z$427,22),"N/A")</f>
        <v>N/A</v>
      </c>
      <c r="T2331" s="1" t="str">
        <f>IFERROR(VLOOKUP($O2331,PerfilUniversitario!$A$2:$Z$427,24),"N/A")</f>
        <v>N/A</v>
      </c>
      <c r="U2331" s="1" t="str">
        <f>IFERROR(VLOOKUP($O2331,PerfilUniversitario!$A$2:$Z$427,26),"N/A")</f>
        <v>N/A</v>
      </c>
      <c r="V2331" s="3">
        <v>0.52083333333333337</v>
      </c>
      <c r="W2331" s="4">
        <v>45211</v>
      </c>
    </row>
    <row r="2332" spans="1:23" x14ac:dyDescent="0.3">
      <c r="A2332" t="s">
        <v>531</v>
      </c>
      <c r="B2332" t="s">
        <v>6886</v>
      </c>
      <c r="C2332" s="1" t="s">
        <v>6887</v>
      </c>
      <c r="D2332" s="6">
        <v>2227293773</v>
      </c>
      <c r="E2332" s="1" t="s">
        <v>206</v>
      </c>
      <c r="F2332" s="1" t="s">
        <v>206</v>
      </c>
      <c r="G2332" s="1" t="s">
        <v>206</v>
      </c>
      <c r="H2332" s="1" t="s">
        <v>206</v>
      </c>
      <c r="I2332" t="str">
        <f>VLOOKUP(J2332,CatalogoEstadoRepublica!$A$1:$B$33,2)</f>
        <v>Puebla</v>
      </c>
      <c r="J2332">
        <v>21</v>
      </c>
      <c r="K2332" t="s">
        <v>206</v>
      </c>
      <c r="L2332" s="1" t="e">
        <f>VLOOKUP(M2332,CatalogoPerfil!$A$1:$B$5,2)</f>
        <v>#N/A</v>
      </c>
      <c r="M2332">
        <v>0</v>
      </c>
      <c r="N2332" t="s">
        <v>206</v>
      </c>
      <c r="O2332" s="1">
        <v>0</v>
      </c>
      <c r="P2332" s="1" t="str">
        <f>IFERROR(VLOOKUP($O2332,PerfilUniversitario!$A$2:$Z$427,16),"N/A")</f>
        <v>N/A</v>
      </c>
      <c r="Q2332" s="1" t="str">
        <f>IFERROR(VLOOKUP($O2332,PerfilUniversitario!$A$2:$Z$427,16),"N/A")</f>
        <v>N/A</v>
      </c>
      <c r="R2332" s="1" t="str">
        <f>IFERROR(VLOOKUP($O2332,PerfilUniversitario!$A$2:$Z$427,20),"N/A")</f>
        <v>N/A</v>
      </c>
      <c r="S2332" s="1" t="str">
        <f>IFERROR(VLOOKUP($O2332,PerfilUniversitario!$A$2:$Z$427,22),"N/A")</f>
        <v>N/A</v>
      </c>
      <c r="T2332" s="1" t="str">
        <f>IFERROR(VLOOKUP($O2332,PerfilUniversitario!$A$2:$Z$427,24),"N/A")</f>
        <v>N/A</v>
      </c>
      <c r="U2332" s="1" t="str">
        <f>IFERROR(VLOOKUP($O2332,PerfilUniversitario!$A$2:$Z$427,26),"N/A")</f>
        <v>N/A</v>
      </c>
      <c r="V2332" s="3">
        <v>0.52083333333333337</v>
      </c>
      <c r="W2332" s="4">
        <v>45211</v>
      </c>
    </row>
    <row r="2333" spans="1:23" x14ac:dyDescent="0.3">
      <c r="A2333" t="s">
        <v>2998</v>
      </c>
      <c r="B2333" t="s">
        <v>6888</v>
      </c>
      <c r="C2333" s="1" t="s">
        <v>6889</v>
      </c>
      <c r="D2333" s="6">
        <v>2228033899</v>
      </c>
      <c r="E2333" s="1" t="s">
        <v>206</v>
      </c>
      <c r="F2333" s="1" t="s">
        <v>206</v>
      </c>
      <c r="G2333" s="1" t="s">
        <v>206</v>
      </c>
      <c r="H2333" s="1" t="s">
        <v>206</v>
      </c>
      <c r="I2333" t="str">
        <f>VLOOKUP(J2333,CatalogoEstadoRepublica!$A$1:$B$33,2)</f>
        <v>Puebla</v>
      </c>
      <c r="J2333">
        <v>21</v>
      </c>
      <c r="K2333" t="s">
        <v>206</v>
      </c>
      <c r="L2333" s="1" t="e">
        <f>VLOOKUP(M2333,CatalogoPerfil!$A$1:$B$5,2)</f>
        <v>#N/A</v>
      </c>
      <c r="M2333">
        <v>0</v>
      </c>
      <c r="N2333" t="s">
        <v>206</v>
      </c>
      <c r="O2333" s="1">
        <v>0</v>
      </c>
      <c r="P2333" s="1" t="str">
        <f>IFERROR(VLOOKUP($O2333,PerfilUniversitario!$A$2:$Z$427,16),"N/A")</f>
        <v>N/A</v>
      </c>
      <c r="Q2333" s="1" t="str">
        <f>IFERROR(VLOOKUP($O2333,PerfilUniversitario!$A$2:$Z$427,16),"N/A")</f>
        <v>N/A</v>
      </c>
      <c r="R2333" s="1" t="str">
        <f>IFERROR(VLOOKUP($O2333,PerfilUniversitario!$A$2:$Z$427,20),"N/A")</f>
        <v>N/A</v>
      </c>
      <c r="S2333" s="1" t="str">
        <f>IFERROR(VLOOKUP($O2333,PerfilUniversitario!$A$2:$Z$427,22),"N/A")</f>
        <v>N/A</v>
      </c>
      <c r="T2333" s="1" t="str">
        <f>IFERROR(VLOOKUP($O2333,PerfilUniversitario!$A$2:$Z$427,24),"N/A")</f>
        <v>N/A</v>
      </c>
      <c r="U2333" s="1" t="str">
        <f>IFERROR(VLOOKUP($O2333,PerfilUniversitario!$A$2:$Z$427,26),"N/A")</f>
        <v>N/A</v>
      </c>
      <c r="V2333" s="3">
        <v>0.5229166666666667</v>
      </c>
      <c r="W2333" s="4">
        <v>45211</v>
      </c>
    </row>
    <row r="2334" spans="1:23" x14ac:dyDescent="0.3">
      <c r="A2334" t="s">
        <v>343</v>
      </c>
      <c r="B2334" t="s">
        <v>6890</v>
      </c>
      <c r="C2334" s="1" t="s">
        <v>6891</v>
      </c>
      <c r="D2334" s="6">
        <v>2223227823</v>
      </c>
      <c r="E2334" s="1" t="s">
        <v>206</v>
      </c>
      <c r="F2334" s="1" t="s">
        <v>206</v>
      </c>
      <c r="G2334" s="1" t="s">
        <v>206</v>
      </c>
      <c r="H2334" s="1" t="s">
        <v>206</v>
      </c>
      <c r="I2334" t="str">
        <f>VLOOKUP(J2334,CatalogoEstadoRepublica!$A$1:$B$33,2)</f>
        <v>Puebla</v>
      </c>
      <c r="J2334">
        <v>21</v>
      </c>
      <c r="K2334" t="s">
        <v>206</v>
      </c>
      <c r="L2334" s="1" t="e">
        <f>VLOOKUP(M2334,CatalogoPerfil!$A$1:$B$5,2)</f>
        <v>#N/A</v>
      </c>
      <c r="M2334">
        <v>0</v>
      </c>
      <c r="N2334" t="s">
        <v>206</v>
      </c>
      <c r="O2334" s="1">
        <v>0</v>
      </c>
      <c r="P2334" s="1" t="str">
        <f>IFERROR(VLOOKUP($O2334,PerfilUniversitario!$A$2:$Z$427,16),"N/A")</f>
        <v>N/A</v>
      </c>
      <c r="Q2334" s="1" t="str">
        <f>IFERROR(VLOOKUP($O2334,PerfilUniversitario!$A$2:$Z$427,16),"N/A")</f>
        <v>N/A</v>
      </c>
      <c r="R2334" s="1" t="str">
        <f>IFERROR(VLOOKUP($O2334,PerfilUniversitario!$A$2:$Z$427,20),"N/A")</f>
        <v>N/A</v>
      </c>
      <c r="S2334" s="1" t="str">
        <f>IFERROR(VLOOKUP($O2334,PerfilUniversitario!$A$2:$Z$427,22),"N/A")</f>
        <v>N/A</v>
      </c>
      <c r="T2334" s="1" t="str">
        <f>IFERROR(VLOOKUP($O2334,PerfilUniversitario!$A$2:$Z$427,24),"N/A")</f>
        <v>N/A</v>
      </c>
      <c r="U2334" s="1" t="str">
        <f>IFERROR(VLOOKUP($O2334,PerfilUniversitario!$A$2:$Z$427,26),"N/A")</f>
        <v>N/A</v>
      </c>
      <c r="V2334" s="3">
        <v>0.52777777777777779</v>
      </c>
      <c r="W2334" s="4">
        <v>45211</v>
      </c>
    </row>
    <row r="2335" spans="1:23" x14ac:dyDescent="0.3">
      <c r="A2335" t="s">
        <v>593</v>
      </c>
      <c r="B2335" s="1" t="s">
        <v>858</v>
      </c>
      <c r="C2335" t="s">
        <v>859</v>
      </c>
      <c r="D2335" s="7">
        <v>2491704281</v>
      </c>
      <c r="E2335" s="1" t="s">
        <v>206</v>
      </c>
      <c r="F2335" t="s">
        <v>206</v>
      </c>
      <c r="G2335" t="s">
        <v>206</v>
      </c>
      <c r="H2335" t="s">
        <v>206</v>
      </c>
      <c r="I2335" t="str">
        <f>VLOOKUP(J2335,CatalogoEstadoRepublica!$A$1:$B$33,2)</f>
        <v>Puebla</v>
      </c>
      <c r="J2335" s="1">
        <v>21</v>
      </c>
      <c r="K2335" s="1" t="s">
        <v>206</v>
      </c>
      <c r="L2335" s="1" t="e">
        <f>VLOOKUP(M2335,CatalogoPerfil!$A$1:$B$5,2)</f>
        <v>#N/A</v>
      </c>
      <c r="M2335">
        <v>0</v>
      </c>
      <c r="N2335" t="s">
        <v>206</v>
      </c>
      <c r="O2335" s="1">
        <v>0</v>
      </c>
      <c r="P2335" s="1" t="str">
        <f>IFERROR(VLOOKUP($O2335,PerfilUniversitario!$A$2:$Z$427,16),"N/A")</f>
        <v>N/A</v>
      </c>
      <c r="Q2335" s="1" t="str">
        <f>IFERROR(VLOOKUP($O2335,PerfilUniversitario!$A$2:$Z$427,16),"N/A")</f>
        <v>N/A</v>
      </c>
      <c r="R2335" s="1" t="str">
        <f>IFERROR(VLOOKUP($O2335,PerfilUniversitario!$A$2:$Z$427,20),"N/A")</f>
        <v>N/A</v>
      </c>
      <c r="S2335" s="1" t="str">
        <f>IFERROR(VLOOKUP($O2335,PerfilUniversitario!$A$2:$Z$427,22),"N/A")</f>
        <v>N/A</v>
      </c>
      <c r="T2335" s="1" t="str">
        <f>IFERROR(VLOOKUP($O2335,PerfilUniversitario!$A$2:$Z$427,24),"N/A")</f>
        <v>N/A</v>
      </c>
      <c r="U2335" s="1" t="str">
        <f>IFERROR(VLOOKUP($O2335,PerfilUniversitario!$A$2:$Z$427,26),"N/A")</f>
        <v>N/A</v>
      </c>
      <c r="V2335" s="3">
        <v>0.54027777777777775</v>
      </c>
      <c r="W2335" s="4">
        <v>45211</v>
      </c>
    </row>
    <row r="2336" spans="1:23" x14ac:dyDescent="0.3">
      <c r="A2336" t="s">
        <v>860</v>
      </c>
      <c r="B2336" s="1" t="s">
        <v>861</v>
      </c>
      <c r="C2336" t="s">
        <v>862</v>
      </c>
      <c r="D2336" s="7">
        <v>2492436099</v>
      </c>
      <c r="E2336" s="1" t="s">
        <v>206</v>
      </c>
      <c r="F2336" t="s">
        <v>206</v>
      </c>
      <c r="G2336" t="s">
        <v>206</v>
      </c>
      <c r="H2336" t="s">
        <v>206</v>
      </c>
      <c r="I2336" t="str">
        <f>VLOOKUP(J2336,CatalogoEstadoRepublica!$A$1:$B$33,2)</f>
        <v>Puebla</v>
      </c>
      <c r="J2336" s="1">
        <v>21</v>
      </c>
      <c r="K2336" s="1" t="s">
        <v>206</v>
      </c>
      <c r="L2336" s="1" t="e">
        <f>VLOOKUP(M2336,CatalogoPerfil!$A$1:$B$5,2)</f>
        <v>#N/A</v>
      </c>
      <c r="M2336">
        <v>0</v>
      </c>
      <c r="N2336" t="s">
        <v>206</v>
      </c>
      <c r="O2336" s="1">
        <v>0</v>
      </c>
      <c r="P2336" s="1" t="str">
        <f>IFERROR(VLOOKUP($O2336,PerfilUniversitario!$A$2:$Z$427,16),"N/A")</f>
        <v>N/A</v>
      </c>
      <c r="Q2336" s="1" t="str">
        <f>IFERROR(VLOOKUP($O2336,PerfilUniversitario!$A$2:$Z$427,16),"N/A")</f>
        <v>N/A</v>
      </c>
      <c r="R2336" s="1" t="str">
        <f>IFERROR(VLOOKUP($O2336,PerfilUniversitario!$A$2:$Z$427,20),"N/A")</f>
        <v>N/A</v>
      </c>
      <c r="S2336" s="1" t="str">
        <f>IFERROR(VLOOKUP($O2336,PerfilUniversitario!$A$2:$Z$427,22),"N/A")</f>
        <v>N/A</v>
      </c>
      <c r="T2336" s="1" t="str">
        <f>IFERROR(VLOOKUP($O2336,PerfilUniversitario!$A$2:$Z$427,24),"N/A")</f>
        <v>N/A</v>
      </c>
      <c r="U2336" s="1" t="str">
        <f>IFERROR(VLOOKUP($O2336,PerfilUniversitario!$A$2:$Z$427,26),"N/A")</f>
        <v>N/A</v>
      </c>
      <c r="V2336" s="3">
        <v>0.54027777777777775</v>
      </c>
      <c r="W2336" s="4">
        <v>45211</v>
      </c>
    </row>
    <row r="2337" spans="1:23" x14ac:dyDescent="0.3">
      <c r="A2337" t="s">
        <v>334</v>
      </c>
      <c r="B2337" t="s">
        <v>4415</v>
      </c>
      <c r="C2337" s="1" t="s">
        <v>4416</v>
      </c>
      <c r="D2337" s="6">
        <v>2216624458</v>
      </c>
      <c r="E2337" s="1" t="s">
        <v>206</v>
      </c>
      <c r="F2337" s="1" t="s">
        <v>206</v>
      </c>
      <c r="G2337" s="1" t="s">
        <v>206</v>
      </c>
      <c r="H2337" s="1" t="s">
        <v>206</v>
      </c>
      <c r="I2337" t="str">
        <f>VLOOKUP(J2337,CatalogoEstadoRepublica!$A$1:$B$33,2)</f>
        <v>Puebla</v>
      </c>
      <c r="J2337">
        <v>21</v>
      </c>
      <c r="K2337" t="s">
        <v>206</v>
      </c>
      <c r="L2337" s="1" t="e">
        <f>VLOOKUP(M2337,CatalogoPerfil!$A$1:$B$5,2)</f>
        <v>#N/A</v>
      </c>
      <c r="M2337">
        <v>0</v>
      </c>
      <c r="N2337" t="s">
        <v>206</v>
      </c>
      <c r="O2337" s="1">
        <v>0</v>
      </c>
      <c r="P2337" s="1" t="str">
        <f>IFERROR(VLOOKUP($O2337,PerfilUniversitario!$A$2:$Z$427,16),"N/A")</f>
        <v>N/A</v>
      </c>
      <c r="Q2337" s="1" t="str">
        <f>IFERROR(VLOOKUP($O2337,PerfilUniversitario!$A$2:$Z$427,16),"N/A")</f>
        <v>N/A</v>
      </c>
      <c r="R2337" s="1" t="str">
        <f>IFERROR(VLOOKUP($O2337,PerfilUniversitario!$A$2:$Z$427,20),"N/A")</f>
        <v>N/A</v>
      </c>
      <c r="S2337" s="1" t="str">
        <f>IFERROR(VLOOKUP($O2337,PerfilUniversitario!$A$2:$Z$427,22),"N/A")</f>
        <v>N/A</v>
      </c>
      <c r="T2337" s="1" t="str">
        <f>IFERROR(VLOOKUP($O2337,PerfilUniversitario!$A$2:$Z$427,24),"N/A")</f>
        <v>N/A</v>
      </c>
      <c r="U2337" s="1" t="str">
        <f>IFERROR(VLOOKUP($O2337,PerfilUniversitario!$A$2:$Z$427,26),"N/A")</f>
        <v>N/A</v>
      </c>
      <c r="V2337" s="3">
        <v>0.54027777777777775</v>
      </c>
      <c r="W2337" s="4">
        <v>45211</v>
      </c>
    </row>
    <row r="2338" spans="1:23" x14ac:dyDescent="0.3">
      <c r="A2338" t="s">
        <v>273</v>
      </c>
      <c r="B2338" t="s">
        <v>6892</v>
      </c>
      <c r="C2338" s="1" t="s">
        <v>6893</v>
      </c>
      <c r="D2338" s="6">
        <v>2213996308</v>
      </c>
      <c r="E2338" s="1" t="s">
        <v>206</v>
      </c>
      <c r="F2338" s="1" t="s">
        <v>206</v>
      </c>
      <c r="G2338" s="1" t="s">
        <v>206</v>
      </c>
      <c r="H2338" s="1" t="s">
        <v>206</v>
      </c>
      <c r="I2338" t="str">
        <f>VLOOKUP(J2338,CatalogoEstadoRepublica!$A$1:$B$33,2)</f>
        <v>Puebla</v>
      </c>
      <c r="J2338">
        <v>21</v>
      </c>
      <c r="K2338" t="s">
        <v>206</v>
      </c>
      <c r="L2338" s="1" t="e">
        <f>VLOOKUP(M2338,CatalogoPerfil!$A$1:$B$5,2)</f>
        <v>#N/A</v>
      </c>
      <c r="M2338">
        <v>0</v>
      </c>
      <c r="N2338" t="s">
        <v>206</v>
      </c>
      <c r="O2338" s="1">
        <v>0</v>
      </c>
      <c r="P2338" s="1" t="str">
        <f>IFERROR(VLOOKUP($O2338,PerfilUniversitario!$A$2:$Z$427,16),"N/A")</f>
        <v>N/A</v>
      </c>
      <c r="Q2338" s="1" t="str">
        <f>IFERROR(VLOOKUP($O2338,PerfilUniversitario!$A$2:$Z$427,16),"N/A")</f>
        <v>N/A</v>
      </c>
      <c r="R2338" s="1" t="str">
        <f>IFERROR(VLOOKUP($O2338,PerfilUniversitario!$A$2:$Z$427,20),"N/A")</f>
        <v>N/A</v>
      </c>
      <c r="S2338" s="1" t="str">
        <f>IFERROR(VLOOKUP($O2338,PerfilUniversitario!$A$2:$Z$427,22),"N/A")</f>
        <v>N/A</v>
      </c>
      <c r="T2338" s="1" t="str">
        <f>IFERROR(VLOOKUP($O2338,PerfilUniversitario!$A$2:$Z$427,24),"N/A")</f>
        <v>N/A</v>
      </c>
      <c r="U2338" s="1" t="str">
        <f>IFERROR(VLOOKUP($O2338,PerfilUniversitario!$A$2:$Z$427,26),"N/A")</f>
        <v>N/A</v>
      </c>
      <c r="V2338" s="3">
        <v>0.54097222222222219</v>
      </c>
      <c r="W2338" s="4">
        <v>45211</v>
      </c>
    </row>
    <row r="2339" spans="1:23" x14ac:dyDescent="0.3">
      <c r="A2339" t="s">
        <v>5572</v>
      </c>
      <c r="B2339" t="s">
        <v>5573</v>
      </c>
      <c r="C2339" s="1" t="s">
        <v>5574</v>
      </c>
      <c r="D2339" s="6">
        <v>52.231099999999998</v>
      </c>
      <c r="E2339" s="1" t="s">
        <v>206</v>
      </c>
      <c r="F2339" s="1" t="s">
        <v>206</v>
      </c>
      <c r="G2339" s="1" t="s">
        <v>206</v>
      </c>
      <c r="H2339" s="1" t="s">
        <v>206</v>
      </c>
      <c r="I2339" t="str">
        <f>VLOOKUP(J2339,CatalogoEstadoRepublica!$A$1:$B$33,2)</f>
        <v>Puebla</v>
      </c>
      <c r="J2339">
        <v>21</v>
      </c>
      <c r="K2339" t="s">
        <v>206</v>
      </c>
      <c r="L2339" s="1" t="e">
        <f>VLOOKUP(M2339,CatalogoPerfil!$A$1:$B$5,2)</f>
        <v>#N/A</v>
      </c>
      <c r="M2339">
        <v>0</v>
      </c>
      <c r="N2339" t="s">
        <v>206</v>
      </c>
      <c r="O2339" s="1">
        <v>0</v>
      </c>
      <c r="P2339" s="1" t="str">
        <f>IFERROR(VLOOKUP($O2339,PerfilUniversitario!$A$2:$Z$427,16),"N/A")</f>
        <v>N/A</v>
      </c>
      <c r="Q2339" s="1" t="str">
        <f>IFERROR(VLOOKUP($O2339,PerfilUniversitario!$A$2:$Z$427,16),"N/A")</f>
        <v>N/A</v>
      </c>
      <c r="R2339" s="1" t="str">
        <f>IFERROR(VLOOKUP($O2339,PerfilUniversitario!$A$2:$Z$427,20),"N/A")</f>
        <v>N/A</v>
      </c>
      <c r="S2339" s="1" t="str">
        <f>IFERROR(VLOOKUP($O2339,PerfilUniversitario!$A$2:$Z$427,22),"N/A")</f>
        <v>N/A</v>
      </c>
      <c r="T2339" s="1" t="str">
        <f>IFERROR(VLOOKUP($O2339,PerfilUniversitario!$A$2:$Z$427,24),"N/A")</f>
        <v>N/A</v>
      </c>
      <c r="U2339" s="1" t="str">
        <f>IFERROR(VLOOKUP($O2339,PerfilUniversitario!$A$2:$Z$427,26),"N/A")</f>
        <v>N/A</v>
      </c>
      <c r="V2339" s="1" t="s">
        <v>10152</v>
      </c>
      <c r="W2339" s="4">
        <v>45211</v>
      </c>
    </row>
    <row r="2340" spans="1:23" x14ac:dyDescent="0.3">
      <c r="A2340" t="s">
        <v>268</v>
      </c>
      <c r="B2340" t="s">
        <v>289</v>
      </c>
      <c r="C2340" s="1" t="s">
        <v>6768</v>
      </c>
      <c r="D2340" s="6">
        <v>52.229399999999998</v>
      </c>
      <c r="E2340" s="1" t="s">
        <v>206</v>
      </c>
      <c r="F2340" s="1" t="s">
        <v>206</v>
      </c>
      <c r="G2340" s="1" t="s">
        <v>206</v>
      </c>
      <c r="H2340" s="1" t="s">
        <v>206</v>
      </c>
      <c r="I2340" t="str">
        <f>VLOOKUP(J2340,CatalogoEstadoRepublica!$A$1:$B$33,2)</f>
        <v>Veracruz</v>
      </c>
      <c r="J2340">
        <v>30</v>
      </c>
      <c r="K2340" t="s">
        <v>206</v>
      </c>
      <c r="L2340" s="1" t="e">
        <f>VLOOKUP(M2340,CatalogoPerfil!$A$1:$B$5,2)</f>
        <v>#N/A</v>
      </c>
      <c r="M2340">
        <v>0</v>
      </c>
      <c r="N2340" t="s">
        <v>206</v>
      </c>
      <c r="O2340" s="1">
        <v>0</v>
      </c>
      <c r="P2340" s="1" t="str">
        <f>IFERROR(VLOOKUP($O2340,PerfilUniversitario!$A$2:$Z$427,16),"N/A")</f>
        <v>N/A</v>
      </c>
      <c r="Q2340" s="1" t="str">
        <f>IFERROR(VLOOKUP($O2340,PerfilUniversitario!$A$2:$Z$427,16),"N/A")</f>
        <v>N/A</v>
      </c>
      <c r="R2340" s="1" t="str">
        <f>IFERROR(VLOOKUP($O2340,PerfilUniversitario!$A$2:$Z$427,20),"N/A")</f>
        <v>N/A</v>
      </c>
      <c r="S2340" s="1" t="str">
        <f>IFERROR(VLOOKUP($O2340,PerfilUniversitario!$A$2:$Z$427,22),"N/A")</f>
        <v>N/A</v>
      </c>
      <c r="T2340" s="1" t="str">
        <f>IFERROR(VLOOKUP($O2340,PerfilUniversitario!$A$2:$Z$427,24),"N/A")</f>
        <v>N/A</v>
      </c>
      <c r="U2340" s="1" t="str">
        <f>IFERROR(VLOOKUP($O2340,PerfilUniversitario!$A$2:$Z$427,26),"N/A")</f>
        <v>N/A</v>
      </c>
      <c r="V2340" s="1" t="s">
        <v>10188</v>
      </c>
      <c r="W2340" s="4">
        <v>45211</v>
      </c>
    </row>
    <row r="2341" spans="1:23" x14ac:dyDescent="0.3">
      <c r="A2341" t="s">
        <v>807</v>
      </c>
      <c r="B2341" s="1" t="s">
        <v>774</v>
      </c>
      <c r="C2341" t="s">
        <v>808</v>
      </c>
      <c r="D2341" s="7">
        <v>52.221400000000003</v>
      </c>
      <c r="E2341" s="1" t="s">
        <v>206</v>
      </c>
      <c r="F2341" t="s">
        <v>206</v>
      </c>
      <c r="G2341" t="s">
        <v>206</v>
      </c>
      <c r="H2341" t="s">
        <v>206</v>
      </c>
      <c r="I2341" t="str">
        <f>VLOOKUP(J2341,CatalogoEstadoRepublica!$A$1:$B$33,2)</f>
        <v>Puebla</v>
      </c>
      <c r="J2341" s="1">
        <v>21</v>
      </c>
      <c r="K2341" s="1" t="s">
        <v>206</v>
      </c>
      <c r="L2341" s="1" t="e">
        <f>VLOOKUP(M2341,CatalogoPerfil!$A$1:$B$5,2)</f>
        <v>#N/A</v>
      </c>
      <c r="M2341">
        <v>0</v>
      </c>
      <c r="N2341" t="s">
        <v>206</v>
      </c>
      <c r="O2341" s="1">
        <v>0</v>
      </c>
      <c r="P2341" s="1" t="str">
        <f>IFERROR(VLOOKUP($O2341,PerfilUniversitario!$A$2:$Z$427,16),"N/A")</f>
        <v>N/A</v>
      </c>
      <c r="Q2341" s="1" t="str">
        <f>IFERROR(VLOOKUP($O2341,PerfilUniversitario!$A$2:$Z$427,16),"N/A")</f>
        <v>N/A</v>
      </c>
      <c r="R2341" s="1" t="str">
        <f>IFERROR(VLOOKUP($O2341,PerfilUniversitario!$A$2:$Z$427,20),"N/A")</f>
        <v>N/A</v>
      </c>
      <c r="S2341" s="1" t="str">
        <f>IFERROR(VLOOKUP($O2341,PerfilUniversitario!$A$2:$Z$427,22),"N/A")</f>
        <v>N/A</v>
      </c>
      <c r="T2341" s="1" t="str">
        <f>IFERROR(VLOOKUP($O2341,PerfilUniversitario!$A$2:$Z$427,24),"N/A")</f>
        <v>N/A</v>
      </c>
      <c r="U2341" s="1" t="str">
        <f>IFERROR(VLOOKUP($O2341,PerfilUniversitario!$A$2:$Z$427,26),"N/A")</f>
        <v>N/A</v>
      </c>
      <c r="V2341" s="1" t="s">
        <v>9737</v>
      </c>
      <c r="W2341" s="4">
        <v>45211</v>
      </c>
    </row>
    <row r="2342" spans="1:23" x14ac:dyDescent="0.3">
      <c r="A2342" t="s">
        <v>457</v>
      </c>
      <c r="B2342" t="s">
        <v>5176</v>
      </c>
      <c r="C2342" s="1" t="s">
        <v>6902</v>
      </c>
      <c r="D2342" s="6">
        <v>2462512107</v>
      </c>
      <c r="E2342" s="1" t="s">
        <v>206</v>
      </c>
      <c r="F2342" s="1" t="s">
        <v>206</v>
      </c>
      <c r="G2342" s="1" t="s">
        <v>206</v>
      </c>
      <c r="H2342" s="1" t="s">
        <v>206</v>
      </c>
      <c r="I2342" t="str">
        <f>VLOOKUP(J2342,CatalogoEstadoRepublica!$A$1:$B$33,2)</f>
        <v>Tlaxcala</v>
      </c>
      <c r="J2342">
        <v>29</v>
      </c>
      <c r="K2342" t="s">
        <v>206</v>
      </c>
      <c r="L2342" s="1" t="e">
        <f>VLOOKUP(M2342,CatalogoPerfil!$A$1:$B$5,2)</f>
        <v>#N/A</v>
      </c>
      <c r="M2342">
        <v>0</v>
      </c>
      <c r="N2342" t="s">
        <v>206</v>
      </c>
      <c r="O2342" s="1">
        <v>0</v>
      </c>
      <c r="P2342" s="1" t="str">
        <f>IFERROR(VLOOKUP($O2342,PerfilUniversitario!$A$2:$Z$427,16),"N/A")</f>
        <v>N/A</v>
      </c>
      <c r="Q2342" s="1" t="str">
        <f>IFERROR(VLOOKUP($O2342,PerfilUniversitario!$A$2:$Z$427,16),"N/A")</f>
        <v>N/A</v>
      </c>
      <c r="R2342" s="1" t="str">
        <f>IFERROR(VLOOKUP($O2342,PerfilUniversitario!$A$2:$Z$427,20),"N/A")</f>
        <v>N/A</v>
      </c>
      <c r="S2342" s="1" t="str">
        <f>IFERROR(VLOOKUP($O2342,PerfilUniversitario!$A$2:$Z$427,22),"N/A")</f>
        <v>N/A</v>
      </c>
      <c r="T2342" s="1" t="str">
        <f>IFERROR(VLOOKUP($O2342,PerfilUniversitario!$A$2:$Z$427,24),"N/A")</f>
        <v>N/A</v>
      </c>
      <c r="U2342" s="1" t="str">
        <f>IFERROR(VLOOKUP($O2342,PerfilUniversitario!$A$2:$Z$427,26),"N/A")</f>
        <v>N/A</v>
      </c>
      <c r="V2342" s="1" t="s">
        <v>10192</v>
      </c>
      <c r="W2342" s="4">
        <v>45211</v>
      </c>
    </row>
    <row r="2343" spans="1:23" x14ac:dyDescent="0.3">
      <c r="A2343" t="s">
        <v>6894</v>
      </c>
      <c r="B2343" t="s">
        <v>6895</v>
      </c>
      <c r="C2343" s="1" t="s">
        <v>6896</v>
      </c>
      <c r="D2343" s="6">
        <v>2216589009</v>
      </c>
      <c r="E2343" s="1" t="s">
        <v>6897</v>
      </c>
      <c r="F2343" s="1" t="s">
        <v>6898</v>
      </c>
      <c r="G2343" s="1" t="s">
        <v>6899</v>
      </c>
      <c r="H2343" s="1">
        <v>2225984678</v>
      </c>
      <c r="I2343" t="str">
        <f>VLOOKUP(J2343,CatalogoEstadoRepublica!$A$1:$B$33,2)</f>
        <v>Puebla</v>
      </c>
      <c r="J2343">
        <v>21</v>
      </c>
      <c r="K2343" t="s">
        <v>6900</v>
      </c>
      <c r="L2343" s="1" t="str">
        <f>VLOOKUP(M2343,CatalogoPerfil!$A$1:$B$5,2)</f>
        <v>Preuniversitario</v>
      </c>
      <c r="M2343">
        <v>1</v>
      </c>
      <c r="N2343" t="s">
        <v>6901</v>
      </c>
      <c r="O2343" s="1">
        <v>12806</v>
      </c>
      <c r="P2343" s="1" t="str">
        <f>IFERROR(VLOOKUP($O2343,PerfilUniversitario!$A$2:$Z$427,16),"N/A")</f>
        <v>5º - 6º Semestre</v>
      </c>
      <c r="Q2343" s="1" t="str">
        <f>IFERROR(VLOOKUP($O2343,PerfilUniversitario!$A$2:$Z$427,16),"N/A")</f>
        <v>5º - 6º Semestre</v>
      </c>
      <c r="R2343" s="1" t="str">
        <f>IFERROR(VLOOKUP($O2343,PerfilUniversitario!$A$2:$Z$427,20),"N/A")</f>
        <v>Gastronomía</v>
      </c>
      <c r="S2343" s="1" t="str">
        <f>IFERROR(VLOOKUP($O2343,PerfilUniversitario!$A$2:$Z$427,22),"N/A")</f>
        <v>• Gastronomía - Evaluación sensorial de hierbas aromáticas</v>
      </c>
      <c r="T2343" s="1" t="str">
        <f>IFERROR(VLOOKUP($O2343,PerfilUniversitario!$A$2:$Z$427,24),"N/A")</f>
        <v>• Comunicación y Dirección de Empresas de Entretenimiento - Entertainment and Media World</v>
      </c>
      <c r="U2343" s="1" t="str">
        <f>IFERROR(VLOOKUP($O2343,PerfilUniversitario!$A$2:$Z$427,26),"N/A")</f>
        <v>• Negocios Internacionales – Global Sellers</v>
      </c>
      <c r="V2343" s="1" t="s">
        <v>9800</v>
      </c>
      <c r="W2343" s="4">
        <v>45211</v>
      </c>
    </row>
    <row r="2344" spans="1:23" x14ac:dyDescent="0.3">
      <c r="A2344" t="s">
        <v>6903</v>
      </c>
      <c r="B2344" t="s">
        <v>6904</v>
      </c>
      <c r="C2344" s="1" t="s">
        <v>6905</v>
      </c>
      <c r="D2344" s="6">
        <v>2464575540</v>
      </c>
      <c r="E2344" s="1" t="s">
        <v>206</v>
      </c>
      <c r="F2344" s="1" t="s">
        <v>206</v>
      </c>
      <c r="G2344" s="1" t="s">
        <v>206</v>
      </c>
      <c r="H2344" s="1" t="s">
        <v>206</v>
      </c>
      <c r="I2344" t="str">
        <f>VLOOKUP(J2344,CatalogoEstadoRepublica!$A$1:$B$33,2)</f>
        <v>Tlaxcala</v>
      </c>
      <c r="J2344">
        <v>29</v>
      </c>
      <c r="K2344" t="s">
        <v>206</v>
      </c>
      <c r="L2344" s="1" t="e">
        <f>VLOOKUP(M2344,CatalogoPerfil!$A$1:$B$5,2)</f>
        <v>#N/A</v>
      </c>
      <c r="M2344">
        <v>0</v>
      </c>
      <c r="N2344" t="s">
        <v>206</v>
      </c>
      <c r="O2344" s="1">
        <v>0</v>
      </c>
      <c r="P2344" s="1" t="str">
        <f>IFERROR(VLOOKUP($O2344,PerfilUniversitario!$A$2:$Z$427,16),"N/A")</f>
        <v>N/A</v>
      </c>
      <c r="Q2344" s="1" t="str">
        <f>IFERROR(VLOOKUP($O2344,PerfilUniversitario!$A$2:$Z$427,16),"N/A")</f>
        <v>N/A</v>
      </c>
      <c r="R2344" s="1" t="str">
        <f>IFERROR(VLOOKUP($O2344,PerfilUniversitario!$A$2:$Z$427,20),"N/A")</f>
        <v>N/A</v>
      </c>
      <c r="S2344" s="1" t="str">
        <f>IFERROR(VLOOKUP($O2344,PerfilUniversitario!$A$2:$Z$427,22),"N/A")</f>
        <v>N/A</v>
      </c>
      <c r="T2344" s="1" t="str">
        <f>IFERROR(VLOOKUP($O2344,PerfilUniversitario!$A$2:$Z$427,24),"N/A")</f>
        <v>N/A</v>
      </c>
      <c r="U2344" s="1" t="str">
        <f>IFERROR(VLOOKUP($O2344,PerfilUniversitario!$A$2:$Z$427,26),"N/A")</f>
        <v>N/A</v>
      </c>
      <c r="V2344" s="1" t="s">
        <v>9800</v>
      </c>
      <c r="W2344" s="4">
        <v>45211</v>
      </c>
    </row>
    <row r="2345" spans="1:23" x14ac:dyDescent="0.3">
      <c r="A2345" t="s">
        <v>6911</v>
      </c>
      <c r="B2345" t="s">
        <v>6912</v>
      </c>
      <c r="C2345" s="1" t="s">
        <v>6913</v>
      </c>
      <c r="D2345" s="6">
        <v>2464708785</v>
      </c>
      <c r="E2345" s="1" t="s">
        <v>206</v>
      </c>
      <c r="F2345" s="1" t="s">
        <v>206</v>
      </c>
      <c r="G2345" s="1" t="s">
        <v>206</v>
      </c>
      <c r="H2345" s="1" t="s">
        <v>206</v>
      </c>
      <c r="I2345" t="str">
        <f>VLOOKUP(J2345,CatalogoEstadoRepublica!$A$1:$B$33,2)</f>
        <v>Tlaxcala</v>
      </c>
      <c r="J2345">
        <v>29</v>
      </c>
      <c r="K2345" t="s">
        <v>206</v>
      </c>
      <c r="L2345" s="1" t="e">
        <f>VLOOKUP(M2345,CatalogoPerfil!$A$1:$B$5,2)</f>
        <v>#N/A</v>
      </c>
      <c r="M2345">
        <v>0</v>
      </c>
      <c r="N2345" t="s">
        <v>206</v>
      </c>
      <c r="O2345" s="1">
        <v>0</v>
      </c>
      <c r="P2345" s="1" t="str">
        <f>IFERROR(VLOOKUP($O2345,PerfilUniversitario!$A$2:$Z$427,16),"N/A")</f>
        <v>N/A</v>
      </c>
      <c r="Q2345" s="1" t="str">
        <f>IFERROR(VLOOKUP($O2345,PerfilUniversitario!$A$2:$Z$427,16),"N/A")</f>
        <v>N/A</v>
      </c>
      <c r="R2345" s="1" t="str">
        <f>IFERROR(VLOOKUP($O2345,PerfilUniversitario!$A$2:$Z$427,20),"N/A")</f>
        <v>N/A</v>
      </c>
      <c r="S2345" s="1" t="str">
        <f>IFERROR(VLOOKUP($O2345,PerfilUniversitario!$A$2:$Z$427,22),"N/A")</f>
        <v>N/A</v>
      </c>
      <c r="T2345" s="1" t="str">
        <f>IFERROR(VLOOKUP($O2345,PerfilUniversitario!$A$2:$Z$427,24),"N/A")</f>
        <v>N/A</v>
      </c>
      <c r="U2345" s="1" t="str">
        <f>IFERROR(VLOOKUP($O2345,PerfilUniversitario!$A$2:$Z$427,26),"N/A")</f>
        <v>N/A</v>
      </c>
      <c r="V2345" s="1" t="s">
        <v>9995</v>
      </c>
      <c r="W2345" s="4">
        <v>45211</v>
      </c>
    </row>
    <row r="2346" spans="1:23" x14ac:dyDescent="0.3">
      <c r="A2346" t="s">
        <v>4082</v>
      </c>
      <c r="B2346" t="s">
        <v>6909</v>
      </c>
      <c r="C2346" s="1" t="s">
        <v>6910</v>
      </c>
      <c r="D2346" s="6">
        <v>2462066852</v>
      </c>
      <c r="E2346" s="1" t="s">
        <v>206</v>
      </c>
      <c r="F2346" s="1" t="s">
        <v>206</v>
      </c>
      <c r="G2346" s="1" t="s">
        <v>206</v>
      </c>
      <c r="H2346" s="1" t="s">
        <v>206</v>
      </c>
      <c r="I2346" t="str">
        <f>VLOOKUP(J2346,CatalogoEstadoRepublica!$A$1:$B$33,2)</f>
        <v>Tlaxcala</v>
      </c>
      <c r="J2346">
        <v>29</v>
      </c>
      <c r="K2346" t="s">
        <v>206</v>
      </c>
      <c r="L2346" s="1" t="e">
        <f>VLOOKUP(M2346,CatalogoPerfil!$A$1:$B$5,2)</f>
        <v>#N/A</v>
      </c>
      <c r="M2346">
        <v>0</v>
      </c>
      <c r="N2346" t="s">
        <v>206</v>
      </c>
      <c r="O2346" s="1">
        <v>0</v>
      </c>
      <c r="P2346" s="1" t="str">
        <f>IFERROR(VLOOKUP($O2346,PerfilUniversitario!$A$2:$Z$427,16),"N/A")</f>
        <v>N/A</v>
      </c>
      <c r="Q2346" s="1" t="str">
        <f>IFERROR(VLOOKUP($O2346,PerfilUniversitario!$A$2:$Z$427,16),"N/A")</f>
        <v>N/A</v>
      </c>
      <c r="R2346" s="1" t="str">
        <f>IFERROR(VLOOKUP($O2346,PerfilUniversitario!$A$2:$Z$427,20),"N/A")</f>
        <v>N/A</v>
      </c>
      <c r="S2346" s="1" t="str">
        <f>IFERROR(VLOOKUP($O2346,PerfilUniversitario!$A$2:$Z$427,22),"N/A")</f>
        <v>N/A</v>
      </c>
      <c r="T2346" s="1" t="str">
        <f>IFERROR(VLOOKUP($O2346,PerfilUniversitario!$A$2:$Z$427,24),"N/A")</f>
        <v>N/A</v>
      </c>
      <c r="U2346" s="1" t="str">
        <f>IFERROR(VLOOKUP($O2346,PerfilUniversitario!$A$2:$Z$427,26),"N/A")</f>
        <v>N/A</v>
      </c>
      <c r="V2346" s="1" t="s">
        <v>9944</v>
      </c>
      <c r="W2346" s="4">
        <v>45211</v>
      </c>
    </row>
    <row r="2347" spans="1:23" x14ac:dyDescent="0.3">
      <c r="A2347" t="s">
        <v>5417</v>
      </c>
      <c r="B2347" t="s">
        <v>5418</v>
      </c>
      <c r="C2347" s="1" t="s">
        <v>5419</v>
      </c>
      <c r="D2347" s="6">
        <v>2412007464</v>
      </c>
      <c r="E2347" s="1" t="s">
        <v>206</v>
      </c>
      <c r="F2347" s="1" t="s">
        <v>206</v>
      </c>
      <c r="G2347" s="1" t="s">
        <v>206</v>
      </c>
      <c r="H2347" s="1" t="s">
        <v>206</v>
      </c>
      <c r="I2347" t="str">
        <f>VLOOKUP(J2347,CatalogoEstadoRepublica!$A$1:$B$33,2)</f>
        <v>Tlaxcala</v>
      </c>
      <c r="J2347">
        <v>29</v>
      </c>
      <c r="K2347" t="s">
        <v>206</v>
      </c>
      <c r="L2347" s="1" t="e">
        <f>VLOOKUP(M2347,CatalogoPerfil!$A$1:$B$5,2)</f>
        <v>#N/A</v>
      </c>
      <c r="M2347">
        <v>0</v>
      </c>
      <c r="N2347" t="s">
        <v>206</v>
      </c>
      <c r="O2347" s="1">
        <v>0</v>
      </c>
      <c r="P2347" s="1" t="str">
        <f>IFERROR(VLOOKUP($O2347,PerfilUniversitario!$A$2:$Z$427,16),"N/A")</f>
        <v>N/A</v>
      </c>
      <c r="Q2347" s="1" t="str">
        <f>IFERROR(VLOOKUP($O2347,PerfilUniversitario!$A$2:$Z$427,16),"N/A")</f>
        <v>N/A</v>
      </c>
      <c r="R2347" s="1" t="str">
        <f>IFERROR(VLOOKUP($O2347,PerfilUniversitario!$A$2:$Z$427,20),"N/A")</f>
        <v>N/A</v>
      </c>
      <c r="S2347" s="1" t="str">
        <f>IFERROR(VLOOKUP($O2347,PerfilUniversitario!$A$2:$Z$427,22),"N/A")</f>
        <v>N/A</v>
      </c>
      <c r="T2347" s="1" t="str">
        <f>IFERROR(VLOOKUP($O2347,PerfilUniversitario!$A$2:$Z$427,24),"N/A")</f>
        <v>N/A</v>
      </c>
      <c r="U2347" s="1" t="str">
        <f>IFERROR(VLOOKUP($O2347,PerfilUniversitario!$A$2:$Z$427,26),"N/A")</f>
        <v>N/A</v>
      </c>
      <c r="V2347" s="1" t="s">
        <v>9802</v>
      </c>
      <c r="W2347" s="4">
        <v>45211</v>
      </c>
    </row>
    <row r="2348" spans="1:23" x14ac:dyDescent="0.3">
      <c r="A2348" t="s">
        <v>380</v>
      </c>
      <c r="B2348" t="s">
        <v>2118</v>
      </c>
      <c r="C2348" s="1" t="s">
        <v>6769</v>
      </c>
      <c r="D2348" s="6">
        <v>4611791927</v>
      </c>
      <c r="E2348" s="1" t="s">
        <v>206</v>
      </c>
      <c r="F2348" s="1" t="s">
        <v>206</v>
      </c>
      <c r="G2348" s="1" t="s">
        <v>206</v>
      </c>
      <c r="H2348" s="1" t="s">
        <v>206</v>
      </c>
      <c r="I2348" t="str">
        <f>VLOOKUP(J2348,CatalogoEstadoRepublica!$A$1:$B$33,2)</f>
        <v>Tlaxcala</v>
      </c>
      <c r="J2348">
        <v>29</v>
      </c>
      <c r="K2348" t="s">
        <v>206</v>
      </c>
      <c r="L2348" s="1" t="e">
        <f>VLOOKUP(M2348,CatalogoPerfil!$A$1:$B$5,2)</f>
        <v>#N/A</v>
      </c>
      <c r="M2348">
        <v>0</v>
      </c>
      <c r="N2348" t="s">
        <v>206</v>
      </c>
      <c r="O2348" s="1">
        <v>0</v>
      </c>
      <c r="P2348" s="1" t="str">
        <f>IFERROR(VLOOKUP($O2348,PerfilUniversitario!$A$2:$Z$427,16),"N/A")</f>
        <v>N/A</v>
      </c>
      <c r="Q2348" s="1" t="str">
        <f>IFERROR(VLOOKUP($O2348,PerfilUniversitario!$A$2:$Z$427,16),"N/A")</f>
        <v>N/A</v>
      </c>
      <c r="R2348" s="1" t="str">
        <f>IFERROR(VLOOKUP($O2348,PerfilUniversitario!$A$2:$Z$427,20),"N/A")</f>
        <v>N/A</v>
      </c>
      <c r="S2348" s="1" t="str">
        <f>IFERROR(VLOOKUP($O2348,PerfilUniversitario!$A$2:$Z$427,22),"N/A")</f>
        <v>N/A</v>
      </c>
      <c r="T2348" s="1" t="str">
        <f>IFERROR(VLOOKUP($O2348,PerfilUniversitario!$A$2:$Z$427,24),"N/A")</f>
        <v>N/A</v>
      </c>
      <c r="U2348" s="1" t="str">
        <f>IFERROR(VLOOKUP($O2348,PerfilUniversitario!$A$2:$Z$427,26),"N/A")</f>
        <v>N/A</v>
      </c>
      <c r="V2348" s="1" t="s">
        <v>9802</v>
      </c>
      <c r="W2348" s="4">
        <v>45211</v>
      </c>
    </row>
    <row r="2349" spans="1:23" x14ac:dyDescent="0.3">
      <c r="A2349" t="s">
        <v>6917</v>
      </c>
      <c r="B2349" t="s">
        <v>6918</v>
      </c>
      <c r="C2349" s="1" t="s">
        <v>6919</v>
      </c>
      <c r="D2349" s="6">
        <v>2462240432</v>
      </c>
      <c r="E2349" s="1" t="s">
        <v>206</v>
      </c>
      <c r="F2349" s="1" t="s">
        <v>206</v>
      </c>
      <c r="G2349" s="1" t="s">
        <v>206</v>
      </c>
      <c r="H2349" s="1" t="s">
        <v>206</v>
      </c>
      <c r="I2349" t="str">
        <f>VLOOKUP(J2349,CatalogoEstadoRepublica!$A$1:$B$33,2)</f>
        <v>Tlaxcala</v>
      </c>
      <c r="J2349">
        <v>29</v>
      </c>
      <c r="K2349" t="s">
        <v>206</v>
      </c>
      <c r="L2349" s="1" t="e">
        <f>VLOOKUP(M2349,CatalogoPerfil!$A$1:$B$5,2)</f>
        <v>#N/A</v>
      </c>
      <c r="M2349">
        <v>0</v>
      </c>
      <c r="N2349" t="s">
        <v>206</v>
      </c>
      <c r="O2349" s="1">
        <v>0</v>
      </c>
      <c r="P2349" s="1" t="str">
        <f>IFERROR(VLOOKUP($O2349,PerfilUniversitario!$A$2:$Z$427,16),"N/A")</f>
        <v>N/A</v>
      </c>
      <c r="Q2349" s="1" t="str">
        <f>IFERROR(VLOOKUP($O2349,PerfilUniversitario!$A$2:$Z$427,16),"N/A")</f>
        <v>N/A</v>
      </c>
      <c r="R2349" s="1" t="str">
        <f>IFERROR(VLOOKUP($O2349,PerfilUniversitario!$A$2:$Z$427,20),"N/A")</f>
        <v>N/A</v>
      </c>
      <c r="S2349" s="1" t="str">
        <f>IFERROR(VLOOKUP($O2349,PerfilUniversitario!$A$2:$Z$427,22),"N/A")</f>
        <v>N/A</v>
      </c>
      <c r="T2349" s="1" t="str">
        <f>IFERROR(VLOOKUP($O2349,PerfilUniversitario!$A$2:$Z$427,24),"N/A")</f>
        <v>N/A</v>
      </c>
      <c r="U2349" s="1" t="str">
        <f>IFERROR(VLOOKUP($O2349,PerfilUniversitario!$A$2:$Z$427,26),"N/A")</f>
        <v>N/A</v>
      </c>
      <c r="V2349" s="1" t="s">
        <v>9802</v>
      </c>
      <c r="W2349" s="4">
        <v>45211</v>
      </c>
    </row>
    <row r="2350" spans="1:23" x14ac:dyDescent="0.3">
      <c r="A2350" t="s">
        <v>6922</v>
      </c>
      <c r="B2350" t="s">
        <v>2097</v>
      </c>
      <c r="C2350" s="1" t="s">
        <v>6923</v>
      </c>
      <c r="D2350" s="6">
        <v>2461824782</v>
      </c>
      <c r="E2350" s="1" t="s">
        <v>206</v>
      </c>
      <c r="F2350" s="1" t="s">
        <v>206</v>
      </c>
      <c r="G2350" s="1" t="s">
        <v>206</v>
      </c>
      <c r="H2350" s="1" t="s">
        <v>206</v>
      </c>
      <c r="I2350" t="str">
        <f>VLOOKUP(J2350,CatalogoEstadoRepublica!$A$1:$B$33,2)</f>
        <v>Tlaxcala</v>
      </c>
      <c r="J2350">
        <v>29</v>
      </c>
      <c r="K2350" t="s">
        <v>206</v>
      </c>
      <c r="L2350" s="1" t="e">
        <f>VLOOKUP(M2350,CatalogoPerfil!$A$1:$B$5,2)</f>
        <v>#N/A</v>
      </c>
      <c r="M2350">
        <v>0</v>
      </c>
      <c r="N2350" t="s">
        <v>206</v>
      </c>
      <c r="O2350" s="1">
        <v>0</v>
      </c>
      <c r="P2350" s="1" t="str">
        <f>IFERROR(VLOOKUP($O2350,PerfilUniversitario!$A$2:$Z$427,16),"N/A")</f>
        <v>N/A</v>
      </c>
      <c r="Q2350" s="1" t="str">
        <f>IFERROR(VLOOKUP($O2350,PerfilUniversitario!$A$2:$Z$427,16),"N/A")</f>
        <v>N/A</v>
      </c>
      <c r="R2350" s="1" t="str">
        <f>IFERROR(VLOOKUP($O2350,PerfilUniversitario!$A$2:$Z$427,20),"N/A")</f>
        <v>N/A</v>
      </c>
      <c r="S2350" s="1" t="str">
        <f>IFERROR(VLOOKUP($O2350,PerfilUniversitario!$A$2:$Z$427,22),"N/A")</f>
        <v>N/A</v>
      </c>
      <c r="T2350" s="1" t="str">
        <f>IFERROR(VLOOKUP($O2350,PerfilUniversitario!$A$2:$Z$427,24),"N/A")</f>
        <v>N/A</v>
      </c>
      <c r="U2350" s="1" t="str">
        <f>IFERROR(VLOOKUP($O2350,PerfilUniversitario!$A$2:$Z$427,26),"N/A")</f>
        <v>N/A</v>
      </c>
      <c r="V2350" s="1" t="s">
        <v>9802</v>
      </c>
      <c r="W2350" s="4">
        <v>45211</v>
      </c>
    </row>
    <row r="2351" spans="1:23" x14ac:dyDescent="0.3">
      <c r="A2351" t="s">
        <v>793</v>
      </c>
      <c r="B2351" t="s">
        <v>6930</v>
      </c>
      <c r="C2351" s="1" t="s">
        <v>6931</v>
      </c>
      <c r="D2351" s="6">
        <v>2462199463</v>
      </c>
      <c r="E2351" s="1" t="s">
        <v>206</v>
      </c>
      <c r="F2351" s="1" t="s">
        <v>206</v>
      </c>
      <c r="G2351" s="1" t="s">
        <v>206</v>
      </c>
      <c r="H2351" s="1" t="s">
        <v>206</v>
      </c>
      <c r="I2351" t="str">
        <f>VLOOKUP(J2351,CatalogoEstadoRepublica!$A$1:$B$33,2)</f>
        <v>Tlaxcala</v>
      </c>
      <c r="J2351">
        <v>29</v>
      </c>
      <c r="K2351" t="s">
        <v>206</v>
      </c>
      <c r="L2351" s="1" t="e">
        <f>VLOOKUP(M2351,CatalogoPerfil!$A$1:$B$5,2)</f>
        <v>#N/A</v>
      </c>
      <c r="M2351">
        <v>0</v>
      </c>
      <c r="N2351" t="s">
        <v>206</v>
      </c>
      <c r="O2351" s="1">
        <v>0</v>
      </c>
      <c r="P2351" s="1" t="str">
        <f>IFERROR(VLOOKUP($O2351,PerfilUniversitario!$A$2:$Z$427,16),"N/A")</f>
        <v>N/A</v>
      </c>
      <c r="Q2351" s="1" t="str">
        <f>IFERROR(VLOOKUP($O2351,PerfilUniversitario!$A$2:$Z$427,16),"N/A")</f>
        <v>N/A</v>
      </c>
      <c r="R2351" s="1" t="str">
        <f>IFERROR(VLOOKUP($O2351,PerfilUniversitario!$A$2:$Z$427,20),"N/A")</f>
        <v>N/A</v>
      </c>
      <c r="S2351" s="1" t="str">
        <f>IFERROR(VLOOKUP($O2351,PerfilUniversitario!$A$2:$Z$427,22),"N/A")</f>
        <v>N/A</v>
      </c>
      <c r="T2351" s="1" t="str">
        <f>IFERROR(VLOOKUP($O2351,PerfilUniversitario!$A$2:$Z$427,24),"N/A")</f>
        <v>N/A</v>
      </c>
      <c r="U2351" s="1" t="str">
        <f>IFERROR(VLOOKUP($O2351,PerfilUniversitario!$A$2:$Z$427,26),"N/A")</f>
        <v>N/A</v>
      </c>
      <c r="V2351" s="1" t="s">
        <v>9802</v>
      </c>
      <c r="W2351" s="4">
        <v>45211</v>
      </c>
    </row>
    <row r="2352" spans="1:23" x14ac:dyDescent="0.3">
      <c r="A2352" t="s">
        <v>1014</v>
      </c>
      <c r="B2352" t="s">
        <v>5786</v>
      </c>
      <c r="C2352" s="1" t="s">
        <v>6932</v>
      </c>
      <c r="D2352" s="6">
        <v>2463310479</v>
      </c>
      <c r="E2352" s="1" t="s">
        <v>206</v>
      </c>
      <c r="F2352" s="1" t="s">
        <v>206</v>
      </c>
      <c r="G2352" s="1" t="s">
        <v>206</v>
      </c>
      <c r="H2352" s="1" t="s">
        <v>206</v>
      </c>
      <c r="I2352" t="str">
        <f>VLOOKUP(J2352,CatalogoEstadoRepublica!$A$1:$B$33,2)</f>
        <v>Tlaxcala</v>
      </c>
      <c r="J2352">
        <v>29</v>
      </c>
      <c r="K2352" t="s">
        <v>206</v>
      </c>
      <c r="L2352" s="1" t="e">
        <f>VLOOKUP(M2352,CatalogoPerfil!$A$1:$B$5,2)</f>
        <v>#N/A</v>
      </c>
      <c r="M2352">
        <v>0</v>
      </c>
      <c r="N2352" t="s">
        <v>206</v>
      </c>
      <c r="O2352" s="1">
        <v>0</v>
      </c>
      <c r="P2352" s="1" t="str">
        <f>IFERROR(VLOOKUP($O2352,PerfilUniversitario!$A$2:$Z$427,16),"N/A")</f>
        <v>N/A</v>
      </c>
      <c r="Q2352" s="1" t="str">
        <f>IFERROR(VLOOKUP($O2352,PerfilUniversitario!$A$2:$Z$427,16),"N/A")</f>
        <v>N/A</v>
      </c>
      <c r="R2352" s="1" t="str">
        <f>IFERROR(VLOOKUP($O2352,PerfilUniversitario!$A$2:$Z$427,20),"N/A")</f>
        <v>N/A</v>
      </c>
      <c r="S2352" s="1" t="str">
        <f>IFERROR(VLOOKUP($O2352,PerfilUniversitario!$A$2:$Z$427,22),"N/A")</f>
        <v>N/A</v>
      </c>
      <c r="T2352" s="1" t="str">
        <f>IFERROR(VLOOKUP($O2352,PerfilUniversitario!$A$2:$Z$427,24),"N/A")</f>
        <v>N/A</v>
      </c>
      <c r="U2352" s="1" t="str">
        <f>IFERROR(VLOOKUP($O2352,PerfilUniversitario!$A$2:$Z$427,26),"N/A")</f>
        <v>N/A</v>
      </c>
      <c r="V2352" s="1" t="s">
        <v>9802</v>
      </c>
      <c r="W2352" s="4">
        <v>45211</v>
      </c>
    </row>
    <row r="2353" spans="1:23" x14ac:dyDescent="0.3">
      <c r="A2353" t="s">
        <v>6906</v>
      </c>
      <c r="B2353" t="s">
        <v>6907</v>
      </c>
      <c r="C2353" s="1" t="s">
        <v>6908</v>
      </c>
      <c r="D2353" s="6">
        <v>2461244206</v>
      </c>
      <c r="E2353" s="1" t="s">
        <v>206</v>
      </c>
      <c r="F2353" s="1" t="s">
        <v>206</v>
      </c>
      <c r="G2353" s="1" t="s">
        <v>206</v>
      </c>
      <c r="H2353" s="1" t="s">
        <v>206</v>
      </c>
      <c r="I2353" t="str">
        <f>VLOOKUP(J2353,CatalogoEstadoRepublica!$A$1:$B$33,2)</f>
        <v>Tlaxcala</v>
      </c>
      <c r="J2353">
        <v>29</v>
      </c>
      <c r="K2353" t="s">
        <v>206</v>
      </c>
      <c r="L2353" s="1" t="e">
        <f>VLOOKUP(M2353,CatalogoPerfil!$A$1:$B$5,2)</f>
        <v>#N/A</v>
      </c>
      <c r="M2353">
        <v>0</v>
      </c>
      <c r="N2353" t="s">
        <v>206</v>
      </c>
      <c r="O2353" s="1">
        <v>0</v>
      </c>
      <c r="P2353" s="1" t="str">
        <f>IFERROR(VLOOKUP($O2353,PerfilUniversitario!$A$2:$Z$427,16),"N/A")</f>
        <v>N/A</v>
      </c>
      <c r="Q2353" s="1" t="str">
        <f>IFERROR(VLOOKUP($O2353,PerfilUniversitario!$A$2:$Z$427,16),"N/A")</f>
        <v>N/A</v>
      </c>
      <c r="R2353" s="1" t="str">
        <f>IFERROR(VLOOKUP($O2353,PerfilUniversitario!$A$2:$Z$427,20),"N/A")</f>
        <v>N/A</v>
      </c>
      <c r="S2353" s="1" t="str">
        <f>IFERROR(VLOOKUP($O2353,PerfilUniversitario!$A$2:$Z$427,22),"N/A")</f>
        <v>N/A</v>
      </c>
      <c r="T2353" s="1" t="str">
        <f>IFERROR(VLOOKUP($O2353,PerfilUniversitario!$A$2:$Z$427,24),"N/A")</f>
        <v>N/A</v>
      </c>
      <c r="U2353" s="1" t="str">
        <f>IFERROR(VLOOKUP($O2353,PerfilUniversitario!$A$2:$Z$427,26),"N/A")</f>
        <v>N/A</v>
      </c>
      <c r="V2353" s="1" t="s">
        <v>10023</v>
      </c>
      <c r="W2353" s="4">
        <v>45211</v>
      </c>
    </row>
    <row r="2354" spans="1:23" x14ac:dyDescent="0.3">
      <c r="A2354" t="s">
        <v>1693</v>
      </c>
      <c r="B2354" t="s">
        <v>6920</v>
      </c>
      <c r="C2354" s="1" t="s">
        <v>6921</v>
      </c>
      <c r="D2354" s="6">
        <v>2462436587</v>
      </c>
      <c r="E2354" s="1" t="s">
        <v>206</v>
      </c>
      <c r="F2354" s="1" t="s">
        <v>206</v>
      </c>
      <c r="G2354" s="1" t="s">
        <v>206</v>
      </c>
      <c r="H2354" s="1" t="s">
        <v>206</v>
      </c>
      <c r="I2354" t="str">
        <f>VLOOKUP(J2354,CatalogoEstadoRepublica!$A$1:$B$33,2)</f>
        <v>Tlaxcala</v>
      </c>
      <c r="J2354">
        <v>29</v>
      </c>
      <c r="K2354" t="s">
        <v>206</v>
      </c>
      <c r="L2354" s="1" t="e">
        <f>VLOOKUP(M2354,CatalogoPerfil!$A$1:$B$5,2)</f>
        <v>#N/A</v>
      </c>
      <c r="M2354">
        <v>0</v>
      </c>
      <c r="N2354" t="s">
        <v>206</v>
      </c>
      <c r="O2354" s="1">
        <v>0</v>
      </c>
      <c r="P2354" s="1" t="str">
        <f>IFERROR(VLOOKUP($O2354,PerfilUniversitario!$A$2:$Z$427,16),"N/A")</f>
        <v>N/A</v>
      </c>
      <c r="Q2354" s="1" t="str">
        <f>IFERROR(VLOOKUP($O2354,PerfilUniversitario!$A$2:$Z$427,16),"N/A")</f>
        <v>N/A</v>
      </c>
      <c r="R2354" s="1" t="str">
        <f>IFERROR(VLOOKUP($O2354,PerfilUniversitario!$A$2:$Z$427,20),"N/A")</f>
        <v>N/A</v>
      </c>
      <c r="S2354" s="1" t="str">
        <f>IFERROR(VLOOKUP($O2354,PerfilUniversitario!$A$2:$Z$427,22),"N/A")</f>
        <v>N/A</v>
      </c>
      <c r="T2354" s="1" t="str">
        <f>IFERROR(VLOOKUP($O2354,PerfilUniversitario!$A$2:$Z$427,24),"N/A")</f>
        <v>N/A</v>
      </c>
      <c r="U2354" s="1" t="str">
        <f>IFERROR(VLOOKUP($O2354,PerfilUniversitario!$A$2:$Z$427,26),"N/A")</f>
        <v>N/A</v>
      </c>
      <c r="V2354" s="1" t="s">
        <v>10023</v>
      </c>
      <c r="W2354" s="4">
        <v>45211</v>
      </c>
    </row>
    <row r="2355" spans="1:23" x14ac:dyDescent="0.3">
      <c r="A2355" t="s">
        <v>2018</v>
      </c>
      <c r="B2355" t="s">
        <v>6937</v>
      </c>
      <c r="C2355" s="1" t="s">
        <v>6938</v>
      </c>
      <c r="D2355" s="6">
        <v>2411330453</v>
      </c>
      <c r="E2355" s="1" t="s">
        <v>206</v>
      </c>
      <c r="F2355" s="1" t="s">
        <v>206</v>
      </c>
      <c r="G2355" s="1" t="s">
        <v>206</v>
      </c>
      <c r="H2355" s="1" t="s">
        <v>206</v>
      </c>
      <c r="I2355" t="str">
        <f>VLOOKUP(J2355,CatalogoEstadoRepublica!$A$1:$B$33,2)</f>
        <v>Tlaxcala</v>
      </c>
      <c r="J2355">
        <v>29</v>
      </c>
      <c r="K2355" t="s">
        <v>206</v>
      </c>
      <c r="L2355" s="1" t="e">
        <f>VLOOKUP(M2355,CatalogoPerfil!$A$1:$B$5,2)</f>
        <v>#N/A</v>
      </c>
      <c r="M2355">
        <v>0</v>
      </c>
      <c r="N2355" t="s">
        <v>206</v>
      </c>
      <c r="O2355" s="1">
        <v>0</v>
      </c>
      <c r="P2355" s="1" t="str">
        <f>IFERROR(VLOOKUP($O2355,PerfilUniversitario!$A$2:$Z$427,16),"N/A")</f>
        <v>N/A</v>
      </c>
      <c r="Q2355" s="1" t="str">
        <f>IFERROR(VLOOKUP($O2355,PerfilUniversitario!$A$2:$Z$427,16),"N/A")</f>
        <v>N/A</v>
      </c>
      <c r="R2355" s="1" t="str">
        <f>IFERROR(VLOOKUP($O2355,PerfilUniversitario!$A$2:$Z$427,20),"N/A")</f>
        <v>N/A</v>
      </c>
      <c r="S2355" s="1" t="str">
        <f>IFERROR(VLOOKUP($O2355,PerfilUniversitario!$A$2:$Z$427,22),"N/A")</f>
        <v>N/A</v>
      </c>
      <c r="T2355" s="1" t="str">
        <f>IFERROR(VLOOKUP($O2355,PerfilUniversitario!$A$2:$Z$427,24),"N/A")</f>
        <v>N/A</v>
      </c>
      <c r="U2355" s="1" t="str">
        <f>IFERROR(VLOOKUP($O2355,PerfilUniversitario!$A$2:$Z$427,26),"N/A")</f>
        <v>N/A</v>
      </c>
      <c r="V2355" s="1" t="s">
        <v>10023</v>
      </c>
      <c r="W2355" s="4">
        <v>45211</v>
      </c>
    </row>
    <row r="2356" spans="1:23" x14ac:dyDescent="0.3">
      <c r="A2356" t="s">
        <v>439</v>
      </c>
      <c r="B2356" t="s">
        <v>6933</v>
      </c>
      <c r="C2356" s="1" t="s">
        <v>6934</v>
      </c>
      <c r="D2356" s="6">
        <v>2462162378</v>
      </c>
      <c r="E2356" s="1" t="s">
        <v>206</v>
      </c>
      <c r="F2356" s="1" t="s">
        <v>206</v>
      </c>
      <c r="G2356" s="1" t="s">
        <v>206</v>
      </c>
      <c r="H2356" s="1" t="s">
        <v>206</v>
      </c>
      <c r="I2356" t="str">
        <f>VLOOKUP(J2356,CatalogoEstadoRepublica!$A$1:$B$33,2)</f>
        <v>Tlaxcala</v>
      </c>
      <c r="J2356">
        <v>29</v>
      </c>
      <c r="K2356" t="s">
        <v>206</v>
      </c>
      <c r="L2356" s="1" t="e">
        <f>VLOOKUP(M2356,CatalogoPerfil!$A$1:$B$5,2)</f>
        <v>#N/A</v>
      </c>
      <c r="M2356">
        <v>0</v>
      </c>
      <c r="N2356" t="s">
        <v>206</v>
      </c>
      <c r="O2356" s="1">
        <v>0</v>
      </c>
      <c r="P2356" s="1" t="str">
        <f>IFERROR(VLOOKUP($O2356,PerfilUniversitario!$A$2:$Z$427,16),"N/A")</f>
        <v>N/A</v>
      </c>
      <c r="Q2356" s="1" t="str">
        <f>IFERROR(VLOOKUP($O2356,PerfilUniversitario!$A$2:$Z$427,16),"N/A")</f>
        <v>N/A</v>
      </c>
      <c r="R2356" s="1" t="str">
        <f>IFERROR(VLOOKUP($O2356,PerfilUniversitario!$A$2:$Z$427,20),"N/A")</f>
        <v>N/A</v>
      </c>
      <c r="S2356" s="1" t="str">
        <f>IFERROR(VLOOKUP($O2356,PerfilUniversitario!$A$2:$Z$427,22),"N/A")</f>
        <v>N/A</v>
      </c>
      <c r="T2356" s="1" t="str">
        <f>IFERROR(VLOOKUP($O2356,PerfilUniversitario!$A$2:$Z$427,24),"N/A")</f>
        <v>N/A</v>
      </c>
      <c r="U2356" s="1" t="str">
        <f>IFERROR(VLOOKUP($O2356,PerfilUniversitario!$A$2:$Z$427,26),"N/A")</f>
        <v>N/A</v>
      </c>
      <c r="V2356" s="1" t="s">
        <v>10022</v>
      </c>
      <c r="W2356" s="4">
        <v>45211</v>
      </c>
    </row>
    <row r="2357" spans="1:23" x14ac:dyDescent="0.3">
      <c r="A2357" t="s">
        <v>6914</v>
      </c>
      <c r="B2357" t="s">
        <v>6915</v>
      </c>
      <c r="C2357" s="1" t="s">
        <v>6916</v>
      </c>
      <c r="D2357" s="6">
        <v>2463303106</v>
      </c>
      <c r="E2357" s="1" t="s">
        <v>206</v>
      </c>
      <c r="F2357" s="1" t="s">
        <v>206</v>
      </c>
      <c r="G2357" s="1" t="s">
        <v>206</v>
      </c>
      <c r="H2357" s="1" t="s">
        <v>206</v>
      </c>
      <c r="I2357" t="str">
        <f>VLOOKUP(J2357,CatalogoEstadoRepublica!$A$1:$B$33,2)</f>
        <v>Tlaxcala</v>
      </c>
      <c r="J2357">
        <v>29</v>
      </c>
      <c r="K2357" t="s">
        <v>206</v>
      </c>
      <c r="L2357" s="1" t="e">
        <f>VLOOKUP(M2357,CatalogoPerfil!$A$1:$B$5,2)</f>
        <v>#N/A</v>
      </c>
      <c r="M2357">
        <v>0</v>
      </c>
      <c r="N2357" t="s">
        <v>206</v>
      </c>
      <c r="O2357" s="1">
        <v>0</v>
      </c>
      <c r="P2357" s="1" t="str">
        <f>IFERROR(VLOOKUP($O2357,PerfilUniversitario!$A$2:$Z$427,16),"N/A")</f>
        <v>N/A</v>
      </c>
      <c r="Q2357" s="1" t="str">
        <f>IFERROR(VLOOKUP($O2357,PerfilUniversitario!$A$2:$Z$427,16),"N/A")</f>
        <v>N/A</v>
      </c>
      <c r="R2357" s="1" t="str">
        <f>IFERROR(VLOOKUP($O2357,PerfilUniversitario!$A$2:$Z$427,20),"N/A")</f>
        <v>N/A</v>
      </c>
      <c r="S2357" s="1" t="str">
        <f>IFERROR(VLOOKUP($O2357,PerfilUniversitario!$A$2:$Z$427,22),"N/A")</f>
        <v>N/A</v>
      </c>
      <c r="T2357" s="1" t="str">
        <f>IFERROR(VLOOKUP($O2357,PerfilUniversitario!$A$2:$Z$427,24),"N/A")</f>
        <v>N/A</v>
      </c>
      <c r="U2357" s="1" t="str">
        <f>IFERROR(VLOOKUP($O2357,PerfilUniversitario!$A$2:$Z$427,26),"N/A")</f>
        <v>N/A</v>
      </c>
      <c r="V2357" s="1" t="s">
        <v>9996</v>
      </c>
      <c r="W2357" s="4">
        <v>45211</v>
      </c>
    </row>
    <row r="2358" spans="1:23" x14ac:dyDescent="0.3">
      <c r="A2358" t="s">
        <v>360</v>
      </c>
      <c r="B2358" t="s">
        <v>5580</v>
      </c>
      <c r="C2358" s="1" t="s">
        <v>5581</v>
      </c>
      <c r="D2358" s="6">
        <v>2211608788</v>
      </c>
      <c r="E2358" s="1" t="s">
        <v>206</v>
      </c>
      <c r="F2358" s="1" t="s">
        <v>206</v>
      </c>
      <c r="G2358" s="1" t="s">
        <v>206</v>
      </c>
      <c r="H2358" s="1" t="s">
        <v>206</v>
      </c>
      <c r="I2358" t="str">
        <f>VLOOKUP(J2358,CatalogoEstadoRepublica!$A$1:$B$33,2)</f>
        <v>Puebla</v>
      </c>
      <c r="J2358">
        <v>21</v>
      </c>
      <c r="K2358" t="s">
        <v>206</v>
      </c>
      <c r="L2358" s="1" t="e">
        <f>VLOOKUP(M2358,CatalogoPerfil!$A$1:$B$5,2)</f>
        <v>#N/A</v>
      </c>
      <c r="M2358">
        <v>0</v>
      </c>
      <c r="N2358" t="s">
        <v>206</v>
      </c>
      <c r="O2358" s="1">
        <v>0</v>
      </c>
      <c r="P2358" s="1" t="str">
        <f>IFERROR(VLOOKUP($O2358,PerfilUniversitario!$A$2:$Z$427,16),"N/A")</f>
        <v>N/A</v>
      </c>
      <c r="Q2358" s="1" t="str">
        <f>IFERROR(VLOOKUP($O2358,PerfilUniversitario!$A$2:$Z$427,16),"N/A")</f>
        <v>N/A</v>
      </c>
      <c r="R2358" s="1" t="str">
        <f>IFERROR(VLOOKUP($O2358,PerfilUniversitario!$A$2:$Z$427,20),"N/A")</f>
        <v>N/A</v>
      </c>
      <c r="S2358" s="1" t="str">
        <f>IFERROR(VLOOKUP($O2358,PerfilUniversitario!$A$2:$Z$427,22),"N/A")</f>
        <v>N/A</v>
      </c>
      <c r="T2358" s="1" t="str">
        <f>IFERROR(VLOOKUP($O2358,PerfilUniversitario!$A$2:$Z$427,24),"N/A")</f>
        <v>N/A</v>
      </c>
      <c r="U2358" s="1" t="str">
        <f>IFERROR(VLOOKUP($O2358,PerfilUniversitario!$A$2:$Z$427,26),"N/A")</f>
        <v>N/A</v>
      </c>
      <c r="V2358" s="1" t="s">
        <v>10026</v>
      </c>
      <c r="W2358" s="4">
        <v>45211</v>
      </c>
    </row>
    <row r="2359" spans="1:23" x14ac:dyDescent="0.3">
      <c r="A2359" t="s">
        <v>268</v>
      </c>
      <c r="B2359" t="s">
        <v>6939</v>
      </c>
      <c r="C2359" s="1" t="s">
        <v>6940</v>
      </c>
      <c r="D2359" s="6">
        <v>2461115928</v>
      </c>
      <c r="E2359" s="1" t="s">
        <v>206</v>
      </c>
      <c r="F2359" s="1" t="s">
        <v>206</v>
      </c>
      <c r="G2359" s="1" t="s">
        <v>206</v>
      </c>
      <c r="H2359" s="1" t="s">
        <v>206</v>
      </c>
      <c r="I2359" t="str">
        <f>VLOOKUP(J2359,CatalogoEstadoRepublica!$A$1:$B$33,2)</f>
        <v>Tlaxcala</v>
      </c>
      <c r="J2359">
        <v>29</v>
      </c>
      <c r="K2359" t="s">
        <v>206</v>
      </c>
      <c r="L2359" s="1" t="e">
        <f>VLOOKUP(M2359,CatalogoPerfil!$A$1:$B$5,2)</f>
        <v>#N/A</v>
      </c>
      <c r="M2359">
        <v>0</v>
      </c>
      <c r="N2359" t="s">
        <v>206</v>
      </c>
      <c r="O2359" s="1">
        <v>0</v>
      </c>
      <c r="P2359" s="1" t="str">
        <f>IFERROR(VLOOKUP($O2359,PerfilUniversitario!$A$2:$Z$427,16),"N/A")</f>
        <v>N/A</v>
      </c>
      <c r="Q2359" s="1" t="str">
        <f>IFERROR(VLOOKUP($O2359,PerfilUniversitario!$A$2:$Z$427,16),"N/A")</f>
        <v>N/A</v>
      </c>
      <c r="R2359" s="1" t="str">
        <f>IFERROR(VLOOKUP($O2359,PerfilUniversitario!$A$2:$Z$427,20),"N/A")</f>
        <v>N/A</v>
      </c>
      <c r="S2359" s="1" t="str">
        <f>IFERROR(VLOOKUP($O2359,PerfilUniversitario!$A$2:$Z$427,22),"N/A")</f>
        <v>N/A</v>
      </c>
      <c r="T2359" s="1" t="str">
        <f>IFERROR(VLOOKUP($O2359,PerfilUniversitario!$A$2:$Z$427,24),"N/A")</f>
        <v>N/A</v>
      </c>
      <c r="U2359" s="1" t="str">
        <f>IFERROR(VLOOKUP($O2359,PerfilUniversitario!$A$2:$Z$427,26),"N/A")</f>
        <v>N/A</v>
      </c>
      <c r="V2359" s="1" t="s">
        <v>10026</v>
      </c>
      <c r="W2359" s="4">
        <v>45211</v>
      </c>
    </row>
    <row r="2360" spans="1:23" x14ac:dyDescent="0.3">
      <c r="A2360" t="s">
        <v>349</v>
      </c>
      <c r="B2360" t="s">
        <v>5977</v>
      </c>
      <c r="C2360" s="1" t="s">
        <v>5978</v>
      </c>
      <c r="D2360" s="6">
        <v>2227615883</v>
      </c>
      <c r="E2360" s="1" t="s">
        <v>206</v>
      </c>
      <c r="F2360" s="1" t="s">
        <v>206</v>
      </c>
      <c r="G2360" s="1" t="s">
        <v>206</v>
      </c>
      <c r="H2360" s="1" t="s">
        <v>206</v>
      </c>
      <c r="I2360" t="str">
        <f>VLOOKUP(J2360,CatalogoEstadoRepublica!$A$1:$B$33,2)</f>
        <v>Puebla</v>
      </c>
      <c r="J2360">
        <v>21</v>
      </c>
      <c r="K2360" t="s">
        <v>206</v>
      </c>
      <c r="L2360" s="1" t="e">
        <f>VLOOKUP(M2360,CatalogoPerfil!$A$1:$B$5,2)</f>
        <v>#N/A</v>
      </c>
      <c r="M2360">
        <v>0</v>
      </c>
      <c r="N2360" t="s">
        <v>206</v>
      </c>
      <c r="O2360" s="1">
        <v>0</v>
      </c>
      <c r="P2360" s="1" t="str">
        <f>IFERROR(VLOOKUP($O2360,PerfilUniversitario!$A$2:$Z$427,16),"N/A")</f>
        <v>N/A</v>
      </c>
      <c r="Q2360" s="1" t="str">
        <f>IFERROR(VLOOKUP($O2360,PerfilUniversitario!$A$2:$Z$427,16),"N/A")</f>
        <v>N/A</v>
      </c>
      <c r="R2360" s="1" t="str">
        <f>IFERROR(VLOOKUP($O2360,PerfilUniversitario!$A$2:$Z$427,20),"N/A")</f>
        <v>N/A</v>
      </c>
      <c r="S2360" s="1" t="str">
        <f>IFERROR(VLOOKUP($O2360,PerfilUniversitario!$A$2:$Z$427,22),"N/A")</f>
        <v>N/A</v>
      </c>
      <c r="T2360" s="1" t="str">
        <f>IFERROR(VLOOKUP($O2360,PerfilUniversitario!$A$2:$Z$427,24),"N/A")</f>
        <v>N/A</v>
      </c>
      <c r="U2360" s="1" t="str">
        <f>IFERROR(VLOOKUP($O2360,PerfilUniversitario!$A$2:$Z$427,26),"N/A")</f>
        <v>N/A</v>
      </c>
      <c r="V2360" s="1" t="s">
        <v>9955</v>
      </c>
      <c r="W2360" s="4">
        <v>45211</v>
      </c>
    </row>
    <row r="2361" spans="1:23" x14ac:dyDescent="0.3">
      <c r="A2361" t="s">
        <v>6941</v>
      </c>
      <c r="B2361" t="s">
        <v>6942</v>
      </c>
      <c r="C2361" s="1" t="s">
        <v>6943</v>
      </c>
      <c r="D2361" s="6">
        <v>2461427098</v>
      </c>
      <c r="E2361" s="1" t="s">
        <v>206</v>
      </c>
      <c r="F2361" s="1" t="s">
        <v>206</v>
      </c>
      <c r="G2361" s="1" t="s">
        <v>206</v>
      </c>
      <c r="H2361" s="1" t="s">
        <v>206</v>
      </c>
      <c r="I2361" t="str">
        <f>VLOOKUP(J2361,CatalogoEstadoRepublica!$A$1:$B$33,2)</f>
        <v>Tlaxcala</v>
      </c>
      <c r="J2361">
        <v>29</v>
      </c>
      <c r="K2361" t="s">
        <v>206</v>
      </c>
      <c r="L2361" s="1" t="e">
        <f>VLOOKUP(M2361,CatalogoPerfil!$A$1:$B$5,2)</f>
        <v>#N/A</v>
      </c>
      <c r="M2361">
        <v>0</v>
      </c>
      <c r="N2361" t="s">
        <v>206</v>
      </c>
      <c r="O2361" s="1">
        <v>0</v>
      </c>
      <c r="P2361" s="1" t="str">
        <f>IFERROR(VLOOKUP($O2361,PerfilUniversitario!$A$2:$Z$427,16),"N/A")</f>
        <v>N/A</v>
      </c>
      <c r="Q2361" s="1" t="str">
        <f>IFERROR(VLOOKUP($O2361,PerfilUniversitario!$A$2:$Z$427,16),"N/A")</f>
        <v>N/A</v>
      </c>
      <c r="R2361" s="1" t="str">
        <f>IFERROR(VLOOKUP($O2361,PerfilUniversitario!$A$2:$Z$427,20),"N/A")</f>
        <v>N/A</v>
      </c>
      <c r="S2361" s="1" t="str">
        <f>IFERROR(VLOOKUP($O2361,PerfilUniversitario!$A$2:$Z$427,22),"N/A")</f>
        <v>N/A</v>
      </c>
      <c r="T2361" s="1" t="str">
        <f>IFERROR(VLOOKUP($O2361,PerfilUniversitario!$A$2:$Z$427,24),"N/A")</f>
        <v>N/A</v>
      </c>
      <c r="U2361" s="1" t="str">
        <f>IFERROR(VLOOKUP($O2361,PerfilUniversitario!$A$2:$Z$427,26),"N/A")</f>
        <v>N/A</v>
      </c>
      <c r="V2361" s="1" t="s">
        <v>9701</v>
      </c>
      <c r="W2361" s="4">
        <v>45211</v>
      </c>
    </row>
    <row r="2362" spans="1:23" x14ac:dyDescent="0.3">
      <c r="A2362" t="s">
        <v>6600</v>
      </c>
      <c r="B2362" t="s">
        <v>6946</v>
      </c>
      <c r="C2362" s="1" t="s">
        <v>6947</v>
      </c>
      <c r="D2362" s="6">
        <v>2214343534</v>
      </c>
      <c r="E2362" s="1" t="s">
        <v>206</v>
      </c>
      <c r="F2362" s="1" t="s">
        <v>206</v>
      </c>
      <c r="G2362" s="1" t="s">
        <v>206</v>
      </c>
      <c r="H2362" s="1" t="s">
        <v>206</v>
      </c>
      <c r="I2362" t="str">
        <f>VLOOKUP(J2362,CatalogoEstadoRepublica!$A$1:$B$33,2)</f>
        <v>Puebla</v>
      </c>
      <c r="J2362">
        <v>21</v>
      </c>
      <c r="K2362" t="s">
        <v>206</v>
      </c>
      <c r="L2362" s="1" t="e">
        <f>VLOOKUP(M2362,CatalogoPerfil!$A$1:$B$5,2)</f>
        <v>#N/A</v>
      </c>
      <c r="M2362">
        <v>0</v>
      </c>
      <c r="N2362" t="s">
        <v>206</v>
      </c>
      <c r="O2362" s="1">
        <v>0</v>
      </c>
      <c r="P2362" s="1" t="str">
        <f>IFERROR(VLOOKUP($O2362,PerfilUniversitario!$A$2:$Z$427,16),"N/A")</f>
        <v>N/A</v>
      </c>
      <c r="Q2362" s="1" t="str">
        <f>IFERROR(VLOOKUP($O2362,PerfilUniversitario!$A$2:$Z$427,16),"N/A")</f>
        <v>N/A</v>
      </c>
      <c r="R2362" s="1" t="str">
        <f>IFERROR(VLOOKUP($O2362,PerfilUniversitario!$A$2:$Z$427,20),"N/A")</f>
        <v>N/A</v>
      </c>
      <c r="S2362" s="1" t="str">
        <f>IFERROR(VLOOKUP($O2362,PerfilUniversitario!$A$2:$Z$427,22),"N/A")</f>
        <v>N/A</v>
      </c>
      <c r="T2362" s="1" t="str">
        <f>IFERROR(VLOOKUP($O2362,PerfilUniversitario!$A$2:$Z$427,24),"N/A")</f>
        <v>N/A</v>
      </c>
      <c r="U2362" s="1" t="str">
        <f>IFERROR(VLOOKUP($O2362,PerfilUniversitario!$A$2:$Z$427,26),"N/A")</f>
        <v>N/A</v>
      </c>
      <c r="V2362" s="1" t="s">
        <v>9708</v>
      </c>
      <c r="W2362" s="4">
        <v>45211</v>
      </c>
    </row>
    <row r="2363" spans="1:23" x14ac:dyDescent="0.3">
      <c r="A2363" t="s">
        <v>487</v>
      </c>
      <c r="B2363" t="s">
        <v>6954</v>
      </c>
      <c r="C2363" s="1" t="s">
        <v>6955</v>
      </c>
      <c r="D2363" s="6">
        <v>2222397634</v>
      </c>
      <c r="E2363" s="1" t="s">
        <v>206</v>
      </c>
      <c r="F2363" s="1" t="s">
        <v>206</v>
      </c>
      <c r="G2363" s="1" t="s">
        <v>206</v>
      </c>
      <c r="H2363" s="1" t="s">
        <v>206</v>
      </c>
      <c r="I2363" t="str">
        <f>VLOOKUP(J2363,CatalogoEstadoRepublica!$A$1:$B$33,2)</f>
        <v>Puebla</v>
      </c>
      <c r="J2363">
        <v>21</v>
      </c>
      <c r="K2363" t="s">
        <v>206</v>
      </c>
      <c r="L2363" s="1" t="e">
        <f>VLOOKUP(M2363,CatalogoPerfil!$A$1:$B$5,2)</f>
        <v>#N/A</v>
      </c>
      <c r="M2363">
        <v>0</v>
      </c>
      <c r="N2363" t="s">
        <v>206</v>
      </c>
      <c r="O2363" s="1">
        <v>0</v>
      </c>
      <c r="P2363" s="1" t="str">
        <f>IFERROR(VLOOKUP($O2363,PerfilUniversitario!$A$2:$Z$427,16),"N/A")</f>
        <v>N/A</v>
      </c>
      <c r="Q2363" s="1" t="str">
        <f>IFERROR(VLOOKUP($O2363,PerfilUniversitario!$A$2:$Z$427,16),"N/A")</f>
        <v>N/A</v>
      </c>
      <c r="R2363" s="1" t="str">
        <f>IFERROR(VLOOKUP($O2363,PerfilUniversitario!$A$2:$Z$427,20),"N/A")</f>
        <v>N/A</v>
      </c>
      <c r="S2363" s="1" t="str">
        <f>IFERROR(VLOOKUP($O2363,PerfilUniversitario!$A$2:$Z$427,22),"N/A")</f>
        <v>N/A</v>
      </c>
      <c r="T2363" s="1" t="str">
        <f>IFERROR(VLOOKUP($O2363,PerfilUniversitario!$A$2:$Z$427,24),"N/A")</f>
        <v>N/A</v>
      </c>
      <c r="U2363" s="1" t="str">
        <f>IFERROR(VLOOKUP($O2363,PerfilUniversitario!$A$2:$Z$427,26),"N/A")</f>
        <v>N/A</v>
      </c>
      <c r="V2363" s="1" t="s">
        <v>10102</v>
      </c>
      <c r="W2363" s="4">
        <v>45211</v>
      </c>
    </row>
    <row r="2364" spans="1:23" x14ac:dyDescent="0.3">
      <c r="A2364" t="s">
        <v>6779</v>
      </c>
      <c r="B2364" t="s">
        <v>6780</v>
      </c>
      <c r="C2364" s="1" t="s">
        <v>6781</v>
      </c>
      <c r="D2364" s="6">
        <v>2462247575</v>
      </c>
      <c r="E2364" s="1" t="s">
        <v>206</v>
      </c>
      <c r="F2364" s="1" t="s">
        <v>206</v>
      </c>
      <c r="G2364" s="1" t="s">
        <v>206</v>
      </c>
      <c r="H2364" s="1" t="s">
        <v>206</v>
      </c>
      <c r="I2364" t="str">
        <f>VLOOKUP(J2364,CatalogoEstadoRepublica!$A$1:$B$33,2)</f>
        <v>Tlaxcala</v>
      </c>
      <c r="J2364">
        <v>29</v>
      </c>
      <c r="K2364" t="s">
        <v>206</v>
      </c>
      <c r="L2364" s="1" t="e">
        <f>VLOOKUP(M2364,CatalogoPerfil!$A$1:$B$5,2)</f>
        <v>#N/A</v>
      </c>
      <c r="M2364">
        <v>0</v>
      </c>
      <c r="N2364" t="s">
        <v>206</v>
      </c>
      <c r="O2364" s="1">
        <v>0</v>
      </c>
      <c r="P2364" s="1" t="str">
        <f>IFERROR(VLOOKUP($O2364,PerfilUniversitario!$A$2:$Z$427,16),"N/A")</f>
        <v>N/A</v>
      </c>
      <c r="Q2364" s="1" t="str">
        <f>IFERROR(VLOOKUP($O2364,PerfilUniversitario!$A$2:$Z$427,16),"N/A")</f>
        <v>N/A</v>
      </c>
      <c r="R2364" s="1" t="str">
        <f>IFERROR(VLOOKUP($O2364,PerfilUniversitario!$A$2:$Z$427,20),"N/A")</f>
        <v>N/A</v>
      </c>
      <c r="S2364" s="1" t="str">
        <f>IFERROR(VLOOKUP($O2364,PerfilUniversitario!$A$2:$Z$427,22),"N/A")</f>
        <v>N/A</v>
      </c>
      <c r="T2364" s="1" t="str">
        <f>IFERROR(VLOOKUP($O2364,PerfilUniversitario!$A$2:$Z$427,24),"N/A")</f>
        <v>N/A</v>
      </c>
      <c r="U2364" s="1" t="str">
        <f>IFERROR(VLOOKUP($O2364,PerfilUniversitario!$A$2:$Z$427,26),"N/A")</f>
        <v>N/A</v>
      </c>
      <c r="V2364" s="1" t="s">
        <v>10166</v>
      </c>
      <c r="W2364" s="4">
        <v>45211</v>
      </c>
    </row>
    <row r="2365" spans="1:23" x14ac:dyDescent="0.3">
      <c r="A2365" t="s">
        <v>6927</v>
      </c>
      <c r="B2365" t="s">
        <v>6928</v>
      </c>
      <c r="C2365" s="1" t="s">
        <v>6929</v>
      </c>
      <c r="D2365" s="6">
        <v>2462070829</v>
      </c>
      <c r="E2365" s="1" t="s">
        <v>206</v>
      </c>
      <c r="F2365" s="1" t="s">
        <v>206</v>
      </c>
      <c r="G2365" s="1" t="s">
        <v>206</v>
      </c>
      <c r="H2365" s="1" t="s">
        <v>206</v>
      </c>
      <c r="I2365" t="str">
        <f>VLOOKUP(J2365,CatalogoEstadoRepublica!$A$1:$B$33,2)</f>
        <v>Tlaxcala</v>
      </c>
      <c r="J2365">
        <v>29</v>
      </c>
      <c r="K2365" t="s">
        <v>206</v>
      </c>
      <c r="L2365" s="1" t="e">
        <f>VLOOKUP(M2365,CatalogoPerfil!$A$1:$B$5,2)</f>
        <v>#N/A</v>
      </c>
      <c r="M2365">
        <v>0</v>
      </c>
      <c r="N2365" t="s">
        <v>206</v>
      </c>
      <c r="O2365" s="1">
        <v>0</v>
      </c>
      <c r="P2365" s="1" t="str">
        <f>IFERROR(VLOOKUP($O2365,PerfilUniversitario!$A$2:$Z$427,16),"N/A")</f>
        <v>N/A</v>
      </c>
      <c r="Q2365" s="1" t="str">
        <f>IFERROR(VLOOKUP($O2365,PerfilUniversitario!$A$2:$Z$427,16),"N/A")</f>
        <v>N/A</v>
      </c>
      <c r="R2365" s="1" t="str">
        <f>IFERROR(VLOOKUP($O2365,PerfilUniversitario!$A$2:$Z$427,20),"N/A")</f>
        <v>N/A</v>
      </c>
      <c r="S2365" s="1" t="str">
        <f>IFERROR(VLOOKUP($O2365,PerfilUniversitario!$A$2:$Z$427,22),"N/A")</f>
        <v>N/A</v>
      </c>
      <c r="T2365" s="1" t="str">
        <f>IFERROR(VLOOKUP($O2365,PerfilUniversitario!$A$2:$Z$427,24),"N/A")</f>
        <v>N/A</v>
      </c>
      <c r="U2365" s="1" t="str">
        <f>IFERROR(VLOOKUP($O2365,PerfilUniversitario!$A$2:$Z$427,26),"N/A")</f>
        <v>N/A</v>
      </c>
      <c r="V2365" s="1" t="s">
        <v>9740</v>
      </c>
      <c r="W2365" s="4">
        <v>45211</v>
      </c>
    </row>
    <row r="2366" spans="1:23" x14ac:dyDescent="0.3">
      <c r="A2366" t="s">
        <v>1101</v>
      </c>
      <c r="B2366" t="s">
        <v>1102</v>
      </c>
      <c r="C2366" s="1" t="s">
        <v>1103</v>
      </c>
      <c r="D2366" s="6">
        <v>2381726146</v>
      </c>
      <c r="E2366" s="1" t="s">
        <v>206</v>
      </c>
      <c r="F2366" s="1" t="s">
        <v>206</v>
      </c>
      <c r="G2366" s="1" t="s">
        <v>206</v>
      </c>
      <c r="H2366" s="1" t="s">
        <v>206</v>
      </c>
      <c r="I2366" t="str">
        <f>VLOOKUP(J2366,CatalogoEstadoRepublica!$A$1:$B$33,2)</f>
        <v>Puebla</v>
      </c>
      <c r="J2366">
        <v>21</v>
      </c>
      <c r="K2366" t="s">
        <v>206</v>
      </c>
      <c r="L2366" s="1" t="e">
        <f>VLOOKUP(M2366,CatalogoPerfil!$A$1:$B$5,2)</f>
        <v>#N/A</v>
      </c>
      <c r="M2366">
        <v>0</v>
      </c>
      <c r="N2366" t="s">
        <v>206</v>
      </c>
      <c r="O2366" s="1">
        <v>0</v>
      </c>
      <c r="P2366" s="1" t="str">
        <f>IFERROR(VLOOKUP($O2366,PerfilUniversitario!$A$2:$Z$427,16),"N/A")</f>
        <v>N/A</v>
      </c>
      <c r="Q2366" s="1" t="str">
        <f>IFERROR(VLOOKUP($O2366,PerfilUniversitario!$A$2:$Z$427,16),"N/A")</f>
        <v>N/A</v>
      </c>
      <c r="R2366" s="1" t="str">
        <f>IFERROR(VLOOKUP($O2366,PerfilUniversitario!$A$2:$Z$427,20),"N/A")</f>
        <v>N/A</v>
      </c>
      <c r="S2366" s="1" t="str">
        <f>IFERROR(VLOOKUP($O2366,PerfilUniversitario!$A$2:$Z$427,22),"N/A")</f>
        <v>N/A</v>
      </c>
      <c r="T2366" s="1" t="str">
        <f>IFERROR(VLOOKUP($O2366,PerfilUniversitario!$A$2:$Z$427,24),"N/A")</f>
        <v>N/A</v>
      </c>
      <c r="U2366" s="1" t="str">
        <f>IFERROR(VLOOKUP($O2366,PerfilUniversitario!$A$2:$Z$427,26),"N/A")</f>
        <v>N/A</v>
      </c>
      <c r="V2366" s="1" t="s">
        <v>9783</v>
      </c>
      <c r="W2366" s="4">
        <v>45211</v>
      </c>
    </row>
    <row r="2367" spans="1:23" x14ac:dyDescent="0.3">
      <c r="A2367" t="s">
        <v>2102</v>
      </c>
      <c r="B2367" t="s">
        <v>399</v>
      </c>
      <c r="C2367" s="1" t="s">
        <v>6962</v>
      </c>
      <c r="D2367" s="6">
        <v>2461643944</v>
      </c>
      <c r="E2367" s="1" t="s">
        <v>206</v>
      </c>
      <c r="F2367" s="1" t="s">
        <v>206</v>
      </c>
      <c r="G2367" s="1" t="s">
        <v>206</v>
      </c>
      <c r="H2367" s="1" t="s">
        <v>206</v>
      </c>
      <c r="I2367" t="str">
        <f>VLOOKUP(J2367,CatalogoEstadoRepublica!$A$1:$B$33,2)</f>
        <v>Tlaxcala</v>
      </c>
      <c r="J2367">
        <v>29</v>
      </c>
      <c r="K2367" t="s">
        <v>206</v>
      </c>
      <c r="L2367" s="1" t="e">
        <f>VLOOKUP(M2367,CatalogoPerfil!$A$1:$B$5,2)</f>
        <v>#N/A</v>
      </c>
      <c r="M2367">
        <v>0</v>
      </c>
      <c r="N2367" t="s">
        <v>206</v>
      </c>
      <c r="O2367" s="1">
        <v>0</v>
      </c>
      <c r="P2367" s="1" t="str">
        <f>IFERROR(VLOOKUP($O2367,PerfilUniversitario!$A$2:$Z$427,16),"N/A")</f>
        <v>N/A</v>
      </c>
      <c r="Q2367" s="1" t="str">
        <f>IFERROR(VLOOKUP($O2367,PerfilUniversitario!$A$2:$Z$427,16),"N/A")</f>
        <v>N/A</v>
      </c>
      <c r="R2367" s="1" t="str">
        <f>IFERROR(VLOOKUP($O2367,PerfilUniversitario!$A$2:$Z$427,20),"N/A")</f>
        <v>N/A</v>
      </c>
      <c r="S2367" s="1" t="str">
        <f>IFERROR(VLOOKUP($O2367,PerfilUniversitario!$A$2:$Z$427,22),"N/A")</f>
        <v>N/A</v>
      </c>
      <c r="T2367" s="1" t="str">
        <f>IFERROR(VLOOKUP($O2367,PerfilUniversitario!$A$2:$Z$427,24),"N/A")</f>
        <v>N/A</v>
      </c>
      <c r="U2367" s="1" t="str">
        <f>IFERROR(VLOOKUP($O2367,PerfilUniversitario!$A$2:$Z$427,26),"N/A")</f>
        <v>N/A</v>
      </c>
      <c r="V2367" s="1" t="s">
        <v>10105</v>
      </c>
      <c r="W2367" s="4">
        <v>45211</v>
      </c>
    </row>
    <row r="2368" spans="1:23" x14ac:dyDescent="0.3">
      <c r="A2368" t="s">
        <v>6958</v>
      </c>
      <c r="B2368" t="s">
        <v>6959</v>
      </c>
      <c r="C2368" s="1" t="s">
        <v>6960</v>
      </c>
      <c r="D2368" s="6" t="s">
        <v>6961</v>
      </c>
      <c r="E2368" s="1" t="s">
        <v>206</v>
      </c>
      <c r="F2368" s="1" t="s">
        <v>206</v>
      </c>
      <c r="G2368" s="1" t="s">
        <v>206</v>
      </c>
      <c r="H2368" s="1" t="s">
        <v>206</v>
      </c>
      <c r="I2368" t="str">
        <f>VLOOKUP(J2368,CatalogoEstadoRepublica!$A$1:$B$33,2)</f>
        <v>Tlaxcala</v>
      </c>
      <c r="J2368">
        <v>29</v>
      </c>
      <c r="K2368" t="s">
        <v>206</v>
      </c>
      <c r="L2368" s="1" t="e">
        <f>VLOOKUP(M2368,CatalogoPerfil!$A$1:$B$5,2)</f>
        <v>#N/A</v>
      </c>
      <c r="M2368">
        <v>0</v>
      </c>
      <c r="N2368" t="s">
        <v>206</v>
      </c>
      <c r="O2368" s="1">
        <v>0</v>
      </c>
      <c r="P2368" s="1" t="str">
        <f>IFERROR(VLOOKUP($O2368,PerfilUniversitario!$A$2:$Z$427,16),"N/A")</f>
        <v>N/A</v>
      </c>
      <c r="Q2368" s="1" t="str">
        <f>IFERROR(VLOOKUP($O2368,PerfilUniversitario!$A$2:$Z$427,16),"N/A")</f>
        <v>N/A</v>
      </c>
      <c r="R2368" s="1" t="str">
        <f>IFERROR(VLOOKUP($O2368,PerfilUniversitario!$A$2:$Z$427,20),"N/A")</f>
        <v>N/A</v>
      </c>
      <c r="S2368" s="1" t="str">
        <f>IFERROR(VLOOKUP($O2368,PerfilUniversitario!$A$2:$Z$427,22),"N/A")</f>
        <v>N/A</v>
      </c>
      <c r="T2368" s="1" t="str">
        <f>IFERROR(VLOOKUP($O2368,PerfilUniversitario!$A$2:$Z$427,24),"N/A")</f>
        <v>N/A</v>
      </c>
      <c r="U2368" s="1" t="str">
        <f>IFERROR(VLOOKUP($O2368,PerfilUniversitario!$A$2:$Z$427,26),"N/A")</f>
        <v>N/A</v>
      </c>
      <c r="V2368" s="1" t="s">
        <v>9849</v>
      </c>
      <c r="W2368" s="4">
        <v>45211</v>
      </c>
    </row>
    <row r="2369" spans="1:23" x14ac:dyDescent="0.3">
      <c r="A2369" t="s">
        <v>6119</v>
      </c>
      <c r="B2369" t="s">
        <v>6120</v>
      </c>
      <c r="C2369" s="1" t="s">
        <v>6121</v>
      </c>
      <c r="D2369" s="6">
        <v>2218609591</v>
      </c>
      <c r="E2369" s="1" t="s">
        <v>206</v>
      </c>
      <c r="F2369" s="1" t="s">
        <v>206</v>
      </c>
      <c r="G2369" s="1" t="s">
        <v>206</v>
      </c>
      <c r="H2369" s="1" t="s">
        <v>206</v>
      </c>
      <c r="I2369" t="str">
        <f>VLOOKUP(J2369,CatalogoEstadoRepublica!$A$1:$B$33,2)</f>
        <v>Puebla</v>
      </c>
      <c r="J2369">
        <v>21</v>
      </c>
      <c r="K2369" t="s">
        <v>206</v>
      </c>
      <c r="L2369" s="1" t="e">
        <f>VLOOKUP(M2369,CatalogoPerfil!$A$1:$B$5,2)</f>
        <v>#N/A</v>
      </c>
      <c r="M2369">
        <v>0</v>
      </c>
      <c r="N2369" t="s">
        <v>206</v>
      </c>
      <c r="O2369" s="1">
        <v>0</v>
      </c>
      <c r="P2369" s="1" t="str">
        <f>IFERROR(VLOOKUP($O2369,PerfilUniversitario!$A$2:$Z$427,16),"N/A")</f>
        <v>N/A</v>
      </c>
      <c r="Q2369" s="1" t="str">
        <f>IFERROR(VLOOKUP($O2369,PerfilUniversitario!$A$2:$Z$427,16),"N/A")</f>
        <v>N/A</v>
      </c>
      <c r="R2369" s="1" t="str">
        <f>IFERROR(VLOOKUP($O2369,PerfilUniversitario!$A$2:$Z$427,20),"N/A")</f>
        <v>N/A</v>
      </c>
      <c r="S2369" s="1" t="str">
        <f>IFERROR(VLOOKUP($O2369,PerfilUniversitario!$A$2:$Z$427,22),"N/A")</f>
        <v>N/A</v>
      </c>
      <c r="T2369" s="1" t="str">
        <f>IFERROR(VLOOKUP($O2369,PerfilUniversitario!$A$2:$Z$427,24),"N/A")</f>
        <v>N/A</v>
      </c>
      <c r="U2369" s="1" t="str">
        <f>IFERROR(VLOOKUP($O2369,PerfilUniversitario!$A$2:$Z$427,26),"N/A")</f>
        <v>N/A</v>
      </c>
      <c r="V2369" s="1" t="s">
        <v>9882</v>
      </c>
      <c r="W2369" s="4">
        <v>45211</v>
      </c>
    </row>
    <row r="2370" spans="1:23" x14ac:dyDescent="0.3">
      <c r="A2370" t="s">
        <v>965</v>
      </c>
      <c r="B2370" t="s">
        <v>4869</v>
      </c>
      <c r="C2370" s="1" t="s">
        <v>6957</v>
      </c>
      <c r="D2370" s="6">
        <v>2462166151</v>
      </c>
      <c r="E2370" s="1" t="s">
        <v>206</v>
      </c>
      <c r="F2370" s="1" t="s">
        <v>206</v>
      </c>
      <c r="G2370" s="1" t="s">
        <v>206</v>
      </c>
      <c r="H2370" s="1" t="s">
        <v>206</v>
      </c>
      <c r="I2370" t="str">
        <f>VLOOKUP(J2370,CatalogoEstadoRepublica!$A$1:$B$33,2)</f>
        <v>Tlaxcala</v>
      </c>
      <c r="J2370">
        <v>29</v>
      </c>
      <c r="K2370" t="s">
        <v>206</v>
      </c>
      <c r="L2370" s="1" t="e">
        <f>VLOOKUP(M2370,CatalogoPerfil!$A$1:$B$5,2)</f>
        <v>#N/A</v>
      </c>
      <c r="M2370">
        <v>0</v>
      </c>
      <c r="N2370" t="s">
        <v>206</v>
      </c>
      <c r="O2370" s="1">
        <v>0</v>
      </c>
      <c r="P2370" s="1" t="str">
        <f>IFERROR(VLOOKUP($O2370,PerfilUniversitario!$A$2:$Z$427,16),"N/A")</f>
        <v>N/A</v>
      </c>
      <c r="Q2370" s="1" t="str">
        <f>IFERROR(VLOOKUP($O2370,PerfilUniversitario!$A$2:$Z$427,16),"N/A")</f>
        <v>N/A</v>
      </c>
      <c r="R2370" s="1" t="str">
        <f>IFERROR(VLOOKUP($O2370,PerfilUniversitario!$A$2:$Z$427,20),"N/A")</f>
        <v>N/A</v>
      </c>
      <c r="S2370" s="1" t="str">
        <f>IFERROR(VLOOKUP($O2370,PerfilUniversitario!$A$2:$Z$427,22),"N/A")</f>
        <v>N/A</v>
      </c>
      <c r="T2370" s="1" t="str">
        <f>IFERROR(VLOOKUP($O2370,PerfilUniversitario!$A$2:$Z$427,24),"N/A")</f>
        <v>N/A</v>
      </c>
      <c r="U2370" s="1" t="str">
        <f>IFERROR(VLOOKUP($O2370,PerfilUniversitario!$A$2:$Z$427,26),"N/A")</f>
        <v>N/A</v>
      </c>
      <c r="V2370" s="1" t="s">
        <v>10006</v>
      </c>
      <c r="W2370" s="4">
        <v>45211</v>
      </c>
    </row>
    <row r="2371" spans="1:23" x14ac:dyDescent="0.3">
      <c r="A2371" t="s">
        <v>245</v>
      </c>
      <c r="B2371" s="1" t="s">
        <v>246</v>
      </c>
      <c r="C2371" t="s">
        <v>247</v>
      </c>
      <c r="D2371" s="7">
        <v>2221772275</v>
      </c>
      <c r="E2371" s="1" t="s">
        <v>206</v>
      </c>
      <c r="F2371" t="s">
        <v>206</v>
      </c>
      <c r="G2371" t="s">
        <v>206</v>
      </c>
      <c r="H2371" t="s">
        <v>206</v>
      </c>
      <c r="I2371" t="str">
        <f>VLOOKUP(J2371,CatalogoEstadoRepublica!$A$1:$B$33,2)</f>
        <v>Puebla</v>
      </c>
      <c r="J2371" s="1">
        <v>21</v>
      </c>
      <c r="K2371" s="1" t="s">
        <v>206</v>
      </c>
      <c r="L2371" s="1" t="e">
        <f>VLOOKUP(M2371,CatalogoPerfil!$A$1:$B$5,2)</f>
        <v>#N/A</v>
      </c>
      <c r="M2371">
        <v>0</v>
      </c>
      <c r="N2371" t="s">
        <v>206</v>
      </c>
      <c r="O2371" s="1">
        <v>0</v>
      </c>
      <c r="P2371" s="1" t="str">
        <f>IFERROR(VLOOKUP($O2371,PerfilUniversitario!$A$2:$Z$427,16),"N/A")</f>
        <v>N/A</v>
      </c>
      <c r="Q2371" s="1" t="str">
        <f>IFERROR(VLOOKUP($O2371,PerfilUniversitario!$A$2:$Z$427,16),"N/A")</f>
        <v>N/A</v>
      </c>
      <c r="R2371" s="1" t="str">
        <f>IFERROR(VLOOKUP($O2371,PerfilUniversitario!$A$2:$Z$427,20),"N/A")</f>
        <v>N/A</v>
      </c>
      <c r="S2371" s="1" t="str">
        <f>IFERROR(VLOOKUP($O2371,PerfilUniversitario!$A$2:$Z$427,22),"N/A")</f>
        <v>N/A</v>
      </c>
      <c r="T2371" s="1" t="str">
        <f>IFERROR(VLOOKUP($O2371,PerfilUniversitario!$A$2:$Z$427,24),"N/A")</f>
        <v>N/A</v>
      </c>
      <c r="U2371" s="1" t="str">
        <f>IFERROR(VLOOKUP($O2371,PerfilUniversitario!$A$2:$Z$427,26),"N/A")</f>
        <v>N/A</v>
      </c>
      <c r="V2371" s="1" t="s">
        <v>9667</v>
      </c>
      <c r="W2371" s="4">
        <v>45211</v>
      </c>
    </row>
    <row r="2372" spans="1:23" x14ac:dyDescent="0.3">
      <c r="A2372" t="s">
        <v>3455</v>
      </c>
      <c r="B2372" t="s">
        <v>5797</v>
      </c>
      <c r="C2372" s="1" t="s">
        <v>5798</v>
      </c>
      <c r="D2372" s="6">
        <v>7737850308</v>
      </c>
      <c r="E2372" s="1" t="s">
        <v>206</v>
      </c>
      <c r="F2372" s="1" t="s">
        <v>206</v>
      </c>
      <c r="G2372" s="1" t="s">
        <v>206</v>
      </c>
      <c r="H2372" s="1" t="s">
        <v>206</v>
      </c>
      <c r="I2372" t="str">
        <f>VLOOKUP(J2372,CatalogoEstadoRepublica!$A$1:$B$33,2)</f>
        <v>Hidalgo</v>
      </c>
      <c r="J2372">
        <v>13</v>
      </c>
      <c r="K2372" t="s">
        <v>206</v>
      </c>
      <c r="L2372" s="1" t="e">
        <f>VLOOKUP(M2372,CatalogoPerfil!$A$1:$B$5,2)</f>
        <v>#N/A</v>
      </c>
      <c r="M2372">
        <v>0</v>
      </c>
      <c r="N2372" t="s">
        <v>206</v>
      </c>
      <c r="O2372" s="1">
        <v>0</v>
      </c>
      <c r="P2372" s="1" t="str">
        <f>IFERROR(VLOOKUP($O2372,PerfilUniversitario!$A$2:$Z$427,16),"N/A")</f>
        <v>N/A</v>
      </c>
      <c r="Q2372" s="1" t="str">
        <f>IFERROR(VLOOKUP($O2372,PerfilUniversitario!$A$2:$Z$427,16),"N/A")</f>
        <v>N/A</v>
      </c>
      <c r="R2372" s="1" t="str">
        <f>IFERROR(VLOOKUP($O2372,PerfilUniversitario!$A$2:$Z$427,20),"N/A")</f>
        <v>N/A</v>
      </c>
      <c r="S2372" s="1" t="str">
        <f>IFERROR(VLOOKUP($O2372,PerfilUniversitario!$A$2:$Z$427,22),"N/A")</f>
        <v>N/A</v>
      </c>
      <c r="T2372" s="1" t="str">
        <f>IFERROR(VLOOKUP($O2372,PerfilUniversitario!$A$2:$Z$427,24),"N/A")</f>
        <v>N/A</v>
      </c>
      <c r="U2372" s="1" t="str">
        <f>IFERROR(VLOOKUP($O2372,PerfilUniversitario!$A$2:$Z$427,26),"N/A")</f>
        <v>N/A</v>
      </c>
      <c r="V2372" s="1" t="s">
        <v>9766</v>
      </c>
      <c r="W2372" s="4">
        <v>45211</v>
      </c>
    </row>
    <row r="2373" spans="1:23" x14ac:dyDescent="0.3">
      <c r="A2373" t="s">
        <v>4882</v>
      </c>
      <c r="B2373" t="s">
        <v>6924</v>
      </c>
      <c r="C2373" s="1" t="s">
        <v>6925</v>
      </c>
      <c r="D2373" s="6" t="s">
        <v>6926</v>
      </c>
      <c r="E2373" s="1" t="s">
        <v>206</v>
      </c>
      <c r="F2373" s="1" t="s">
        <v>206</v>
      </c>
      <c r="G2373" s="1" t="s">
        <v>206</v>
      </c>
      <c r="H2373" s="1" t="s">
        <v>206</v>
      </c>
      <c r="I2373" t="str">
        <f>VLOOKUP(J2373,CatalogoEstadoRepublica!$A$1:$B$33,2)</f>
        <v>Puebla</v>
      </c>
      <c r="J2373">
        <v>21</v>
      </c>
      <c r="K2373" t="s">
        <v>206</v>
      </c>
      <c r="L2373" s="1" t="e">
        <f>VLOOKUP(M2373,CatalogoPerfil!$A$1:$B$5,2)</f>
        <v>#N/A</v>
      </c>
      <c r="M2373">
        <v>0</v>
      </c>
      <c r="N2373" t="s">
        <v>206</v>
      </c>
      <c r="O2373" s="1">
        <v>0</v>
      </c>
      <c r="P2373" s="1" t="str">
        <f>IFERROR(VLOOKUP($O2373,PerfilUniversitario!$A$2:$Z$427,16),"N/A")</f>
        <v>N/A</v>
      </c>
      <c r="Q2373" s="1" t="str">
        <f>IFERROR(VLOOKUP($O2373,PerfilUniversitario!$A$2:$Z$427,16),"N/A")</f>
        <v>N/A</v>
      </c>
      <c r="R2373" s="1" t="str">
        <f>IFERROR(VLOOKUP($O2373,PerfilUniversitario!$A$2:$Z$427,20),"N/A")</f>
        <v>N/A</v>
      </c>
      <c r="S2373" s="1" t="str">
        <f>IFERROR(VLOOKUP($O2373,PerfilUniversitario!$A$2:$Z$427,22),"N/A")</f>
        <v>N/A</v>
      </c>
      <c r="T2373" s="1" t="str">
        <f>IFERROR(VLOOKUP($O2373,PerfilUniversitario!$A$2:$Z$427,24),"N/A")</f>
        <v>N/A</v>
      </c>
      <c r="U2373" s="1" t="str">
        <f>IFERROR(VLOOKUP($O2373,PerfilUniversitario!$A$2:$Z$427,26),"N/A")</f>
        <v>N/A</v>
      </c>
      <c r="V2373" s="1" t="s">
        <v>10178</v>
      </c>
      <c r="W2373" s="4">
        <v>45211</v>
      </c>
    </row>
    <row r="2374" spans="1:23" x14ac:dyDescent="0.3">
      <c r="A2374" t="s">
        <v>6804</v>
      </c>
      <c r="B2374" t="s">
        <v>6805</v>
      </c>
      <c r="C2374" s="1" t="s">
        <v>6806</v>
      </c>
      <c r="D2374" s="6">
        <v>2212057823</v>
      </c>
      <c r="E2374" s="1" t="s">
        <v>206</v>
      </c>
      <c r="F2374" s="1" t="s">
        <v>206</v>
      </c>
      <c r="G2374" s="1" t="s">
        <v>206</v>
      </c>
      <c r="H2374" s="1" t="s">
        <v>206</v>
      </c>
      <c r="I2374" t="str">
        <f>VLOOKUP(J2374,CatalogoEstadoRepublica!$A$1:$B$33,2)</f>
        <v>Puebla</v>
      </c>
      <c r="J2374">
        <v>21</v>
      </c>
      <c r="K2374" t="s">
        <v>206</v>
      </c>
      <c r="L2374" s="1" t="e">
        <f>VLOOKUP(M2374,CatalogoPerfil!$A$1:$B$5,2)</f>
        <v>#N/A</v>
      </c>
      <c r="M2374">
        <v>0</v>
      </c>
      <c r="N2374" t="s">
        <v>206</v>
      </c>
      <c r="O2374" s="1">
        <v>0</v>
      </c>
      <c r="P2374" s="1" t="str">
        <f>IFERROR(VLOOKUP($O2374,PerfilUniversitario!$A$2:$Z$427,16),"N/A")</f>
        <v>N/A</v>
      </c>
      <c r="Q2374" s="1" t="str">
        <f>IFERROR(VLOOKUP($O2374,PerfilUniversitario!$A$2:$Z$427,16),"N/A")</f>
        <v>N/A</v>
      </c>
      <c r="R2374" s="1" t="str">
        <f>IFERROR(VLOOKUP($O2374,PerfilUniversitario!$A$2:$Z$427,20),"N/A")</f>
        <v>N/A</v>
      </c>
      <c r="S2374" s="1" t="str">
        <f>IFERROR(VLOOKUP($O2374,PerfilUniversitario!$A$2:$Z$427,22),"N/A")</f>
        <v>N/A</v>
      </c>
      <c r="T2374" s="1" t="str">
        <f>IFERROR(VLOOKUP($O2374,PerfilUniversitario!$A$2:$Z$427,24),"N/A")</f>
        <v>N/A</v>
      </c>
      <c r="U2374" s="1" t="str">
        <f>IFERROR(VLOOKUP($O2374,PerfilUniversitario!$A$2:$Z$427,26),"N/A")</f>
        <v>N/A</v>
      </c>
      <c r="V2374" s="1" t="s">
        <v>9771</v>
      </c>
      <c r="W2374" s="4">
        <v>45211</v>
      </c>
    </row>
    <row r="2375" spans="1:23" x14ac:dyDescent="0.3">
      <c r="A2375" t="s">
        <v>1416</v>
      </c>
      <c r="B2375" t="s">
        <v>1156</v>
      </c>
      <c r="C2375" s="1" t="s">
        <v>6964</v>
      </c>
      <c r="D2375" s="6">
        <v>2461155118</v>
      </c>
      <c r="E2375" s="1" t="s">
        <v>206</v>
      </c>
      <c r="F2375" s="1" t="s">
        <v>206</v>
      </c>
      <c r="G2375" s="1" t="s">
        <v>206</v>
      </c>
      <c r="H2375" s="1" t="s">
        <v>206</v>
      </c>
      <c r="I2375" t="str">
        <f>VLOOKUP(J2375,CatalogoEstadoRepublica!$A$1:$B$33,2)</f>
        <v>Tlaxcala</v>
      </c>
      <c r="J2375">
        <v>29</v>
      </c>
      <c r="K2375" t="s">
        <v>206</v>
      </c>
      <c r="L2375" s="1" t="e">
        <f>VLOOKUP(M2375,CatalogoPerfil!$A$1:$B$5,2)</f>
        <v>#N/A</v>
      </c>
      <c r="M2375">
        <v>0</v>
      </c>
      <c r="N2375" t="s">
        <v>206</v>
      </c>
      <c r="O2375" s="1">
        <v>0</v>
      </c>
      <c r="P2375" s="1" t="str">
        <f>IFERROR(VLOOKUP($O2375,PerfilUniversitario!$A$2:$Z$427,16),"N/A")</f>
        <v>N/A</v>
      </c>
      <c r="Q2375" s="1" t="str">
        <f>IFERROR(VLOOKUP($O2375,PerfilUniversitario!$A$2:$Z$427,16),"N/A")</f>
        <v>N/A</v>
      </c>
      <c r="R2375" s="1" t="str">
        <f>IFERROR(VLOOKUP($O2375,PerfilUniversitario!$A$2:$Z$427,20),"N/A")</f>
        <v>N/A</v>
      </c>
      <c r="S2375" s="1" t="str">
        <f>IFERROR(VLOOKUP($O2375,PerfilUniversitario!$A$2:$Z$427,22),"N/A")</f>
        <v>N/A</v>
      </c>
      <c r="T2375" s="1" t="str">
        <f>IFERROR(VLOOKUP($O2375,PerfilUniversitario!$A$2:$Z$427,24),"N/A")</f>
        <v>N/A</v>
      </c>
      <c r="U2375" s="1" t="str">
        <f>IFERROR(VLOOKUP($O2375,PerfilUniversitario!$A$2:$Z$427,26),"N/A")</f>
        <v>N/A</v>
      </c>
      <c r="V2375" s="1" t="s">
        <v>9960</v>
      </c>
      <c r="W2375" s="4">
        <v>45211</v>
      </c>
    </row>
    <row r="2376" spans="1:23" x14ac:dyDescent="0.3">
      <c r="A2376" t="s">
        <v>6967</v>
      </c>
      <c r="B2376" t="s">
        <v>570</v>
      </c>
      <c r="C2376" s="1" t="s">
        <v>6968</v>
      </c>
      <c r="D2376" s="6">
        <v>2221073742</v>
      </c>
      <c r="E2376" s="1" t="s">
        <v>206</v>
      </c>
      <c r="F2376" s="1" t="s">
        <v>206</v>
      </c>
      <c r="G2376" s="1" t="s">
        <v>206</v>
      </c>
      <c r="H2376" s="1" t="s">
        <v>206</v>
      </c>
      <c r="I2376" t="str">
        <f>VLOOKUP(J2376,CatalogoEstadoRepublica!$A$1:$B$33,2)</f>
        <v>Tlaxcala</v>
      </c>
      <c r="J2376">
        <v>29</v>
      </c>
      <c r="K2376" t="s">
        <v>206</v>
      </c>
      <c r="L2376" s="1" t="e">
        <f>VLOOKUP(M2376,CatalogoPerfil!$A$1:$B$5,2)</f>
        <v>#N/A</v>
      </c>
      <c r="M2376">
        <v>0</v>
      </c>
      <c r="N2376" t="s">
        <v>206</v>
      </c>
      <c r="O2376" s="1">
        <v>0</v>
      </c>
      <c r="P2376" s="1" t="str">
        <f>IFERROR(VLOOKUP($O2376,PerfilUniversitario!$A$2:$Z$427,16),"N/A")</f>
        <v>N/A</v>
      </c>
      <c r="Q2376" s="1" t="str">
        <f>IFERROR(VLOOKUP($O2376,PerfilUniversitario!$A$2:$Z$427,16),"N/A")</f>
        <v>N/A</v>
      </c>
      <c r="R2376" s="1" t="str">
        <f>IFERROR(VLOOKUP($O2376,PerfilUniversitario!$A$2:$Z$427,20),"N/A")</f>
        <v>N/A</v>
      </c>
      <c r="S2376" s="1" t="str">
        <f>IFERROR(VLOOKUP($O2376,PerfilUniversitario!$A$2:$Z$427,22),"N/A")</f>
        <v>N/A</v>
      </c>
      <c r="T2376" s="1" t="str">
        <f>IFERROR(VLOOKUP($O2376,PerfilUniversitario!$A$2:$Z$427,24),"N/A")</f>
        <v>N/A</v>
      </c>
      <c r="U2376" s="1" t="str">
        <f>IFERROR(VLOOKUP($O2376,PerfilUniversitario!$A$2:$Z$427,26),"N/A")</f>
        <v>N/A</v>
      </c>
      <c r="V2376" s="1" t="s">
        <v>9743</v>
      </c>
      <c r="W2376" s="4">
        <v>45211</v>
      </c>
    </row>
    <row r="2377" spans="1:23" x14ac:dyDescent="0.3">
      <c r="A2377" t="s">
        <v>4832</v>
      </c>
      <c r="B2377" t="s">
        <v>4833</v>
      </c>
      <c r="C2377" s="1" t="s">
        <v>4834</v>
      </c>
      <c r="D2377" s="6">
        <v>2221172215</v>
      </c>
      <c r="E2377" s="1" t="s">
        <v>206</v>
      </c>
      <c r="F2377" s="1" t="s">
        <v>206</v>
      </c>
      <c r="G2377" s="1" t="s">
        <v>206</v>
      </c>
      <c r="H2377" s="1" t="s">
        <v>206</v>
      </c>
      <c r="I2377" t="str">
        <f>VLOOKUP(J2377,CatalogoEstadoRepublica!$A$1:$B$33,2)</f>
        <v>Puebla</v>
      </c>
      <c r="J2377">
        <v>21</v>
      </c>
      <c r="K2377" t="s">
        <v>206</v>
      </c>
      <c r="L2377" s="1" t="e">
        <f>VLOOKUP(M2377,CatalogoPerfil!$A$1:$B$5,2)</f>
        <v>#N/A</v>
      </c>
      <c r="M2377">
        <v>0</v>
      </c>
      <c r="N2377" t="s">
        <v>206</v>
      </c>
      <c r="O2377" s="1">
        <v>0</v>
      </c>
      <c r="P2377" s="1" t="str">
        <f>IFERROR(VLOOKUP($O2377,PerfilUniversitario!$A$2:$Z$427,16),"N/A")</f>
        <v>N/A</v>
      </c>
      <c r="Q2377" s="1" t="str">
        <f>IFERROR(VLOOKUP($O2377,PerfilUniversitario!$A$2:$Z$427,16),"N/A")</f>
        <v>N/A</v>
      </c>
      <c r="R2377" s="1" t="str">
        <f>IFERROR(VLOOKUP($O2377,PerfilUniversitario!$A$2:$Z$427,20),"N/A")</f>
        <v>N/A</v>
      </c>
      <c r="S2377" s="1" t="str">
        <f>IFERROR(VLOOKUP($O2377,PerfilUniversitario!$A$2:$Z$427,22),"N/A")</f>
        <v>N/A</v>
      </c>
      <c r="T2377" s="1" t="str">
        <f>IFERROR(VLOOKUP($O2377,PerfilUniversitario!$A$2:$Z$427,24),"N/A")</f>
        <v>N/A</v>
      </c>
      <c r="U2377" s="1" t="str">
        <f>IFERROR(VLOOKUP($O2377,PerfilUniversitario!$A$2:$Z$427,26),"N/A")</f>
        <v>N/A</v>
      </c>
      <c r="V2377" s="1" t="s">
        <v>9671</v>
      </c>
      <c r="W2377" s="4">
        <v>45211</v>
      </c>
    </row>
    <row r="2378" spans="1:23" x14ac:dyDescent="0.3">
      <c r="A2378" t="s">
        <v>6969</v>
      </c>
      <c r="B2378" t="s">
        <v>6970</v>
      </c>
      <c r="C2378" s="1" t="s">
        <v>6971</v>
      </c>
      <c r="D2378" s="6">
        <v>7858307344</v>
      </c>
      <c r="E2378" s="1" t="s">
        <v>206</v>
      </c>
      <c r="F2378" s="1" t="s">
        <v>206</v>
      </c>
      <c r="G2378" s="1" t="s">
        <v>206</v>
      </c>
      <c r="H2378" s="1" t="s">
        <v>206</v>
      </c>
      <c r="I2378" t="str">
        <f>VLOOKUP(J2378,CatalogoEstadoRepublica!$A$1:$B$33,2)</f>
        <v>Veracruz</v>
      </c>
      <c r="J2378">
        <v>30</v>
      </c>
      <c r="K2378" t="s">
        <v>206</v>
      </c>
      <c r="L2378" s="1" t="e">
        <f>VLOOKUP(M2378,CatalogoPerfil!$A$1:$B$5,2)</f>
        <v>#N/A</v>
      </c>
      <c r="M2378">
        <v>0</v>
      </c>
      <c r="N2378" t="s">
        <v>206</v>
      </c>
      <c r="O2378" s="1">
        <v>0</v>
      </c>
      <c r="P2378" s="1" t="str">
        <f>IFERROR(VLOOKUP($O2378,PerfilUniversitario!$A$2:$Z$427,16),"N/A")</f>
        <v>N/A</v>
      </c>
      <c r="Q2378" s="1" t="str">
        <f>IFERROR(VLOOKUP($O2378,PerfilUniversitario!$A$2:$Z$427,16),"N/A")</f>
        <v>N/A</v>
      </c>
      <c r="R2378" s="1" t="str">
        <f>IFERROR(VLOOKUP($O2378,PerfilUniversitario!$A$2:$Z$427,20),"N/A")</f>
        <v>N/A</v>
      </c>
      <c r="S2378" s="1" t="str">
        <f>IFERROR(VLOOKUP($O2378,PerfilUniversitario!$A$2:$Z$427,22),"N/A")</f>
        <v>N/A</v>
      </c>
      <c r="T2378" s="1" t="str">
        <f>IFERROR(VLOOKUP($O2378,PerfilUniversitario!$A$2:$Z$427,24),"N/A")</f>
        <v>N/A</v>
      </c>
      <c r="U2378" s="1" t="str">
        <f>IFERROR(VLOOKUP($O2378,PerfilUniversitario!$A$2:$Z$427,26),"N/A")</f>
        <v>N/A</v>
      </c>
      <c r="V2378" s="1" t="s">
        <v>9910</v>
      </c>
      <c r="W2378" s="4">
        <v>45211</v>
      </c>
    </row>
    <row r="2379" spans="1:23" x14ac:dyDescent="0.3">
      <c r="A2379" t="s">
        <v>6981</v>
      </c>
      <c r="B2379" t="s">
        <v>6982</v>
      </c>
      <c r="C2379" s="1" t="s">
        <v>6983</v>
      </c>
      <c r="D2379" s="6">
        <v>7444084104</v>
      </c>
      <c r="E2379" s="1" t="s">
        <v>206</v>
      </c>
      <c r="F2379" s="1" t="s">
        <v>206</v>
      </c>
      <c r="G2379" s="1" t="s">
        <v>206</v>
      </c>
      <c r="H2379" s="1" t="s">
        <v>206</v>
      </c>
      <c r="I2379" t="str">
        <f>VLOOKUP(J2379,CatalogoEstadoRepublica!$A$1:$B$33,2)</f>
        <v>Guerrero</v>
      </c>
      <c r="J2379">
        <v>12</v>
      </c>
      <c r="K2379" t="s">
        <v>206</v>
      </c>
      <c r="L2379" s="1" t="e">
        <f>VLOOKUP(M2379,CatalogoPerfil!$A$1:$B$5,2)</f>
        <v>#N/A</v>
      </c>
      <c r="M2379">
        <v>0</v>
      </c>
      <c r="N2379" t="s">
        <v>206</v>
      </c>
      <c r="O2379" s="1">
        <v>0</v>
      </c>
      <c r="P2379" s="1" t="str">
        <f>IFERROR(VLOOKUP($O2379,PerfilUniversitario!$A$2:$Z$427,16),"N/A")</f>
        <v>N/A</v>
      </c>
      <c r="Q2379" s="1" t="str">
        <f>IFERROR(VLOOKUP($O2379,PerfilUniversitario!$A$2:$Z$427,16),"N/A")</f>
        <v>N/A</v>
      </c>
      <c r="R2379" s="1" t="str">
        <f>IFERROR(VLOOKUP($O2379,PerfilUniversitario!$A$2:$Z$427,20),"N/A")</f>
        <v>N/A</v>
      </c>
      <c r="S2379" s="1" t="str">
        <f>IFERROR(VLOOKUP($O2379,PerfilUniversitario!$A$2:$Z$427,22),"N/A")</f>
        <v>N/A</v>
      </c>
      <c r="T2379" s="1" t="str">
        <f>IFERROR(VLOOKUP($O2379,PerfilUniversitario!$A$2:$Z$427,24),"N/A")</f>
        <v>N/A</v>
      </c>
      <c r="U2379" s="1" t="str">
        <f>IFERROR(VLOOKUP($O2379,PerfilUniversitario!$A$2:$Z$427,26),"N/A")</f>
        <v>N/A</v>
      </c>
      <c r="V2379" s="1" t="s">
        <v>9704</v>
      </c>
      <c r="W2379" s="4">
        <v>45211</v>
      </c>
    </row>
    <row r="2380" spans="1:23" x14ac:dyDescent="0.3">
      <c r="A2380" t="s">
        <v>6984</v>
      </c>
      <c r="B2380" t="s">
        <v>6985</v>
      </c>
      <c r="C2380" s="1" t="s">
        <v>6986</v>
      </c>
      <c r="D2380" s="6">
        <v>7352630333</v>
      </c>
      <c r="E2380" s="1" t="s">
        <v>206</v>
      </c>
      <c r="F2380" s="1" t="s">
        <v>206</v>
      </c>
      <c r="G2380" s="1" t="s">
        <v>206</v>
      </c>
      <c r="H2380" s="1" t="s">
        <v>206</v>
      </c>
      <c r="I2380" t="str">
        <f>VLOOKUP(J2380,CatalogoEstadoRepublica!$A$1:$B$33,2)</f>
        <v>Morelos</v>
      </c>
      <c r="J2380">
        <v>17</v>
      </c>
      <c r="K2380" t="s">
        <v>206</v>
      </c>
      <c r="L2380" s="1" t="e">
        <f>VLOOKUP(M2380,CatalogoPerfil!$A$1:$B$5,2)</f>
        <v>#N/A</v>
      </c>
      <c r="M2380">
        <v>0</v>
      </c>
      <c r="N2380" t="s">
        <v>206</v>
      </c>
      <c r="O2380" s="1">
        <v>0</v>
      </c>
      <c r="P2380" s="1" t="str">
        <f>IFERROR(VLOOKUP($O2380,PerfilUniversitario!$A$2:$Z$427,16),"N/A")</f>
        <v>N/A</v>
      </c>
      <c r="Q2380" s="1" t="str">
        <f>IFERROR(VLOOKUP($O2380,PerfilUniversitario!$A$2:$Z$427,16),"N/A")</f>
        <v>N/A</v>
      </c>
      <c r="R2380" s="1" t="str">
        <f>IFERROR(VLOOKUP($O2380,PerfilUniversitario!$A$2:$Z$427,20),"N/A")</f>
        <v>N/A</v>
      </c>
      <c r="S2380" s="1" t="str">
        <f>IFERROR(VLOOKUP($O2380,PerfilUniversitario!$A$2:$Z$427,22),"N/A")</f>
        <v>N/A</v>
      </c>
      <c r="T2380" s="1" t="str">
        <f>IFERROR(VLOOKUP($O2380,PerfilUniversitario!$A$2:$Z$427,24),"N/A")</f>
        <v>N/A</v>
      </c>
      <c r="U2380" s="1" t="str">
        <f>IFERROR(VLOOKUP($O2380,PerfilUniversitario!$A$2:$Z$427,26),"N/A")</f>
        <v>N/A</v>
      </c>
      <c r="V2380" s="1" t="s">
        <v>10193</v>
      </c>
      <c r="W2380" s="4">
        <v>45211</v>
      </c>
    </row>
    <row r="2381" spans="1:23" x14ac:dyDescent="0.3">
      <c r="A2381" t="s">
        <v>1965</v>
      </c>
      <c r="B2381" t="s">
        <v>1098</v>
      </c>
      <c r="C2381" s="1" t="s">
        <v>5626</v>
      </c>
      <c r="D2381" s="6">
        <v>5627847577</v>
      </c>
      <c r="E2381" s="1" t="s">
        <v>206</v>
      </c>
      <c r="F2381" s="1" t="s">
        <v>206</v>
      </c>
      <c r="G2381" s="1" t="s">
        <v>206</v>
      </c>
      <c r="H2381" s="1" t="s">
        <v>206</v>
      </c>
      <c r="I2381" t="str">
        <f>VLOOKUP(J2381,CatalogoEstadoRepublica!$A$1:$B$33,2)</f>
        <v>Hidalgo</v>
      </c>
      <c r="J2381">
        <v>13</v>
      </c>
      <c r="K2381" t="s">
        <v>206</v>
      </c>
      <c r="L2381" s="1" t="e">
        <f>VLOOKUP(M2381,CatalogoPerfil!$A$1:$B$5,2)</f>
        <v>#N/A</v>
      </c>
      <c r="M2381">
        <v>0</v>
      </c>
      <c r="N2381" t="s">
        <v>206</v>
      </c>
      <c r="O2381" s="1">
        <v>0</v>
      </c>
      <c r="P2381" s="1" t="str">
        <f>IFERROR(VLOOKUP($O2381,PerfilUniversitario!$A$2:$Z$427,16),"N/A")</f>
        <v>N/A</v>
      </c>
      <c r="Q2381" s="1" t="str">
        <f>IFERROR(VLOOKUP($O2381,PerfilUniversitario!$A$2:$Z$427,16),"N/A")</f>
        <v>N/A</v>
      </c>
      <c r="R2381" s="1" t="str">
        <f>IFERROR(VLOOKUP($O2381,PerfilUniversitario!$A$2:$Z$427,20),"N/A")</f>
        <v>N/A</v>
      </c>
      <c r="S2381" s="1" t="str">
        <f>IFERROR(VLOOKUP($O2381,PerfilUniversitario!$A$2:$Z$427,22),"N/A")</f>
        <v>N/A</v>
      </c>
      <c r="T2381" s="1" t="str">
        <f>IFERROR(VLOOKUP($O2381,PerfilUniversitario!$A$2:$Z$427,24),"N/A")</f>
        <v>N/A</v>
      </c>
      <c r="U2381" s="1" t="str">
        <f>IFERROR(VLOOKUP($O2381,PerfilUniversitario!$A$2:$Z$427,26),"N/A")</f>
        <v>N/A</v>
      </c>
      <c r="V2381" s="1" t="s">
        <v>9696</v>
      </c>
      <c r="W2381" s="4">
        <v>45211</v>
      </c>
    </row>
    <row r="2382" spans="1:23" x14ac:dyDescent="0.3">
      <c r="A2382" t="s">
        <v>528</v>
      </c>
      <c r="B2382" t="s">
        <v>910</v>
      </c>
      <c r="C2382" s="1" t="s">
        <v>6956</v>
      </c>
      <c r="D2382" s="6">
        <v>2382756876</v>
      </c>
      <c r="E2382" s="1" t="s">
        <v>206</v>
      </c>
      <c r="F2382" s="1" t="s">
        <v>206</v>
      </c>
      <c r="G2382" s="1" t="s">
        <v>206</v>
      </c>
      <c r="H2382" s="1" t="s">
        <v>206</v>
      </c>
      <c r="I2382" t="str">
        <f>VLOOKUP(J2382,CatalogoEstadoRepublica!$A$1:$B$33,2)</f>
        <v>Puebla</v>
      </c>
      <c r="J2382">
        <v>21</v>
      </c>
      <c r="K2382" t="s">
        <v>206</v>
      </c>
      <c r="L2382" s="1" t="e">
        <f>VLOOKUP(M2382,CatalogoPerfil!$A$1:$B$5,2)</f>
        <v>#N/A</v>
      </c>
      <c r="M2382">
        <v>0</v>
      </c>
      <c r="N2382" t="s">
        <v>206</v>
      </c>
      <c r="O2382" s="1">
        <v>0</v>
      </c>
      <c r="P2382" s="1" t="str">
        <f>IFERROR(VLOOKUP($O2382,PerfilUniversitario!$A$2:$Z$427,16),"N/A")</f>
        <v>N/A</v>
      </c>
      <c r="Q2382" s="1" t="str">
        <f>IFERROR(VLOOKUP($O2382,PerfilUniversitario!$A$2:$Z$427,16),"N/A")</f>
        <v>N/A</v>
      </c>
      <c r="R2382" s="1" t="str">
        <f>IFERROR(VLOOKUP($O2382,PerfilUniversitario!$A$2:$Z$427,20),"N/A")</f>
        <v>N/A</v>
      </c>
      <c r="S2382" s="1" t="str">
        <f>IFERROR(VLOOKUP($O2382,PerfilUniversitario!$A$2:$Z$427,22),"N/A")</f>
        <v>N/A</v>
      </c>
      <c r="T2382" s="1" t="str">
        <f>IFERROR(VLOOKUP($O2382,PerfilUniversitario!$A$2:$Z$427,24),"N/A")</f>
        <v>N/A</v>
      </c>
      <c r="U2382" s="1" t="str">
        <f>IFERROR(VLOOKUP($O2382,PerfilUniversitario!$A$2:$Z$427,26),"N/A")</f>
        <v>N/A</v>
      </c>
      <c r="V2382" s="1" t="s">
        <v>9712</v>
      </c>
      <c r="W2382" s="4">
        <v>45211</v>
      </c>
    </row>
    <row r="2383" spans="1:23" x14ac:dyDescent="0.3">
      <c r="A2383" t="s">
        <v>439</v>
      </c>
      <c r="B2383" t="s">
        <v>6987</v>
      </c>
      <c r="C2383" s="1" t="s">
        <v>6988</v>
      </c>
      <c r="D2383" s="6">
        <v>5549685934</v>
      </c>
      <c r="E2383" s="1" t="s">
        <v>206</v>
      </c>
      <c r="F2383" s="1" t="s">
        <v>206</v>
      </c>
      <c r="G2383" s="1" t="s">
        <v>206</v>
      </c>
      <c r="H2383" s="1" t="s">
        <v>206</v>
      </c>
      <c r="I2383" t="str">
        <f>VLOOKUP(J2383,CatalogoEstadoRepublica!$A$1:$B$33,2)</f>
        <v>Puebla</v>
      </c>
      <c r="J2383">
        <v>21</v>
      </c>
      <c r="K2383" t="s">
        <v>206</v>
      </c>
      <c r="L2383" s="1" t="e">
        <f>VLOOKUP(M2383,CatalogoPerfil!$A$1:$B$5,2)</f>
        <v>#N/A</v>
      </c>
      <c r="M2383">
        <v>0</v>
      </c>
      <c r="N2383" t="s">
        <v>206</v>
      </c>
      <c r="O2383" s="1">
        <v>0</v>
      </c>
      <c r="P2383" s="1" t="str">
        <f>IFERROR(VLOOKUP($O2383,PerfilUniversitario!$A$2:$Z$427,16),"N/A")</f>
        <v>N/A</v>
      </c>
      <c r="Q2383" s="1" t="str">
        <f>IFERROR(VLOOKUP($O2383,PerfilUniversitario!$A$2:$Z$427,16),"N/A")</f>
        <v>N/A</v>
      </c>
      <c r="R2383" s="1" t="str">
        <f>IFERROR(VLOOKUP($O2383,PerfilUniversitario!$A$2:$Z$427,20),"N/A")</f>
        <v>N/A</v>
      </c>
      <c r="S2383" s="1" t="str">
        <f>IFERROR(VLOOKUP($O2383,PerfilUniversitario!$A$2:$Z$427,22),"N/A")</f>
        <v>N/A</v>
      </c>
      <c r="T2383" s="1" t="str">
        <f>IFERROR(VLOOKUP($O2383,PerfilUniversitario!$A$2:$Z$427,24),"N/A")</f>
        <v>N/A</v>
      </c>
      <c r="U2383" s="1" t="str">
        <f>IFERROR(VLOOKUP($O2383,PerfilUniversitario!$A$2:$Z$427,26),"N/A")</f>
        <v>N/A</v>
      </c>
      <c r="V2383" s="1" t="s">
        <v>9761</v>
      </c>
      <c r="W2383" s="4">
        <v>45211</v>
      </c>
    </row>
    <row r="2384" spans="1:23" x14ac:dyDescent="0.3">
      <c r="A2384" t="s">
        <v>581</v>
      </c>
      <c r="B2384" t="s">
        <v>6989</v>
      </c>
      <c r="C2384" s="1" t="s">
        <v>6990</v>
      </c>
      <c r="D2384" s="6">
        <v>2382226656</v>
      </c>
      <c r="E2384" s="1" t="s">
        <v>206</v>
      </c>
      <c r="F2384" s="1" t="s">
        <v>206</v>
      </c>
      <c r="G2384" s="1" t="s">
        <v>206</v>
      </c>
      <c r="H2384" s="1" t="s">
        <v>206</v>
      </c>
      <c r="I2384" t="str">
        <f>VLOOKUP(J2384,CatalogoEstadoRepublica!$A$1:$B$33,2)</f>
        <v>Puebla</v>
      </c>
      <c r="J2384">
        <v>21</v>
      </c>
      <c r="K2384" t="s">
        <v>206</v>
      </c>
      <c r="L2384" s="1" t="e">
        <f>VLOOKUP(M2384,CatalogoPerfil!$A$1:$B$5,2)</f>
        <v>#N/A</v>
      </c>
      <c r="M2384">
        <v>0</v>
      </c>
      <c r="N2384" t="s">
        <v>206</v>
      </c>
      <c r="O2384" s="1">
        <v>0</v>
      </c>
      <c r="P2384" s="1" t="str">
        <f>IFERROR(VLOOKUP($O2384,PerfilUniversitario!$A$2:$Z$427,16),"N/A")</f>
        <v>N/A</v>
      </c>
      <c r="Q2384" s="1" t="str">
        <f>IFERROR(VLOOKUP($O2384,PerfilUniversitario!$A$2:$Z$427,16),"N/A")</f>
        <v>N/A</v>
      </c>
      <c r="R2384" s="1" t="str">
        <f>IFERROR(VLOOKUP($O2384,PerfilUniversitario!$A$2:$Z$427,20),"N/A")</f>
        <v>N/A</v>
      </c>
      <c r="S2384" s="1" t="str">
        <f>IFERROR(VLOOKUP($O2384,PerfilUniversitario!$A$2:$Z$427,22),"N/A")</f>
        <v>N/A</v>
      </c>
      <c r="T2384" s="1" t="str">
        <f>IFERROR(VLOOKUP($O2384,PerfilUniversitario!$A$2:$Z$427,24),"N/A")</f>
        <v>N/A</v>
      </c>
      <c r="U2384" s="1" t="str">
        <f>IFERROR(VLOOKUP($O2384,PerfilUniversitario!$A$2:$Z$427,26),"N/A")</f>
        <v>N/A</v>
      </c>
      <c r="V2384" s="1" t="s">
        <v>9961</v>
      </c>
      <c r="W2384" s="4">
        <v>45211</v>
      </c>
    </row>
    <row r="2385" spans="1:23" x14ac:dyDescent="0.3">
      <c r="A2385" t="s">
        <v>6994</v>
      </c>
      <c r="B2385" t="s">
        <v>6995</v>
      </c>
      <c r="C2385" s="1" t="s">
        <v>6996</v>
      </c>
      <c r="D2385" s="6">
        <v>2462082347</v>
      </c>
      <c r="E2385" s="1" t="s">
        <v>206</v>
      </c>
      <c r="F2385" s="1" t="s">
        <v>206</v>
      </c>
      <c r="G2385" s="1" t="s">
        <v>206</v>
      </c>
      <c r="H2385" s="1" t="s">
        <v>206</v>
      </c>
      <c r="I2385" t="str">
        <f>VLOOKUP(J2385,CatalogoEstadoRepublica!$A$1:$B$33,2)</f>
        <v>Tlaxcala</v>
      </c>
      <c r="J2385">
        <v>29</v>
      </c>
      <c r="K2385" t="s">
        <v>206</v>
      </c>
      <c r="L2385" s="1" t="e">
        <f>VLOOKUP(M2385,CatalogoPerfil!$A$1:$B$5,2)</f>
        <v>#N/A</v>
      </c>
      <c r="M2385">
        <v>0</v>
      </c>
      <c r="N2385" t="s">
        <v>206</v>
      </c>
      <c r="O2385" s="1">
        <v>0</v>
      </c>
      <c r="P2385" s="1" t="str">
        <f>IFERROR(VLOOKUP($O2385,PerfilUniversitario!$A$2:$Z$427,16),"N/A")</f>
        <v>N/A</v>
      </c>
      <c r="Q2385" s="1" t="str">
        <f>IFERROR(VLOOKUP($O2385,PerfilUniversitario!$A$2:$Z$427,16),"N/A")</f>
        <v>N/A</v>
      </c>
      <c r="R2385" s="1" t="str">
        <f>IFERROR(VLOOKUP($O2385,PerfilUniversitario!$A$2:$Z$427,20),"N/A")</f>
        <v>N/A</v>
      </c>
      <c r="S2385" s="1" t="str">
        <f>IFERROR(VLOOKUP($O2385,PerfilUniversitario!$A$2:$Z$427,22),"N/A")</f>
        <v>N/A</v>
      </c>
      <c r="T2385" s="1" t="str">
        <f>IFERROR(VLOOKUP($O2385,PerfilUniversitario!$A$2:$Z$427,24),"N/A")</f>
        <v>N/A</v>
      </c>
      <c r="U2385" s="1" t="str">
        <f>IFERROR(VLOOKUP($O2385,PerfilUniversitario!$A$2:$Z$427,26),"N/A")</f>
        <v>N/A</v>
      </c>
      <c r="V2385" s="1" t="s">
        <v>9994</v>
      </c>
      <c r="W2385" s="4">
        <v>45211</v>
      </c>
    </row>
    <row r="2386" spans="1:23" x14ac:dyDescent="0.3">
      <c r="A2386" t="s">
        <v>6991</v>
      </c>
      <c r="B2386" t="s">
        <v>6992</v>
      </c>
      <c r="C2386" s="1" t="s">
        <v>6993</v>
      </c>
      <c r="D2386" s="6">
        <v>2211021846</v>
      </c>
      <c r="E2386" s="1" t="s">
        <v>206</v>
      </c>
      <c r="F2386" s="1" t="s">
        <v>206</v>
      </c>
      <c r="G2386" s="1" t="s">
        <v>206</v>
      </c>
      <c r="H2386" s="1" t="s">
        <v>206</v>
      </c>
      <c r="I2386" t="str">
        <f>VLOOKUP(J2386,CatalogoEstadoRepublica!$A$1:$B$33,2)</f>
        <v>Puebla</v>
      </c>
      <c r="J2386">
        <v>21</v>
      </c>
      <c r="K2386" t="s">
        <v>206</v>
      </c>
      <c r="L2386" s="1" t="e">
        <f>VLOOKUP(M2386,CatalogoPerfil!$A$1:$B$5,2)</f>
        <v>#N/A</v>
      </c>
      <c r="M2386">
        <v>0</v>
      </c>
      <c r="N2386" t="s">
        <v>206</v>
      </c>
      <c r="O2386" s="1">
        <v>0</v>
      </c>
      <c r="P2386" s="1" t="str">
        <f>IFERROR(VLOOKUP($O2386,PerfilUniversitario!$A$2:$Z$427,16),"N/A")</f>
        <v>N/A</v>
      </c>
      <c r="Q2386" s="1" t="str">
        <f>IFERROR(VLOOKUP($O2386,PerfilUniversitario!$A$2:$Z$427,16),"N/A")</f>
        <v>N/A</v>
      </c>
      <c r="R2386" s="1" t="str">
        <f>IFERROR(VLOOKUP($O2386,PerfilUniversitario!$A$2:$Z$427,20),"N/A")</f>
        <v>N/A</v>
      </c>
      <c r="S2386" s="1" t="str">
        <f>IFERROR(VLOOKUP($O2386,PerfilUniversitario!$A$2:$Z$427,22),"N/A")</f>
        <v>N/A</v>
      </c>
      <c r="T2386" s="1" t="str">
        <f>IFERROR(VLOOKUP($O2386,PerfilUniversitario!$A$2:$Z$427,24),"N/A")</f>
        <v>N/A</v>
      </c>
      <c r="U2386" s="1" t="str">
        <f>IFERROR(VLOOKUP($O2386,PerfilUniversitario!$A$2:$Z$427,26),"N/A")</f>
        <v>N/A</v>
      </c>
      <c r="V2386" s="1" t="s">
        <v>9662</v>
      </c>
      <c r="W2386" s="4">
        <v>45211</v>
      </c>
    </row>
    <row r="2387" spans="1:23" x14ac:dyDescent="0.3">
      <c r="A2387" t="s">
        <v>6972</v>
      </c>
      <c r="B2387" t="s">
        <v>6973</v>
      </c>
      <c r="C2387" s="1" t="s">
        <v>6974</v>
      </c>
      <c r="D2387" s="6">
        <v>2222057706</v>
      </c>
      <c r="E2387" s="1" t="s">
        <v>206</v>
      </c>
      <c r="F2387" s="1" t="s">
        <v>206</v>
      </c>
      <c r="G2387" s="1" t="s">
        <v>206</v>
      </c>
      <c r="H2387" s="1" t="s">
        <v>206</v>
      </c>
      <c r="I2387" t="str">
        <f>VLOOKUP(J2387,CatalogoEstadoRepublica!$A$1:$B$33,2)</f>
        <v>Puebla</v>
      </c>
      <c r="J2387">
        <v>21</v>
      </c>
      <c r="K2387" t="s">
        <v>206</v>
      </c>
      <c r="L2387" s="1" t="e">
        <f>VLOOKUP(M2387,CatalogoPerfil!$A$1:$B$5,2)</f>
        <v>#N/A</v>
      </c>
      <c r="M2387">
        <v>0</v>
      </c>
      <c r="N2387" t="s">
        <v>206</v>
      </c>
      <c r="O2387" s="1">
        <v>0</v>
      </c>
      <c r="P2387" s="1" t="str">
        <f>IFERROR(VLOOKUP($O2387,PerfilUniversitario!$A$2:$Z$427,16),"N/A")</f>
        <v>N/A</v>
      </c>
      <c r="Q2387" s="1" t="str">
        <f>IFERROR(VLOOKUP($O2387,PerfilUniversitario!$A$2:$Z$427,16),"N/A")</f>
        <v>N/A</v>
      </c>
      <c r="R2387" s="1" t="str">
        <f>IFERROR(VLOOKUP($O2387,PerfilUniversitario!$A$2:$Z$427,20),"N/A")</f>
        <v>N/A</v>
      </c>
      <c r="S2387" s="1" t="str">
        <f>IFERROR(VLOOKUP($O2387,PerfilUniversitario!$A$2:$Z$427,22),"N/A")</f>
        <v>N/A</v>
      </c>
      <c r="T2387" s="1" t="str">
        <f>IFERROR(VLOOKUP($O2387,PerfilUniversitario!$A$2:$Z$427,24),"N/A")</f>
        <v>N/A</v>
      </c>
      <c r="U2387" s="1" t="str">
        <f>IFERROR(VLOOKUP($O2387,PerfilUniversitario!$A$2:$Z$427,26),"N/A")</f>
        <v>N/A</v>
      </c>
      <c r="V2387" s="1" t="s">
        <v>10155</v>
      </c>
      <c r="W2387" s="4">
        <v>45211</v>
      </c>
    </row>
    <row r="2388" spans="1:23" x14ac:dyDescent="0.3">
      <c r="A2388" t="s">
        <v>1318</v>
      </c>
      <c r="B2388" t="s">
        <v>1319</v>
      </c>
      <c r="C2388" s="1" t="s">
        <v>1320</v>
      </c>
      <c r="D2388" s="6">
        <v>2229084204</v>
      </c>
      <c r="E2388" s="1" t="s">
        <v>206</v>
      </c>
      <c r="F2388" s="1" t="s">
        <v>206</v>
      </c>
      <c r="G2388" s="1" t="s">
        <v>206</v>
      </c>
      <c r="H2388" s="1" t="s">
        <v>206</v>
      </c>
      <c r="I2388" t="str">
        <f>VLOOKUP(J2388,CatalogoEstadoRepublica!$A$1:$B$33,2)</f>
        <v>Puebla</v>
      </c>
      <c r="J2388">
        <v>21</v>
      </c>
      <c r="K2388" t="s">
        <v>206</v>
      </c>
      <c r="L2388" s="1" t="e">
        <f>VLOOKUP(M2388,CatalogoPerfil!$A$1:$B$5,2)</f>
        <v>#N/A</v>
      </c>
      <c r="M2388">
        <v>0</v>
      </c>
      <c r="N2388" t="s">
        <v>206</v>
      </c>
      <c r="O2388" s="1">
        <v>0</v>
      </c>
      <c r="P2388" s="1" t="str">
        <f>IFERROR(VLOOKUP($O2388,PerfilUniversitario!$A$2:$Z$427,16),"N/A")</f>
        <v>N/A</v>
      </c>
      <c r="Q2388" s="1" t="str">
        <f>IFERROR(VLOOKUP($O2388,PerfilUniversitario!$A$2:$Z$427,16),"N/A")</f>
        <v>N/A</v>
      </c>
      <c r="R2388" s="1" t="str">
        <f>IFERROR(VLOOKUP($O2388,PerfilUniversitario!$A$2:$Z$427,20),"N/A")</f>
        <v>N/A</v>
      </c>
      <c r="S2388" s="1" t="str">
        <f>IFERROR(VLOOKUP($O2388,PerfilUniversitario!$A$2:$Z$427,22),"N/A")</f>
        <v>N/A</v>
      </c>
      <c r="T2388" s="1" t="str">
        <f>IFERROR(VLOOKUP($O2388,PerfilUniversitario!$A$2:$Z$427,24),"N/A")</f>
        <v>N/A</v>
      </c>
      <c r="U2388" s="1" t="str">
        <f>IFERROR(VLOOKUP($O2388,PerfilUniversitario!$A$2:$Z$427,26),"N/A")</f>
        <v>N/A</v>
      </c>
      <c r="V2388" s="1" t="s">
        <v>9820</v>
      </c>
      <c r="W2388" s="4">
        <v>45211</v>
      </c>
    </row>
    <row r="2389" spans="1:23" x14ac:dyDescent="0.3">
      <c r="A2389" t="s">
        <v>380</v>
      </c>
      <c r="B2389" t="s">
        <v>6997</v>
      </c>
      <c r="C2389" s="1" t="s">
        <v>6998</v>
      </c>
      <c r="D2389" s="6">
        <v>2229260142</v>
      </c>
      <c r="E2389" s="1" t="s">
        <v>206</v>
      </c>
      <c r="F2389" s="1" t="s">
        <v>206</v>
      </c>
      <c r="G2389" s="1" t="s">
        <v>206</v>
      </c>
      <c r="H2389" s="1" t="s">
        <v>206</v>
      </c>
      <c r="I2389" t="str">
        <f>VLOOKUP(J2389,CatalogoEstadoRepublica!$A$1:$B$33,2)</f>
        <v>Puebla</v>
      </c>
      <c r="J2389">
        <v>21</v>
      </c>
      <c r="K2389" t="s">
        <v>206</v>
      </c>
      <c r="L2389" s="1" t="e">
        <f>VLOOKUP(M2389,CatalogoPerfil!$A$1:$B$5,2)</f>
        <v>#N/A</v>
      </c>
      <c r="M2389">
        <v>0</v>
      </c>
      <c r="N2389" t="s">
        <v>206</v>
      </c>
      <c r="O2389" s="1">
        <v>0</v>
      </c>
      <c r="P2389" s="1" t="str">
        <f>IFERROR(VLOOKUP($O2389,PerfilUniversitario!$A$2:$Z$427,16),"N/A")</f>
        <v>N/A</v>
      </c>
      <c r="Q2389" s="1" t="str">
        <f>IFERROR(VLOOKUP($O2389,PerfilUniversitario!$A$2:$Z$427,16),"N/A")</f>
        <v>N/A</v>
      </c>
      <c r="R2389" s="1" t="str">
        <f>IFERROR(VLOOKUP($O2389,PerfilUniversitario!$A$2:$Z$427,20),"N/A")</f>
        <v>N/A</v>
      </c>
      <c r="S2389" s="1" t="str">
        <f>IFERROR(VLOOKUP($O2389,PerfilUniversitario!$A$2:$Z$427,22),"N/A")</f>
        <v>N/A</v>
      </c>
      <c r="T2389" s="1" t="str">
        <f>IFERROR(VLOOKUP($O2389,PerfilUniversitario!$A$2:$Z$427,24),"N/A")</f>
        <v>N/A</v>
      </c>
      <c r="U2389" s="1" t="str">
        <f>IFERROR(VLOOKUP($O2389,PerfilUniversitario!$A$2:$Z$427,26),"N/A")</f>
        <v>N/A</v>
      </c>
      <c r="V2389" s="1" t="s">
        <v>10037</v>
      </c>
      <c r="W2389" s="4">
        <v>45211</v>
      </c>
    </row>
    <row r="2390" spans="1:23" x14ac:dyDescent="0.3">
      <c r="A2390" t="s">
        <v>268</v>
      </c>
      <c r="B2390" t="s">
        <v>1701</v>
      </c>
      <c r="C2390" s="1" t="s">
        <v>6870</v>
      </c>
      <c r="D2390" s="6">
        <v>52.5578</v>
      </c>
      <c r="E2390" s="1" t="s">
        <v>206</v>
      </c>
      <c r="F2390" s="1" t="s">
        <v>206</v>
      </c>
      <c r="G2390" s="1" t="s">
        <v>206</v>
      </c>
      <c r="H2390" s="1" t="s">
        <v>206</v>
      </c>
      <c r="I2390" t="str">
        <f>VLOOKUP(J2390,CatalogoEstadoRepublica!$A$1:$B$33,2)</f>
        <v>Puebla</v>
      </c>
      <c r="J2390">
        <v>21</v>
      </c>
      <c r="K2390" t="s">
        <v>206</v>
      </c>
      <c r="L2390" s="1" t="e">
        <f>VLOOKUP(M2390,CatalogoPerfil!$A$1:$B$5,2)</f>
        <v>#N/A</v>
      </c>
      <c r="M2390">
        <v>0</v>
      </c>
      <c r="N2390" t="s">
        <v>206</v>
      </c>
      <c r="O2390" s="1">
        <v>0</v>
      </c>
      <c r="P2390" s="1" t="str">
        <f>IFERROR(VLOOKUP($O2390,PerfilUniversitario!$A$2:$Z$427,16),"N/A")</f>
        <v>N/A</v>
      </c>
      <c r="Q2390" s="1" t="str">
        <f>IFERROR(VLOOKUP($O2390,PerfilUniversitario!$A$2:$Z$427,16),"N/A")</f>
        <v>N/A</v>
      </c>
      <c r="R2390" s="1" t="str">
        <f>IFERROR(VLOOKUP($O2390,PerfilUniversitario!$A$2:$Z$427,20),"N/A")</f>
        <v>N/A</v>
      </c>
      <c r="S2390" s="1" t="str">
        <f>IFERROR(VLOOKUP($O2390,PerfilUniversitario!$A$2:$Z$427,22),"N/A")</f>
        <v>N/A</v>
      </c>
      <c r="T2390" s="1" t="str">
        <f>IFERROR(VLOOKUP($O2390,PerfilUniversitario!$A$2:$Z$427,24),"N/A")</f>
        <v>N/A</v>
      </c>
      <c r="U2390" s="1" t="str">
        <f>IFERROR(VLOOKUP($O2390,PerfilUniversitario!$A$2:$Z$427,26),"N/A")</f>
        <v>N/A</v>
      </c>
      <c r="V2390" s="1" t="s">
        <v>9859</v>
      </c>
      <c r="W2390" s="4">
        <v>45211</v>
      </c>
    </row>
    <row r="2391" spans="1:23" x14ac:dyDescent="0.3">
      <c r="A2391" t="s">
        <v>387</v>
      </c>
      <c r="B2391" t="s">
        <v>504</v>
      </c>
      <c r="C2391" s="1" t="s">
        <v>6935</v>
      </c>
      <c r="D2391" s="6">
        <v>2491870383</v>
      </c>
      <c r="E2391" s="1" t="s">
        <v>6936</v>
      </c>
      <c r="F2391" s="1" t="s">
        <v>504</v>
      </c>
      <c r="G2391" s="1" t="s">
        <v>6935</v>
      </c>
      <c r="H2391" s="1">
        <v>2224110973</v>
      </c>
      <c r="I2391" t="str">
        <f>VLOOKUP(J2391,CatalogoEstadoRepublica!$A$1:$B$33,2)</f>
        <v>Puebla</v>
      </c>
      <c r="J2391">
        <v>21</v>
      </c>
      <c r="K2391" t="s">
        <v>847</v>
      </c>
      <c r="L2391" s="1" t="str">
        <f>VLOOKUP(M2391,CatalogoPerfil!$A$1:$B$5,2)</f>
        <v>Otro</v>
      </c>
      <c r="M2391">
        <v>5</v>
      </c>
      <c r="O2391" s="1">
        <v>0</v>
      </c>
      <c r="P2391" s="1" t="str">
        <f>IFERROR(VLOOKUP($O2391,PerfilUniversitario!$A$2:$Z$427,16),"N/A")</f>
        <v>N/A</v>
      </c>
      <c r="Q2391" s="1" t="str">
        <f>IFERROR(VLOOKUP($O2391,PerfilUniversitario!$A$2:$Z$427,16),"N/A")</f>
        <v>N/A</v>
      </c>
      <c r="R2391" s="1" t="str">
        <f>IFERROR(VLOOKUP($O2391,PerfilUniversitario!$A$2:$Z$427,20),"N/A")</f>
        <v>N/A</v>
      </c>
      <c r="S2391" s="1" t="str">
        <f>IFERROR(VLOOKUP($O2391,PerfilUniversitario!$A$2:$Z$427,22),"N/A")</f>
        <v>N/A</v>
      </c>
      <c r="T2391" s="1" t="str">
        <f>IFERROR(VLOOKUP($O2391,PerfilUniversitario!$A$2:$Z$427,24),"N/A")</f>
        <v>N/A</v>
      </c>
      <c r="U2391" s="1" t="str">
        <f>IFERROR(VLOOKUP($O2391,PerfilUniversitario!$A$2:$Z$427,26),"N/A")</f>
        <v>N/A</v>
      </c>
      <c r="V2391" s="1" t="s">
        <v>9824</v>
      </c>
      <c r="W2391" s="4">
        <v>45211</v>
      </c>
    </row>
    <row r="2392" spans="1:23" x14ac:dyDescent="0.3">
      <c r="A2392" t="s">
        <v>6965</v>
      </c>
      <c r="B2392" t="s">
        <v>6423</v>
      </c>
      <c r="C2392" s="1" t="s">
        <v>6966</v>
      </c>
      <c r="D2392" s="6">
        <v>2461806440</v>
      </c>
      <c r="E2392" s="1" t="s">
        <v>206</v>
      </c>
      <c r="F2392" s="1" t="s">
        <v>206</v>
      </c>
      <c r="G2392" s="1" t="s">
        <v>206</v>
      </c>
      <c r="H2392" s="1" t="s">
        <v>206</v>
      </c>
      <c r="I2392" t="str">
        <f>VLOOKUP(J2392,CatalogoEstadoRepublica!$A$1:$B$33,2)</f>
        <v>Tlaxcala</v>
      </c>
      <c r="J2392">
        <v>29</v>
      </c>
      <c r="K2392" t="s">
        <v>206</v>
      </c>
      <c r="L2392" s="1" t="e">
        <f>VLOOKUP(M2392,CatalogoPerfil!$A$1:$B$5,2)</f>
        <v>#N/A</v>
      </c>
      <c r="M2392">
        <v>0</v>
      </c>
      <c r="N2392" t="s">
        <v>206</v>
      </c>
      <c r="O2392" s="1">
        <v>0</v>
      </c>
      <c r="P2392" s="1" t="str">
        <f>IFERROR(VLOOKUP($O2392,PerfilUniversitario!$A$2:$Z$427,16),"N/A")</f>
        <v>N/A</v>
      </c>
      <c r="Q2392" s="1" t="str">
        <f>IFERROR(VLOOKUP($O2392,PerfilUniversitario!$A$2:$Z$427,16),"N/A")</f>
        <v>N/A</v>
      </c>
      <c r="R2392" s="1" t="str">
        <f>IFERROR(VLOOKUP($O2392,PerfilUniversitario!$A$2:$Z$427,20),"N/A")</f>
        <v>N/A</v>
      </c>
      <c r="S2392" s="1" t="str">
        <f>IFERROR(VLOOKUP($O2392,PerfilUniversitario!$A$2:$Z$427,22),"N/A")</f>
        <v>N/A</v>
      </c>
      <c r="T2392" s="1" t="str">
        <f>IFERROR(VLOOKUP($O2392,PerfilUniversitario!$A$2:$Z$427,24),"N/A")</f>
        <v>N/A</v>
      </c>
      <c r="U2392" s="1" t="str">
        <f>IFERROR(VLOOKUP($O2392,PerfilUniversitario!$A$2:$Z$427,26),"N/A")</f>
        <v>N/A</v>
      </c>
      <c r="V2392" s="1" t="s">
        <v>10185</v>
      </c>
      <c r="W2392" s="4">
        <v>45211</v>
      </c>
    </row>
    <row r="2393" spans="1:23" x14ac:dyDescent="0.3">
      <c r="A2393" t="s">
        <v>548</v>
      </c>
      <c r="B2393" t="s">
        <v>561</v>
      </c>
      <c r="C2393" s="1" t="s">
        <v>6999</v>
      </c>
      <c r="D2393" s="6">
        <v>2462190824</v>
      </c>
      <c r="E2393" s="1" t="s">
        <v>206</v>
      </c>
      <c r="F2393" s="1" t="s">
        <v>206</v>
      </c>
      <c r="G2393" s="1" t="s">
        <v>206</v>
      </c>
      <c r="H2393" s="1" t="s">
        <v>206</v>
      </c>
      <c r="I2393" t="str">
        <f>VLOOKUP(J2393,CatalogoEstadoRepublica!$A$1:$B$33,2)</f>
        <v>Tlaxcala</v>
      </c>
      <c r="J2393">
        <v>29</v>
      </c>
      <c r="K2393" t="s">
        <v>206</v>
      </c>
      <c r="L2393" s="1" t="e">
        <f>VLOOKUP(M2393,CatalogoPerfil!$A$1:$B$5,2)</f>
        <v>#N/A</v>
      </c>
      <c r="M2393">
        <v>0</v>
      </c>
      <c r="N2393" t="s">
        <v>206</v>
      </c>
      <c r="O2393" s="1">
        <v>0</v>
      </c>
      <c r="P2393" s="1" t="str">
        <f>IFERROR(VLOOKUP($O2393,PerfilUniversitario!$A$2:$Z$427,16),"N/A")</f>
        <v>N/A</v>
      </c>
      <c r="Q2393" s="1" t="str">
        <f>IFERROR(VLOOKUP($O2393,PerfilUniversitario!$A$2:$Z$427,16),"N/A")</f>
        <v>N/A</v>
      </c>
      <c r="R2393" s="1" t="str">
        <f>IFERROR(VLOOKUP($O2393,PerfilUniversitario!$A$2:$Z$427,20),"N/A")</f>
        <v>N/A</v>
      </c>
      <c r="S2393" s="1" t="str">
        <f>IFERROR(VLOOKUP($O2393,PerfilUniversitario!$A$2:$Z$427,22),"N/A")</f>
        <v>N/A</v>
      </c>
      <c r="T2393" s="1" t="str">
        <f>IFERROR(VLOOKUP($O2393,PerfilUniversitario!$A$2:$Z$427,24),"N/A")</f>
        <v>N/A</v>
      </c>
      <c r="U2393" s="1" t="str">
        <f>IFERROR(VLOOKUP($O2393,PerfilUniversitario!$A$2:$Z$427,26),"N/A")</f>
        <v>N/A</v>
      </c>
      <c r="V2393" s="1" t="s">
        <v>10185</v>
      </c>
      <c r="W2393" s="4">
        <v>45211</v>
      </c>
    </row>
    <row r="2394" spans="1:23" x14ac:dyDescent="0.3">
      <c r="A2394" t="s">
        <v>7003</v>
      </c>
      <c r="B2394" t="s">
        <v>2822</v>
      </c>
      <c r="C2394" s="1" t="s">
        <v>7004</v>
      </c>
      <c r="D2394" s="6">
        <v>2212663245</v>
      </c>
      <c r="E2394" s="1" t="s">
        <v>206</v>
      </c>
      <c r="F2394" s="1" t="s">
        <v>206</v>
      </c>
      <c r="G2394" s="1" t="s">
        <v>206</v>
      </c>
      <c r="H2394" s="1" t="s">
        <v>206</v>
      </c>
      <c r="I2394" t="str">
        <f>VLOOKUP(J2394,CatalogoEstadoRepublica!$A$1:$B$33,2)</f>
        <v>Tlaxcala</v>
      </c>
      <c r="J2394">
        <v>29</v>
      </c>
      <c r="K2394" t="s">
        <v>206</v>
      </c>
      <c r="L2394" s="1" t="e">
        <f>VLOOKUP(M2394,CatalogoPerfil!$A$1:$B$5,2)</f>
        <v>#N/A</v>
      </c>
      <c r="M2394">
        <v>0</v>
      </c>
      <c r="N2394" t="s">
        <v>206</v>
      </c>
      <c r="O2394" s="1">
        <v>0</v>
      </c>
      <c r="P2394" s="1" t="str">
        <f>IFERROR(VLOOKUP($O2394,PerfilUniversitario!$A$2:$Z$427,16),"N/A")</f>
        <v>N/A</v>
      </c>
      <c r="Q2394" s="1" t="str">
        <f>IFERROR(VLOOKUP($O2394,PerfilUniversitario!$A$2:$Z$427,16),"N/A")</f>
        <v>N/A</v>
      </c>
      <c r="R2394" s="1" t="str">
        <f>IFERROR(VLOOKUP($O2394,PerfilUniversitario!$A$2:$Z$427,20),"N/A")</f>
        <v>N/A</v>
      </c>
      <c r="S2394" s="1" t="str">
        <f>IFERROR(VLOOKUP($O2394,PerfilUniversitario!$A$2:$Z$427,22),"N/A")</f>
        <v>N/A</v>
      </c>
      <c r="T2394" s="1" t="str">
        <f>IFERROR(VLOOKUP($O2394,PerfilUniversitario!$A$2:$Z$427,24),"N/A")</f>
        <v>N/A</v>
      </c>
      <c r="U2394" s="1" t="str">
        <f>IFERROR(VLOOKUP($O2394,PerfilUniversitario!$A$2:$Z$427,26),"N/A")</f>
        <v>N/A</v>
      </c>
      <c r="V2394" s="1" t="s">
        <v>9705</v>
      </c>
      <c r="W2394" s="4">
        <v>45211</v>
      </c>
    </row>
    <row r="2395" spans="1:23" x14ac:dyDescent="0.3">
      <c r="A2395" t="s">
        <v>367</v>
      </c>
      <c r="B2395" s="1" t="s">
        <v>774</v>
      </c>
      <c r="C2395" t="s">
        <v>775</v>
      </c>
      <c r="D2395" s="7">
        <v>2227360086</v>
      </c>
      <c r="E2395" s="1" t="s">
        <v>206</v>
      </c>
      <c r="F2395" t="s">
        <v>206</v>
      </c>
      <c r="G2395" t="s">
        <v>206</v>
      </c>
      <c r="H2395" t="s">
        <v>206</v>
      </c>
      <c r="I2395" t="str">
        <f>VLOOKUP(J2395,CatalogoEstadoRepublica!$A$1:$B$33,2)</f>
        <v>Puebla</v>
      </c>
      <c r="J2395" s="1">
        <v>21</v>
      </c>
      <c r="K2395" s="1" t="s">
        <v>206</v>
      </c>
      <c r="L2395" s="1" t="e">
        <f>VLOOKUP(M2395,CatalogoPerfil!$A$1:$B$5,2)</f>
        <v>#N/A</v>
      </c>
      <c r="M2395">
        <v>0</v>
      </c>
      <c r="N2395" t="s">
        <v>206</v>
      </c>
      <c r="O2395" s="1">
        <v>0</v>
      </c>
      <c r="P2395" s="1" t="str">
        <f>IFERROR(VLOOKUP($O2395,PerfilUniversitario!$A$2:$Z$427,16),"N/A")</f>
        <v>N/A</v>
      </c>
      <c r="Q2395" s="1" t="str">
        <f>IFERROR(VLOOKUP($O2395,PerfilUniversitario!$A$2:$Z$427,16),"N/A")</f>
        <v>N/A</v>
      </c>
      <c r="R2395" s="1" t="str">
        <f>IFERROR(VLOOKUP($O2395,PerfilUniversitario!$A$2:$Z$427,20),"N/A")</f>
        <v>N/A</v>
      </c>
      <c r="S2395" s="1" t="str">
        <f>IFERROR(VLOOKUP($O2395,PerfilUniversitario!$A$2:$Z$427,22),"N/A")</f>
        <v>N/A</v>
      </c>
      <c r="T2395" s="1" t="str">
        <f>IFERROR(VLOOKUP($O2395,PerfilUniversitario!$A$2:$Z$427,24),"N/A")</f>
        <v>N/A</v>
      </c>
      <c r="U2395" s="1" t="str">
        <f>IFERROR(VLOOKUP($O2395,PerfilUniversitario!$A$2:$Z$427,26),"N/A")</f>
        <v>N/A</v>
      </c>
      <c r="V2395" s="1" t="s">
        <v>9732</v>
      </c>
      <c r="W2395" s="4">
        <v>45211</v>
      </c>
    </row>
    <row r="2396" spans="1:23" x14ac:dyDescent="0.3">
      <c r="A2396" t="s">
        <v>6283</v>
      </c>
      <c r="B2396" t="s">
        <v>289</v>
      </c>
      <c r="C2396" s="1" t="s">
        <v>7002</v>
      </c>
      <c r="D2396" s="6">
        <v>2461453185</v>
      </c>
      <c r="E2396" s="1" t="s">
        <v>206</v>
      </c>
      <c r="F2396" s="1" t="s">
        <v>206</v>
      </c>
      <c r="G2396" s="1" t="s">
        <v>206</v>
      </c>
      <c r="H2396" s="1" t="s">
        <v>206</v>
      </c>
      <c r="I2396" t="str">
        <f>VLOOKUP(J2396,CatalogoEstadoRepublica!$A$1:$B$33,2)</f>
        <v>Tlaxcala</v>
      </c>
      <c r="J2396">
        <v>29</v>
      </c>
      <c r="K2396" t="s">
        <v>206</v>
      </c>
      <c r="L2396" s="1" t="e">
        <f>VLOOKUP(M2396,CatalogoPerfil!$A$1:$B$5,2)</f>
        <v>#N/A</v>
      </c>
      <c r="M2396">
        <v>0</v>
      </c>
      <c r="N2396" t="s">
        <v>206</v>
      </c>
      <c r="O2396" s="1">
        <v>0</v>
      </c>
      <c r="P2396" s="1" t="str">
        <f>IFERROR(VLOOKUP($O2396,PerfilUniversitario!$A$2:$Z$427,16),"N/A")</f>
        <v>N/A</v>
      </c>
      <c r="Q2396" s="1" t="str">
        <f>IFERROR(VLOOKUP($O2396,PerfilUniversitario!$A$2:$Z$427,16),"N/A")</f>
        <v>N/A</v>
      </c>
      <c r="R2396" s="1" t="str">
        <f>IFERROR(VLOOKUP($O2396,PerfilUniversitario!$A$2:$Z$427,20),"N/A")</f>
        <v>N/A</v>
      </c>
      <c r="S2396" s="1" t="str">
        <f>IFERROR(VLOOKUP($O2396,PerfilUniversitario!$A$2:$Z$427,22),"N/A")</f>
        <v>N/A</v>
      </c>
      <c r="T2396" s="1" t="str">
        <f>IFERROR(VLOOKUP($O2396,PerfilUniversitario!$A$2:$Z$427,24),"N/A")</f>
        <v>N/A</v>
      </c>
      <c r="U2396" s="1" t="str">
        <f>IFERROR(VLOOKUP($O2396,PerfilUniversitario!$A$2:$Z$427,26),"N/A")</f>
        <v>N/A</v>
      </c>
      <c r="V2396" s="1" t="s">
        <v>9683</v>
      </c>
      <c r="W2396" s="4">
        <v>45211</v>
      </c>
    </row>
    <row r="2397" spans="1:23" x14ac:dyDescent="0.3">
      <c r="A2397" t="s">
        <v>1035</v>
      </c>
      <c r="B2397" t="s">
        <v>1130</v>
      </c>
      <c r="C2397" s="1" t="s">
        <v>7007</v>
      </c>
      <c r="D2397" s="6">
        <v>2465937717</v>
      </c>
      <c r="E2397" s="1" t="s">
        <v>206</v>
      </c>
      <c r="F2397" s="1" t="s">
        <v>206</v>
      </c>
      <c r="G2397" s="1" t="s">
        <v>206</v>
      </c>
      <c r="H2397" s="1" t="s">
        <v>206</v>
      </c>
      <c r="I2397" t="str">
        <f>VLOOKUP(J2397,CatalogoEstadoRepublica!$A$1:$B$33,2)</f>
        <v>Tlaxcala</v>
      </c>
      <c r="J2397">
        <v>29</v>
      </c>
      <c r="K2397" t="s">
        <v>206</v>
      </c>
      <c r="L2397" s="1" t="e">
        <f>VLOOKUP(M2397,CatalogoPerfil!$A$1:$B$5,2)</f>
        <v>#N/A</v>
      </c>
      <c r="M2397">
        <v>0</v>
      </c>
      <c r="N2397" t="s">
        <v>206</v>
      </c>
      <c r="O2397" s="1">
        <v>0</v>
      </c>
      <c r="P2397" s="1" t="str">
        <f>IFERROR(VLOOKUP($O2397,PerfilUniversitario!$A$2:$Z$427,16),"N/A")</f>
        <v>N/A</v>
      </c>
      <c r="Q2397" s="1" t="str">
        <f>IFERROR(VLOOKUP($O2397,PerfilUniversitario!$A$2:$Z$427,16),"N/A")</f>
        <v>N/A</v>
      </c>
      <c r="R2397" s="1" t="str">
        <f>IFERROR(VLOOKUP($O2397,PerfilUniversitario!$A$2:$Z$427,20),"N/A")</f>
        <v>N/A</v>
      </c>
      <c r="S2397" s="1" t="str">
        <f>IFERROR(VLOOKUP($O2397,PerfilUniversitario!$A$2:$Z$427,22),"N/A")</f>
        <v>N/A</v>
      </c>
      <c r="T2397" s="1" t="str">
        <f>IFERROR(VLOOKUP($O2397,PerfilUniversitario!$A$2:$Z$427,24),"N/A")</f>
        <v>N/A</v>
      </c>
      <c r="U2397" s="1" t="str">
        <f>IFERROR(VLOOKUP($O2397,PerfilUniversitario!$A$2:$Z$427,26),"N/A")</f>
        <v>N/A</v>
      </c>
      <c r="V2397" s="1" t="s">
        <v>10008</v>
      </c>
      <c r="W2397" s="4">
        <v>45211</v>
      </c>
    </row>
    <row r="2398" spans="1:23" x14ac:dyDescent="0.3">
      <c r="A2398" t="s">
        <v>6682</v>
      </c>
      <c r="B2398" t="s">
        <v>6683</v>
      </c>
      <c r="C2398" s="1" t="s">
        <v>6684</v>
      </c>
      <c r="D2398" s="6">
        <v>7791027544</v>
      </c>
      <c r="E2398" s="1" t="s">
        <v>206</v>
      </c>
      <c r="F2398" s="1" t="s">
        <v>206</v>
      </c>
      <c r="G2398" s="1" t="s">
        <v>206</v>
      </c>
      <c r="H2398" s="1" t="s">
        <v>206</v>
      </c>
      <c r="I2398" t="str">
        <f>VLOOKUP(J2398,CatalogoEstadoRepublica!$A$1:$B$33,2)</f>
        <v>Puebla</v>
      </c>
      <c r="J2398">
        <v>21</v>
      </c>
      <c r="K2398" t="s">
        <v>206</v>
      </c>
      <c r="L2398" s="1" t="e">
        <f>VLOOKUP(M2398,CatalogoPerfil!$A$1:$B$5,2)</f>
        <v>#N/A</v>
      </c>
      <c r="M2398">
        <v>0</v>
      </c>
      <c r="N2398" t="s">
        <v>206</v>
      </c>
      <c r="O2398" s="1">
        <v>0</v>
      </c>
      <c r="P2398" s="1" t="str">
        <f>IFERROR(VLOOKUP($O2398,PerfilUniversitario!$A$2:$Z$427,16),"N/A")</f>
        <v>N/A</v>
      </c>
      <c r="Q2398" s="1" t="str">
        <f>IFERROR(VLOOKUP($O2398,PerfilUniversitario!$A$2:$Z$427,16),"N/A")</f>
        <v>N/A</v>
      </c>
      <c r="R2398" s="1" t="str">
        <f>IFERROR(VLOOKUP($O2398,PerfilUniversitario!$A$2:$Z$427,20),"N/A")</f>
        <v>N/A</v>
      </c>
      <c r="S2398" s="1" t="str">
        <f>IFERROR(VLOOKUP($O2398,PerfilUniversitario!$A$2:$Z$427,22),"N/A")</f>
        <v>N/A</v>
      </c>
      <c r="T2398" s="1" t="str">
        <f>IFERROR(VLOOKUP($O2398,PerfilUniversitario!$A$2:$Z$427,24),"N/A")</f>
        <v>N/A</v>
      </c>
      <c r="U2398" s="1" t="str">
        <f>IFERROR(VLOOKUP($O2398,PerfilUniversitario!$A$2:$Z$427,26),"N/A")</f>
        <v>N/A</v>
      </c>
      <c r="V2398" s="1" t="s">
        <v>9871</v>
      </c>
      <c r="W2398" s="4">
        <v>45211</v>
      </c>
    </row>
    <row r="2399" spans="1:23" x14ac:dyDescent="0.3">
      <c r="A2399" t="s">
        <v>2341</v>
      </c>
      <c r="B2399" t="s">
        <v>2342</v>
      </c>
      <c r="C2399" s="1" t="s">
        <v>2343</v>
      </c>
      <c r="D2399" s="6">
        <v>52.554200000000002</v>
      </c>
      <c r="E2399" s="1" t="s">
        <v>206</v>
      </c>
      <c r="F2399" s="1" t="s">
        <v>206</v>
      </c>
      <c r="G2399" s="1" t="s">
        <v>206</v>
      </c>
      <c r="H2399" s="1" t="s">
        <v>206</v>
      </c>
      <c r="I2399" t="str">
        <f>VLOOKUP(J2399,CatalogoEstadoRepublica!$A$1:$B$33,2)</f>
        <v>Puebla</v>
      </c>
      <c r="J2399">
        <v>21</v>
      </c>
      <c r="K2399" t="s">
        <v>206</v>
      </c>
      <c r="L2399" s="1" t="e">
        <f>VLOOKUP(M2399,CatalogoPerfil!$A$1:$B$5,2)</f>
        <v>#N/A</v>
      </c>
      <c r="M2399">
        <v>0</v>
      </c>
      <c r="N2399" t="s">
        <v>206</v>
      </c>
      <c r="O2399" s="1">
        <v>0</v>
      </c>
      <c r="P2399" s="1" t="str">
        <f>IFERROR(VLOOKUP($O2399,PerfilUniversitario!$A$2:$Z$427,16),"N/A")</f>
        <v>N/A</v>
      </c>
      <c r="Q2399" s="1" t="str">
        <f>IFERROR(VLOOKUP($O2399,PerfilUniversitario!$A$2:$Z$427,16),"N/A")</f>
        <v>N/A</v>
      </c>
      <c r="R2399" s="1" t="str">
        <f>IFERROR(VLOOKUP($O2399,PerfilUniversitario!$A$2:$Z$427,20),"N/A")</f>
        <v>N/A</v>
      </c>
      <c r="S2399" s="1" t="str">
        <f>IFERROR(VLOOKUP($O2399,PerfilUniversitario!$A$2:$Z$427,22),"N/A")</f>
        <v>N/A</v>
      </c>
      <c r="T2399" s="1" t="str">
        <f>IFERROR(VLOOKUP($O2399,PerfilUniversitario!$A$2:$Z$427,24),"N/A")</f>
        <v>N/A</v>
      </c>
      <c r="U2399" s="1" t="str">
        <f>IFERROR(VLOOKUP($O2399,PerfilUniversitario!$A$2:$Z$427,26),"N/A")</f>
        <v>N/A</v>
      </c>
      <c r="V2399" s="1" t="s">
        <v>9949</v>
      </c>
      <c r="W2399" s="4">
        <v>45211</v>
      </c>
    </row>
    <row r="2400" spans="1:23" x14ac:dyDescent="0.3">
      <c r="A2400" t="s">
        <v>7008</v>
      </c>
      <c r="B2400" t="s">
        <v>7009</v>
      </c>
      <c r="C2400" s="1" t="s">
        <v>7010</v>
      </c>
      <c r="D2400" s="6">
        <v>52.221299999999999</v>
      </c>
      <c r="E2400" s="1" t="s">
        <v>206</v>
      </c>
      <c r="F2400" s="1" t="s">
        <v>206</v>
      </c>
      <c r="G2400" s="1" t="s">
        <v>206</v>
      </c>
      <c r="H2400" s="1" t="s">
        <v>206</v>
      </c>
      <c r="I2400" t="str">
        <f>VLOOKUP(J2400,CatalogoEstadoRepublica!$A$1:$B$33,2)</f>
        <v>Puebla</v>
      </c>
      <c r="J2400">
        <v>21</v>
      </c>
      <c r="K2400" t="s">
        <v>206</v>
      </c>
      <c r="L2400" s="1" t="e">
        <f>VLOOKUP(M2400,CatalogoPerfil!$A$1:$B$5,2)</f>
        <v>#N/A</v>
      </c>
      <c r="M2400">
        <v>0</v>
      </c>
      <c r="N2400" t="s">
        <v>206</v>
      </c>
      <c r="O2400" s="1">
        <v>0</v>
      </c>
      <c r="P2400" s="1" t="str">
        <f>IFERROR(VLOOKUP($O2400,PerfilUniversitario!$A$2:$Z$427,16),"N/A")</f>
        <v>N/A</v>
      </c>
      <c r="Q2400" s="1" t="str">
        <f>IFERROR(VLOOKUP($O2400,PerfilUniversitario!$A$2:$Z$427,16),"N/A")</f>
        <v>N/A</v>
      </c>
      <c r="R2400" s="1" t="str">
        <f>IFERROR(VLOOKUP($O2400,PerfilUniversitario!$A$2:$Z$427,20),"N/A")</f>
        <v>N/A</v>
      </c>
      <c r="S2400" s="1" t="str">
        <f>IFERROR(VLOOKUP($O2400,PerfilUniversitario!$A$2:$Z$427,22),"N/A")</f>
        <v>N/A</v>
      </c>
      <c r="T2400" s="1" t="str">
        <f>IFERROR(VLOOKUP($O2400,PerfilUniversitario!$A$2:$Z$427,24),"N/A")</f>
        <v>N/A</v>
      </c>
      <c r="U2400" s="1" t="str">
        <f>IFERROR(VLOOKUP($O2400,PerfilUniversitario!$A$2:$Z$427,26),"N/A")</f>
        <v>N/A</v>
      </c>
      <c r="V2400" s="1" t="s">
        <v>10146</v>
      </c>
      <c r="W2400" s="4">
        <v>45211</v>
      </c>
    </row>
    <row r="2401" spans="1:23" x14ac:dyDescent="0.3">
      <c r="A2401" t="s">
        <v>6540</v>
      </c>
      <c r="B2401" t="s">
        <v>6541</v>
      </c>
      <c r="C2401" s="1" t="s">
        <v>6542</v>
      </c>
      <c r="D2401" s="6">
        <v>52.229199999999999</v>
      </c>
      <c r="E2401" s="1" t="s">
        <v>206</v>
      </c>
      <c r="F2401" s="1" t="s">
        <v>206</v>
      </c>
      <c r="G2401" s="1" t="s">
        <v>206</v>
      </c>
      <c r="H2401" s="1" t="s">
        <v>206</v>
      </c>
      <c r="I2401" t="str">
        <f>VLOOKUP(J2401,CatalogoEstadoRepublica!$A$1:$B$33,2)</f>
        <v>Veracruz</v>
      </c>
      <c r="J2401">
        <v>30</v>
      </c>
      <c r="K2401" t="s">
        <v>206</v>
      </c>
      <c r="L2401" s="1" t="e">
        <f>VLOOKUP(M2401,CatalogoPerfil!$A$1:$B$5,2)</f>
        <v>#N/A</v>
      </c>
      <c r="M2401">
        <v>0</v>
      </c>
      <c r="N2401" t="s">
        <v>206</v>
      </c>
      <c r="O2401" s="1">
        <v>0</v>
      </c>
      <c r="P2401" s="1" t="str">
        <f>IFERROR(VLOOKUP($O2401,PerfilUniversitario!$A$2:$Z$427,16),"N/A")</f>
        <v>N/A</v>
      </c>
      <c r="Q2401" s="1" t="str">
        <f>IFERROR(VLOOKUP($O2401,PerfilUniversitario!$A$2:$Z$427,16),"N/A")</f>
        <v>N/A</v>
      </c>
      <c r="R2401" s="1" t="str">
        <f>IFERROR(VLOOKUP($O2401,PerfilUniversitario!$A$2:$Z$427,20),"N/A")</f>
        <v>N/A</v>
      </c>
      <c r="S2401" s="1" t="str">
        <f>IFERROR(VLOOKUP($O2401,PerfilUniversitario!$A$2:$Z$427,22),"N/A")</f>
        <v>N/A</v>
      </c>
      <c r="T2401" s="1" t="str">
        <f>IFERROR(VLOOKUP($O2401,PerfilUniversitario!$A$2:$Z$427,24),"N/A")</f>
        <v>N/A</v>
      </c>
      <c r="U2401" s="1" t="str">
        <f>IFERROR(VLOOKUP($O2401,PerfilUniversitario!$A$2:$Z$427,26),"N/A")</f>
        <v>N/A</v>
      </c>
      <c r="V2401" s="1" t="s">
        <v>9832</v>
      </c>
      <c r="W2401" s="4">
        <v>45211</v>
      </c>
    </row>
    <row r="2402" spans="1:23" x14ac:dyDescent="0.3">
      <c r="A2402" t="s">
        <v>4909</v>
      </c>
      <c r="B2402" t="s">
        <v>7012</v>
      </c>
      <c r="C2402" s="1" t="s">
        <v>7013</v>
      </c>
      <c r="D2402" s="6" t="s">
        <v>7014</v>
      </c>
      <c r="E2402" s="1" t="s">
        <v>206</v>
      </c>
      <c r="F2402" s="1" t="s">
        <v>206</v>
      </c>
      <c r="G2402" s="1" t="s">
        <v>206</v>
      </c>
      <c r="H2402" s="1" t="s">
        <v>206</v>
      </c>
      <c r="I2402" t="str">
        <f>VLOOKUP(J2402,CatalogoEstadoRepublica!$A$1:$B$33,2)</f>
        <v>Puebla</v>
      </c>
      <c r="J2402">
        <v>21</v>
      </c>
      <c r="K2402" t="s">
        <v>206</v>
      </c>
      <c r="L2402" s="1" t="e">
        <f>VLOOKUP(M2402,CatalogoPerfil!$A$1:$B$5,2)</f>
        <v>#N/A</v>
      </c>
      <c r="M2402">
        <v>0</v>
      </c>
      <c r="N2402" t="s">
        <v>206</v>
      </c>
      <c r="O2402" s="1">
        <v>0</v>
      </c>
      <c r="P2402" s="1" t="str">
        <f>IFERROR(VLOOKUP($O2402,PerfilUniversitario!$A$2:$Z$427,16),"N/A")</f>
        <v>N/A</v>
      </c>
      <c r="Q2402" s="1" t="str">
        <f>IFERROR(VLOOKUP($O2402,PerfilUniversitario!$A$2:$Z$427,16),"N/A")</f>
        <v>N/A</v>
      </c>
      <c r="R2402" s="1" t="str">
        <f>IFERROR(VLOOKUP($O2402,PerfilUniversitario!$A$2:$Z$427,20),"N/A")</f>
        <v>N/A</v>
      </c>
      <c r="S2402" s="1" t="str">
        <f>IFERROR(VLOOKUP($O2402,PerfilUniversitario!$A$2:$Z$427,22),"N/A")</f>
        <v>N/A</v>
      </c>
      <c r="T2402" s="1" t="str">
        <f>IFERROR(VLOOKUP($O2402,PerfilUniversitario!$A$2:$Z$427,24),"N/A")</f>
        <v>N/A</v>
      </c>
      <c r="U2402" s="1" t="str">
        <f>IFERROR(VLOOKUP($O2402,PerfilUniversitario!$A$2:$Z$427,26),"N/A")</f>
        <v>N/A</v>
      </c>
      <c r="V2402" s="1" t="s">
        <v>10181</v>
      </c>
      <c r="W2402" s="4">
        <v>45211</v>
      </c>
    </row>
    <row r="2403" spans="1:23" x14ac:dyDescent="0.3">
      <c r="A2403" t="s">
        <v>3163</v>
      </c>
      <c r="B2403" t="s">
        <v>3164</v>
      </c>
      <c r="C2403" s="1" t="s">
        <v>3165</v>
      </c>
      <c r="D2403" s="6">
        <v>2461570917</v>
      </c>
      <c r="E2403" s="1" t="s">
        <v>206</v>
      </c>
      <c r="F2403" s="1" t="s">
        <v>206</v>
      </c>
      <c r="G2403" s="1" t="s">
        <v>206</v>
      </c>
      <c r="H2403" s="1" t="s">
        <v>206</v>
      </c>
      <c r="I2403" t="str">
        <f>VLOOKUP(J2403,CatalogoEstadoRepublica!$A$1:$B$33,2)</f>
        <v>Tlaxcala</v>
      </c>
      <c r="J2403">
        <v>29</v>
      </c>
      <c r="K2403" t="s">
        <v>206</v>
      </c>
      <c r="L2403" s="1" t="e">
        <f>VLOOKUP(M2403,CatalogoPerfil!$A$1:$B$5,2)</f>
        <v>#N/A</v>
      </c>
      <c r="M2403">
        <v>0</v>
      </c>
      <c r="N2403" t="s">
        <v>206</v>
      </c>
      <c r="O2403" s="1">
        <v>0</v>
      </c>
      <c r="P2403" s="1" t="str">
        <f>IFERROR(VLOOKUP($O2403,PerfilUniversitario!$A$2:$Z$427,16),"N/A")</f>
        <v>N/A</v>
      </c>
      <c r="Q2403" s="1" t="str">
        <f>IFERROR(VLOOKUP($O2403,PerfilUniversitario!$A$2:$Z$427,16),"N/A")</f>
        <v>N/A</v>
      </c>
      <c r="R2403" s="1" t="str">
        <f>IFERROR(VLOOKUP($O2403,PerfilUniversitario!$A$2:$Z$427,20),"N/A")</f>
        <v>N/A</v>
      </c>
      <c r="S2403" s="1" t="str">
        <f>IFERROR(VLOOKUP($O2403,PerfilUniversitario!$A$2:$Z$427,22),"N/A")</f>
        <v>N/A</v>
      </c>
      <c r="T2403" s="1" t="str">
        <f>IFERROR(VLOOKUP($O2403,PerfilUniversitario!$A$2:$Z$427,24),"N/A")</f>
        <v>N/A</v>
      </c>
      <c r="U2403" s="1" t="str">
        <f>IFERROR(VLOOKUP($O2403,PerfilUniversitario!$A$2:$Z$427,26),"N/A")</f>
        <v>N/A</v>
      </c>
      <c r="V2403" s="1" t="s">
        <v>10021</v>
      </c>
      <c r="W2403" s="4">
        <v>45211</v>
      </c>
    </row>
    <row r="2404" spans="1:23" x14ac:dyDescent="0.3">
      <c r="A2404" t="s">
        <v>7015</v>
      </c>
      <c r="B2404" t="s">
        <v>7016</v>
      </c>
      <c r="C2404" s="1" t="s">
        <v>7017</v>
      </c>
      <c r="D2404" s="6">
        <v>52.2211</v>
      </c>
      <c r="E2404" s="1" t="s">
        <v>206</v>
      </c>
      <c r="F2404" s="1" t="s">
        <v>206</v>
      </c>
      <c r="G2404" s="1" t="s">
        <v>206</v>
      </c>
      <c r="H2404" s="1" t="s">
        <v>206</v>
      </c>
      <c r="I2404" t="str">
        <f>VLOOKUP(J2404,CatalogoEstadoRepublica!$A$1:$B$33,2)</f>
        <v>Puebla</v>
      </c>
      <c r="J2404">
        <v>21</v>
      </c>
      <c r="K2404" t="s">
        <v>206</v>
      </c>
      <c r="L2404" s="1" t="e">
        <f>VLOOKUP(M2404,CatalogoPerfil!$A$1:$B$5,2)</f>
        <v>#N/A</v>
      </c>
      <c r="M2404">
        <v>0</v>
      </c>
      <c r="N2404" t="s">
        <v>206</v>
      </c>
      <c r="O2404" s="1">
        <v>0</v>
      </c>
      <c r="P2404" s="1" t="str">
        <f>IFERROR(VLOOKUP($O2404,PerfilUniversitario!$A$2:$Z$427,16),"N/A")</f>
        <v>N/A</v>
      </c>
      <c r="Q2404" s="1" t="str">
        <f>IFERROR(VLOOKUP($O2404,PerfilUniversitario!$A$2:$Z$427,16),"N/A")</f>
        <v>N/A</v>
      </c>
      <c r="R2404" s="1" t="str">
        <f>IFERROR(VLOOKUP($O2404,PerfilUniversitario!$A$2:$Z$427,20),"N/A")</f>
        <v>N/A</v>
      </c>
      <c r="S2404" s="1" t="str">
        <f>IFERROR(VLOOKUP($O2404,PerfilUniversitario!$A$2:$Z$427,22),"N/A")</f>
        <v>N/A</v>
      </c>
      <c r="T2404" s="1" t="str">
        <f>IFERROR(VLOOKUP($O2404,PerfilUniversitario!$A$2:$Z$427,24),"N/A")</f>
        <v>N/A</v>
      </c>
      <c r="U2404" s="1" t="str">
        <f>IFERROR(VLOOKUP($O2404,PerfilUniversitario!$A$2:$Z$427,26),"N/A")</f>
        <v>N/A</v>
      </c>
      <c r="V2404" s="1" t="s">
        <v>9747</v>
      </c>
      <c r="W2404" s="4">
        <v>45211</v>
      </c>
    </row>
    <row r="2405" spans="1:23" x14ac:dyDescent="0.3">
      <c r="A2405" t="s">
        <v>7021</v>
      </c>
      <c r="B2405" t="s">
        <v>1914</v>
      </c>
      <c r="C2405" s="1" t="s">
        <v>7022</v>
      </c>
      <c r="D2405" s="6">
        <v>7731015663</v>
      </c>
      <c r="E2405" s="1" t="s">
        <v>206</v>
      </c>
      <c r="F2405" s="1" t="s">
        <v>206</v>
      </c>
      <c r="G2405" s="1" t="s">
        <v>206</v>
      </c>
      <c r="H2405" s="1" t="s">
        <v>206</v>
      </c>
      <c r="I2405" t="str">
        <f>VLOOKUP(J2405,CatalogoEstadoRepublica!$A$1:$B$33,2)</f>
        <v>Hidalgo</v>
      </c>
      <c r="J2405">
        <v>13</v>
      </c>
      <c r="K2405" t="s">
        <v>206</v>
      </c>
      <c r="L2405" s="1" t="e">
        <f>VLOOKUP(M2405,CatalogoPerfil!$A$1:$B$5,2)</f>
        <v>#N/A</v>
      </c>
      <c r="M2405">
        <v>0</v>
      </c>
      <c r="N2405" t="s">
        <v>206</v>
      </c>
      <c r="O2405" s="1">
        <v>0</v>
      </c>
      <c r="P2405" s="1" t="str">
        <f>IFERROR(VLOOKUP($O2405,PerfilUniversitario!$A$2:$Z$427,16),"N/A")</f>
        <v>N/A</v>
      </c>
      <c r="Q2405" s="1" t="str">
        <f>IFERROR(VLOOKUP($O2405,PerfilUniversitario!$A$2:$Z$427,16),"N/A")</f>
        <v>N/A</v>
      </c>
      <c r="R2405" s="1" t="str">
        <f>IFERROR(VLOOKUP($O2405,PerfilUniversitario!$A$2:$Z$427,20),"N/A")</f>
        <v>N/A</v>
      </c>
      <c r="S2405" s="1" t="str">
        <f>IFERROR(VLOOKUP($O2405,PerfilUniversitario!$A$2:$Z$427,22),"N/A")</f>
        <v>N/A</v>
      </c>
      <c r="T2405" s="1" t="str">
        <f>IFERROR(VLOOKUP($O2405,PerfilUniversitario!$A$2:$Z$427,24),"N/A")</f>
        <v>N/A</v>
      </c>
      <c r="U2405" s="1" t="str">
        <f>IFERROR(VLOOKUP($O2405,PerfilUniversitario!$A$2:$Z$427,26),"N/A")</f>
        <v>N/A</v>
      </c>
      <c r="V2405" s="1" t="s">
        <v>10128</v>
      </c>
      <c r="W2405" s="4">
        <v>45211</v>
      </c>
    </row>
    <row r="2406" spans="1:23" x14ac:dyDescent="0.3">
      <c r="A2406" t="s">
        <v>4977</v>
      </c>
      <c r="B2406" t="s">
        <v>4978</v>
      </c>
      <c r="C2406" s="1" t="s">
        <v>4979</v>
      </c>
      <c r="D2406" s="6">
        <v>7773675587</v>
      </c>
      <c r="E2406" s="1" t="s">
        <v>206</v>
      </c>
      <c r="F2406" s="1" t="s">
        <v>206</v>
      </c>
      <c r="G2406" s="1" t="s">
        <v>206</v>
      </c>
      <c r="H2406" s="1" t="s">
        <v>206</v>
      </c>
      <c r="I2406" t="str">
        <f>VLOOKUP(J2406,CatalogoEstadoRepublica!$A$1:$B$33,2)</f>
        <v>Morelos</v>
      </c>
      <c r="J2406">
        <v>17</v>
      </c>
      <c r="K2406" t="s">
        <v>206</v>
      </c>
      <c r="L2406" s="1" t="e">
        <f>VLOOKUP(M2406,CatalogoPerfil!$A$1:$B$5,2)</f>
        <v>#N/A</v>
      </c>
      <c r="M2406">
        <v>0</v>
      </c>
      <c r="N2406" t="s">
        <v>206</v>
      </c>
      <c r="O2406" s="1">
        <v>0</v>
      </c>
      <c r="P2406" s="1" t="str">
        <f>IFERROR(VLOOKUP($O2406,PerfilUniversitario!$A$2:$Z$427,16),"N/A")</f>
        <v>N/A</v>
      </c>
      <c r="Q2406" s="1" t="str">
        <f>IFERROR(VLOOKUP($O2406,PerfilUniversitario!$A$2:$Z$427,16),"N/A")</f>
        <v>N/A</v>
      </c>
      <c r="R2406" s="1" t="str">
        <f>IFERROR(VLOOKUP($O2406,PerfilUniversitario!$A$2:$Z$427,20),"N/A")</f>
        <v>N/A</v>
      </c>
      <c r="S2406" s="1" t="str">
        <f>IFERROR(VLOOKUP($O2406,PerfilUniversitario!$A$2:$Z$427,22),"N/A")</f>
        <v>N/A</v>
      </c>
      <c r="T2406" s="1" t="str">
        <f>IFERROR(VLOOKUP($O2406,PerfilUniversitario!$A$2:$Z$427,24),"N/A")</f>
        <v>N/A</v>
      </c>
      <c r="U2406" s="1" t="str">
        <f>IFERROR(VLOOKUP($O2406,PerfilUniversitario!$A$2:$Z$427,26),"N/A")</f>
        <v>N/A</v>
      </c>
      <c r="V2406" s="1" t="s">
        <v>9962</v>
      </c>
      <c r="W2406" s="4">
        <v>45211</v>
      </c>
    </row>
    <row r="2407" spans="1:23" x14ac:dyDescent="0.3">
      <c r="A2407" t="s">
        <v>1242</v>
      </c>
      <c r="B2407" t="s">
        <v>7023</v>
      </c>
      <c r="C2407" s="1" t="s">
        <v>7024</v>
      </c>
      <c r="D2407" s="6">
        <v>2224075808</v>
      </c>
      <c r="E2407" s="1" t="s">
        <v>206</v>
      </c>
      <c r="F2407" s="1" t="s">
        <v>206</v>
      </c>
      <c r="G2407" s="1" t="s">
        <v>206</v>
      </c>
      <c r="H2407" s="1" t="s">
        <v>206</v>
      </c>
      <c r="I2407" t="str">
        <f>VLOOKUP(J2407,CatalogoEstadoRepublica!$A$1:$B$33,2)</f>
        <v>Puebla</v>
      </c>
      <c r="J2407">
        <v>21</v>
      </c>
      <c r="K2407" t="s">
        <v>206</v>
      </c>
      <c r="L2407" s="1" t="e">
        <f>VLOOKUP(M2407,CatalogoPerfil!$A$1:$B$5,2)</f>
        <v>#N/A</v>
      </c>
      <c r="M2407">
        <v>0</v>
      </c>
      <c r="N2407" t="s">
        <v>206</v>
      </c>
      <c r="O2407" s="1">
        <v>0</v>
      </c>
      <c r="P2407" s="1" t="str">
        <f>IFERROR(VLOOKUP($O2407,PerfilUniversitario!$A$2:$Z$427,16),"N/A")</f>
        <v>N/A</v>
      </c>
      <c r="Q2407" s="1" t="str">
        <f>IFERROR(VLOOKUP($O2407,PerfilUniversitario!$A$2:$Z$427,16),"N/A")</f>
        <v>N/A</v>
      </c>
      <c r="R2407" s="1" t="str">
        <f>IFERROR(VLOOKUP($O2407,PerfilUniversitario!$A$2:$Z$427,20),"N/A")</f>
        <v>N/A</v>
      </c>
      <c r="S2407" s="1" t="str">
        <f>IFERROR(VLOOKUP($O2407,PerfilUniversitario!$A$2:$Z$427,22),"N/A")</f>
        <v>N/A</v>
      </c>
      <c r="T2407" s="1" t="str">
        <f>IFERROR(VLOOKUP($O2407,PerfilUniversitario!$A$2:$Z$427,24),"N/A")</f>
        <v>N/A</v>
      </c>
      <c r="U2407" s="1" t="str">
        <f>IFERROR(VLOOKUP($O2407,PerfilUniversitario!$A$2:$Z$427,26),"N/A")</f>
        <v>N/A</v>
      </c>
      <c r="V2407" s="1" t="s">
        <v>9962</v>
      </c>
      <c r="W2407" s="4">
        <v>45211</v>
      </c>
    </row>
    <row r="2408" spans="1:23" x14ac:dyDescent="0.3">
      <c r="A2408" t="s">
        <v>7018</v>
      </c>
      <c r="B2408" t="s">
        <v>7019</v>
      </c>
      <c r="C2408" s="1" t="s">
        <v>7020</v>
      </c>
      <c r="D2408" s="6">
        <v>2225632164</v>
      </c>
      <c r="E2408" s="1" t="s">
        <v>206</v>
      </c>
      <c r="F2408" s="1" t="s">
        <v>206</v>
      </c>
      <c r="G2408" s="1" t="s">
        <v>206</v>
      </c>
      <c r="H2408" s="1" t="s">
        <v>206</v>
      </c>
      <c r="I2408" t="str">
        <f>VLOOKUP(J2408,CatalogoEstadoRepublica!$A$1:$B$33,2)</f>
        <v>Puebla</v>
      </c>
      <c r="J2408">
        <v>21</v>
      </c>
      <c r="K2408" t="s">
        <v>206</v>
      </c>
      <c r="L2408" s="1" t="e">
        <f>VLOOKUP(M2408,CatalogoPerfil!$A$1:$B$5,2)</f>
        <v>#N/A</v>
      </c>
      <c r="M2408">
        <v>0</v>
      </c>
      <c r="N2408" t="s">
        <v>206</v>
      </c>
      <c r="O2408" s="1">
        <v>0</v>
      </c>
      <c r="P2408" s="1" t="str">
        <f>IFERROR(VLOOKUP($O2408,PerfilUniversitario!$A$2:$Z$427,16),"N/A")</f>
        <v>N/A</v>
      </c>
      <c r="Q2408" s="1" t="str">
        <f>IFERROR(VLOOKUP($O2408,PerfilUniversitario!$A$2:$Z$427,16),"N/A")</f>
        <v>N/A</v>
      </c>
      <c r="R2408" s="1" t="str">
        <f>IFERROR(VLOOKUP($O2408,PerfilUniversitario!$A$2:$Z$427,20),"N/A")</f>
        <v>N/A</v>
      </c>
      <c r="S2408" s="1" t="str">
        <f>IFERROR(VLOOKUP($O2408,PerfilUniversitario!$A$2:$Z$427,22),"N/A")</f>
        <v>N/A</v>
      </c>
      <c r="T2408" s="1" t="str">
        <f>IFERROR(VLOOKUP($O2408,PerfilUniversitario!$A$2:$Z$427,24),"N/A")</f>
        <v>N/A</v>
      </c>
      <c r="U2408" s="1" t="str">
        <f>IFERROR(VLOOKUP($O2408,PerfilUniversitario!$A$2:$Z$427,26),"N/A")</f>
        <v>N/A</v>
      </c>
      <c r="V2408" s="1" t="s">
        <v>10194</v>
      </c>
      <c r="W2408" s="4">
        <v>45211</v>
      </c>
    </row>
    <row r="2409" spans="1:23" x14ac:dyDescent="0.3">
      <c r="A2409" t="s">
        <v>2083</v>
      </c>
      <c r="B2409" t="s">
        <v>5360</v>
      </c>
      <c r="C2409" s="1" t="s">
        <v>5361</v>
      </c>
      <c r="D2409" s="6">
        <v>7751678626</v>
      </c>
      <c r="E2409" s="1" t="s">
        <v>206</v>
      </c>
      <c r="F2409" s="1" t="s">
        <v>206</v>
      </c>
      <c r="G2409" s="1" t="s">
        <v>206</v>
      </c>
      <c r="H2409" s="1" t="s">
        <v>206</v>
      </c>
      <c r="I2409" t="str">
        <f>VLOOKUP(J2409,CatalogoEstadoRepublica!$A$1:$B$33,2)</f>
        <v>Hidalgo</v>
      </c>
      <c r="J2409">
        <v>13</v>
      </c>
      <c r="K2409" t="s">
        <v>206</v>
      </c>
      <c r="L2409" s="1" t="e">
        <f>VLOOKUP(M2409,CatalogoPerfil!$A$1:$B$5,2)</f>
        <v>#N/A</v>
      </c>
      <c r="M2409">
        <v>0</v>
      </c>
      <c r="N2409" t="s">
        <v>206</v>
      </c>
      <c r="O2409" s="1">
        <v>0</v>
      </c>
      <c r="P2409" s="1" t="str">
        <f>IFERROR(VLOOKUP($O2409,PerfilUniversitario!$A$2:$Z$427,16),"N/A")</f>
        <v>N/A</v>
      </c>
      <c r="Q2409" s="1" t="str">
        <f>IFERROR(VLOOKUP($O2409,PerfilUniversitario!$A$2:$Z$427,16),"N/A")</f>
        <v>N/A</v>
      </c>
      <c r="R2409" s="1" t="str">
        <f>IFERROR(VLOOKUP($O2409,PerfilUniversitario!$A$2:$Z$427,20),"N/A")</f>
        <v>N/A</v>
      </c>
      <c r="S2409" s="1" t="str">
        <f>IFERROR(VLOOKUP($O2409,PerfilUniversitario!$A$2:$Z$427,22),"N/A")</f>
        <v>N/A</v>
      </c>
      <c r="T2409" s="1" t="str">
        <f>IFERROR(VLOOKUP($O2409,PerfilUniversitario!$A$2:$Z$427,24),"N/A")</f>
        <v>N/A</v>
      </c>
      <c r="U2409" s="1" t="str">
        <f>IFERROR(VLOOKUP($O2409,PerfilUniversitario!$A$2:$Z$427,26),"N/A")</f>
        <v>N/A</v>
      </c>
      <c r="V2409" s="1" t="s">
        <v>9876</v>
      </c>
      <c r="W2409" s="4">
        <v>45211</v>
      </c>
    </row>
    <row r="2410" spans="1:23" x14ac:dyDescent="0.3">
      <c r="A2410" t="s">
        <v>6911</v>
      </c>
      <c r="B2410" t="s">
        <v>7025</v>
      </c>
      <c r="C2410" s="1" t="s">
        <v>7026</v>
      </c>
      <c r="D2410" s="6">
        <v>52.222700000000003</v>
      </c>
      <c r="E2410" s="1" t="s">
        <v>206</v>
      </c>
      <c r="F2410" s="1" t="s">
        <v>206</v>
      </c>
      <c r="G2410" s="1" t="s">
        <v>206</v>
      </c>
      <c r="H2410" s="1" t="s">
        <v>206</v>
      </c>
      <c r="I2410" t="str">
        <f>VLOOKUP(J2410,CatalogoEstadoRepublica!$A$1:$B$33,2)</f>
        <v>Puebla</v>
      </c>
      <c r="J2410">
        <v>21</v>
      </c>
      <c r="K2410" t="s">
        <v>206</v>
      </c>
      <c r="L2410" s="1" t="e">
        <f>VLOOKUP(M2410,CatalogoPerfil!$A$1:$B$5,2)</f>
        <v>#N/A</v>
      </c>
      <c r="M2410">
        <v>0</v>
      </c>
      <c r="N2410" t="s">
        <v>206</v>
      </c>
      <c r="O2410" s="1">
        <v>0</v>
      </c>
      <c r="P2410" s="1" t="str">
        <f>IFERROR(VLOOKUP($O2410,PerfilUniversitario!$A$2:$Z$427,16),"N/A")</f>
        <v>N/A</v>
      </c>
      <c r="Q2410" s="1" t="str">
        <f>IFERROR(VLOOKUP($O2410,PerfilUniversitario!$A$2:$Z$427,16),"N/A")</f>
        <v>N/A</v>
      </c>
      <c r="R2410" s="1" t="str">
        <f>IFERROR(VLOOKUP($O2410,PerfilUniversitario!$A$2:$Z$427,20),"N/A")</f>
        <v>N/A</v>
      </c>
      <c r="S2410" s="1" t="str">
        <f>IFERROR(VLOOKUP($O2410,PerfilUniversitario!$A$2:$Z$427,22),"N/A")</f>
        <v>N/A</v>
      </c>
      <c r="T2410" s="1" t="str">
        <f>IFERROR(VLOOKUP($O2410,PerfilUniversitario!$A$2:$Z$427,24),"N/A")</f>
        <v>N/A</v>
      </c>
      <c r="U2410" s="1" t="str">
        <f>IFERROR(VLOOKUP($O2410,PerfilUniversitario!$A$2:$Z$427,26),"N/A")</f>
        <v>N/A</v>
      </c>
      <c r="V2410" s="1" t="s">
        <v>9876</v>
      </c>
      <c r="W2410" s="4">
        <v>45211</v>
      </c>
    </row>
    <row r="2411" spans="1:23" x14ac:dyDescent="0.3">
      <c r="A2411" t="s">
        <v>581</v>
      </c>
      <c r="B2411" t="s">
        <v>910</v>
      </c>
      <c r="C2411" s="1" t="s">
        <v>7029</v>
      </c>
      <c r="D2411" s="6">
        <v>7351788409</v>
      </c>
      <c r="E2411" s="1" t="s">
        <v>206</v>
      </c>
      <c r="F2411" s="1" t="s">
        <v>206</v>
      </c>
      <c r="G2411" s="1" t="s">
        <v>206</v>
      </c>
      <c r="H2411" s="1" t="s">
        <v>206</v>
      </c>
      <c r="I2411" t="str">
        <f>VLOOKUP(J2411,CatalogoEstadoRepublica!$A$1:$B$33,2)</f>
        <v>Puebla</v>
      </c>
      <c r="J2411">
        <v>21</v>
      </c>
      <c r="K2411" t="s">
        <v>206</v>
      </c>
      <c r="L2411" s="1" t="e">
        <f>VLOOKUP(M2411,CatalogoPerfil!$A$1:$B$5,2)</f>
        <v>#N/A</v>
      </c>
      <c r="M2411">
        <v>0</v>
      </c>
      <c r="N2411" t="s">
        <v>206</v>
      </c>
      <c r="O2411" s="1">
        <v>0</v>
      </c>
      <c r="P2411" s="1" t="str">
        <f>IFERROR(VLOOKUP($O2411,PerfilUniversitario!$A$2:$Z$427,16),"N/A")</f>
        <v>N/A</v>
      </c>
      <c r="Q2411" s="1" t="str">
        <f>IFERROR(VLOOKUP($O2411,PerfilUniversitario!$A$2:$Z$427,16),"N/A")</f>
        <v>N/A</v>
      </c>
      <c r="R2411" s="1" t="str">
        <f>IFERROR(VLOOKUP($O2411,PerfilUniversitario!$A$2:$Z$427,20),"N/A")</f>
        <v>N/A</v>
      </c>
      <c r="S2411" s="1" t="str">
        <f>IFERROR(VLOOKUP($O2411,PerfilUniversitario!$A$2:$Z$427,22),"N/A")</f>
        <v>N/A</v>
      </c>
      <c r="T2411" s="1" t="str">
        <f>IFERROR(VLOOKUP($O2411,PerfilUniversitario!$A$2:$Z$427,24),"N/A")</f>
        <v>N/A</v>
      </c>
      <c r="U2411" s="1" t="str">
        <f>IFERROR(VLOOKUP($O2411,PerfilUniversitario!$A$2:$Z$427,26),"N/A")</f>
        <v>N/A</v>
      </c>
      <c r="V2411" s="1" t="s">
        <v>9918</v>
      </c>
      <c r="W2411" s="4">
        <v>45211</v>
      </c>
    </row>
    <row r="2412" spans="1:23" x14ac:dyDescent="0.3">
      <c r="A2412" t="s">
        <v>1020</v>
      </c>
      <c r="B2412" t="s">
        <v>3428</v>
      </c>
      <c r="C2412" s="1" t="s">
        <v>7032</v>
      </c>
      <c r="D2412" s="6">
        <v>2461601257</v>
      </c>
      <c r="E2412" s="1" t="s">
        <v>206</v>
      </c>
      <c r="F2412" s="1" t="s">
        <v>206</v>
      </c>
      <c r="G2412" s="1" t="s">
        <v>206</v>
      </c>
      <c r="H2412" s="1" t="s">
        <v>206</v>
      </c>
      <c r="I2412" t="str">
        <f>VLOOKUP(J2412,CatalogoEstadoRepublica!$A$1:$B$33,2)</f>
        <v>Tlaxcala</v>
      </c>
      <c r="J2412">
        <v>29</v>
      </c>
      <c r="K2412" t="s">
        <v>206</v>
      </c>
      <c r="L2412" s="1" t="e">
        <f>VLOOKUP(M2412,CatalogoPerfil!$A$1:$B$5,2)</f>
        <v>#N/A</v>
      </c>
      <c r="M2412">
        <v>0</v>
      </c>
      <c r="N2412" t="s">
        <v>206</v>
      </c>
      <c r="O2412" s="1">
        <v>0</v>
      </c>
      <c r="P2412" s="1" t="str">
        <f>IFERROR(VLOOKUP($O2412,PerfilUniversitario!$A$2:$Z$427,16),"N/A")</f>
        <v>N/A</v>
      </c>
      <c r="Q2412" s="1" t="str">
        <f>IFERROR(VLOOKUP($O2412,PerfilUniversitario!$A$2:$Z$427,16),"N/A")</f>
        <v>N/A</v>
      </c>
      <c r="R2412" s="1" t="str">
        <f>IFERROR(VLOOKUP($O2412,PerfilUniversitario!$A$2:$Z$427,20),"N/A")</f>
        <v>N/A</v>
      </c>
      <c r="S2412" s="1" t="str">
        <f>IFERROR(VLOOKUP($O2412,PerfilUniversitario!$A$2:$Z$427,22),"N/A")</f>
        <v>N/A</v>
      </c>
      <c r="T2412" s="1" t="str">
        <f>IFERROR(VLOOKUP($O2412,PerfilUniversitario!$A$2:$Z$427,24),"N/A")</f>
        <v>N/A</v>
      </c>
      <c r="U2412" s="1" t="str">
        <f>IFERROR(VLOOKUP($O2412,PerfilUniversitario!$A$2:$Z$427,26),"N/A")</f>
        <v>N/A</v>
      </c>
      <c r="V2412" s="1" t="s">
        <v>9845</v>
      </c>
      <c r="W2412" s="4">
        <v>45211</v>
      </c>
    </row>
    <row r="2413" spans="1:23" x14ac:dyDescent="0.3">
      <c r="A2413" t="s">
        <v>3320</v>
      </c>
      <c r="B2413" t="s">
        <v>289</v>
      </c>
      <c r="C2413" s="1" t="s">
        <v>7037</v>
      </c>
      <c r="D2413" s="6">
        <v>5532426376</v>
      </c>
      <c r="E2413" s="1" t="s">
        <v>206</v>
      </c>
      <c r="F2413" s="1" t="s">
        <v>206</v>
      </c>
      <c r="G2413" s="1" t="s">
        <v>206</v>
      </c>
      <c r="H2413" s="1" t="s">
        <v>206</v>
      </c>
      <c r="I2413" t="str">
        <f>VLOOKUP(J2413,CatalogoEstadoRepublica!$A$1:$B$33,2)</f>
        <v>Hidalgo</v>
      </c>
      <c r="J2413">
        <v>13</v>
      </c>
      <c r="K2413" t="s">
        <v>206</v>
      </c>
      <c r="L2413" s="1" t="e">
        <f>VLOOKUP(M2413,CatalogoPerfil!$A$1:$B$5,2)</f>
        <v>#N/A</v>
      </c>
      <c r="M2413">
        <v>0</v>
      </c>
      <c r="N2413" t="s">
        <v>206</v>
      </c>
      <c r="O2413" s="1">
        <v>0</v>
      </c>
      <c r="P2413" s="1" t="str">
        <f>IFERROR(VLOOKUP($O2413,PerfilUniversitario!$A$2:$Z$427,16),"N/A")</f>
        <v>N/A</v>
      </c>
      <c r="Q2413" s="1" t="str">
        <f>IFERROR(VLOOKUP($O2413,PerfilUniversitario!$A$2:$Z$427,16),"N/A")</f>
        <v>N/A</v>
      </c>
      <c r="R2413" s="1" t="str">
        <f>IFERROR(VLOOKUP($O2413,PerfilUniversitario!$A$2:$Z$427,20),"N/A")</f>
        <v>N/A</v>
      </c>
      <c r="S2413" s="1" t="str">
        <f>IFERROR(VLOOKUP($O2413,PerfilUniversitario!$A$2:$Z$427,22),"N/A")</f>
        <v>N/A</v>
      </c>
      <c r="T2413" s="1" t="str">
        <f>IFERROR(VLOOKUP($O2413,PerfilUniversitario!$A$2:$Z$427,24),"N/A")</f>
        <v>N/A</v>
      </c>
      <c r="U2413" s="1" t="str">
        <f>IFERROR(VLOOKUP($O2413,PerfilUniversitario!$A$2:$Z$427,26),"N/A")</f>
        <v>N/A</v>
      </c>
      <c r="V2413" s="1" t="s">
        <v>9752</v>
      </c>
      <c r="W2413" s="4">
        <v>45211</v>
      </c>
    </row>
    <row r="2414" spans="1:23" x14ac:dyDescent="0.3">
      <c r="A2414" t="s">
        <v>593</v>
      </c>
      <c r="B2414" t="s">
        <v>7030</v>
      </c>
      <c r="C2414" s="1" t="s">
        <v>7031</v>
      </c>
      <c r="D2414" s="6">
        <v>2291155639</v>
      </c>
      <c r="E2414" s="1" t="s">
        <v>206</v>
      </c>
      <c r="F2414" s="1" t="s">
        <v>206</v>
      </c>
      <c r="G2414" s="1" t="s">
        <v>206</v>
      </c>
      <c r="H2414" s="1" t="s">
        <v>206</v>
      </c>
      <c r="I2414" t="str">
        <f>VLOOKUP(J2414,CatalogoEstadoRepublica!$A$1:$B$33,2)</f>
        <v>Veracruz</v>
      </c>
      <c r="J2414">
        <v>30</v>
      </c>
      <c r="K2414" t="s">
        <v>206</v>
      </c>
      <c r="L2414" s="1" t="e">
        <f>VLOOKUP(M2414,CatalogoPerfil!$A$1:$B$5,2)</f>
        <v>#N/A</v>
      </c>
      <c r="M2414">
        <v>0</v>
      </c>
      <c r="N2414" t="s">
        <v>206</v>
      </c>
      <c r="O2414" s="1">
        <v>0</v>
      </c>
      <c r="P2414" s="1" t="str">
        <f>IFERROR(VLOOKUP($O2414,PerfilUniversitario!$A$2:$Z$427,16),"N/A")</f>
        <v>N/A</v>
      </c>
      <c r="Q2414" s="1" t="str">
        <f>IFERROR(VLOOKUP($O2414,PerfilUniversitario!$A$2:$Z$427,16),"N/A")</f>
        <v>N/A</v>
      </c>
      <c r="R2414" s="1" t="str">
        <f>IFERROR(VLOOKUP($O2414,PerfilUniversitario!$A$2:$Z$427,20),"N/A")</f>
        <v>N/A</v>
      </c>
      <c r="S2414" s="1" t="str">
        <f>IFERROR(VLOOKUP($O2414,PerfilUniversitario!$A$2:$Z$427,22),"N/A")</f>
        <v>N/A</v>
      </c>
      <c r="T2414" s="1" t="str">
        <f>IFERROR(VLOOKUP($O2414,PerfilUniversitario!$A$2:$Z$427,24),"N/A")</f>
        <v>N/A</v>
      </c>
      <c r="U2414" s="1" t="str">
        <f>IFERROR(VLOOKUP($O2414,PerfilUniversitario!$A$2:$Z$427,26),"N/A")</f>
        <v>N/A</v>
      </c>
      <c r="V2414" s="1" t="s">
        <v>9722</v>
      </c>
      <c r="W2414" s="4">
        <v>45211</v>
      </c>
    </row>
    <row r="2415" spans="1:23" x14ac:dyDescent="0.3">
      <c r="A2415" t="s">
        <v>1971</v>
      </c>
      <c r="B2415" t="s">
        <v>1972</v>
      </c>
      <c r="C2415" s="1" t="s">
        <v>1973</v>
      </c>
      <c r="D2415" s="6">
        <v>7731154981</v>
      </c>
      <c r="E2415" s="1" t="s">
        <v>206</v>
      </c>
      <c r="F2415" s="1" t="s">
        <v>206</v>
      </c>
      <c r="G2415" s="1" t="s">
        <v>206</v>
      </c>
      <c r="H2415" s="1" t="s">
        <v>206</v>
      </c>
      <c r="I2415" t="str">
        <f>VLOOKUP(J2415,CatalogoEstadoRepublica!$A$1:$B$33,2)</f>
        <v>Hidalgo</v>
      </c>
      <c r="J2415">
        <v>13</v>
      </c>
      <c r="K2415" t="s">
        <v>206</v>
      </c>
      <c r="L2415" s="1" t="e">
        <f>VLOOKUP(M2415,CatalogoPerfil!$A$1:$B$5,2)</f>
        <v>#N/A</v>
      </c>
      <c r="M2415">
        <v>0</v>
      </c>
      <c r="N2415" t="s">
        <v>206</v>
      </c>
      <c r="O2415" s="1">
        <v>0</v>
      </c>
      <c r="P2415" s="1" t="str">
        <f>IFERROR(VLOOKUP($O2415,PerfilUniversitario!$A$2:$Z$427,16),"N/A")</f>
        <v>N/A</v>
      </c>
      <c r="Q2415" s="1" t="str">
        <f>IFERROR(VLOOKUP($O2415,PerfilUniversitario!$A$2:$Z$427,16),"N/A")</f>
        <v>N/A</v>
      </c>
      <c r="R2415" s="1" t="str">
        <f>IFERROR(VLOOKUP($O2415,PerfilUniversitario!$A$2:$Z$427,20),"N/A")</f>
        <v>N/A</v>
      </c>
      <c r="S2415" s="1" t="str">
        <f>IFERROR(VLOOKUP($O2415,PerfilUniversitario!$A$2:$Z$427,22),"N/A")</f>
        <v>N/A</v>
      </c>
      <c r="T2415" s="1" t="str">
        <f>IFERROR(VLOOKUP($O2415,PerfilUniversitario!$A$2:$Z$427,24),"N/A")</f>
        <v>N/A</v>
      </c>
      <c r="U2415" s="1" t="str">
        <f>IFERROR(VLOOKUP($O2415,PerfilUniversitario!$A$2:$Z$427,26),"N/A")</f>
        <v>N/A</v>
      </c>
      <c r="V2415" s="1" t="s">
        <v>9912</v>
      </c>
      <c r="W2415" s="4">
        <v>45211</v>
      </c>
    </row>
    <row r="2416" spans="1:23" x14ac:dyDescent="0.3">
      <c r="A2416" t="s">
        <v>1270</v>
      </c>
      <c r="B2416" t="s">
        <v>1271</v>
      </c>
      <c r="C2416" s="1" t="s">
        <v>1272</v>
      </c>
      <c r="D2416" s="6">
        <v>7731222752</v>
      </c>
      <c r="E2416" s="1" t="s">
        <v>206</v>
      </c>
      <c r="F2416" s="1" t="s">
        <v>206</v>
      </c>
      <c r="G2416" s="1" t="s">
        <v>206</v>
      </c>
      <c r="H2416" s="1" t="s">
        <v>206</v>
      </c>
      <c r="I2416" t="str">
        <f>VLOOKUP(J2416,CatalogoEstadoRepublica!$A$1:$B$33,2)</f>
        <v>Hidalgo</v>
      </c>
      <c r="J2416">
        <v>13</v>
      </c>
      <c r="K2416" t="s">
        <v>206</v>
      </c>
      <c r="L2416" s="1" t="e">
        <f>VLOOKUP(M2416,CatalogoPerfil!$A$1:$B$5,2)</f>
        <v>#N/A</v>
      </c>
      <c r="M2416">
        <v>0</v>
      </c>
      <c r="N2416" t="s">
        <v>206</v>
      </c>
      <c r="O2416" s="1">
        <v>0</v>
      </c>
      <c r="P2416" s="1" t="str">
        <f>IFERROR(VLOOKUP($O2416,PerfilUniversitario!$A$2:$Z$427,16),"N/A")</f>
        <v>N/A</v>
      </c>
      <c r="Q2416" s="1" t="str">
        <f>IFERROR(VLOOKUP($O2416,PerfilUniversitario!$A$2:$Z$427,16),"N/A")</f>
        <v>N/A</v>
      </c>
      <c r="R2416" s="1" t="str">
        <f>IFERROR(VLOOKUP($O2416,PerfilUniversitario!$A$2:$Z$427,20),"N/A")</f>
        <v>N/A</v>
      </c>
      <c r="S2416" s="1" t="str">
        <f>IFERROR(VLOOKUP($O2416,PerfilUniversitario!$A$2:$Z$427,22),"N/A")</f>
        <v>N/A</v>
      </c>
      <c r="T2416" s="1" t="str">
        <f>IFERROR(VLOOKUP($O2416,PerfilUniversitario!$A$2:$Z$427,24),"N/A")</f>
        <v>N/A</v>
      </c>
      <c r="U2416" s="1" t="str">
        <f>IFERROR(VLOOKUP($O2416,PerfilUniversitario!$A$2:$Z$427,26),"N/A")</f>
        <v>N/A</v>
      </c>
      <c r="V2416" s="1" t="s">
        <v>9808</v>
      </c>
      <c r="W2416" s="4">
        <v>45211</v>
      </c>
    </row>
    <row r="2417" spans="1:23" x14ac:dyDescent="0.3">
      <c r="A2417" t="s">
        <v>1818</v>
      </c>
      <c r="B2417" t="s">
        <v>7039</v>
      </c>
      <c r="C2417" s="1" t="s">
        <v>7040</v>
      </c>
      <c r="D2417" s="6">
        <v>2215849287</v>
      </c>
      <c r="E2417" s="1" t="s">
        <v>206</v>
      </c>
      <c r="F2417" s="1" t="s">
        <v>206</v>
      </c>
      <c r="G2417" s="1" t="s">
        <v>206</v>
      </c>
      <c r="H2417" s="1" t="s">
        <v>206</v>
      </c>
      <c r="I2417" t="str">
        <f>VLOOKUP(J2417,CatalogoEstadoRepublica!$A$1:$B$33,2)</f>
        <v>Puebla</v>
      </c>
      <c r="J2417">
        <v>21</v>
      </c>
      <c r="K2417" t="s">
        <v>206</v>
      </c>
      <c r="L2417" s="1" t="e">
        <f>VLOOKUP(M2417,CatalogoPerfil!$A$1:$B$5,2)</f>
        <v>#N/A</v>
      </c>
      <c r="M2417">
        <v>0</v>
      </c>
      <c r="N2417" t="s">
        <v>206</v>
      </c>
      <c r="O2417" s="1">
        <v>0</v>
      </c>
      <c r="P2417" s="1" t="str">
        <f>IFERROR(VLOOKUP($O2417,PerfilUniversitario!$A$2:$Z$427,16),"N/A")</f>
        <v>N/A</v>
      </c>
      <c r="Q2417" s="1" t="str">
        <f>IFERROR(VLOOKUP($O2417,PerfilUniversitario!$A$2:$Z$427,16),"N/A")</f>
        <v>N/A</v>
      </c>
      <c r="R2417" s="1" t="str">
        <f>IFERROR(VLOOKUP($O2417,PerfilUniversitario!$A$2:$Z$427,20),"N/A")</f>
        <v>N/A</v>
      </c>
      <c r="S2417" s="1" t="str">
        <f>IFERROR(VLOOKUP($O2417,PerfilUniversitario!$A$2:$Z$427,22),"N/A")</f>
        <v>N/A</v>
      </c>
      <c r="T2417" s="1" t="str">
        <f>IFERROR(VLOOKUP($O2417,PerfilUniversitario!$A$2:$Z$427,24),"N/A")</f>
        <v>N/A</v>
      </c>
      <c r="U2417" s="1" t="str">
        <f>IFERROR(VLOOKUP($O2417,PerfilUniversitario!$A$2:$Z$427,26),"N/A")</f>
        <v>N/A</v>
      </c>
      <c r="V2417" s="1" t="s">
        <v>9863</v>
      </c>
      <c r="W2417" s="4">
        <v>45211</v>
      </c>
    </row>
    <row r="2418" spans="1:23" x14ac:dyDescent="0.3">
      <c r="A2418" t="s">
        <v>7044</v>
      </c>
      <c r="B2418" t="s">
        <v>7045</v>
      </c>
      <c r="C2418" s="1" t="s">
        <v>7046</v>
      </c>
      <c r="D2418" s="6">
        <v>2212387215</v>
      </c>
      <c r="E2418" s="1" t="s">
        <v>206</v>
      </c>
      <c r="F2418" s="1" t="s">
        <v>206</v>
      </c>
      <c r="G2418" s="1" t="s">
        <v>206</v>
      </c>
      <c r="H2418" s="1" t="s">
        <v>206</v>
      </c>
      <c r="I2418" t="str">
        <f>VLOOKUP(J2418,CatalogoEstadoRepublica!$A$1:$B$33,2)</f>
        <v>Puebla</v>
      </c>
      <c r="J2418">
        <v>21</v>
      </c>
      <c r="K2418" t="s">
        <v>206</v>
      </c>
      <c r="L2418" s="1" t="e">
        <f>VLOOKUP(M2418,CatalogoPerfil!$A$1:$B$5,2)</f>
        <v>#N/A</v>
      </c>
      <c r="M2418">
        <v>0</v>
      </c>
      <c r="N2418" t="s">
        <v>206</v>
      </c>
      <c r="O2418" s="1">
        <v>0</v>
      </c>
      <c r="P2418" s="1" t="str">
        <f>IFERROR(VLOOKUP($O2418,PerfilUniversitario!$A$2:$Z$427,16),"N/A")</f>
        <v>N/A</v>
      </c>
      <c r="Q2418" s="1" t="str">
        <f>IFERROR(VLOOKUP($O2418,PerfilUniversitario!$A$2:$Z$427,16),"N/A")</f>
        <v>N/A</v>
      </c>
      <c r="R2418" s="1" t="str">
        <f>IFERROR(VLOOKUP($O2418,PerfilUniversitario!$A$2:$Z$427,20),"N/A")</f>
        <v>N/A</v>
      </c>
      <c r="S2418" s="1" t="str">
        <f>IFERROR(VLOOKUP($O2418,PerfilUniversitario!$A$2:$Z$427,22),"N/A")</f>
        <v>N/A</v>
      </c>
      <c r="T2418" s="1" t="str">
        <f>IFERROR(VLOOKUP($O2418,PerfilUniversitario!$A$2:$Z$427,24),"N/A")</f>
        <v>N/A</v>
      </c>
      <c r="U2418" s="1" t="str">
        <f>IFERROR(VLOOKUP($O2418,PerfilUniversitario!$A$2:$Z$427,26),"N/A")</f>
        <v>N/A</v>
      </c>
      <c r="V2418" s="3">
        <v>0.24791666666666667</v>
      </c>
      <c r="W2418" s="4">
        <v>45212</v>
      </c>
    </row>
    <row r="2419" spans="1:23" x14ac:dyDescent="0.3">
      <c r="A2419" t="s">
        <v>6951</v>
      </c>
      <c r="B2419" t="s">
        <v>6952</v>
      </c>
      <c r="C2419" s="1" t="s">
        <v>6953</v>
      </c>
      <c r="D2419" s="6">
        <v>2225242996</v>
      </c>
      <c r="E2419" s="1" t="s">
        <v>206</v>
      </c>
      <c r="F2419" s="1" t="s">
        <v>206</v>
      </c>
      <c r="G2419" s="1" t="s">
        <v>206</v>
      </c>
      <c r="H2419" s="1" t="s">
        <v>206</v>
      </c>
      <c r="I2419" t="str">
        <f>VLOOKUP(J2419,CatalogoEstadoRepublica!$A$1:$B$33,2)</f>
        <v>Puebla</v>
      </c>
      <c r="J2419">
        <v>21</v>
      </c>
      <c r="K2419" t="s">
        <v>206</v>
      </c>
      <c r="L2419" s="1" t="e">
        <f>VLOOKUP(M2419,CatalogoPerfil!$A$1:$B$5,2)</f>
        <v>#N/A</v>
      </c>
      <c r="M2419">
        <v>0</v>
      </c>
      <c r="N2419" t="s">
        <v>206</v>
      </c>
      <c r="O2419" s="1">
        <v>0</v>
      </c>
      <c r="P2419" s="1" t="str">
        <f>IFERROR(VLOOKUP($O2419,PerfilUniversitario!$A$2:$Z$427,16),"N/A")</f>
        <v>N/A</v>
      </c>
      <c r="Q2419" s="1" t="str">
        <f>IFERROR(VLOOKUP($O2419,PerfilUniversitario!$A$2:$Z$427,16),"N/A")</f>
        <v>N/A</v>
      </c>
      <c r="R2419" s="1" t="str">
        <f>IFERROR(VLOOKUP($O2419,PerfilUniversitario!$A$2:$Z$427,20),"N/A")</f>
        <v>N/A</v>
      </c>
      <c r="S2419" s="1" t="str">
        <f>IFERROR(VLOOKUP($O2419,PerfilUniversitario!$A$2:$Z$427,22),"N/A")</f>
        <v>N/A</v>
      </c>
      <c r="T2419" s="1" t="str">
        <f>IFERROR(VLOOKUP($O2419,PerfilUniversitario!$A$2:$Z$427,24),"N/A")</f>
        <v>N/A</v>
      </c>
      <c r="U2419" s="1" t="str">
        <f>IFERROR(VLOOKUP($O2419,PerfilUniversitario!$A$2:$Z$427,26),"N/A")</f>
        <v>N/A</v>
      </c>
      <c r="V2419" s="3">
        <v>0.24930555555555556</v>
      </c>
      <c r="W2419" s="4">
        <v>45212</v>
      </c>
    </row>
    <row r="2420" spans="1:23" x14ac:dyDescent="0.3">
      <c r="A2420" t="s">
        <v>7047</v>
      </c>
      <c r="B2420" t="s">
        <v>7048</v>
      </c>
      <c r="C2420" s="1" t="s">
        <v>7049</v>
      </c>
      <c r="D2420" s="6">
        <v>2211655773</v>
      </c>
      <c r="E2420" s="1" t="s">
        <v>206</v>
      </c>
      <c r="F2420" s="1" t="s">
        <v>206</v>
      </c>
      <c r="G2420" s="1" t="s">
        <v>206</v>
      </c>
      <c r="H2420" s="1" t="s">
        <v>206</v>
      </c>
      <c r="I2420" t="str">
        <f>VLOOKUP(J2420,CatalogoEstadoRepublica!$A$1:$B$33,2)</f>
        <v>Puebla</v>
      </c>
      <c r="J2420">
        <v>21</v>
      </c>
      <c r="K2420" t="s">
        <v>206</v>
      </c>
      <c r="L2420" s="1" t="e">
        <f>VLOOKUP(M2420,CatalogoPerfil!$A$1:$B$5,2)</f>
        <v>#N/A</v>
      </c>
      <c r="M2420">
        <v>0</v>
      </c>
      <c r="N2420" t="s">
        <v>206</v>
      </c>
      <c r="O2420" s="1">
        <v>0</v>
      </c>
      <c r="P2420" s="1" t="str">
        <f>IFERROR(VLOOKUP($O2420,PerfilUniversitario!$A$2:$Z$427,16),"N/A")</f>
        <v>N/A</v>
      </c>
      <c r="Q2420" s="1" t="str">
        <f>IFERROR(VLOOKUP($O2420,PerfilUniversitario!$A$2:$Z$427,16),"N/A")</f>
        <v>N/A</v>
      </c>
      <c r="R2420" s="1" t="str">
        <f>IFERROR(VLOOKUP($O2420,PerfilUniversitario!$A$2:$Z$427,20),"N/A")</f>
        <v>N/A</v>
      </c>
      <c r="S2420" s="1" t="str">
        <f>IFERROR(VLOOKUP($O2420,PerfilUniversitario!$A$2:$Z$427,22),"N/A")</f>
        <v>N/A</v>
      </c>
      <c r="T2420" s="1" t="str">
        <f>IFERROR(VLOOKUP($O2420,PerfilUniversitario!$A$2:$Z$427,24),"N/A")</f>
        <v>N/A</v>
      </c>
      <c r="U2420" s="1" t="str">
        <f>IFERROR(VLOOKUP($O2420,PerfilUniversitario!$A$2:$Z$427,26),"N/A")</f>
        <v>N/A</v>
      </c>
      <c r="V2420" s="3">
        <v>0.25625000000000003</v>
      </c>
      <c r="W2420" s="4">
        <v>45212</v>
      </c>
    </row>
    <row r="2421" spans="1:23" x14ac:dyDescent="0.3">
      <c r="A2421" t="s">
        <v>497</v>
      </c>
      <c r="B2421" t="s">
        <v>965</v>
      </c>
      <c r="C2421" s="1" t="s">
        <v>7052</v>
      </c>
      <c r="D2421" s="6">
        <v>2227909161</v>
      </c>
      <c r="E2421" s="1" t="s">
        <v>206</v>
      </c>
      <c r="F2421" s="1" t="s">
        <v>206</v>
      </c>
      <c r="G2421" s="1" t="s">
        <v>206</v>
      </c>
      <c r="H2421" s="1" t="s">
        <v>206</v>
      </c>
      <c r="I2421" t="str">
        <f>VLOOKUP(J2421,CatalogoEstadoRepublica!$A$1:$B$33,2)</f>
        <v>Puebla</v>
      </c>
      <c r="J2421">
        <v>21</v>
      </c>
      <c r="K2421" t="s">
        <v>206</v>
      </c>
      <c r="L2421" s="1" t="e">
        <f>VLOOKUP(M2421,CatalogoPerfil!$A$1:$B$5,2)</f>
        <v>#N/A</v>
      </c>
      <c r="M2421">
        <v>0</v>
      </c>
      <c r="N2421" t="s">
        <v>206</v>
      </c>
      <c r="O2421" s="1">
        <v>0</v>
      </c>
      <c r="P2421" s="1" t="str">
        <f>IFERROR(VLOOKUP($O2421,PerfilUniversitario!$A$2:$Z$427,16),"N/A")</f>
        <v>N/A</v>
      </c>
      <c r="Q2421" s="1" t="str">
        <f>IFERROR(VLOOKUP($O2421,PerfilUniversitario!$A$2:$Z$427,16),"N/A")</f>
        <v>N/A</v>
      </c>
      <c r="R2421" s="1" t="str">
        <f>IFERROR(VLOOKUP($O2421,PerfilUniversitario!$A$2:$Z$427,20),"N/A")</f>
        <v>N/A</v>
      </c>
      <c r="S2421" s="1" t="str">
        <f>IFERROR(VLOOKUP($O2421,PerfilUniversitario!$A$2:$Z$427,22),"N/A")</f>
        <v>N/A</v>
      </c>
      <c r="T2421" s="1" t="str">
        <f>IFERROR(VLOOKUP($O2421,PerfilUniversitario!$A$2:$Z$427,24),"N/A")</f>
        <v>N/A</v>
      </c>
      <c r="U2421" s="1" t="str">
        <f>IFERROR(VLOOKUP($O2421,PerfilUniversitario!$A$2:$Z$427,26),"N/A")</f>
        <v>N/A</v>
      </c>
      <c r="V2421" s="3">
        <v>0.25972222222222224</v>
      </c>
      <c r="W2421" s="4">
        <v>45212</v>
      </c>
    </row>
    <row r="2422" spans="1:23" x14ac:dyDescent="0.3">
      <c r="A2422" t="s">
        <v>7050</v>
      </c>
      <c r="B2422" t="s">
        <v>3572</v>
      </c>
      <c r="C2422" s="1" t="s">
        <v>7051</v>
      </c>
      <c r="D2422" s="6">
        <v>2225117579</v>
      </c>
      <c r="E2422" s="1" t="s">
        <v>206</v>
      </c>
      <c r="F2422" s="1" t="s">
        <v>206</v>
      </c>
      <c r="G2422" s="1" t="s">
        <v>206</v>
      </c>
      <c r="H2422" s="1" t="s">
        <v>206</v>
      </c>
      <c r="I2422" t="str">
        <f>VLOOKUP(J2422,CatalogoEstadoRepublica!$A$1:$B$33,2)</f>
        <v>Puebla</v>
      </c>
      <c r="J2422">
        <v>21</v>
      </c>
      <c r="K2422" t="s">
        <v>206</v>
      </c>
      <c r="L2422" s="1" t="e">
        <f>VLOOKUP(M2422,CatalogoPerfil!$A$1:$B$5,2)</f>
        <v>#N/A</v>
      </c>
      <c r="M2422">
        <v>0</v>
      </c>
      <c r="N2422" t="s">
        <v>206</v>
      </c>
      <c r="O2422" s="1">
        <v>0</v>
      </c>
      <c r="P2422" s="1" t="str">
        <f>IFERROR(VLOOKUP($O2422,PerfilUniversitario!$A$2:$Z$427,16),"N/A")</f>
        <v>N/A</v>
      </c>
      <c r="Q2422" s="1" t="str">
        <f>IFERROR(VLOOKUP($O2422,PerfilUniversitario!$A$2:$Z$427,16),"N/A")</f>
        <v>N/A</v>
      </c>
      <c r="R2422" s="1" t="str">
        <f>IFERROR(VLOOKUP($O2422,PerfilUniversitario!$A$2:$Z$427,20),"N/A")</f>
        <v>N/A</v>
      </c>
      <c r="S2422" s="1" t="str">
        <f>IFERROR(VLOOKUP($O2422,PerfilUniversitario!$A$2:$Z$427,22),"N/A")</f>
        <v>N/A</v>
      </c>
      <c r="T2422" s="1" t="str">
        <f>IFERROR(VLOOKUP($O2422,PerfilUniversitario!$A$2:$Z$427,24),"N/A")</f>
        <v>N/A</v>
      </c>
      <c r="U2422" s="1" t="str">
        <f>IFERROR(VLOOKUP($O2422,PerfilUniversitario!$A$2:$Z$427,26),"N/A")</f>
        <v>N/A</v>
      </c>
      <c r="V2422" s="3">
        <v>0.26319444444444445</v>
      </c>
      <c r="W2422" s="4">
        <v>45212</v>
      </c>
    </row>
    <row r="2423" spans="1:23" x14ac:dyDescent="0.3">
      <c r="A2423" t="s">
        <v>689</v>
      </c>
      <c r="B2423" t="s">
        <v>7055</v>
      </c>
      <c r="C2423" s="1" t="s">
        <v>7056</v>
      </c>
      <c r="D2423" s="6">
        <v>2212662425</v>
      </c>
      <c r="E2423" s="1" t="s">
        <v>206</v>
      </c>
      <c r="F2423" s="1" t="s">
        <v>206</v>
      </c>
      <c r="G2423" s="1" t="s">
        <v>206</v>
      </c>
      <c r="H2423" s="1" t="s">
        <v>206</v>
      </c>
      <c r="I2423" t="str">
        <f>VLOOKUP(J2423,CatalogoEstadoRepublica!$A$1:$B$33,2)</f>
        <v>Puebla</v>
      </c>
      <c r="J2423">
        <v>21</v>
      </c>
      <c r="K2423" t="s">
        <v>206</v>
      </c>
      <c r="L2423" s="1" t="e">
        <f>VLOOKUP(M2423,CatalogoPerfil!$A$1:$B$5,2)</f>
        <v>#N/A</v>
      </c>
      <c r="M2423">
        <v>0</v>
      </c>
      <c r="N2423" t="s">
        <v>206</v>
      </c>
      <c r="O2423" s="1">
        <v>0</v>
      </c>
      <c r="P2423" s="1" t="str">
        <f>IFERROR(VLOOKUP($O2423,PerfilUniversitario!$A$2:$Z$427,16),"N/A")</f>
        <v>N/A</v>
      </c>
      <c r="Q2423" s="1" t="str">
        <f>IFERROR(VLOOKUP($O2423,PerfilUniversitario!$A$2:$Z$427,16),"N/A")</f>
        <v>N/A</v>
      </c>
      <c r="R2423" s="1" t="str">
        <f>IFERROR(VLOOKUP($O2423,PerfilUniversitario!$A$2:$Z$427,20),"N/A")</f>
        <v>N/A</v>
      </c>
      <c r="S2423" s="1" t="str">
        <f>IFERROR(VLOOKUP($O2423,PerfilUniversitario!$A$2:$Z$427,22),"N/A")</f>
        <v>N/A</v>
      </c>
      <c r="T2423" s="1" t="str">
        <f>IFERROR(VLOOKUP($O2423,PerfilUniversitario!$A$2:$Z$427,24),"N/A")</f>
        <v>N/A</v>
      </c>
      <c r="U2423" s="1" t="str">
        <f>IFERROR(VLOOKUP($O2423,PerfilUniversitario!$A$2:$Z$427,26),"N/A")</f>
        <v>N/A</v>
      </c>
      <c r="V2423" s="3">
        <v>0.26527777777777778</v>
      </c>
      <c r="W2423" s="4">
        <v>45212</v>
      </c>
    </row>
    <row r="2424" spans="1:23" x14ac:dyDescent="0.3">
      <c r="A2424" t="s">
        <v>4673</v>
      </c>
      <c r="B2424" t="s">
        <v>7057</v>
      </c>
      <c r="C2424" s="1" t="s">
        <v>7058</v>
      </c>
      <c r="D2424" s="6">
        <v>2211179278</v>
      </c>
      <c r="E2424" s="1" t="s">
        <v>206</v>
      </c>
      <c r="F2424" s="1" t="s">
        <v>206</v>
      </c>
      <c r="G2424" s="1" t="s">
        <v>206</v>
      </c>
      <c r="H2424" s="1" t="s">
        <v>206</v>
      </c>
      <c r="I2424" t="str">
        <f>VLOOKUP(J2424,CatalogoEstadoRepublica!$A$1:$B$33,2)</f>
        <v>Puebla</v>
      </c>
      <c r="J2424">
        <v>21</v>
      </c>
      <c r="K2424" t="s">
        <v>206</v>
      </c>
      <c r="L2424" s="1" t="e">
        <f>VLOOKUP(M2424,CatalogoPerfil!$A$1:$B$5,2)</f>
        <v>#N/A</v>
      </c>
      <c r="M2424">
        <v>0</v>
      </c>
      <c r="N2424" t="s">
        <v>206</v>
      </c>
      <c r="O2424" s="1">
        <v>0</v>
      </c>
      <c r="P2424" s="1" t="str">
        <f>IFERROR(VLOOKUP($O2424,PerfilUniversitario!$A$2:$Z$427,16),"N/A")</f>
        <v>N/A</v>
      </c>
      <c r="Q2424" s="1" t="str">
        <f>IFERROR(VLOOKUP($O2424,PerfilUniversitario!$A$2:$Z$427,16),"N/A")</f>
        <v>N/A</v>
      </c>
      <c r="R2424" s="1" t="str">
        <f>IFERROR(VLOOKUP($O2424,PerfilUniversitario!$A$2:$Z$427,20),"N/A")</f>
        <v>N/A</v>
      </c>
      <c r="S2424" s="1" t="str">
        <f>IFERROR(VLOOKUP($O2424,PerfilUniversitario!$A$2:$Z$427,22),"N/A")</f>
        <v>N/A</v>
      </c>
      <c r="T2424" s="1" t="str">
        <f>IFERROR(VLOOKUP($O2424,PerfilUniversitario!$A$2:$Z$427,24),"N/A")</f>
        <v>N/A</v>
      </c>
      <c r="U2424" s="1" t="str">
        <f>IFERROR(VLOOKUP($O2424,PerfilUniversitario!$A$2:$Z$427,26),"N/A")</f>
        <v>N/A</v>
      </c>
      <c r="V2424" s="3">
        <v>0.26666666666666666</v>
      </c>
      <c r="W2424" s="4">
        <v>45212</v>
      </c>
    </row>
    <row r="2425" spans="1:23" x14ac:dyDescent="0.3">
      <c r="A2425" t="s">
        <v>3639</v>
      </c>
      <c r="B2425" t="s">
        <v>6831</v>
      </c>
      <c r="C2425" s="1" t="s">
        <v>6832</v>
      </c>
      <c r="D2425" s="6">
        <v>2221246412</v>
      </c>
      <c r="E2425" s="1" t="s">
        <v>206</v>
      </c>
      <c r="F2425" s="1" t="s">
        <v>206</v>
      </c>
      <c r="G2425" s="1" t="s">
        <v>206</v>
      </c>
      <c r="H2425" s="1" t="s">
        <v>206</v>
      </c>
      <c r="I2425" t="str">
        <f>VLOOKUP(J2425,CatalogoEstadoRepublica!$A$1:$B$33,2)</f>
        <v>Puebla</v>
      </c>
      <c r="J2425">
        <v>21</v>
      </c>
      <c r="K2425" t="s">
        <v>206</v>
      </c>
      <c r="L2425" s="1" t="e">
        <f>VLOOKUP(M2425,CatalogoPerfil!$A$1:$B$5,2)</f>
        <v>#N/A</v>
      </c>
      <c r="M2425">
        <v>0</v>
      </c>
      <c r="N2425" t="s">
        <v>206</v>
      </c>
      <c r="O2425" s="1">
        <v>0</v>
      </c>
      <c r="P2425" s="1" t="str">
        <f>IFERROR(VLOOKUP($O2425,PerfilUniversitario!$A$2:$Z$427,16),"N/A")</f>
        <v>N/A</v>
      </c>
      <c r="Q2425" s="1" t="str">
        <f>IFERROR(VLOOKUP($O2425,PerfilUniversitario!$A$2:$Z$427,16),"N/A")</f>
        <v>N/A</v>
      </c>
      <c r="R2425" s="1" t="str">
        <f>IFERROR(VLOOKUP($O2425,PerfilUniversitario!$A$2:$Z$427,20),"N/A")</f>
        <v>N/A</v>
      </c>
      <c r="S2425" s="1" t="str">
        <f>IFERROR(VLOOKUP($O2425,PerfilUniversitario!$A$2:$Z$427,22),"N/A")</f>
        <v>N/A</v>
      </c>
      <c r="T2425" s="1" t="str">
        <f>IFERROR(VLOOKUP($O2425,PerfilUniversitario!$A$2:$Z$427,24),"N/A")</f>
        <v>N/A</v>
      </c>
      <c r="U2425" s="1" t="str">
        <f>IFERROR(VLOOKUP($O2425,PerfilUniversitario!$A$2:$Z$427,26),"N/A")</f>
        <v>N/A</v>
      </c>
      <c r="V2425" s="3">
        <v>0.2673611111111111</v>
      </c>
      <c r="W2425" s="4">
        <v>45212</v>
      </c>
    </row>
    <row r="2426" spans="1:23" x14ac:dyDescent="0.3">
      <c r="A2426" t="s">
        <v>457</v>
      </c>
      <c r="B2426" t="s">
        <v>7059</v>
      </c>
      <c r="C2426" s="1" t="s">
        <v>7060</v>
      </c>
      <c r="D2426" s="6">
        <v>2212063902</v>
      </c>
      <c r="E2426" s="1" t="s">
        <v>206</v>
      </c>
      <c r="F2426" s="1" t="s">
        <v>206</v>
      </c>
      <c r="G2426" s="1" t="s">
        <v>206</v>
      </c>
      <c r="H2426" s="1" t="s">
        <v>206</v>
      </c>
      <c r="I2426" t="str">
        <f>VLOOKUP(J2426,CatalogoEstadoRepublica!$A$1:$B$33,2)</f>
        <v>Puebla</v>
      </c>
      <c r="J2426">
        <v>21</v>
      </c>
      <c r="K2426" t="s">
        <v>206</v>
      </c>
      <c r="L2426" s="1" t="e">
        <f>VLOOKUP(M2426,CatalogoPerfil!$A$1:$B$5,2)</f>
        <v>#N/A</v>
      </c>
      <c r="M2426">
        <v>0</v>
      </c>
      <c r="N2426" t="s">
        <v>206</v>
      </c>
      <c r="O2426" s="1">
        <v>0</v>
      </c>
      <c r="P2426" s="1" t="str">
        <f>IFERROR(VLOOKUP($O2426,PerfilUniversitario!$A$2:$Z$427,16),"N/A")</f>
        <v>N/A</v>
      </c>
      <c r="Q2426" s="1" t="str">
        <f>IFERROR(VLOOKUP($O2426,PerfilUniversitario!$A$2:$Z$427,16),"N/A")</f>
        <v>N/A</v>
      </c>
      <c r="R2426" s="1" t="str">
        <f>IFERROR(VLOOKUP($O2426,PerfilUniversitario!$A$2:$Z$427,20),"N/A")</f>
        <v>N/A</v>
      </c>
      <c r="S2426" s="1" t="str">
        <f>IFERROR(VLOOKUP($O2426,PerfilUniversitario!$A$2:$Z$427,22),"N/A")</f>
        <v>N/A</v>
      </c>
      <c r="T2426" s="1" t="str">
        <f>IFERROR(VLOOKUP($O2426,PerfilUniversitario!$A$2:$Z$427,24),"N/A")</f>
        <v>N/A</v>
      </c>
      <c r="U2426" s="1" t="str">
        <f>IFERROR(VLOOKUP($O2426,PerfilUniversitario!$A$2:$Z$427,26),"N/A")</f>
        <v>N/A</v>
      </c>
      <c r="V2426" s="3">
        <v>0.28541666666666665</v>
      </c>
      <c r="W2426" s="4">
        <v>45212</v>
      </c>
    </row>
    <row r="2427" spans="1:23" x14ac:dyDescent="0.3">
      <c r="A2427" t="s">
        <v>2052</v>
      </c>
      <c r="B2427" t="s">
        <v>1441</v>
      </c>
      <c r="C2427" s="1" t="s">
        <v>7061</v>
      </c>
      <c r="D2427" s="6">
        <v>2225962955</v>
      </c>
      <c r="E2427" s="1" t="s">
        <v>206</v>
      </c>
      <c r="F2427" s="1" t="s">
        <v>206</v>
      </c>
      <c r="G2427" s="1" t="s">
        <v>206</v>
      </c>
      <c r="H2427" s="1" t="s">
        <v>206</v>
      </c>
      <c r="I2427" t="str">
        <f>VLOOKUP(J2427,CatalogoEstadoRepublica!$A$1:$B$33,2)</f>
        <v>Puebla</v>
      </c>
      <c r="J2427">
        <v>21</v>
      </c>
      <c r="K2427" t="s">
        <v>206</v>
      </c>
      <c r="L2427" s="1" t="e">
        <f>VLOOKUP(M2427,CatalogoPerfil!$A$1:$B$5,2)</f>
        <v>#N/A</v>
      </c>
      <c r="M2427">
        <v>0</v>
      </c>
      <c r="N2427" t="s">
        <v>206</v>
      </c>
      <c r="O2427" s="1">
        <v>0</v>
      </c>
      <c r="P2427" s="1" t="str">
        <f>IFERROR(VLOOKUP($O2427,PerfilUniversitario!$A$2:$Z$427,16),"N/A")</f>
        <v>N/A</v>
      </c>
      <c r="Q2427" s="1" t="str">
        <f>IFERROR(VLOOKUP($O2427,PerfilUniversitario!$A$2:$Z$427,16),"N/A")</f>
        <v>N/A</v>
      </c>
      <c r="R2427" s="1" t="str">
        <f>IFERROR(VLOOKUP($O2427,PerfilUniversitario!$A$2:$Z$427,20),"N/A")</f>
        <v>N/A</v>
      </c>
      <c r="S2427" s="1" t="str">
        <f>IFERROR(VLOOKUP($O2427,PerfilUniversitario!$A$2:$Z$427,22),"N/A")</f>
        <v>N/A</v>
      </c>
      <c r="T2427" s="1" t="str">
        <f>IFERROR(VLOOKUP($O2427,PerfilUniversitario!$A$2:$Z$427,24),"N/A")</f>
        <v>N/A</v>
      </c>
      <c r="U2427" s="1" t="str">
        <f>IFERROR(VLOOKUP($O2427,PerfilUniversitario!$A$2:$Z$427,26),"N/A")</f>
        <v>N/A</v>
      </c>
      <c r="V2427" s="3">
        <v>0.28541666666666665</v>
      </c>
      <c r="W2427" s="4">
        <v>45212</v>
      </c>
    </row>
    <row r="2428" spans="1:23" x14ac:dyDescent="0.3">
      <c r="A2428" t="s">
        <v>220</v>
      </c>
      <c r="B2428" t="s">
        <v>7062</v>
      </c>
      <c r="C2428" s="1" t="s">
        <v>7063</v>
      </c>
      <c r="D2428" s="6">
        <v>2228636770</v>
      </c>
      <c r="E2428" s="1" t="s">
        <v>206</v>
      </c>
      <c r="F2428" s="1" t="s">
        <v>206</v>
      </c>
      <c r="G2428" s="1" t="s">
        <v>206</v>
      </c>
      <c r="H2428" s="1" t="s">
        <v>206</v>
      </c>
      <c r="I2428" t="str">
        <f>VLOOKUP(J2428,CatalogoEstadoRepublica!$A$1:$B$33,2)</f>
        <v>Puebla</v>
      </c>
      <c r="J2428">
        <v>21</v>
      </c>
      <c r="K2428" t="s">
        <v>206</v>
      </c>
      <c r="L2428" s="1" t="e">
        <f>VLOOKUP(M2428,CatalogoPerfil!$A$1:$B$5,2)</f>
        <v>#N/A</v>
      </c>
      <c r="M2428">
        <v>0</v>
      </c>
      <c r="N2428" t="s">
        <v>206</v>
      </c>
      <c r="O2428" s="1">
        <v>0</v>
      </c>
      <c r="P2428" s="1" t="str">
        <f>IFERROR(VLOOKUP($O2428,PerfilUniversitario!$A$2:$Z$427,16),"N/A")</f>
        <v>N/A</v>
      </c>
      <c r="Q2428" s="1" t="str">
        <f>IFERROR(VLOOKUP($O2428,PerfilUniversitario!$A$2:$Z$427,16),"N/A")</f>
        <v>N/A</v>
      </c>
      <c r="R2428" s="1" t="str">
        <f>IFERROR(VLOOKUP($O2428,PerfilUniversitario!$A$2:$Z$427,20),"N/A")</f>
        <v>N/A</v>
      </c>
      <c r="S2428" s="1" t="str">
        <f>IFERROR(VLOOKUP($O2428,PerfilUniversitario!$A$2:$Z$427,22),"N/A")</f>
        <v>N/A</v>
      </c>
      <c r="T2428" s="1" t="str">
        <f>IFERROR(VLOOKUP($O2428,PerfilUniversitario!$A$2:$Z$427,24),"N/A")</f>
        <v>N/A</v>
      </c>
      <c r="U2428" s="1" t="str">
        <f>IFERROR(VLOOKUP($O2428,PerfilUniversitario!$A$2:$Z$427,26),"N/A")</f>
        <v>N/A</v>
      </c>
      <c r="V2428" s="3">
        <v>0.2902777777777778</v>
      </c>
      <c r="W2428" s="4">
        <v>45212</v>
      </c>
    </row>
    <row r="2429" spans="1:23" x14ac:dyDescent="0.3">
      <c r="A2429" t="s">
        <v>7027</v>
      </c>
      <c r="B2429" t="s">
        <v>2941</v>
      </c>
      <c r="C2429" s="1" t="s">
        <v>7028</v>
      </c>
      <c r="D2429" s="6">
        <v>52.2211</v>
      </c>
      <c r="E2429" s="1" t="s">
        <v>206</v>
      </c>
      <c r="F2429" s="1" t="s">
        <v>206</v>
      </c>
      <c r="G2429" s="1" t="s">
        <v>206</v>
      </c>
      <c r="H2429" s="1" t="s">
        <v>206</v>
      </c>
      <c r="I2429" t="str">
        <f>VLOOKUP(J2429,CatalogoEstadoRepublica!$A$1:$B$33,2)</f>
        <v>Puebla</v>
      </c>
      <c r="J2429">
        <v>21</v>
      </c>
      <c r="K2429" t="s">
        <v>206</v>
      </c>
      <c r="L2429" s="1" t="e">
        <f>VLOOKUP(M2429,CatalogoPerfil!$A$1:$B$5,2)</f>
        <v>#N/A</v>
      </c>
      <c r="M2429">
        <v>0</v>
      </c>
      <c r="N2429" t="s">
        <v>206</v>
      </c>
      <c r="O2429" s="1">
        <v>0</v>
      </c>
      <c r="P2429" s="1" t="str">
        <f>IFERROR(VLOOKUP($O2429,PerfilUniversitario!$A$2:$Z$427,16),"N/A")</f>
        <v>N/A</v>
      </c>
      <c r="Q2429" s="1" t="str">
        <f>IFERROR(VLOOKUP($O2429,PerfilUniversitario!$A$2:$Z$427,16),"N/A")</f>
        <v>N/A</v>
      </c>
      <c r="R2429" s="1" t="str">
        <f>IFERROR(VLOOKUP($O2429,PerfilUniversitario!$A$2:$Z$427,20),"N/A")</f>
        <v>N/A</v>
      </c>
      <c r="S2429" s="1" t="str">
        <f>IFERROR(VLOOKUP($O2429,PerfilUniversitario!$A$2:$Z$427,22),"N/A")</f>
        <v>N/A</v>
      </c>
      <c r="T2429" s="1" t="str">
        <f>IFERROR(VLOOKUP($O2429,PerfilUniversitario!$A$2:$Z$427,24),"N/A")</f>
        <v>N/A</v>
      </c>
      <c r="U2429" s="1" t="str">
        <f>IFERROR(VLOOKUP($O2429,PerfilUniversitario!$A$2:$Z$427,26),"N/A")</f>
        <v>N/A</v>
      </c>
      <c r="V2429" s="3">
        <v>0.29791666666666666</v>
      </c>
      <c r="W2429" s="4">
        <v>45212</v>
      </c>
    </row>
    <row r="2430" spans="1:23" x14ac:dyDescent="0.3">
      <c r="A2430" t="s">
        <v>349</v>
      </c>
      <c r="B2430" t="s">
        <v>7064</v>
      </c>
      <c r="C2430" s="1" t="s">
        <v>7065</v>
      </c>
      <c r="D2430" s="6">
        <v>2462942796</v>
      </c>
      <c r="E2430" s="1" t="s">
        <v>206</v>
      </c>
      <c r="F2430" s="1" t="s">
        <v>206</v>
      </c>
      <c r="G2430" s="1" t="s">
        <v>206</v>
      </c>
      <c r="H2430" s="1" t="s">
        <v>206</v>
      </c>
      <c r="I2430" t="str">
        <f>VLOOKUP(J2430,CatalogoEstadoRepublica!$A$1:$B$33,2)</f>
        <v>Tlaxcala</v>
      </c>
      <c r="J2430">
        <v>29</v>
      </c>
      <c r="K2430" t="s">
        <v>206</v>
      </c>
      <c r="L2430" s="1" t="e">
        <f>VLOOKUP(M2430,CatalogoPerfil!$A$1:$B$5,2)</f>
        <v>#N/A</v>
      </c>
      <c r="M2430">
        <v>0</v>
      </c>
      <c r="N2430" t="s">
        <v>206</v>
      </c>
      <c r="O2430" s="1">
        <v>0</v>
      </c>
      <c r="P2430" s="1" t="str">
        <f>IFERROR(VLOOKUP($O2430,PerfilUniversitario!$A$2:$Z$427,16),"N/A")</f>
        <v>N/A</v>
      </c>
      <c r="Q2430" s="1" t="str">
        <f>IFERROR(VLOOKUP($O2430,PerfilUniversitario!$A$2:$Z$427,16),"N/A")</f>
        <v>N/A</v>
      </c>
      <c r="R2430" s="1" t="str">
        <f>IFERROR(VLOOKUP($O2430,PerfilUniversitario!$A$2:$Z$427,20),"N/A")</f>
        <v>N/A</v>
      </c>
      <c r="S2430" s="1" t="str">
        <f>IFERROR(VLOOKUP($O2430,PerfilUniversitario!$A$2:$Z$427,22),"N/A")</f>
        <v>N/A</v>
      </c>
      <c r="T2430" s="1" t="str">
        <f>IFERROR(VLOOKUP($O2430,PerfilUniversitario!$A$2:$Z$427,24),"N/A")</f>
        <v>N/A</v>
      </c>
      <c r="U2430" s="1" t="str">
        <f>IFERROR(VLOOKUP($O2430,PerfilUniversitario!$A$2:$Z$427,26),"N/A")</f>
        <v>N/A</v>
      </c>
      <c r="V2430" s="3">
        <v>0.30555555555555552</v>
      </c>
      <c r="W2430" s="4">
        <v>45212</v>
      </c>
    </row>
    <row r="2431" spans="1:23" x14ac:dyDescent="0.3">
      <c r="A2431" t="s">
        <v>2454</v>
      </c>
      <c r="B2431" t="s">
        <v>7066</v>
      </c>
      <c r="C2431" s="1" t="s">
        <v>7067</v>
      </c>
      <c r="D2431" s="6">
        <v>5551572495</v>
      </c>
      <c r="E2431" s="1" t="s">
        <v>206</v>
      </c>
      <c r="F2431" s="1" t="s">
        <v>206</v>
      </c>
      <c r="G2431" s="1" t="s">
        <v>206</v>
      </c>
      <c r="H2431" s="1" t="s">
        <v>206</v>
      </c>
      <c r="I2431" t="str">
        <f>VLOOKUP(J2431,CatalogoEstadoRepublica!$A$1:$B$33,2)</f>
        <v>Tlaxcala</v>
      </c>
      <c r="J2431">
        <v>29</v>
      </c>
      <c r="K2431" t="s">
        <v>206</v>
      </c>
      <c r="L2431" s="1" t="e">
        <f>VLOOKUP(M2431,CatalogoPerfil!$A$1:$B$5,2)</f>
        <v>#N/A</v>
      </c>
      <c r="M2431">
        <v>0</v>
      </c>
      <c r="N2431" t="s">
        <v>206</v>
      </c>
      <c r="O2431" s="1">
        <v>0</v>
      </c>
      <c r="P2431" s="1" t="str">
        <f>IFERROR(VLOOKUP($O2431,PerfilUniversitario!$A$2:$Z$427,16),"N/A")</f>
        <v>N/A</v>
      </c>
      <c r="Q2431" s="1" t="str">
        <f>IFERROR(VLOOKUP($O2431,PerfilUniversitario!$A$2:$Z$427,16),"N/A")</f>
        <v>N/A</v>
      </c>
      <c r="R2431" s="1" t="str">
        <f>IFERROR(VLOOKUP($O2431,PerfilUniversitario!$A$2:$Z$427,20),"N/A")</f>
        <v>N/A</v>
      </c>
      <c r="S2431" s="1" t="str">
        <f>IFERROR(VLOOKUP($O2431,PerfilUniversitario!$A$2:$Z$427,22),"N/A")</f>
        <v>N/A</v>
      </c>
      <c r="T2431" s="1" t="str">
        <f>IFERROR(VLOOKUP($O2431,PerfilUniversitario!$A$2:$Z$427,24),"N/A")</f>
        <v>N/A</v>
      </c>
      <c r="U2431" s="1" t="str">
        <f>IFERROR(VLOOKUP($O2431,PerfilUniversitario!$A$2:$Z$427,26),"N/A")</f>
        <v>N/A</v>
      </c>
      <c r="V2431" s="3">
        <v>0.30972222222222223</v>
      </c>
      <c r="W2431" s="4">
        <v>45212</v>
      </c>
    </row>
    <row r="2432" spans="1:23" x14ac:dyDescent="0.3">
      <c r="A2432" t="s">
        <v>1035</v>
      </c>
      <c r="B2432" t="s">
        <v>6880</v>
      </c>
      <c r="C2432" s="1" t="s">
        <v>6881</v>
      </c>
      <c r="D2432" s="6" t="s">
        <v>6882</v>
      </c>
      <c r="E2432" s="1" t="s">
        <v>206</v>
      </c>
      <c r="F2432" s="1" t="s">
        <v>206</v>
      </c>
      <c r="G2432" s="1" t="s">
        <v>206</v>
      </c>
      <c r="H2432" s="1" t="s">
        <v>206</v>
      </c>
      <c r="I2432" t="str">
        <f>VLOOKUP(J2432,CatalogoEstadoRepublica!$A$1:$B$33,2)</f>
        <v>Tlaxcala</v>
      </c>
      <c r="J2432">
        <v>29</v>
      </c>
      <c r="K2432" t="s">
        <v>206</v>
      </c>
      <c r="L2432" s="1" t="e">
        <f>VLOOKUP(M2432,CatalogoPerfil!$A$1:$B$5,2)</f>
        <v>#N/A</v>
      </c>
      <c r="M2432">
        <v>0</v>
      </c>
      <c r="N2432" t="s">
        <v>206</v>
      </c>
      <c r="O2432" s="1">
        <v>0</v>
      </c>
      <c r="P2432" s="1" t="str">
        <f>IFERROR(VLOOKUP($O2432,PerfilUniversitario!$A$2:$Z$427,16),"N/A")</f>
        <v>N/A</v>
      </c>
      <c r="Q2432" s="1" t="str">
        <f>IFERROR(VLOOKUP($O2432,PerfilUniversitario!$A$2:$Z$427,16),"N/A")</f>
        <v>N/A</v>
      </c>
      <c r="R2432" s="1" t="str">
        <f>IFERROR(VLOOKUP($O2432,PerfilUniversitario!$A$2:$Z$427,20),"N/A")</f>
        <v>N/A</v>
      </c>
      <c r="S2432" s="1" t="str">
        <f>IFERROR(VLOOKUP($O2432,PerfilUniversitario!$A$2:$Z$427,22),"N/A")</f>
        <v>N/A</v>
      </c>
      <c r="T2432" s="1" t="str">
        <f>IFERROR(VLOOKUP($O2432,PerfilUniversitario!$A$2:$Z$427,24),"N/A")</f>
        <v>N/A</v>
      </c>
      <c r="U2432" s="1" t="str">
        <f>IFERROR(VLOOKUP($O2432,PerfilUniversitario!$A$2:$Z$427,26),"N/A")</f>
        <v>N/A</v>
      </c>
      <c r="V2432" s="3">
        <v>0.31180555555555556</v>
      </c>
      <c r="W2432" s="4">
        <v>45212</v>
      </c>
    </row>
    <row r="2433" spans="1:23" x14ac:dyDescent="0.3">
      <c r="A2433" t="s">
        <v>7068</v>
      </c>
      <c r="B2433" t="s">
        <v>3810</v>
      </c>
      <c r="C2433" s="1" t="s">
        <v>7069</v>
      </c>
      <c r="D2433" s="6">
        <v>7714257478</v>
      </c>
      <c r="E2433" s="1" t="s">
        <v>206</v>
      </c>
      <c r="F2433" s="1" t="s">
        <v>206</v>
      </c>
      <c r="G2433" s="1" t="s">
        <v>206</v>
      </c>
      <c r="H2433" s="1" t="s">
        <v>206</v>
      </c>
      <c r="I2433" t="str">
        <f>VLOOKUP(J2433,CatalogoEstadoRepublica!$A$1:$B$33,2)</f>
        <v>Hidalgo</v>
      </c>
      <c r="J2433">
        <v>13</v>
      </c>
      <c r="K2433" t="s">
        <v>206</v>
      </c>
      <c r="L2433" s="1" t="e">
        <f>VLOOKUP(M2433,CatalogoPerfil!$A$1:$B$5,2)</f>
        <v>#N/A</v>
      </c>
      <c r="M2433">
        <v>0</v>
      </c>
      <c r="N2433" t="s">
        <v>206</v>
      </c>
      <c r="O2433" s="1">
        <v>0</v>
      </c>
      <c r="P2433" s="1" t="str">
        <f>IFERROR(VLOOKUP($O2433,PerfilUniversitario!$A$2:$Z$427,16),"N/A")</f>
        <v>N/A</v>
      </c>
      <c r="Q2433" s="1" t="str">
        <f>IFERROR(VLOOKUP($O2433,PerfilUniversitario!$A$2:$Z$427,16),"N/A")</f>
        <v>N/A</v>
      </c>
      <c r="R2433" s="1" t="str">
        <f>IFERROR(VLOOKUP($O2433,PerfilUniversitario!$A$2:$Z$427,20),"N/A")</f>
        <v>N/A</v>
      </c>
      <c r="S2433" s="1" t="str">
        <f>IFERROR(VLOOKUP($O2433,PerfilUniversitario!$A$2:$Z$427,22),"N/A")</f>
        <v>N/A</v>
      </c>
      <c r="T2433" s="1" t="str">
        <f>IFERROR(VLOOKUP($O2433,PerfilUniversitario!$A$2:$Z$427,24),"N/A")</f>
        <v>N/A</v>
      </c>
      <c r="U2433" s="1" t="str">
        <f>IFERROR(VLOOKUP($O2433,PerfilUniversitario!$A$2:$Z$427,26),"N/A")</f>
        <v>N/A</v>
      </c>
      <c r="V2433" s="3">
        <v>0.31388888888888888</v>
      </c>
      <c r="W2433" s="4">
        <v>45212</v>
      </c>
    </row>
    <row r="2434" spans="1:23" x14ac:dyDescent="0.3">
      <c r="A2434" t="s">
        <v>1043</v>
      </c>
      <c r="B2434" t="s">
        <v>7070</v>
      </c>
      <c r="C2434" s="1" t="s">
        <v>7071</v>
      </c>
      <c r="D2434" s="6">
        <v>2214354504</v>
      </c>
      <c r="E2434" s="1" t="s">
        <v>206</v>
      </c>
      <c r="F2434" s="1" t="s">
        <v>206</v>
      </c>
      <c r="G2434" s="1" t="s">
        <v>206</v>
      </c>
      <c r="H2434" s="1" t="s">
        <v>206</v>
      </c>
      <c r="I2434" t="str">
        <f>VLOOKUP(J2434,CatalogoEstadoRepublica!$A$1:$B$33,2)</f>
        <v>Puebla</v>
      </c>
      <c r="J2434">
        <v>21</v>
      </c>
      <c r="K2434" t="s">
        <v>206</v>
      </c>
      <c r="L2434" s="1" t="e">
        <f>VLOOKUP(M2434,CatalogoPerfil!$A$1:$B$5,2)</f>
        <v>#N/A</v>
      </c>
      <c r="M2434">
        <v>0</v>
      </c>
      <c r="N2434" t="s">
        <v>206</v>
      </c>
      <c r="O2434" s="1">
        <v>0</v>
      </c>
      <c r="P2434" s="1" t="str">
        <f>IFERROR(VLOOKUP($O2434,PerfilUniversitario!$A$2:$Z$427,16),"N/A")</f>
        <v>N/A</v>
      </c>
      <c r="Q2434" s="1" t="str">
        <f>IFERROR(VLOOKUP($O2434,PerfilUniversitario!$A$2:$Z$427,16),"N/A")</f>
        <v>N/A</v>
      </c>
      <c r="R2434" s="1" t="str">
        <f>IFERROR(VLOOKUP($O2434,PerfilUniversitario!$A$2:$Z$427,20),"N/A")</f>
        <v>N/A</v>
      </c>
      <c r="S2434" s="1" t="str">
        <f>IFERROR(VLOOKUP($O2434,PerfilUniversitario!$A$2:$Z$427,22),"N/A")</f>
        <v>N/A</v>
      </c>
      <c r="T2434" s="1" t="str">
        <f>IFERROR(VLOOKUP($O2434,PerfilUniversitario!$A$2:$Z$427,24),"N/A")</f>
        <v>N/A</v>
      </c>
      <c r="U2434" s="1" t="str">
        <f>IFERROR(VLOOKUP($O2434,PerfilUniversitario!$A$2:$Z$427,26),"N/A")</f>
        <v>N/A</v>
      </c>
      <c r="V2434" s="3">
        <v>0.31666666666666665</v>
      </c>
      <c r="W2434" s="4">
        <v>45212</v>
      </c>
    </row>
    <row r="2435" spans="1:23" x14ac:dyDescent="0.3">
      <c r="A2435" t="s">
        <v>1577</v>
      </c>
      <c r="B2435" t="s">
        <v>453</v>
      </c>
      <c r="C2435" s="1" t="s">
        <v>7011</v>
      </c>
      <c r="D2435" s="6">
        <v>2221784645</v>
      </c>
      <c r="E2435" s="1" t="s">
        <v>206</v>
      </c>
      <c r="F2435" s="1" t="s">
        <v>206</v>
      </c>
      <c r="G2435" s="1" t="s">
        <v>206</v>
      </c>
      <c r="H2435" s="1" t="s">
        <v>206</v>
      </c>
      <c r="I2435" t="str">
        <f>VLOOKUP(J2435,CatalogoEstadoRepublica!$A$1:$B$33,2)</f>
        <v>Puebla</v>
      </c>
      <c r="J2435">
        <v>21</v>
      </c>
      <c r="K2435" t="s">
        <v>206</v>
      </c>
      <c r="L2435" s="1" t="e">
        <f>VLOOKUP(M2435,CatalogoPerfil!$A$1:$B$5,2)</f>
        <v>#N/A</v>
      </c>
      <c r="M2435">
        <v>0</v>
      </c>
      <c r="N2435" t="s">
        <v>206</v>
      </c>
      <c r="O2435" s="1">
        <v>0</v>
      </c>
      <c r="P2435" s="1" t="str">
        <f>IFERROR(VLOOKUP($O2435,PerfilUniversitario!$A$2:$Z$427,16),"N/A")</f>
        <v>N/A</v>
      </c>
      <c r="Q2435" s="1" t="str">
        <f>IFERROR(VLOOKUP($O2435,PerfilUniversitario!$A$2:$Z$427,16),"N/A")</f>
        <v>N/A</v>
      </c>
      <c r="R2435" s="1" t="str">
        <f>IFERROR(VLOOKUP($O2435,PerfilUniversitario!$A$2:$Z$427,20),"N/A")</f>
        <v>N/A</v>
      </c>
      <c r="S2435" s="1" t="str">
        <f>IFERROR(VLOOKUP($O2435,PerfilUniversitario!$A$2:$Z$427,22),"N/A")</f>
        <v>N/A</v>
      </c>
      <c r="T2435" s="1" t="str">
        <f>IFERROR(VLOOKUP($O2435,PerfilUniversitario!$A$2:$Z$427,24),"N/A")</f>
        <v>N/A</v>
      </c>
      <c r="U2435" s="1" t="str">
        <f>IFERROR(VLOOKUP($O2435,PerfilUniversitario!$A$2:$Z$427,26),"N/A")</f>
        <v>N/A</v>
      </c>
      <c r="V2435" s="3">
        <v>0.32777777777777778</v>
      </c>
      <c r="W2435" s="4">
        <v>45212</v>
      </c>
    </row>
    <row r="2436" spans="1:23" x14ac:dyDescent="0.3">
      <c r="A2436" t="s">
        <v>1141</v>
      </c>
      <c r="B2436" t="s">
        <v>1142</v>
      </c>
      <c r="C2436" s="1" t="s">
        <v>1143</v>
      </c>
      <c r="D2436" s="6">
        <v>52.231099999999998</v>
      </c>
      <c r="E2436" s="1" t="s">
        <v>206</v>
      </c>
      <c r="F2436" s="1" t="s">
        <v>206</v>
      </c>
      <c r="G2436" s="1" t="s">
        <v>206</v>
      </c>
      <c r="H2436" s="1" t="s">
        <v>206</v>
      </c>
      <c r="I2436" t="str">
        <f>VLOOKUP(J2436,CatalogoEstadoRepublica!$A$1:$B$33,2)</f>
        <v>Veracruz</v>
      </c>
      <c r="J2436">
        <v>30</v>
      </c>
      <c r="K2436" t="s">
        <v>206</v>
      </c>
      <c r="L2436" s="1" t="e">
        <f>VLOOKUP(M2436,CatalogoPerfil!$A$1:$B$5,2)</f>
        <v>#N/A</v>
      </c>
      <c r="M2436">
        <v>0</v>
      </c>
      <c r="N2436" t="s">
        <v>206</v>
      </c>
      <c r="O2436" s="1">
        <v>0</v>
      </c>
      <c r="P2436" s="1" t="str">
        <f>IFERROR(VLOOKUP($O2436,PerfilUniversitario!$A$2:$Z$427,16),"N/A")</f>
        <v>N/A</v>
      </c>
      <c r="Q2436" s="1" t="str">
        <f>IFERROR(VLOOKUP($O2436,PerfilUniversitario!$A$2:$Z$427,16),"N/A")</f>
        <v>N/A</v>
      </c>
      <c r="R2436" s="1" t="str">
        <f>IFERROR(VLOOKUP($O2436,PerfilUniversitario!$A$2:$Z$427,20),"N/A")</f>
        <v>N/A</v>
      </c>
      <c r="S2436" s="1" t="str">
        <f>IFERROR(VLOOKUP($O2436,PerfilUniversitario!$A$2:$Z$427,22),"N/A")</f>
        <v>N/A</v>
      </c>
      <c r="T2436" s="1" t="str">
        <f>IFERROR(VLOOKUP($O2436,PerfilUniversitario!$A$2:$Z$427,24),"N/A")</f>
        <v>N/A</v>
      </c>
      <c r="U2436" s="1" t="str">
        <f>IFERROR(VLOOKUP($O2436,PerfilUniversitario!$A$2:$Z$427,26),"N/A")</f>
        <v>N/A</v>
      </c>
      <c r="V2436" s="3">
        <v>0.33958333333333335</v>
      </c>
      <c r="W2436" s="4">
        <v>45212</v>
      </c>
    </row>
    <row r="2437" spans="1:23" x14ac:dyDescent="0.3">
      <c r="A2437" t="s">
        <v>1141</v>
      </c>
      <c r="B2437" t="s">
        <v>1294</v>
      </c>
      <c r="C2437" s="1" t="s">
        <v>1295</v>
      </c>
      <c r="D2437" s="6">
        <v>9721014587</v>
      </c>
      <c r="E2437" s="1" t="s">
        <v>206</v>
      </c>
      <c r="F2437" s="1" t="s">
        <v>206</v>
      </c>
      <c r="G2437" s="1" t="s">
        <v>206</v>
      </c>
      <c r="H2437" s="1" t="s">
        <v>206</v>
      </c>
      <c r="I2437" t="str">
        <f>VLOOKUP(J2437,CatalogoEstadoRepublica!$A$1:$B$33,2)</f>
        <v>Oaxaca</v>
      </c>
      <c r="J2437">
        <v>20</v>
      </c>
      <c r="K2437" t="s">
        <v>206</v>
      </c>
      <c r="L2437" s="1" t="e">
        <f>VLOOKUP(M2437,CatalogoPerfil!$A$1:$B$5,2)</f>
        <v>#N/A</v>
      </c>
      <c r="M2437">
        <v>0</v>
      </c>
      <c r="N2437" t="s">
        <v>206</v>
      </c>
      <c r="O2437" s="1">
        <v>0</v>
      </c>
      <c r="P2437" s="1" t="str">
        <f>IFERROR(VLOOKUP($O2437,PerfilUniversitario!$A$2:$Z$427,16),"N/A")</f>
        <v>N/A</v>
      </c>
      <c r="Q2437" s="1" t="str">
        <f>IFERROR(VLOOKUP($O2437,PerfilUniversitario!$A$2:$Z$427,16),"N/A")</f>
        <v>N/A</v>
      </c>
      <c r="R2437" s="1" t="str">
        <f>IFERROR(VLOOKUP($O2437,PerfilUniversitario!$A$2:$Z$427,20),"N/A")</f>
        <v>N/A</v>
      </c>
      <c r="S2437" s="1" t="str">
        <f>IFERROR(VLOOKUP($O2437,PerfilUniversitario!$A$2:$Z$427,22),"N/A")</f>
        <v>N/A</v>
      </c>
      <c r="T2437" s="1" t="str">
        <f>IFERROR(VLOOKUP($O2437,PerfilUniversitario!$A$2:$Z$427,24),"N/A")</f>
        <v>N/A</v>
      </c>
      <c r="U2437" s="1" t="str">
        <f>IFERROR(VLOOKUP($O2437,PerfilUniversitario!$A$2:$Z$427,26),"N/A")</f>
        <v>N/A</v>
      </c>
      <c r="V2437" s="3">
        <v>0.34027777777777773</v>
      </c>
      <c r="W2437" s="4">
        <v>45212</v>
      </c>
    </row>
    <row r="2438" spans="1:23" x14ac:dyDescent="0.3">
      <c r="A2438" t="s">
        <v>7073</v>
      </c>
      <c r="B2438" t="s">
        <v>7074</v>
      </c>
      <c r="C2438" s="1" t="s">
        <v>7075</v>
      </c>
      <c r="D2438" s="6">
        <v>2211071545</v>
      </c>
      <c r="E2438" s="1" t="s">
        <v>206</v>
      </c>
      <c r="F2438" s="1" t="s">
        <v>206</v>
      </c>
      <c r="G2438" s="1" t="s">
        <v>206</v>
      </c>
      <c r="H2438" s="1" t="s">
        <v>206</v>
      </c>
      <c r="I2438" t="str">
        <f>VLOOKUP(J2438,CatalogoEstadoRepublica!$A$1:$B$33,2)</f>
        <v>Puebla</v>
      </c>
      <c r="J2438">
        <v>21</v>
      </c>
      <c r="K2438" t="s">
        <v>206</v>
      </c>
      <c r="L2438" s="1" t="e">
        <f>VLOOKUP(M2438,CatalogoPerfil!$A$1:$B$5,2)</f>
        <v>#N/A</v>
      </c>
      <c r="M2438">
        <v>0</v>
      </c>
      <c r="N2438" t="s">
        <v>206</v>
      </c>
      <c r="O2438" s="1">
        <v>0</v>
      </c>
      <c r="P2438" s="1" t="str">
        <f>IFERROR(VLOOKUP($O2438,PerfilUniversitario!$A$2:$Z$427,16),"N/A")</f>
        <v>N/A</v>
      </c>
      <c r="Q2438" s="1" t="str">
        <f>IFERROR(VLOOKUP($O2438,PerfilUniversitario!$A$2:$Z$427,16),"N/A")</f>
        <v>N/A</v>
      </c>
      <c r="R2438" s="1" t="str">
        <f>IFERROR(VLOOKUP($O2438,PerfilUniversitario!$A$2:$Z$427,20),"N/A")</f>
        <v>N/A</v>
      </c>
      <c r="S2438" s="1" t="str">
        <f>IFERROR(VLOOKUP($O2438,PerfilUniversitario!$A$2:$Z$427,22),"N/A")</f>
        <v>N/A</v>
      </c>
      <c r="T2438" s="1" t="str">
        <f>IFERROR(VLOOKUP($O2438,PerfilUniversitario!$A$2:$Z$427,24),"N/A")</f>
        <v>N/A</v>
      </c>
      <c r="U2438" s="1" t="str">
        <f>IFERROR(VLOOKUP($O2438,PerfilUniversitario!$A$2:$Z$427,26),"N/A")</f>
        <v>N/A</v>
      </c>
      <c r="V2438" s="3">
        <v>0.35000000000000003</v>
      </c>
      <c r="W2438" s="4">
        <v>45212</v>
      </c>
    </row>
    <row r="2439" spans="1:23" x14ac:dyDescent="0.3">
      <c r="A2439" t="s">
        <v>548</v>
      </c>
      <c r="B2439" t="s">
        <v>7076</v>
      </c>
      <c r="C2439" s="1" t="s">
        <v>7077</v>
      </c>
      <c r="D2439" s="6">
        <v>2411964764</v>
      </c>
      <c r="E2439" s="1" t="s">
        <v>206</v>
      </c>
      <c r="F2439" s="1" t="s">
        <v>206</v>
      </c>
      <c r="G2439" s="1" t="s">
        <v>206</v>
      </c>
      <c r="H2439" s="1" t="s">
        <v>206</v>
      </c>
      <c r="I2439" t="str">
        <f>VLOOKUP(J2439,CatalogoEstadoRepublica!$A$1:$B$33,2)</f>
        <v>Tlaxcala</v>
      </c>
      <c r="J2439">
        <v>29</v>
      </c>
      <c r="K2439" t="s">
        <v>206</v>
      </c>
      <c r="L2439" s="1" t="e">
        <f>VLOOKUP(M2439,CatalogoPerfil!$A$1:$B$5,2)</f>
        <v>#N/A</v>
      </c>
      <c r="M2439">
        <v>0</v>
      </c>
      <c r="N2439" t="s">
        <v>206</v>
      </c>
      <c r="O2439" s="1">
        <v>0</v>
      </c>
      <c r="P2439" s="1" t="str">
        <f>IFERROR(VLOOKUP($O2439,PerfilUniversitario!$A$2:$Z$427,16),"N/A")</f>
        <v>N/A</v>
      </c>
      <c r="Q2439" s="1" t="str">
        <f>IFERROR(VLOOKUP($O2439,PerfilUniversitario!$A$2:$Z$427,16),"N/A")</f>
        <v>N/A</v>
      </c>
      <c r="R2439" s="1" t="str">
        <f>IFERROR(VLOOKUP($O2439,PerfilUniversitario!$A$2:$Z$427,20),"N/A")</f>
        <v>N/A</v>
      </c>
      <c r="S2439" s="1" t="str">
        <f>IFERROR(VLOOKUP($O2439,PerfilUniversitario!$A$2:$Z$427,22),"N/A")</f>
        <v>N/A</v>
      </c>
      <c r="T2439" s="1" t="str">
        <f>IFERROR(VLOOKUP($O2439,PerfilUniversitario!$A$2:$Z$427,24),"N/A")</f>
        <v>N/A</v>
      </c>
      <c r="U2439" s="1" t="str">
        <f>IFERROR(VLOOKUP($O2439,PerfilUniversitario!$A$2:$Z$427,26),"N/A")</f>
        <v>N/A</v>
      </c>
      <c r="V2439" s="3">
        <v>0.3527777777777778</v>
      </c>
      <c r="W2439" s="4">
        <v>45212</v>
      </c>
    </row>
    <row r="2440" spans="1:23" x14ac:dyDescent="0.3">
      <c r="A2440" t="s">
        <v>1080</v>
      </c>
      <c r="B2440" s="1" t="s">
        <v>523</v>
      </c>
      <c r="C2440" t="s">
        <v>1081</v>
      </c>
      <c r="D2440" s="7">
        <v>7713490004</v>
      </c>
      <c r="E2440" s="1" t="s">
        <v>206</v>
      </c>
      <c r="F2440" t="s">
        <v>206</v>
      </c>
      <c r="G2440" t="s">
        <v>206</v>
      </c>
      <c r="H2440" t="s">
        <v>206</v>
      </c>
      <c r="I2440" t="str">
        <f>VLOOKUP(J2440,CatalogoEstadoRepublica!$A$1:$B$33,2)</f>
        <v>Hidalgo</v>
      </c>
      <c r="J2440" s="1">
        <v>13</v>
      </c>
      <c r="K2440" s="1" t="s">
        <v>206</v>
      </c>
      <c r="L2440" s="1" t="e">
        <f>VLOOKUP(M2440,CatalogoPerfil!$A$1:$B$5,2)</f>
        <v>#N/A</v>
      </c>
      <c r="M2440" s="1">
        <v>0</v>
      </c>
      <c r="N2440" s="1" t="s">
        <v>206</v>
      </c>
      <c r="O2440" s="1">
        <v>0</v>
      </c>
      <c r="P2440" s="1" t="str">
        <f>IFERROR(VLOOKUP($O2440,PerfilUniversitario!$A$2:$Z$427,16),"N/A")</f>
        <v>N/A</v>
      </c>
      <c r="Q2440" s="1" t="str">
        <f>IFERROR(VLOOKUP($O2440,PerfilUniversitario!$A$2:$Z$427,16),"N/A")</f>
        <v>N/A</v>
      </c>
      <c r="R2440" s="1" t="str">
        <f>IFERROR(VLOOKUP($O2440,PerfilUniversitario!$A$2:$Z$427,20),"N/A")</f>
        <v>N/A</v>
      </c>
      <c r="S2440" s="1" t="str">
        <f>IFERROR(VLOOKUP($O2440,PerfilUniversitario!$A$2:$Z$427,22),"N/A")</f>
        <v>N/A</v>
      </c>
      <c r="T2440" s="1" t="str">
        <f>IFERROR(VLOOKUP($O2440,PerfilUniversitario!$A$2:$Z$427,24),"N/A")</f>
        <v>N/A</v>
      </c>
      <c r="U2440" s="1" t="str">
        <f>IFERROR(VLOOKUP($O2440,PerfilUniversitario!$A$2:$Z$427,26),"N/A")</f>
        <v>N/A</v>
      </c>
      <c r="V2440" s="3">
        <v>0.36319444444444443</v>
      </c>
      <c r="W2440" s="4">
        <v>45212</v>
      </c>
    </row>
    <row r="2441" spans="1:23" x14ac:dyDescent="0.3">
      <c r="A2441" t="s">
        <v>1084</v>
      </c>
      <c r="B2441" t="s">
        <v>1085</v>
      </c>
      <c r="C2441" s="1" t="s">
        <v>1086</v>
      </c>
      <c r="D2441" s="6">
        <v>7712213226</v>
      </c>
      <c r="E2441" s="1" t="s">
        <v>206</v>
      </c>
      <c r="F2441" s="1" t="s">
        <v>206</v>
      </c>
      <c r="G2441" s="1" t="s">
        <v>206</v>
      </c>
      <c r="H2441" s="1" t="s">
        <v>206</v>
      </c>
      <c r="I2441" t="str">
        <f>VLOOKUP(J2441,CatalogoEstadoRepublica!$A$1:$B$33,2)</f>
        <v>Hidalgo</v>
      </c>
      <c r="J2441">
        <v>13</v>
      </c>
      <c r="K2441" t="s">
        <v>206</v>
      </c>
      <c r="L2441" s="1" t="e">
        <f>VLOOKUP(M2441,CatalogoPerfil!$A$1:$B$5,2)</f>
        <v>#N/A</v>
      </c>
      <c r="M2441">
        <v>0</v>
      </c>
      <c r="N2441" t="s">
        <v>206</v>
      </c>
      <c r="O2441" s="1">
        <v>0</v>
      </c>
      <c r="P2441" s="1" t="str">
        <f>IFERROR(VLOOKUP($O2441,PerfilUniversitario!$A$2:$Z$427,16),"N/A")</f>
        <v>N/A</v>
      </c>
      <c r="Q2441" s="1" t="str">
        <f>IFERROR(VLOOKUP($O2441,PerfilUniversitario!$A$2:$Z$427,16),"N/A")</f>
        <v>N/A</v>
      </c>
      <c r="R2441" s="1" t="str">
        <f>IFERROR(VLOOKUP($O2441,PerfilUniversitario!$A$2:$Z$427,20),"N/A")</f>
        <v>N/A</v>
      </c>
      <c r="S2441" s="1" t="str">
        <f>IFERROR(VLOOKUP($O2441,PerfilUniversitario!$A$2:$Z$427,22),"N/A")</f>
        <v>N/A</v>
      </c>
      <c r="T2441" s="1" t="str">
        <f>IFERROR(VLOOKUP($O2441,PerfilUniversitario!$A$2:$Z$427,24),"N/A")</f>
        <v>N/A</v>
      </c>
      <c r="U2441" s="1" t="str">
        <f>IFERROR(VLOOKUP($O2441,PerfilUniversitario!$A$2:$Z$427,26),"N/A")</f>
        <v>N/A</v>
      </c>
      <c r="V2441" s="3">
        <v>0.36319444444444443</v>
      </c>
      <c r="W2441" s="4">
        <v>45212</v>
      </c>
    </row>
    <row r="2442" spans="1:23" x14ac:dyDescent="0.3">
      <c r="A2442" t="s">
        <v>2527</v>
      </c>
      <c r="B2442" t="s">
        <v>5301</v>
      </c>
      <c r="C2442" s="1" t="s">
        <v>7072</v>
      </c>
      <c r="D2442" s="6">
        <v>7714044527</v>
      </c>
      <c r="E2442" s="1" t="s">
        <v>206</v>
      </c>
      <c r="F2442" s="1" t="s">
        <v>206</v>
      </c>
      <c r="G2442" s="1" t="s">
        <v>206</v>
      </c>
      <c r="H2442" s="1" t="s">
        <v>206</v>
      </c>
      <c r="I2442" t="str">
        <f>VLOOKUP(J2442,CatalogoEstadoRepublica!$A$1:$B$33,2)</f>
        <v>Hidalgo</v>
      </c>
      <c r="J2442">
        <v>13</v>
      </c>
      <c r="K2442" t="s">
        <v>206</v>
      </c>
      <c r="L2442" s="1" t="e">
        <f>VLOOKUP(M2442,CatalogoPerfil!$A$1:$B$5,2)</f>
        <v>#N/A</v>
      </c>
      <c r="M2442">
        <v>0</v>
      </c>
      <c r="N2442" t="s">
        <v>206</v>
      </c>
      <c r="O2442" s="1">
        <v>0</v>
      </c>
      <c r="P2442" s="1" t="str">
        <f>IFERROR(VLOOKUP($O2442,PerfilUniversitario!$A$2:$Z$427,16),"N/A")</f>
        <v>N/A</v>
      </c>
      <c r="Q2442" s="1" t="str">
        <f>IFERROR(VLOOKUP($O2442,PerfilUniversitario!$A$2:$Z$427,16),"N/A")</f>
        <v>N/A</v>
      </c>
      <c r="R2442" s="1" t="str">
        <f>IFERROR(VLOOKUP($O2442,PerfilUniversitario!$A$2:$Z$427,20),"N/A")</f>
        <v>N/A</v>
      </c>
      <c r="S2442" s="1" t="str">
        <f>IFERROR(VLOOKUP($O2442,PerfilUniversitario!$A$2:$Z$427,22),"N/A")</f>
        <v>N/A</v>
      </c>
      <c r="T2442" s="1" t="str">
        <f>IFERROR(VLOOKUP($O2442,PerfilUniversitario!$A$2:$Z$427,24),"N/A")</f>
        <v>N/A</v>
      </c>
      <c r="U2442" s="1" t="str">
        <f>IFERROR(VLOOKUP($O2442,PerfilUniversitario!$A$2:$Z$427,26),"N/A")</f>
        <v>N/A</v>
      </c>
      <c r="V2442" s="3">
        <v>0.36874999999999997</v>
      </c>
      <c r="W2442" s="4">
        <v>45212</v>
      </c>
    </row>
    <row r="2443" spans="1:23" x14ac:dyDescent="0.3">
      <c r="A2443" t="s">
        <v>5999</v>
      </c>
      <c r="B2443" t="s">
        <v>6782</v>
      </c>
      <c r="C2443" s="1" t="s">
        <v>6783</v>
      </c>
      <c r="D2443" s="6">
        <v>2212058294</v>
      </c>
      <c r="E2443" s="1" t="s">
        <v>206</v>
      </c>
      <c r="F2443" s="1" t="s">
        <v>206</v>
      </c>
      <c r="G2443" s="1" t="s">
        <v>206</v>
      </c>
      <c r="H2443" s="1" t="s">
        <v>206</v>
      </c>
      <c r="I2443" t="str">
        <f>VLOOKUP(J2443,CatalogoEstadoRepublica!$A$1:$B$33,2)</f>
        <v>Puebla</v>
      </c>
      <c r="J2443">
        <v>21</v>
      </c>
      <c r="K2443" t="s">
        <v>206</v>
      </c>
      <c r="L2443" s="1" t="e">
        <f>VLOOKUP(M2443,CatalogoPerfil!$A$1:$B$5,2)</f>
        <v>#N/A</v>
      </c>
      <c r="M2443">
        <v>0</v>
      </c>
      <c r="N2443" t="s">
        <v>206</v>
      </c>
      <c r="O2443" s="1">
        <v>0</v>
      </c>
      <c r="P2443" s="1" t="str">
        <f>IFERROR(VLOOKUP($O2443,PerfilUniversitario!$A$2:$Z$427,16),"N/A")</f>
        <v>N/A</v>
      </c>
      <c r="Q2443" s="1" t="str">
        <f>IFERROR(VLOOKUP($O2443,PerfilUniversitario!$A$2:$Z$427,16),"N/A")</f>
        <v>N/A</v>
      </c>
      <c r="R2443" s="1" t="str">
        <f>IFERROR(VLOOKUP($O2443,PerfilUniversitario!$A$2:$Z$427,20),"N/A")</f>
        <v>N/A</v>
      </c>
      <c r="S2443" s="1" t="str">
        <f>IFERROR(VLOOKUP($O2443,PerfilUniversitario!$A$2:$Z$427,22),"N/A")</f>
        <v>N/A</v>
      </c>
      <c r="T2443" s="1" t="str">
        <f>IFERROR(VLOOKUP($O2443,PerfilUniversitario!$A$2:$Z$427,24),"N/A")</f>
        <v>N/A</v>
      </c>
      <c r="U2443" s="1" t="str">
        <f>IFERROR(VLOOKUP($O2443,PerfilUniversitario!$A$2:$Z$427,26),"N/A")</f>
        <v>N/A</v>
      </c>
      <c r="V2443" s="3">
        <v>0.37777777777777777</v>
      </c>
      <c r="W2443" s="4">
        <v>45212</v>
      </c>
    </row>
    <row r="2444" spans="1:23" x14ac:dyDescent="0.3">
      <c r="A2444" t="s">
        <v>804</v>
      </c>
      <c r="B2444" t="s">
        <v>1414</v>
      </c>
      <c r="C2444" s="1" t="s">
        <v>1415</v>
      </c>
      <c r="D2444" s="6">
        <v>52.2226</v>
      </c>
      <c r="E2444" s="1" t="s">
        <v>206</v>
      </c>
      <c r="F2444" s="1" t="s">
        <v>206</v>
      </c>
      <c r="G2444" s="1" t="s">
        <v>206</v>
      </c>
      <c r="H2444" s="1" t="s">
        <v>206</v>
      </c>
      <c r="I2444" t="str">
        <f>VLOOKUP(J2444,CatalogoEstadoRepublica!$A$1:$B$33,2)</f>
        <v>Puebla</v>
      </c>
      <c r="J2444">
        <v>21</v>
      </c>
      <c r="K2444" t="s">
        <v>206</v>
      </c>
      <c r="L2444" s="1" t="e">
        <f>VLOOKUP(M2444,CatalogoPerfil!$A$1:$B$5,2)</f>
        <v>#N/A</v>
      </c>
      <c r="M2444">
        <v>0</v>
      </c>
      <c r="N2444" t="s">
        <v>206</v>
      </c>
      <c r="O2444" s="1">
        <v>0</v>
      </c>
      <c r="P2444" s="1" t="str">
        <f>IFERROR(VLOOKUP($O2444,PerfilUniversitario!$A$2:$Z$427,16),"N/A")</f>
        <v>N/A</v>
      </c>
      <c r="Q2444" s="1" t="str">
        <f>IFERROR(VLOOKUP($O2444,PerfilUniversitario!$A$2:$Z$427,16),"N/A")</f>
        <v>N/A</v>
      </c>
      <c r="R2444" s="1" t="str">
        <f>IFERROR(VLOOKUP($O2444,PerfilUniversitario!$A$2:$Z$427,20),"N/A")</f>
        <v>N/A</v>
      </c>
      <c r="S2444" s="1" t="str">
        <f>IFERROR(VLOOKUP($O2444,PerfilUniversitario!$A$2:$Z$427,22),"N/A")</f>
        <v>N/A</v>
      </c>
      <c r="T2444" s="1" t="str">
        <f>IFERROR(VLOOKUP($O2444,PerfilUniversitario!$A$2:$Z$427,24),"N/A")</f>
        <v>N/A</v>
      </c>
      <c r="U2444" s="1" t="str">
        <f>IFERROR(VLOOKUP($O2444,PerfilUniversitario!$A$2:$Z$427,26),"N/A")</f>
        <v>N/A</v>
      </c>
      <c r="V2444" s="3">
        <v>0.38680555555555557</v>
      </c>
      <c r="W2444" s="4">
        <v>45212</v>
      </c>
    </row>
    <row r="2445" spans="1:23" x14ac:dyDescent="0.3">
      <c r="A2445" t="s">
        <v>7078</v>
      </c>
      <c r="B2445" t="s">
        <v>7079</v>
      </c>
      <c r="C2445" s="1" t="s">
        <v>7080</v>
      </c>
      <c r="D2445" s="6">
        <v>5537323886</v>
      </c>
      <c r="E2445" s="1" t="s">
        <v>206</v>
      </c>
      <c r="F2445" s="1" t="s">
        <v>206</v>
      </c>
      <c r="G2445" s="1" t="s">
        <v>206</v>
      </c>
      <c r="H2445" s="1" t="s">
        <v>206</v>
      </c>
      <c r="I2445" t="str">
        <f>VLOOKUP(J2445,CatalogoEstadoRepublica!$A$1:$B$33,2)</f>
        <v>Hidalgo</v>
      </c>
      <c r="J2445">
        <v>13</v>
      </c>
      <c r="K2445" t="s">
        <v>206</v>
      </c>
      <c r="L2445" s="1" t="e">
        <f>VLOOKUP(M2445,CatalogoPerfil!$A$1:$B$5,2)</f>
        <v>#N/A</v>
      </c>
      <c r="M2445">
        <v>0</v>
      </c>
      <c r="N2445" t="s">
        <v>206</v>
      </c>
      <c r="O2445" s="1">
        <v>0</v>
      </c>
      <c r="P2445" s="1" t="str">
        <f>IFERROR(VLOOKUP($O2445,PerfilUniversitario!$A$2:$Z$427,16),"N/A")</f>
        <v>N/A</v>
      </c>
      <c r="Q2445" s="1" t="str">
        <f>IFERROR(VLOOKUP($O2445,PerfilUniversitario!$A$2:$Z$427,16),"N/A")</f>
        <v>N/A</v>
      </c>
      <c r="R2445" s="1" t="str">
        <f>IFERROR(VLOOKUP($O2445,PerfilUniversitario!$A$2:$Z$427,20),"N/A")</f>
        <v>N/A</v>
      </c>
      <c r="S2445" s="1" t="str">
        <f>IFERROR(VLOOKUP($O2445,PerfilUniversitario!$A$2:$Z$427,22),"N/A")</f>
        <v>N/A</v>
      </c>
      <c r="T2445" s="1" t="str">
        <f>IFERROR(VLOOKUP($O2445,PerfilUniversitario!$A$2:$Z$427,24),"N/A")</f>
        <v>N/A</v>
      </c>
      <c r="U2445" s="1" t="str">
        <f>IFERROR(VLOOKUP($O2445,PerfilUniversitario!$A$2:$Z$427,26),"N/A")</f>
        <v>N/A</v>
      </c>
      <c r="V2445" s="3">
        <v>0.38750000000000001</v>
      </c>
      <c r="W2445" s="4">
        <v>45212</v>
      </c>
    </row>
    <row r="2446" spans="1:23" x14ac:dyDescent="0.3">
      <c r="A2446" t="s">
        <v>7085</v>
      </c>
      <c r="B2446" t="s">
        <v>7086</v>
      </c>
      <c r="C2446" s="1" t="s">
        <v>7087</v>
      </c>
      <c r="D2446" s="6">
        <v>2222060619</v>
      </c>
      <c r="E2446" s="1" t="s">
        <v>206</v>
      </c>
      <c r="F2446" s="1" t="s">
        <v>206</v>
      </c>
      <c r="G2446" s="1" t="s">
        <v>206</v>
      </c>
      <c r="H2446" s="1" t="s">
        <v>206</v>
      </c>
      <c r="I2446" t="str">
        <f>VLOOKUP(J2446,CatalogoEstadoRepublica!$A$1:$B$33,2)</f>
        <v>Puebla</v>
      </c>
      <c r="J2446">
        <v>21</v>
      </c>
      <c r="K2446" t="s">
        <v>206</v>
      </c>
      <c r="L2446" s="1" t="e">
        <f>VLOOKUP(M2446,CatalogoPerfil!$A$1:$B$5,2)</f>
        <v>#N/A</v>
      </c>
      <c r="M2446">
        <v>0</v>
      </c>
      <c r="N2446" t="s">
        <v>206</v>
      </c>
      <c r="O2446" s="1">
        <v>0</v>
      </c>
      <c r="P2446" s="1" t="str">
        <f>IFERROR(VLOOKUP($O2446,PerfilUniversitario!$A$2:$Z$427,16),"N/A")</f>
        <v>N/A</v>
      </c>
      <c r="Q2446" s="1" t="str">
        <f>IFERROR(VLOOKUP($O2446,PerfilUniversitario!$A$2:$Z$427,16),"N/A")</f>
        <v>N/A</v>
      </c>
      <c r="R2446" s="1" t="str">
        <f>IFERROR(VLOOKUP($O2446,PerfilUniversitario!$A$2:$Z$427,20),"N/A")</f>
        <v>N/A</v>
      </c>
      <c r="S2446" s="1" t="str">
        <f>IFERROR(VLOOKUP($O2446,PerfilUniversitario!$A$2:$Z$427,22),"N/A")</f>
        <v>N/A</v>
      </c>
      <c r="T2446" s="1" t="str">
        <f>IFERROR(VLOOKUP($O2446,PerfilUniversitario!$A$2:$Z$427,24),"N/A")</f>
        <v>N/A</v>
      </c>
      <c r="U2446" s="1" t="str">
        <f>IFERROR(VLOOKUP($O2446,PerfilUniversitario!$A$2:$Z$427,26),"N/A")</f>
        <v>N/A</v>
      </c>
      <c r="V2446" s="3">
        <v>0.39861111111111108</v>
      </c>
      <c r="W2446" s="4">
        <v>45212</v>
      </c>
    </row>
    <row r="2447" spans="1:23" x14ac:dyDescent="0.3">
      <c r="A2447" t="s">
        <v>928</v>
      </c>
      <c r="B2447" s="1" t="s">
        <v>929</v>
      </c>
      <c r="C2447" t="s">
        <v>930</v>
      </c>
      <c r="D2447" s="7" t="s">
        <v>931</v>
      </c>
      <c r="E2447" s="1" t="s">
        <v>206</v>
      </c>
      <c r="F2447" t="s">
        <v>206</v>
      </c>
      <c r="G2447" t="s">
        <v>206</v>
      </c>
      <c r="H2447" t="s">
        <v>206</v>
      </c>
      <c r="I2447" t="str">
        <f>VLOOKUP(J2447,CatalogoEstadoRepublica!$A$1:$B$33,2)</f>
        <v>Hidalgo</v>
      </c>
      <c r="J2447" s="1">
        <v>13</v>
      </c>
      <c r="K2447" s="1" t="s">
        <v>206</v>
      </c>
      <c r="L2447" s="1" t="e">
        <f>VLOOKUP(M2447,CatalogoPerfil!$A$1:$B$5,2)</f>
        <v>#N/A</v>
      </c>
      <c r="M2447" s="1">
        <v>0</v>
      </c>
      <c r="N2447" s="1" t="s">
        <v>206</v>
      </c>
      <c r="O2447" s="1">
        <v>0</v>
      </c>
      <c r="P2447" s="1" t="str">
        <f>IFERROR(VLOOKUP($O2447,PerfilUniversitario!$A$2:$Z$427,16),"N/A")</f>
        <v>N/A</v>
      </c>
      <c r="Q2447" s="1" t="str">
        <f>IFERROR(VLOOKUP($O2447,PerfilUniversitario!$A$2:$Z$427,16),"N/A")</f>
        <v>N/A</v>
      </c>
      <c r="R2447" s="1" t="str">
        <f>IFERROR(VLOOKUP($O2447,PerfilUniversitario!$A$2:$Z$427,20),"N/A")</f>
        <v>N/A</v>
      </c>
      <c r="S2447" s="1" t="str">
        <f>IFERROR(VLOOKUP($O2447,PerfilUniversitario!$A$2:$Z$427,22),"N/A")</f>
        <v>N/A</v>
      </c>
      <c r="T2447" s="1" t="str">
        <f>IFERROR(VLOOKUP($O2447,PerfilUniversitario!$A$2:$Z$427,24),"N/A")</f>
        <v>N/A</v>
      </c>
      <c r="U2447" s="1" t="str">
        <f>IFERROR(VLOOKUP($O2447,PerfilUniversitario!$A$2:$Z$427,26),"N/A")</f>
        <v>N/A</v>
      </c>
      <c r="V2447" s="3">
        <v>0.40486111111111112</v>
      </c>
      <c r="W2447" s="4">
        <v>45212</v>
      </c>
    </row>
    <row r="2448" spans="1:23" x14ac:dyDescent="0.3">
      <c r="A2448" t="s">
        <v>2609</v>
      </c>
      <c r="B2448" t="s">
        <v>7083</v>
      </c>
      <c r="C2448" s="1" t="s">
        <v>7084</v>
      </c>
      <c r="D2448" s="6">
        <v>2228447829</v>
      </c>
      <c r="E2448" s="1" t="s">
        <v>206</v>
      </c>
      <c r="F2448" s="1" t="s">
        <v>206</v>
      </c>
      <c r="G2448" s="1" t="s">
        <v>206</v>
      </c>
      <c r="H2448" s="1" t="s">
        <v>206</v>
      </c>
      <c r="I2448" t="str">
        <f>VLOOKUP(J2448,CatalogoEstadoRepublica!$A$1:$B$33,2)</f>
        <v>Puebla</v>
      </c>
      <c r="J2448">
        <v>21</v>
      </c>
      <c r="K2448" t="s">
        <v>206</v>
      </c>
      <c r="L2448" s="1" t="e">
        <f>VLOOKUP(M2448,CatalogoPerfil!$A$1:$B$5,2)</f>
        <v>#N/A</v>
      </c>
      <c r="M2448">
        <v>0</v>
      </c>
      <c r="N2448" t="s">
        <v>206</v>
      </c>
      <c r="O2448" s="1">
        <v>0</v>
      </c>
      <c r="P2448" s="1" t="str">
        <f>IFERROR(VLOOKUP($O2448,PerfilUniversitario!$A$2:$Z$427,16),"N/A")</f>
        <v>N/A</v>
      </c>
      <c r="Q2448" s="1" t="str">
        <f>IFERROR(VLOOKUP($O2448,PerfilUniversitario!$A$2:$Z$427,16),"N/A")</f>
        <v>N/A</v>
      </c>
      <c r="R2448" s="1" t="str">
        <f>IFERROR(VLOOKUP($O2448,PerfilUniversitario!$A$2:$Z$427,20),"N/A")</f>
        <v>N/A</v>
      </c>
      <c r="S2448" s="1" t="str">
        <f>IFERROR(VLOOKUP($O2448,PerfilUniversitario!$A$2:$Z$427,22),"N/A")</f>
        <v>N/A</v>
      </c>
      <c r="T2448" s="1" t="str">
        <f>IFERROR(VLOOKUP($O2448,PerfilUniversitario!$A$2:$Z$427,24),"N/A")</f>
        <v>N/A</v>
      </c>
      <c r="U2448" s="1" t="str">
        <f>IFERROR(VLOOKUP($O2448,PerfilUniversitario!$A$2:$Z$427,26),"N/A")</f>
        <v>N/A</v>
      </c>
      <c r="V2448" s="3">
        <v>0.40486111111111112</v>
      </c>
      <c r="W2448" s="4">
        <v>45212</v>
      </c>
    </row>
    <row r="2449" spans="1:23" x14ac:dyDescent="0.3">
      <c r="A2449" t="s">
        <v>1189</v>
      </c>
      <c r="B2449" t="s">
        <v>7081</v>
      </c>
      <c r="C2449" s="1" t="s">
        <v>7082</v>
      </c>
      <c r="D2449" s="6">
        <v>52.222200000000001</v>
      </c>
      <c r="E2449" s="1" t="s">
        <v>206</v>
      </c>
      <c r="F2449" s="1" t="s">
        <v>206</v>
      </c>
      <c r="G2449" s="1" t="s">
        <v>206</v>
      </c>
      <c r="H2449" s="1" t="s">
        <v>206</v>
      </c>
      <c r="I2449" t="str">
        <f>VLOOKUP(J2449,CatalogoEstadoRepublica!$A$1:$B$33,2)</f>
        <v>Puebla</v>
      </c>
      <c r="J2449">
        <v>21</v>
      </c>
      <c r="K2449" t="s">
        <v>206</v>
      </c>
      <c r="L2449" s="1" t="e">
        <f>VLOOKUP(M2449,CatalogoPerfil!$A$1:$B$5,2)</f>
        <v>#N/A</v>
      </c>
      <c r="M2449">
        <v>0</v>
      </c>
      <c r="N2449" t="s">
        <v>206</v>
      </c>
      <c r="O2449" s="1">
        <v>0</v>
      </c>
      <c r="P2449" s="1" t="str">
        <f>IFERROR(VLOOKUP($O2449,PerfilUniversitario!$A$2:$Z$427,16),"N/A")</f>
        <v>N/A</v>
      </c>
      <c r="Q2449" s="1" t="str">
        <f>IFERROR(VLOOKUP($O2449,PerfilUniversitario!$A$2:$Z$427,16),"N/A")</f>
        <v>N/A</v>
      </c>
      <c r="R2449" s="1" t="str">
        <f>IFERROR(VLOOKUP($O2449,PerfilUniversitario!$A$2:$Z$427,20),"N/A")</f>
        <v>N/A</v>
      </c>
      <c r="S2449" s="1" t="str">
        <f>IFERROR(VLOOKUP($O2449,PerfilUniversitario!$A$2:$Z$427,22),"N/A")</f>
        <v>N/A</v>
      </c>
      <c r="T2449" s="1" t="str">
        <f>IFERROR(VLOOKUP($O2449,PerfilUniversitario!$A$2:$Z$427,24),"N/A")</f>
        <v>N/A</v>
      </c>
      <c r="U2449" s="1" t="str">
        <f>IFERROR(VLOOKUP($O2449,PerfilUniversitario!$A$2:$Z$427,26),"N/A")</f>
        <v>N/A</v>
      </c>
      <c r="V2449" s="3">
        <v>0.41597222222222219</v>
      </c>
      <c r="W2449" s="4">
        <v>45212</v>
      </c>
    </row>
    <row r="2450" spans="1:23" x14ac:dyDescent="0.3">
      <c r="A2450" t="s">
        <v>7088</v>
      </c>
      <c r="B2450" t="s">
        <v>7089</v>
      </c>
      <c r="C2450" s="1" t="s">
        <v>7090</v>
      </c>
      <c r="D2450" s="6">
        <v>7711861396</v>
      </c>
      <c r="E2450" s="1" t="s">
        <v>206</v>
      </c>
      <c r="F2450" s="1" t="s">
        <v>206</v>
      </c>
      <c r="G2450" s="1" t="s">
        <v>206</v>
      </c>
      <c r="H2450" s="1" t="s">
        <v>206</v>
      </c>
      <c r="I2450" t="str">
        <f>VLOOKUP(J2450,CatalogoEstadoRepublica!$A$1:$B$33,2)</f>
        <v>Hidalgo</v>
      </c>
      <c r="J2450">
        <v>13</v>
      </c>
      <c r="K2450" t="s">
        <v>206</v>
      </c>
      <c r="L2450" s="1" t="e">
        <f>VLOOKUP(M2450,CatalogoPerfil!$A$1:$B$5,2)</f>
        <v>#N/A</v>
      </c>
      <c r="M2450">
        <v>0</v>
      </c>
      <c r="N2450" t="s">
        <v>206</v>
      </c>
      <c r="O2450" s="1">
        <v>0</v>
      </c>
      <c r="P2450" s="1" t="str">
        <f>IFERROR(VLOOKUP($O2450,PerfilUniversitario!$A$2:$Z$427,16),"N/A")</f>
        <v>N/A</v>
      </c>
      <c r="Q2450" s="1" t="str">
        <f>IFERROR(VLOOKUP($O2450,PerfilUniversitario!$A$2:$Z$427,16),"N/A")</f>
        <v>N/A</v>
      </c>
      <c r="R2450" s="1" t="str">
        <f>IFERROR(VLOOKUP($O2450,PerfilUniversitario!$A$2:$Z$427,20),"N/A")</f>
        <v>N/A</v>
      </c>
      <c r="S2450" s="1" t="str">
        <f>IFERROR(VLOOKUP($O2450,PerfilUniversitario!$A$2:$Z$427,22),"N/A")</f>
        <v>N/A</v>
      </c>
      <c r="T2450" s="1" t="str">
        <f>IFERROR(VLOOKUP($O2450,PerfilUniversitario!$A$2:$Z$427,24),"N/A")</f>
        <v>N/A</v>
      </c>
      <c r="U2450" s="1" t="str">
        <f>IFERROR(VLOOKUP($O2450,PerfilUniversitario!$A$2:$Z$427,26),"N/A")</f>
        <v>N/A</v>
      </c>
      <c r="V2450" s="3">
        <v>0.41736111111111113</v>
      </c>
      <c r="W2450" s="4">
        <v>45212</v>
      </c>
    </row>
    <row r="2451" spans="1:23" x14ac:dyDescent="0.3">
      <c r="A2451" t="s">
        <v>584</v>
      </c>
      <c r="B2451" t="s">
        <v>1581</v>
      </c>
      <c r="C2451" s="1" t="s">
        <v>1582</v>
      </c>
      <c r="D2451" s="6">
        <v>7831173334</v>
      </c>
      <c r="E2451" s="1" t="s">
        <v>206</v>
      </c>
      <c r="F2451" s="1" t="s">
        <v>206</v>
      </c>
      <c r="G2451" s="1" t="s">
        <v>206</v>
      </c>
      <c r="H2451" s="1" t="s">
        <v>206</v>
      </c>
      <c r="I2451" t="str">
        <f>VLOOKUP(J2451,CatalogoEstadoRepublica!$A$1:$B$33,2)</f>
        <v>Durango</v>
      </c>
      <c r="J2451">
        <v>10</v>
      </c>
      <c r="K2451" t="s">
        <v>206</v>
      </c>
      <c r="L2451" s="1" t="e">
        <f>VLOOKUP(M2451,CatalogoPerfil!$A$1:$B$5,2)</f>
        <v>#N/A</v>
      </c>
      <c r="M2451">
        <v>0</v>
      </c>
      <c r="N2451" t="s">
        <v>206</v>
      </c>
      <c r="O2451" s="1">
        <v>0</v>
      </c>
      <c r="P2451" s="1" t="str">
        <f>IFERROR(VLOOKUP($O2451,PerfilUniversitario!$A$2:$Z$427,16),"N/A")</f>
        <v>N/A</v>
      </c>
      <c r="Q2451" s="1" t="str">
        <f>IFERROR(VLOOKUP($O2451,PerfilUniversitario!$A$2:$Z$427,16),"N/A")</f>
        <v>N/A</v>
      </c>
      <c r="R2451" s="1" t="str">
        <f>IFERROR(VLOOKUP($O2451,PerfilUniversitario!$A$2:$Z$427,20),"N/A")</f>
        <v>N/A</v>
      </c>
      <c r="S2451" s="1" t="str">
        <f>IFERROR(VLOOKUP($O2451,PerfilUniversitario!$A$2:$Z$427,22),"N/A")</f>
        <v>N/A</v>
      </c>
      <c r="T2451" s="1" t="str">
        <f>IFERROR(VLOOKUP($O2451,PerfilUniversitario!$A$2:$Z$427,24),"N/A")</f>
        <v>N/A</v>
      </c>
      <c r="U2451" s="1" t="str">
        <f>IFERROR(VLOOKUP($O2451,PerfilUniversitario!$A$2:$Z$427,26),"N/A")</f>
        <v>N/A</v>
      </c>
      <c r="V2451" s="3">
        <v>0.42083333333333334</v>
      </c>
      <c r="W2451" s="4">
        <v>45212</v>
      </c>
    </row>
    <row r="2452" spans="1:23" x14ac:dyDescent="0.3">
      <c r="A2452" t="s">
        <v>1759</v>
      </c>
      <c r="B2452" t="s">
        <v>7091</v>
      </c>
      <c r="C2452" s="1" t="s">
        <v>7092</v>
      </c>
      <c r="D2452" s="6">
        <v>5530323932</v>
      </c>
      <c r="E2452" s="1" t="s">
        <v>206</v>
      </c>
      <c r="F2452" s="1" t="s">
        <v>206</v>
      </c>
      <c r="G2452" s="1" t="s">
        <v>206</v>
      </c>
      <c r="H2452" s="1" t="s">
        <v>206</v>
      </c>
      <c r="I2452" t="str">
        <f>VLOOKUP(J2452,CatalogoEstadoRepublica!$A$1:$B$33,2)</f>
        <v>Hidalgo</v>
      </c>
      <c r="J2452">
        <v>13</v>
      </c>
      <c r="K2452" t="s">
        <v>206</v>
      </c>
      <c r="L2452" s="1" t="e">
        <f>VLOOKUP(M2452,CatalogoPerfil!$A$1:$B$5,2)</f>
        <v>#N/A</v>
      </c>
      <c r="M2452">
        <v>0</v>
      </c>
      <c r="N2452" t="s">
        <v>206</v>
      </c>
      <c r="O2452" s="1">
        <v>0</v>
      </c>
      <c r="P2452" s="1" t="str">
        <f>IFERROR(VLOOKUP($O2452,PerfilUniversitario!$A$2:$Z$427,16),"N/A")</f>
        <v>N/A</v>
      </c>
      <c r="Q2452" s="1" t="str">
        <f>IFERROR(VLOOKUP($O2452,PerfilUniversitario!$A$2:$Z$427,16),"N/A")</f>
        <v>N/A</v>
      </c>
      <c r="R2452" s="1" t="str">
        <f>IFERROR(VLOOKUP($O2452,PerfilUniversitario!$A$2:$Z$427,20),"N/A")</f>
        <v>N/A</v>
      </c>
      <c r="S2452" s="1" t="str">
        <f>IFERROR(VLOOKUP($O2452,PerfilUniversitario!$A$2:$Z$427,22),"N/A")</f>
        <v>N/A</v>
      </c>
      <c r="T2452" s="1" t="str">
        <f>IFERROR(VLOOKUP($O2452,PerfilUniversitario!$A$2:$Z$427,24),"N/A")</f>
        <v>N/A</v>
      </c>
      <c r="U2452" s="1" t="str">
        <f>IFERROR(VLOOKUP($O2452,PerfilUniversitario!$A$2:$Z$427,26),"N/A")</f>
        <v>N/A</v>
      </c>
      <c r="V2452" s="3">
        <v>0.43611111111111112</v>
      </c>
      <c r="W2452" s="4">
        <v>45212</v>
      </c>
    </row>
    <row r="2453" spans="1:23" x14ac:dyDescent="0.3">
      <c r="A2453" t="s">
        <v>7093</v>
      </c>
      <c r="B2453" t="s">
        <v>7094</v>
      </c>
      <c r="C2453" s="1" t="s">
        <v>7095</v>
      </c>
      <c r="D2453" s="6">
        <v>2281591445</v>
      </c>
      <c r="E2453" s="1" t="s">
        <v>206</v>
      </c>
      <c r="F2453" s="1" t="s">
        <v>206</v>
      </c>
      <c r="G2453" s="1" t="s">
        <v>206</v>
      </c>
      <c r="H2453" s="1" t="s">
        <v>206</v>
      </c>
      <c r="I2453" t="str">
        <f>VLOOKUP(J2453,CatalogoEstadoRepublica!$A$1:$B$33,2)</f>
        <v>Puebla</v>
      </c>
      <c r="J2453">
        <v>21</v>
      </c>
      <c r="K2453" t="s">
        <v>206</v>
      </c>
      <c r="L2453" s="1" t="e">
        <f>VLOOKUP(M2453,CatalogoPerfil!$A$1:$B$5,2)</f>
        <v>#N/A</v>
      </c>
      <c r="M2453">
        <v>0</v>
      </c>
      <c r="N2453" t="s">
        <v>206</v>
      </c>
      <c r="O2453" s="1">
        <v>0</v>
      </c>
      <c r="P2453" s="1" t="str">
        <f>IFERROR(VLOOKUP($O2453,PerfilUniversitario!$A$2:$Z$427,16),"N/A")</f>
        <v>N/A</v>
      </c>
      <c r="Q2453" s="1" t="str">
        <f>IFERROR(VLOOKUP($O2453,PerfilUniversitario!$A$2:$Z$427,16),"N/A")</f>
        <v>N/A</v>
      </c>
      <c r="R2453" s="1" t="str">
        <f>IFERROR(VLOOKUP($O2453,PerfilUniversitario!$A$2:$Z$427,20),"N/A")</f>
        <v>N/A</v>
      </c>
      <c r="S2453" s="1" t="str">
        <f>IFERROR(VLOOKUP($O2453,PerfilUniversitario!$A$2:$Z$427,22),"N/A")</f>
        <v>N/A</v>
      </c>
      <c r="T2453" s="1" t="str">
        <f>IFERROR(VLOOKUP($O2453,PerfilUniversitario!$A$2:$Z$427,24),"N/A")</f>
        <v>N/A</v>
      </c>
      <c r="U2453" s="1" t="str">
        <f>IFERROR(VLOOKUP($O2453,PerfilUniversitario!$A$2:$Z$427,26),"N/A")</f>
        <v>N/A</v>
      </c>
      <c r="V2453" s="3">
        <v>0.4680555555555555</v>
      </c>
      <c r="W2453" s="4">
        <v>45212</v>
      </c>
    </row>
    <row r="2454" spans="1:23" x14ac:dyDescent="0.3">
      <c r="A2454" t="s">
        <v>7096</v>
      </c>
      <c r="B2454" t="s">
        <v>7097</v>
      </c>
      <c r="C2454" s="1" t="s">
        <v>7098</v>
      </c>
      <c r="D2454" s="6">
        <v>52.222200000000001</v>
      </c>
      <c r="E2454" s="1" t="s">
        <v>206</v>
      </c>
      <c r="F2454" s="1" t="s">
        <v>206</v>
      </c>
      <c r="G2454" s="1" t="s">
        <v>206</v>
      </c>
      <c r="H2454" s="1" t="s">
        <v>206</v>
      </c>
      <c r="I2454" t="str">
        <f>VLOOKUP(J2454,CatalogoEstadoRepublica!$A$1:$B$33,2)</f>
        <v>Puebla</v>
      </c>
      <c r="J2454">
        <v>21</v>
      </c>
      <c r="K2454" t="s">
        <v>206</v>
      </c>
      <c r="L2454" s="1" t="e">
        <f>VLOOKUP(M2454,CatalogoPerfil!$A$1:$B$5,2)</f>
        <v>#N/A</v>
      </c>
      <c r="M2454">
        <v>0</v>
      </c>
      <c r="N2454" t="s">
        <v>206</v>
      </c>
      <c r="O2454" s="1">
        <v>0</v>
      </c>
      <c r="P2454" s="1" t="str">
        <f>IFERROR(VLOOKUP($O2454,PerfilUniversitario!$A$2:$Z$427,16),"N/A")</f>
        <v>N/A</v>
      </c>
      <c r="Q2454" s="1" t="str">
        <f>IFERROR(VLOOKUP($O2454,PerfilUniversitario!$A$2:$Z$427,16),"N/A")</f>
        <v>N/A</v>
      </c>
      <c r="R2454" s="1" t="str">
        <f>IFERROR(VLOOKUP($O2454,PerfilUniversitario!$A$2:$Z$427,20),"N/A")</f>
        <v>N/A</v>
      </c>
      <c r="S2454" s="1" t="str">
        <f>IFERROR(VLOOKUP($O2454,PerfilUniversitario!$A$2:$Z$427,22),"N/A")</f>
        <v>N/A</v>
      </c>
      <c r="T2454" s="1" t="str">
        <f>IFERROR(VLOOKUP($O2454,PerfilUniversitario!$A$2:$Z$427,24),"N/A")</f>
        <v>N/A</v>
      </c>
      <c r="U2454" s="1" t="str">
        <f>IFERROR(VLOOKUP($O2454,PerfilUniversitario!$A$2:$Z$427,26),"N/A")</f>
        <v>N/A</v>
      </c>
      <c r="V2454" s="3">
        <v>0.47291666666666665</v>
      </c>
      <c r="W2454" s="4">
        <v>45212</v>
      </c>
    </row>
    <row r="2455" spans="1:23" x14ac:dyDescent="0.3">
      <c r="A2455" t="s">
        <v>7099</v>
      </c>
      <c r="B2455" t="s">
        <v>6663</v>
      </c>
      <c r="C2455" s="1" t="s">
        <v>7100</v>
      </c>
      <c r="D2455" s="6" t="s">
        <v>7101</v>
      </c>
      <c r="E2455" s="1" t="s">
        <v>206</v>
      </c>
      <c r="F2455" s="1" t="s">
        <v>206</v>
      </c>
      <c r="G2455" s="1" t="s">
        <v>206</v>
      </c>
      <c r="H2455" s="1" t="s">
        <v>206</v>
      </c>
      <c r="I2455" t="str">
        <f>VLOOKUP(J2455,CatalogoEstadoRepublica!$A$1:$B$33,2)</f>
        <v>Tlaxcala</v>
      </c>
      <c r="J2455">
        <v>29</v>
      </c>
      <c r="K2455" t="s">
        <v>206</v>
      </c>
      <c r="L2455" s="1" t="e">
        <f>VLOOKUP(M2455,CatalogoPerfil!$A$1:$B$5,2)</f>
        <v>#N/A</v>
      </c>
      <c r="M2455">
        <v>0</v>
      </c>
      <c r="N2455" t="s">
        <v>206</v>
      </c>
      <c r="O2455" s="1">
        <v>0</v>
      </c>
      <c r="P2455" s="1" t="str">
        <f>IFERROR(VLOOKUP($O2455,PerfilUniversitario!$A$2:$Z$427,16),"N/A")</f>
        <v>N/A</v>
      </c>
      <c r="Q2455" s="1" t="str">
        <f>IFERROR(VLOOKUP($O2455,PerfilUniversitario!$A$2:$Z$427,16),"N/A")</f>
        <v>N/A</v>
      </c>
      <c r="R2455" s="1" t="str">
        <f>IFERROR(VLOOKUP($O2455,PerfilUniversitario!$A$2:$Z$427,20),"N/A")</f>
        <v>N/A</v>
      </c>
      <c r="S2455" s="1" t="str">
        <f>IFERROR(VLOOKUP($O2455,PerfilUniversitario!$A$2:$Z$427,22),"N/A")</f>
        <v>N/A</v>
      </c>
      <c r="T2455" s="1" t="str">
        <f>IFERROR(VLOOKUP($O2455,PerfilUniversitario!$A$2:$Z$427,24),"N/A")</f>
        <v>N/A</v>
      </c>
      <c r="U2455" s="1" t="str">
        <f>IFERROR(VLOOKUP($O2455,PerfilUniversitario!$A$2:$Z$427,26),"N/A")</f>
        <v>N/A</v>
      </c>
      <c r="V2455" s="3">
        <v>0.48125000000000001</v>
      </c>
      <c r="W2455" s="4">
        <v>45212</v>
      </c>
    </row>
    <row r="2456" spans="1:23" x14ac:dyDescent="0.3">
      <c r="A2456" t="s">
        <v>7102</v>
      </c>
      <c r="B2456" t="s">
        <v>7103</v>
      </c>
      <c r="C2456" s="1" t="s">
        <v>7104</v>
      </c>
      <c r="D2456" s="6">
        <v>2214124959</v>
      </c>
      <c r="E2456" s="1" t="s">
        <v>206</v>
      </c>
      <c r="F2456" s="1" t="s">
        <v>206</v>
      </c>
      <c r="G2456" s="1" t="s">
        <v>206</v>
      </c>
      <c r="H2456" s="1" t="s">
        <v>206</v>
      </c>
      <c r="I2456" t="str">
        <f>VLOOKUP(J2456,CatalogoEstadoRepublica!$A$1:$B$33,2)</f>
        <v>Puebla</v>
      </c>
      <c r="J2456">
        <v>21</v>
      </c>
      <c r="K2456" t="s">
        <v>206</v>
      </c>
      <c r="L2456" s="1" t="e">
        <f>VLOOKUP(M2456,CatalogoPerfil!$A$1:$B$5,2)</f>
        <v>#N/A</v>
      </c>
      <c r="M2456">
        <v>0</v>
      </c>
      <c r="N2456" t="s">
        <v>206</v>
      </c>
      <c r="O2456" s="1">
        <v>0</v>
      </c>
      <c r="P2456" s="1" t="str">
        <f>IFERROR(VLOOKUP($O2456,PerfilUniversitario!$A$2:$Z$427,16),"N/A")</f>
        <v>N/A</v>
      </c>
      <c r="Q2456" s="1" t="str">
        <f>IFERROR(VLOOKUP($O2456,PerfilUniversitario!$A$2:$Z$427,16),"N/A")</f>
        <v>N/A</v>
      </c>
      <c r="R2456" s="1" t="str">
        <f>IFERROR(VLOOKUP($O2456,PerfilUniversitario!$A$2:$Z$427,20),"N/A")</f>
        <v>N/A</v>
      </c>
      <c r="S2456" s="1" t="str">
        <f>IFERROR(VLOOKUP($O2456,PerfilUniversitario!$A$2:$Z$427,22),"N/A")</f>
        <v>N/A</v>
      </c>
      <c r="T2456" s="1" t="str">
        <f>IFERROR(VLOOKUP($O2456,PerfilUniversitario!$A$2:$Z$427,24),"N/A")</f>
        <v>N/A</v>
      </c>
      <c r="U2456" s="1" t="str">
        <f>IFERROR(VLOOKUP($O2456,PerfilUniversitario!$A$2:$Z$427,26),"N/A")</f>
        <v>N/A</v>
      </c>
      <c r="V2456" s="3">
        <v>0.48402777777777778</v>
      </c>
      <c r="W2456" s="4">
        <v>45212</v>
      </c>
    </row>
    <row r="2457" spans="1:23" x14ac:dyDescent="0.3">
      <c r="A2457" t="s">
        <v>401</v>
      </c>
      <c r="B2457" t="s">
        <v>632</v>
      </c>
      <c r="C2457" s="1" t="s">
        <v>2578</v>
      </c>
      <c r="D2457" s="6">
        <v>2211109272</v>
      </c>
      <c r="E2457" s="1" t="s">
        <v>206</v>
      </c>
      <c r="F2457" s="1" t="s">
        <v>206</v>
      </c>
      <c r="G2457" s="1" t="s">
        <v>206</v>
      </c>
      <c r="H2457" s="1" t="s">
        <v>206</v>
      </c>
      <c r="I2457" t="str">
        <f>VLOOKUP(J2457,CatalogoEstadoRepublica!$A$1:$B$33,2)</f>
        <v>Puebla</v>
      </c>
      <c r="J2457">
        <v>21</v>
      </c>
      <c r="K2457" t="s">
        <v>206</v>
      </c>
      <c r="L2457" s="1" t="e">
        <f>VLOOKUP(M2457,CatalogoPerfil!$A$1:$B$5,2)</f>
        <v>#N/A</v>
      </c>
      <c r="M2457">
        <v>0</v>
      </c>
      <c r="N2457" t="s">
        <v>206</v>
      </c>
      <c r="O2457" s="1">
        <v>0</v>
      </c>
      <c r="P2457" s="1" t="str">
        <f>IFERROR(VLOOKUP($O2457,PerfilUniversitario!$A$2:$Z$427,16),"N/A")</f>
        <v>N/A</v>
      </c>
      <c r="Q2457" s="1" t="str">
        <f>IFERROR(VLOOKUP($O2457,PerfilUniversitario!$A$2:$Z$427,16),"N/A")</f>
        <v>N/A</v>
      </c>
      <c r="R2457" s="1" t="str">
        <f>IFERROR(VLOOKUP($O2457,PerfilUniversitario!$A$2:$Z$427,20),"N/A")</f>
        <v>N/A</v>
      </c>
      <c r="S2457" s="1" t="str">
        <f>IFERROR(VLOOKUP($O2457,PerfilUniversitario!$A$2:$Z$427,22),"N/A")</f>
        <v>N/A</v>
      </c>
      <c r="T2457" s="1" t="str">
        <f>IFERROR(VLOOKUP($O2457,PerfilUniversitario!$A$2:$Z$427,24),"N/A")</f>
        <v>N/A</v>
      </c>
      <c r="U2457" s="1" t="str">
        <f>IFERROR(VLOOKUP($O2457,PerfilUniversitario!$A$2:$Z$427,26),"N/A")</f>
        <v>N/A</v>
      </c>
      <c r="V2457" s="3">
        <v>0.4916666666666667</v>
      </c>
      <c r="W2457" s="4">
        <v>45212</v>
      </c>
    </row>
    <row r="2458" spans="1:23" x14ac:dyDescent="0.3">
      <c r="A2458" t="s">
        <v>817</v>
      </c>
      <c r="B2458" s="1" t="s">
        <v>818</v>
      </c>
      <c r="C2458" t="s">
        <v>819</v>
      </c>
      <c r="D2458" s="7">
        <v>52.555199999999999</v>
      </c>
      <c r="E2458" s="1" t="s">
        <v>206</v>
      </c>
      <c r="F2458" t="s">
        <v>206</v>
      </c>
      <c r="G2458" t="s">
        <v>206</v>
      </c>
      <c r="H2458" t="s">
        <v>206</v>
      </c>
      <c r="I2458" t="str">
        <f>VLOOKUP(J2458,CatalogoEstadoRepublica!$A$1:$B$33,2)</f>
        <v>Puebla</v>
      </c>
      <c r="J2458" s="1">
        <v>21</v>
      </c>
      <c r="K2458" s="1" t="s">
        <v>206</v>
      </c>
      <c r="L2458" s="1" t="e">
        <f>VLOOKUP(M2458,CatalogoPerfil!$A$1:$B$5,2)</f>
        <v>#N/A</v>
      </c>
      <c r="M2458">
        <v>0</v>
      </c>
      <c r="N2458" t="s">
        <v>206</v>
      </c>
      <c r="O2458" s="1">
        <v>0</v>
      </c>
      <c r="P2458" s="1" t="str">
        <f>IFERROR(VLOOKUP($O2458,PerfilUniversitario!$A$2:$Z$427,16),"N/A")</f>
        <v>N/A</v>
      </c>
      <c r="Q2458" s="1" t="str">
        <f>IFERROR(VLOOKUP($O2458,PerfilUniversitario!$A$2:$Z$427,16),"N/A")</f>
        <v>N/A</v>
      </c>
      <c r="R2458" s="1" t="str">
        <f>IFERROR(VLOOKUP($O2458,PerfilUniversitario!$A$2:$Z$427,20),"N/A")</f>
        <v>N/A</v>
      </c>
      <c r="S2458" s="1" t="str">
        <f>IFERROR(VLOOKUP($O2458,PerfilUniversitario!$A$2:$Z$427,22),"N/A")</f>
        <v>N/A</v>
      </c>
      <c r="T2458" s="1" t="str">
        <f>IFERROR(VLOOKUP($O2458,PerfilUniversitario!$A$2:$Z$427,24),"N/A")</f>
        <v>N/A</v>
      </c>
      <c r="U2458" s="1" t="str">
        <f>IFERROR(VLOOKUP($O2458,PerfilUniversitario!$A$2:$Z$427,26),"N/A")</f>
        <v>N/A</v>
      </c>
      <c r="V2458" s="3">
        <v>0.49722222222222223</v>
      </c>
      <c r="W2458" s="4">
        <v>45212</v>
      </c>
    </row>
    <row r="2459" spans="1:23" x14ac:dyDescent="0.3">
      <c r="A2459" t="s">
        <v>1123</v>
      </c>
      <c r="B2459" t="s">
        <v>7053</v>
      </c>
      <c r="C2459" s="1" t="s">
        <v>7054</v>
      </c>
      <c r="D2459" s="6">
        <v>2212670605</v>
      </c>
      <c r="E2459" s="1" t="s">
        <v>206</v>
      </c>
      <c r="F2459" s="1" t="s">
        <v>206</v>
      </c>
      <c r="G2459" s="1" t="s">
        <v>206</v>
      </c>
      <c r="H2459" s="1" t="s">
        <v>206</v>
      </c>
      <c r="I2459" t="str">
        <f>VLOOKUP(J2459,CatalogoEstadoRepublica!$A$1:$B$33,2)</f>
        <v>Puebla</v>
      </c>
      <c r="J2459">
        <v>21</v>
      </c>
      <c r="K2459" t="s">
        <v>206</v>
      </c>
      <c r="L2459" s="1" t="e">
        <f>VLOOKUP(M2459,CatalogoPerfil!$A$1:$B$5,2)</f>
        <v>#N/A</v>
      </c>
      <c r="M2459">
        <v>0</v>
      </c>
      <c r="N2459" t="s">
        <v>206</v>
      </c>
      <c r="O2459" s="1">
        <v>0</v>
      </c>
      <c r="P2459" s="1" t="str">
        <f>IFERROR(VLOOKUP($O2459,PerfilUniversitario!$A$2:$Z$427,16),"N/A")</f>
        <v>N/A</v>
      </c>
      <c r="Q2459" s="1" t="str">
        <f>IFERROR(VLOOKUP($O2459,PerfilUniversitario!$A$2:$Z$427,16),"N/A")</f>
        <v>N/A</v>
      </c>
      <c r="R2459" s="1" t="str">
        <f>IFERROR(VLOOKUP($O2459,PerfilUniversitario!$A$2:$Z$427,20),"N/A")</f>
        <v>N/A</v>
      </c>
      <c r="S2459" s="1" t="str">
        <f>IFERROR(VLOOKUP($O2459,PerfilUniversitario!$A$2:$Z$427,22),"N/A")</f>
        <v>N/A</v>
      </c>
      <c r="T2459" s="1" t="str">
        <f>IFERROR(VLOOKUP($O2459,PerfilUniversitario!$A$2:$Z$427,24),"N/A")</f>
        <v>N/A</v>
      </c>
      <c r="U2459" s="1" t="str">
        <f>IFERROR(VLOOKUP($O2459,PerfilUniversitario!$A$2:$Z$427,26),"N/A")</f>
        <v>N/A</v>
      </c>
      <c r="V2459" s="3">
        <v>0.5</v>
      </c>
      <c r="W2459" s="4">
        <v>45212</v>
      </c>
    </row>
    <row r="2460" spans="1:23" x14ac:dyDescent="0.3">
      <c r="A2460" t="s">
        <v>324</v>
      </c>
      <c r="B2460" t="s">
        <v>7105</v>
      </c>
      <c r="C2460" s="1" t="s">
        <v>7106</v>
      </c>
      <c r="D2460" s="6">
        <v>7775723101</v>
      </c>
      <c r="E2460" s="1" t="s">
        <v>206</v>
      </c>
      <c r="F2460" s="1" t="s">
        <v>206</v>
      </c>
      <c r="G2460" s="1" t="s">
        <v>206</v>
      </c>
      <c r="H2460" s="1" t="s">
        <v>206</v>
      </c>
      <c r="I2460" t="str">
        <f>VLOOKUP(J2460,CatalogoEstadoRepublica!$A$1:$B$33,2)</f>
        <v>Puebla</v>
      </c>
      <c r="J2460">
        <v>21</v>
      </c>
      <c r="K2460" t="s">
        <v>206</v>
      </c>
      <c r="L2460" s="1" t="e">
        <f>VLOOKUP(M2460,CatalogoPerfil!$A$1:$B$5,2)</f>
        <v>#N/A</v>
      </c>
      <c r="M2460">
        <v>0</v>
      </c>
      <c r="N2460" t="s">
        <v>206</v>
      </c>
      <c r="O2460" s="1">
        <v>0</v>
      </c>
      <c r="P2460" s="1" t="str">
        <f>IFERROR(VLOOKUP($O2460,PerfilUniversitario!$A$2:$Z$427,16),"N/A")</f>
        <v>N/A</v>
      </c>
      <c r="Q2460" s="1" t="str">
        <f>IFERROR(VLOOKUP($O2460,PerfilUniversitario!$A$2:$Z$427,16),"N/A")</f>
        <v>N/A</v>
      </c>
      <c r="R2460" s="1" t="str">
        <f>IFERROR(VLOOKUP($O2460,PerfilUniversitario!$A$2:$Z$427,20),"N/A")</f>
        <v>N/A</v>
      </c>
      <c r="S2460" s="1" t="str">
        <f>IFERROR(VLOOKUP($O2460,PerfilUniversitario!$A$2:$Z$427,22),"N/A")</f>
        <v>N/A</v>
      </c>
      <c r="T2460" s="1" t="str">
        <f>IFERROR(VLOOKUP($O2460,PerfilUniversitario!$A$2:$Z$427,24),"N/A")</f>
        <v>N/A</v>
      </c>
      <c r="U2460" s="1" t="str">
        <f>IFERROR(VLOOKUP($O2460,PerfilUniversitario!$A$2:$Z$427,26),"N/A")</f>
        <v>N/A</v>
      </c>
      <c r="V2460" s="3">
        <v>0.5</v>
      </c>
      <c r="W2460" s="4">
        <v>45212</v>
      </c>
    </row>
    <row r="2461" spans="1:23" x14ac:dyDescent="0.3">
      <c r="A2461" t="s">
        <v>1821</v>
      </c>
      <c r="B2461" t="s">
        <v>7107</v>
      </c>
      <c r="C2461" s="1" t="s">
        <v>7108</v>
      </c>
      <c r="D2461" s="6">
        <v>2225104248</v>
      </c>
      <c r="E2461" s="1" t="s">
        <v>7109</v>
      </c>
      <c r="F2461" s="1" t="s">
        <v>7107</v>
      </c>
      <c r="G2461" s="1" t="s">
        <v>7108</v>
      </c>
      <c r="H2461" s="1" t="s">
        <v>7110</v>
      </c>
      <c r="I2461" t="str">
        <f>VLOOKUP(J2461,CatalogoEstadoRepublica!$A$1:$B$33,2)</f>
        <v>Puebla</v>
      </c>
      <c r="J2461">
        <v>21</v>
      </c>
      <c r="K2461" t="s">
        <v>7111</v>
      </c>
      <c r="L2461" s="1" t="str">
        <f>VLOOKUP(M2461,CatalogoPerfil!$A$1:$B$5,2)</f>
        <v>Preuniversitario</v>
      </c>
      <c r="M2461">
        <v>1</v>
      </c>
      <c r="N2461" t="s">
        <v>7112</v>
      </c>
      <c r="O2461" s="1">
        <v>12807</v>
      </c>
      <c r="P2461" s="1" t="str">
        <f>IFERROR(VLOOKUP($O2461,PerfilUniversitario!$A$2:$Z$427,16),"N/A")</f>
        <v>5º - 6º Semestre</v>
      </c>
      <c r="Q2461" s="1" t="str">
        <f>IFERROR(VLOOKUP($O2461,PerfilUniversitario!$A$2:$Z$427,16),"N/A")</f>
        <v>5º - 6º Semestre</v>
      </c>
      <c r="R2461" s="1" t="str">
        <f>IFERROR(VLOOKUP($O2461,PerfilUniversitario!$A$2:$Z$427,20),"N/A")</f>
        <v>Psicología</v>
      </c>
      <c r="S2461" s="1" t="str">
        <f>IFERROR(VLOOKUP($O2461,PerfilUniversitario!$A$2:$Z$427,22),"N/A")</f>
        <v>• Psicología - Interpretación de sueños</v>
      </c>
      <c r="T2461" s="1" t="str">
        <f>IFERROR(VLOOKUP($O2461,PerfilUniversitario!$A$2:$Z$427,24),"N/A")</f>
        <v>• Médico cirujano - Atiende tú primer paciente</v>
      </c>
      <c r="U2461" s="1" t="str">
        <f>IFERROR(VLOOKUP($O2461,PerfilUniversitario!$A$2:$Z$427,26),"N/A")</f>
        <v>• Diseño Gráfico - ¡Caricarturízate!</v>
      </c>
      <c r="V2461" s="3">
        <v>0.50624999999999998</v>
      </c>
      <c r="W2461" s="4">
        <v>45212</v>
      </c>
    </row>
    <row r="2462" spans="1:23" x14ac:dyDescent="0.3">
      <c r="A2462" t="s">
        <v>5960</v>
      </c>
      <c r="B2462" t="s">
        <v>4752</v>
      </c>
      <c r="C2462" s="1" t="s">
        <v>5961</v>
      </c>
      <c r="D2462" s="6">
        <v>2491384580</v>
      </c>
      <c r="E2462" s="1" t="s">
        <v>206</v>
      </c>
      <c r="F2462" s="1" t="s">
        <v>206</v>
      </c>
      <c r="G2462" s="1" t="s">
        <v>206</v>
      </c>
      <c r="H2462" s="1" t="s">
        <v>206</v>
      </c>
      <c r="I2462" t="str">
        <f>VLOOKUP(J2462,CatalogoEstadoRepublica!$A$1:$B$33,2)</f>
        <v>Puebla</v>
      </c>
      <c r="J2462">
        <v>21</v>
      </c>
      <c r="K2462" t="s">
        <v>206</v>
      </c>
      <c r="L2462" s="1" t="e">
        <f>VLOOKUP(M2462,CatalogoPerfil!$A$1:$B$5,2)</f>
        <v>#N/A</v>
      </c>
      <c r="M2462">
        <v>0</v>
      </c>
      <c r="N2462" t="s">
        <v>206</v>
      </c>
      <c r="O2462" s="1">
        <v>0</v>
      </c>
      <c r="P2462" s="1" t="str">
        <f>IFERROR(VLOOKUP($O2462,PerfilUniversitario!$A$2:$Z$427,16),"N/A")</f>
        <v>N/A</v>
      </c>
      <c r="Q2462" s="1" t="str">
        <f>IFERROR(VLOOKUP($O2462,PerfilUniversitario!$A$2:$Z$427,16),"N/A")</f>
        <v>N/A</v>
      </c>
      <c r="R2462" s="1" t="str">
        <f>IFERROR(VLOOKUP($O2462,PerfilUniversitario!$A$2:$Z$427,20),"N/A")</f>
        <v>N/A</v>
      </c>
      <c r="S2462" s="1" t="str">
        <f>IFERROR(VLOOKUP($O2462,PerfilUniversitario!$A$2:$Z$427,22),"N/A")</f>
        <v>N/A</v>
      </c>
      <c r="T2462" s="1" t="str">
        <f>IFERROR(VLOOKUP($O2462,PerfilUniversitario!$A$2:$Z$427,24),"N/A")</f>
        <v>N/A</v>
      </c>
      <c r="U2462" s="1" t="str">
        <f>IFERROR(VLOOKUP($O2462,PerfilUniversitario!$A$2:$Z$427,26),"N/A")</f>
        <v>N/A</v>
      </c>
      <c r="V2462" s="3">
        <v>0.51597222222222217</v>
      </c>
      <c r="W2462" s="4">
        <v>45212</v>
      </c>
    </row>
    <row r="2463" spans="1:23" x14ac:dyDescent="0.3">
      <c r="A2463" t="s">
        <v>2930</v>
      </c>
      <c r="B2463" t="s">
        <v>621</v>
      </c>
      <c r="C2463" s="1" t="s">
        <v>5847</v>
      </c>
      <c r="D2463" s="6">
        <v>52.221600000000002</v>
      </c>
      <c r="E2463" s="1" t="s">
        <v>206</v>
      </c>
      <c r="F2463" s="1" t="s">
        <v>206</v>
      </c>
      <c r="G2463" s="1" t="s">
        <v>206</v>
      </c>
      <c r="H2463" s="1" t="s">
        <v>206</v>
      </c>
      <c r="I2463" t="str">
        <f>VLOOKUP(J2463,CatalogoEstadoRepublica!$A$1:$B$33,2)</f>
        <v>Puebla</v>
      </c>
      <c r="J2463">
        <v>21</v>
      </c>
      <c r="K2463" t="s">
        <v>206</v>
      </c>
      <c r="L2463" s="1" t="e">
        <f>VLOOKUP(M2463,CatalogoPerfil!$A$1:$B$5,2)</f>
        <v>#N/A</v>
      </c>
      <c r="M2463">
        <v>0</v>
      </c>
      <c r="N2463" t="s">
        <v>206</v>
      </c>
      <c r="O2463" s="1">
        <v>0</v>
      </c>
      <c r="P2463" s="1" t="str">
        <f>IFERROR(VLOOKUP($O2463,PerfilUniversitario!$A$2:$Z$427,16),"N/A")</f>
        <v>N/A</v>
      </c>
      <c r="Q2463" s="1" t="str">
        <f>IFERROR(VLOOKUP($O2463,PerfilUniversitario!$A$2:$Z$427,16),"N/A")</f>
        <v>N/A</v>
      </c>
      <c r="R2463" s="1" t="str">
        <f>IFERROR(VLOOKUP($O2463,PerfilUniversitario!$A$2:$Z$427,20),"N/A")</f>
        <v>N/A</v>
      </c>
      <c r="S2463" s="1" t="str">
        <f>IFERROR(VLOOKUP($O2463,PerfilUniversitario!$A$2:$Z$427,22),"N/A")</f>
        <v>N/A</v>
      </c>
      <c r="T2463" s="1" t="str">
        <f>IFERROR(VLOOKUP($O2463,PerfilUniversitario!$A$2:$Z$427,24),"N/A")</f>
        <v>N/A</v>
      </c>
      <c r="U2463" s="1" t="str">
        <f>IFERROR(VLOOKUP($O2463,PerfilUniversitario!$A$2:$Z$427,26),"N/A")</f>
        <v>N/A</v>
      </c>
      <c r="V2463" s="3">
        <v>0.51666666666666672</v>
      </c>
      <c r="W2463" s="4">
        <v>45212</v>
      </c>
    </row>
    <row r="2464" spans="1:23" x14ac:dyDescent="0.3">
      <c r="A2464" t="s">
        <v>2676</v>
      </c>
      <c r="B2464" t="s">
        <v>7114</v>
      </c>
      <c r="C2464" s="1" t="s">
        <v>7115</v>
      </c>
      <c r="D2464" s="6">
        <v>2216508552</v>
      </c>
      <c r="E2464" s="1" t="s">
        <v>206</v>
      </c>
      <c r="F2464" s="1" t="s">
        <v>206</v>
      </c>
      <c r="G2464" s="1" t="s">
        <v>206</v>
      </c>
      <c r="H2464" s="1" t="s">
        <v>206</v>
      </c>
      <c r="I2464" t="str">
        <f>VLOOKUP(J2464,CatalogoEstadoRepublica!$A$1:$B$33,2)</f>
        <v>Puebla</v>
      </c>
      <c r="J2464">
        <v>21</v>
      </c>
      <c r="K2464" t="s">
        <v>206</v>
      </c>
      <c r="L2464" s="1" t="e">
        <f>VLOOKUP(M2464,CatalogoPerfil!$A$1:$B$5,2)</f>
        <v>#N/A</v>
      </c>
      <c r="M2464">
        <v>0</v>
      </c>
      <c r="N2464" t="s">
        <v>206</v>
      </c>
      <c r="O2464" s="1">
        <v>0</v>
      </c>
      <c r="P2464" s="1" t="str">
        <f>IFERROR(VLOOKUP($O2464,PerfilUniversitario!$A$2:$Z$427,16),"N/A")</f>
        <v>N/A</v>
      </c>
      <c r="Q2464" s="1" t="str">
        <f>IFERROR(VLOOKUP($O2464,PerfilUniversitario!$A$2:$Z$427,16),"N/A")</f>
        <v>N/A</v>
      </c>
      <c r="R2464" s="1" t="str">
        <f>IFERROR(VLOOKUP($O2464,PerfilUniversitario!$A$2:$Z$427,20),"N/A")</f>
        <v>N/A</v>
      </c>
      <c r="S2464" s="1" t="str">
        <f>IFERROR(VLOOKUP($O2464,PerfilUniversitario!$A$2:$Z$427,22),"N/A")</f>
        <v>N/A</v>
      </c>
      <c r="T2464" s="1" t="str">
        <f>IFERROR(VLOOKUP($O2464,PerfilUniversitario!$A$2:$Z$427,24),"N/A")</f>
        <v>N/A</v>
      </c>
      <c r="U2464" s="1" t="str">
        <f>IFERROR(VLOOKUP($O2464,PerfilUniversitario!$A$2:$Z$427,26),"N/A")</f>
        <v>N/A</v>
      </c>
      <c r="V2464" s="3">
        <v>0.52569444444444446</v>
      </c>
      <c r="W2464" s="4">
        <v>45212</v>
      </c>
    </row>
    <row r="2465" spans="1:23" x14ac:dyDescent="0.3">
      <c r="A2465" t="s">
        <v>2764</v>
      </c>
      <c r="B2465" t="s">
        <v>2765</v>
      </c>
      <c r="C2465" s="1" t="s">
        <v>2766</v>
      </c>
      <c r="D2465" s="6">
        <v>7442632715</v>
      </c>
      <c r="E2465" s="1" t="s">
        <v>206</v>
      </c>
      <c r="F2465" s="1" t="s">
        <v>206</v>
      </c>
      <c r="G2465" s="1" t="s">
        <v>206</v>
      </c>
      <c r="H2465" s="1" t="s">
        <v>206</v>
      </c>
      <c r="I2465" t="str">
        <f>VLOOKUP(J2465,CatalogoEstadoRepublica!$A$1:$B$33,2)</f>
        <v>Guerrero</v>
      </c>
      <c r="J2465">
        <v>12</v>
      </c>
      <c r="K2465" t="s">
        <v>206</v>
      </c>
      <c r="L2465" s="1" t="e">
        <f>VLOOKUP(M2465,CatalogoPerfil!$A$1:$B$5,2)</f>
        <v>#N/A</v>
      </c>
      <c r="M2465">
        <v>0</v>
      </c>
      <c r="N2465" t="s">
        <v>206</v>
      </c>
      <c r="O2465" s="1">
        <v>0</v>
      </c>
      <c r="P2465" s="1" t="str">
        <f>IFERROR(VLOOKUP($O2465,PerfilUniversitario!$A$2:$Z$427,16),"N/A")</f>
        <v>N/A</v>
      </c>
      <c r="Q2465" s="1" t="str">
        <f>IFERROR(VLOOKUP($O2465,PerfilUniversitario!$A$2:$Z$427,16),"N/A")</f>
        <v>N/A</v>
      </c>
      <c r="R2465" s="1" t="str">
        <f>IFERROR(VLOOKUP($O2465,PerfilUniversitario!$A$2:$Z$427,20),"N/A")</f>
        <v>N/A</v>
      </c>
      <c r="S2465" s="1" t="str">
        <f>IFERROR(VLOOKUP($O2465,PerfilUniversitario!$A$2:$Z$427,22),"N/A")</f>
        <v>N/A</v>
      </c>
      <c r="T2465" s="1" t="str">
        <f>IFERROR(VLOOKUP($O2465,PerfilUniversitario!$A$2:$Z$427,24),"N/A")</f>
        <v>N/A</v>
      </c>
      <c r="U2465" s="1" t="str">
        <f>IFERROR(VLOOKUP($O2465,PerfilUniversitario!$A$2:$Z$427,26),"N/A")</f>
        <v>N/A</v>
      </c>
      <c r="V2465" s="3">
        <v>0.52847222222222223</v>
      </c>
      <c r="W2465" s="4">
        <v>45212</v>
      </c>
    </row>
    <row r="2466" spans="1:23" x14ac:dyDescent="0.3">
      <c r="A2466" t="s">
        <v>3988</v>
      </c>
      <c r="B2466" t="s">
        <v>3989</v>
      </c>
      <c r="C2466" s="1" t="s">
        <v>3990</v>
      </c>
      <c r="D2466" s="6">
        <v>2311197916</v>
      </c>
      <c r="E2466" s="1" t="s">
        <v>206</v>
      </c>
      <c r="F2466" s="1" t="s">
        <v>206</v>
      </c>
      <c r="G2466" s="1" t="s">
        <v>206</v>
      </c>
      <c r="H2466" s="1" t="s">
        <v>206</v>
      </c>
      <c r="I2466" t="str">
        <f>VLOOKUP(J2466,CatalogoEstadoRepublica!$A$1:$B$33,2)</f>
        <v>Puebla</v>
      </c>
      <c r="J2466">
        <v>21</v>
      </c>
      <c r="K2466" t="s">
        <v>206</v>
      </c>
      <c r="L2466" s="1" t="e">
        <f>VLOOKUP(M2466,CatalogoPerfil!$A$1:$B$5,2)</f>
        <v>#N/A</v>
      </c>
      <c r="M2466">
        <v>0</v>
      </c>
      <c r="N2466" t="s">
        <v>206</v>
      </c>
      <c r="O2466" s="1">
        <v>0</v>
      </c>
      <c r="P2466" s="1" t="str">
        <f>IFERROR(VLOOKUP($O2466,PerfilUniversitario!$A$2:$Z$427,16),"N/A")</f>
        <v>N/A</v>
      </c>
      <c r="Q2466" s="1" t="str">
        <f>IFERROR(VLOOKUP($O2466,PerfilUniversitario!$A$2:$Z$427,16),"N/A")</f>
        <v>N/A</v>
      </c>
      <c r="R2466" s="1" t="str">
        <f>IFERROR(VLOOKUP($O2466,PerfilUniversitario!$A$2:$Z$427,20),"N/A")</f>
        <v>N/A</v>
      </c>
      <c r="S2466" s="1" t="str">
        <f>IFERROR(VLOOKUP($O2466,PerfilUniversitario!$A$2:$Z$427,22),"N/A")</f>
        <v>N/A</v>
      </c>
      <c r="T2466" s="1" t="str">
        <f>IFERROR(VLOOKUP($O2466,PerfilUniversitario!$A$2:$Z$427,24),"N/A")</f>
        <v>N/A</v>
      </c>
      <c r="U2466" s="1" t="str">
        <f>IFERROR(VLOOKUP($O2466,PerfilUniversitario!$A$2:$Z$427,26),"N/A")</f>
        <v>N/A</v>
      </c>
      <c r="V2466" s="3">
        <v>0.53055555555555556</v>
      </c>
      <c r="W2466" s="4">
        <v>45212</v>
      </c>
    </row>
    <row r="2467" spans="1:23" x14ac:dyDescent="0.3">
      <c r="A2467" t="s">
        <v>431</v>
      </c>
      <c r="B2467" s="1" t="s">
        <v>432</v>
      </c>
      <c r="C2467" t="s">
        <v>433</v>
      </c>
      <c r="D2467" s="7">
        <v>7441249143</v>
      </c>
      <c r="E2467" s="1" t="s">
        <v>434</v>
      </c>
      <c r="F2467" t="s">
        <v>435</v>
      </c>
      <c r="G2467" t="s">
        <v>436</v>
      </c>
      <c r="H2467" t="s">
        <v>437</v>
      </c>
      <c r="I2467" t="str">
        <f>VLOOKUP(J2467,CatalogoEstadoRepublica!$A$1:$B$33,2)</f>
        <v>Guerrero</v>
      </c>
      <c r="J2467" s="1">
        <v>12</v>
      </c>
      <c r="K2467" s="1" t="s">
        <v>438</v>
      </c>
      <c r="L2467" s="1" t="str">
        <f>VLOOKUP(M2467,CatalogoPerfil!$A$1:$B$5,2)</f>
        <v>Preuniversitario</v>
      </c>
      <c r="M2467">
        <v>1</v>
      </c>
      <c r="O2467" s="1">
        <v>12814</v>
      </c>
      <c r="P2467" s="1" t="str">
        <f>IFERROR(VLOOKUP($O2467,PerfilUniversitario!$A$2:$Z$427,16),"N/A")</f>
        <v>5º - 6º Semestre</v>
      </c>
      <c r="Q2467" s="1" t="str">
        <f>IFERROR(VLOOKUP($O2467,PerfilUniversitario!$A$2:$Z$427,16),"N/A")</f>
        <v>5º - 6º Semestre</v>
      </c>
      <c r="R2467" s="1" t="str">
        <f>IFERROR(VLOOKUP($O2467,PerfilUniversitario!$A$2:$Z$427,20),"N/A")</f>
        <v>Médico Cirujano</v>
      </c>
      <c r="S2467" s="1" t="str">
        <f>IFERROR(VLOOKUP($O2467,PerfilUniversitario!$A$2:$Z$427,22),"N/A")</f>
        <v>• Médico cirujano - Viaje al interior del cuerpo humano</v>
      </c>
      <c r="T2467" s="1" t="str">
        <f>IFERROR(VLOOKUP($O2467,PerfilUniversitario!$A$2:$Z$427,24),"N/A")</f>
        <v>• Médico cirujano - Atiende tú primer paciente</v>
      </c>
      <c r="U2467" s="1" t="str">
        <f>IFERROR(VLOOKUP($O2467,PerfilUniversitario!$A$2:$Z$427,26),"N/A")</f>
        <v>• Médico cirujano - Reino Fungi</v>
      </c>
      <c r="V2467" s="3">
        <v>0.53541666666666665</v>
      </c>
      <c r="W2467" s="4">
        <v>45212</v>
      </c>
    </row>
    <row r="2468" spans="1:23" x14ac:dyDescent="0.3">
      <c r="A2468" t="s">
        <v>360</v>
      </c>
      <c r="B2468" s="1" t="s">
        <v>445</v>
      </c>
      <c r="C2468" t="s">
        <v>446</v>
      </c>
      <c r="D2468" s="7">
        <v>7441923926</v>
      </c>
      <c r="E2468" s="1" t="s">
        <v>206</v>
      </c>
      <c r="F2468" t="s">
        <v>206</v>
      </c>
      <c r="G2468" t="s">
        <v>206</v>
      </c>
      <c r="H2468" t="s">
        <v>206</v>
      </c>
      <c r="I2468" t="str">
        <f>VLOOKUP(J2468,CatalogoEstadoRepublica!$A$1:$B$33,2)</f>
        <v>Guerrero</v>
      </c>
      <c r="J2468" s="1">
        <v>12</v>
      </c>
      <c r="K2468" s="1" t="s">
        <v>206</v>
      </c>
      <c r="L2468" s="1" t="e">
        <f>VLOOKUP(M2468,CatalogoPerfil!$A$1:$B$5,2)</f>
        <v>#N/A</v>
      </c>
      <c r="M2468">
        <v>0</v>
      </c>
      <c r="N2468" t="s">
        <v>206</v>
      </c>
      <c r="O2468" s="1">
        <v>0</v>
      </c>
      <c r="P2468" s="1" t="str">
        <f>IFERROR(VLOOKUP($O2468,PerfilUniversitario!$A$2:$Z$427,16),"N/A")</f>
        <v>N/A</v>
      </c>
      <c r="Q2468" s="1" t="str">
        <f>IFERROR(VLOOKUP($O2468,PerfilUniversitario!$A$2:$Z$427,16),"N/A")</f>
        <v>N/A</v>
      </c>
      <c r="R2468" s="1" t="str">
        <f>IFERROR(VLOOKUP($O2468,PerfilUniversitario!$A$2:$Z$427,20),"N/A")</f>
        <v>N/A</v>
      </c>
      <c r="S2468" s="1" t="str">
        <f>IFERROR(VLOOKUP($O2468,PerfilUniversitario!$A$2:$Z$427,22),"N/A")</f>
        <v>N/A</v>
      </c>
      <c r="T2468" s="1" t="str">
        <f>IFERROR(VLOOKUP($O2468,PerfilUniversitario!$A$2:$Z$427,24),"N/A")</f>
        <v>N/A</v>
      </c>
      <c r="U2468" s="1" t="str">
        <f>IFERROR(VLOOKUP($O2468,PerfilUniversitario!$A$2:$Z$427,26),"N/A")</f>
        <v>N/A</v>
      </c>
      <c r="V2468" s="3">
        <v>0.53541666666666665</v>
      </c>
      <c r="W2468" s="4">
        <v>45212</v>
      </c>
    </row>
    <row r="2469" spans="1:23" x14ac:dyDescent="0.3">
      <c r="A2469" t="s">
        <v>4332</v>
      </c>
      <c r="B2469" t="s">
        <v>4899</v>
      </c>
      <c r="C2469" s="1" t="s">
        <v>4900</v>
      </c>
      <c r="D2469" s="6">
        <v>2462966140</v>
      </c>
      <c r="E2469" s="1" t="s">
        <v>206</v>
      </c>
      <c r="F2469" s="1" t="s">
        <v>206</v>
      </c>
      <c r="G2469" s="1" t="s">
        <v>206</v>
      </c>
      <c r="H2469" s="1" t="s">
        <v>206</v>
      </c>
      <c r="I2469" t="str">
        <f>VLOOKUP(J2469,CatalogoEstadoRepublica!$A$1:$B$33,2)</f>
        <v>Tlaxcala</v>
      </c>
      <c r="J2469">
        <v>29</v>
      </c>
      <c r="K2469" t="s">
        <v>206</v>
      </c>
      <c r="L2469" s="1" t="e">
        <f>VLOOKUP(M2469,CatalogoPerfil!$A$1:$B$5,2)</f>
        <v>#N/A</v>
      </c>
      <c r="M2469">
        <v>0</v>
      </c>
      <c r="N2469" t="s">
        <v>206</v>
      </c>
      <c r="O2469" s="1">
        <v>0</v>
      </c>
      <c r="P2469" s="1" t="str">
        <f>IFERROR(VLOOKUP($O2469,PerfilUniversitario!$A$2:$Z$427,16),"N/A")</f>
        <v>N/A</v>
      </c>
      <c r="Q2469" s="1" t="str">
        <f>IFERROR(VLOOKUP($O2469,PerfilUniversitario!$A$2:$Z$427,16),"N/A")</f>
        <v>N/A</v>
      </c>
      <c r="R2469" s="1" t="str">
        <f>IFERROR(VLOOKUP($O2469,PerfilUniversitario!$A$2:$Z$427,20),"N/A")</f>
        <v>N/A</v>
      </c>
      <c r="S2469" s="1" t="str">
        <f>IFERROR(VLOOKUP($O2469,PerfilUniversitario!$A$2:$Z$427,22),"N/A")</f>
        <v>N/A</v>
      </c>
      <c r="T2469" s="1" t="str">
        <f>IFERROR(VLOOKUP($O2469,PerfilUniversitario!$A$2:$Z$427,24),"N/A")</f>
        <v>N/A</v>
      </c>
      <c r="U2469" s="1" t="str">
        <f>IFERROR(VLOOKUP($O2469,PerfilUniversitario!$A$2:$Z$427,26),"N/A")</f>
        <v>N/A</v>
      </c>
      <c r="V2469" s="3">
        <v>0.53611111111111109</v>
      </c>
      <c r="W2469" s="4">
        <v>45212</v>
      </c>
    </row>
    <row r="2470" spans="1:23" x14ac:dyDescent="0.3">
      <c r="A2470" t="s">
        <v>725</v>
      </c>
      <c r="B2470" s="1" t="s">
        <v>726</v>
      </c>
      <c r="C2470" t="s">
        <v>727</v>
      </c>
      <c r="D2470" s="7">
        <v>2224654927</v>
      </c>
      <c r="E2470" s="1" t="s">
        <v>206</v>
      </c>
      <c r="F2470" t="s">
        <v>206</v>
      </c>
      <c r="G2470" t="s">
        <v>206</v>
      </c>
      <c r="H2470" t="s">
        <v>206</v>
      </c>
      <c r="I2470" t="str">
        <f>VLOOKUP(J2470,CatalogoEstadoRepublica!$A$1:$B$33,2)</f>
        <v>Puebla</v>
      </c>
      <c r="J2470" s="1">
        <v>21</v>
      </c>
      <c r="K2470" s="1" t="s">
        <v>206</v>
      </c>
      <c r="L2470" s="1" t="e">
        <f>VLOOKUP(M2470,CatalogoPerfil!$A$1:$B$5,2)</f>
        <v>#N/A</v>
      </c>
      <c r="M2470">
        <v>0</v>
      </c>
      <c r="N2470" t="s">
        <v>206</v>
      </c>
      <c r="O2470" s="1">
        <v>0</v>
      </c>
      <c r="P2470" s="1" t="str">
        <f>IFERROR(VLOOKUP($O2470,PerfilUniversitario!$A$2:$Z$427,16),"N/A")</f>
        <v>N/A</v>
      </c>
      <c r="Q2470" s="1" t="str">
        <f>IFERROR(VLOOKUP($O2470,PerfilUniversitario!$A$2:$Z$427,16),"N/A")</f>
        <v>N/A</v>
      </c>
      <c r="R2470" s="1" t="str">
        <f>IFERROR(VLOOKUP($O2470,PerfilUniversitario!$A$2:$Z$427,20),"N/A")</f>
        <v>N/A</v>
      </c>
      <c r="S2470" s="1" t="str">
        <f>IFERROR(VLOOKUP($O2470,PerfilUniversitario!$A$2:$Z$427,22),"N/A")</f>
        <v>N/A</v>
      </c>
      <c r="T2470" s="1" t="str">
        <f>IFERROR(VLOOKUP($O2470,PerfilUniversitario!$A$2:$Z$427,24),"N/A")</f>
        <v>N/A</v>
      </c>
      <c r="U2470" s="1" t="str">
        <f>IFERROR(VLOOKUP($O2470,PerfilUniversitario!$A$2:$Z$427,26),"N/A")</f>
        <v>N/A</v>
      </c>
      <c r="V2470" s="3">
        <v>0.53819444444444442</v>
      </c>
      <c r="W2470" s="4">
        <v>45212</v>
      </c>
    </row>
    <row r="2471" spans="1:23" x14ac:dyDescent="0.3">
      <c r="A2471" t="s">
        <v>7116</v>
      </c>
      <c r="B2471" t="s">
        <v>7117</v>
      </c>
      <c r="C2471" s="1" t="s">
        <v>7118</v>
      </c>
      <c r="D2471" s="6">
        <v>2228272714</v>
      </c>
      <c r="E2471" s="1" t="s">
        <v>206</v>
      </c>
      <c r="F2471" s="1" t="s">
        <v>206</v>
      </c>
      <c r="G2471" s="1" t="s">
        <v>206</v>
      </c>
      <c r="H2471" s="1" t="s">
        <v>206</v>
      </c>
      <c r="I2471" t="str">
        <f>VLOOKUP(J2471,CatalogoEstadoRepublica!$A$1:$B$33,2)</f>
        <v>Puebla</v>
      </c>
      <c r="J2471">
        <v>21</v>
      </c>
      <c r="K2471" t="s">
        <v>206</v>
      </c>
      <c r="L2471" s="1" t="e">
        <f>VLOOKUP(M2471,CatalogoPerfil!$A$1:$B$5,2)</f>
        <v>#N/A</v>
      </c>
      <c r="M2471">
        <v>0</v>
      </c>
      <c r="N2471" t="s">
        <v>206</v>
      </c>
      <c r="O2471" s="1">
        <v>0</v>
      </c>
      <c r="P2471" s="1" t="str">
        <f>IFERROR(VLOOKUP($O2471,PerfilUniversitario!$A$2:$Z$427,16),"N/A")</f>
        <v>N/A</v>
      </c>
      <c r="Q2471" s="1" t="str">
        <f>IFERROR(VLOOKUP($O2471,PerfilUniversitario!$A$2:$Z$427,16),"N/A")</f>
        <v>N/A</v>
      </c>
      <c r="R2471" s="1" t="str">
        <f>IFERROR(VLOOKUP($O2471,PerfilUniversitario!$A$2:$Z$427,20),"N/A")</f>
        <v>N/A</v>
      </c>
      <c r="S2471" s="1" t="str">
        <f>IFERROR(VLOOKUP($O2471,PerfilUniversitario!$A$2:$Z$427,22),"N/A")</f>
        <v>N/A</v>
      </c>
      <c r="T2471" s="1" t="str">
        <f>IFERROR(VLOOKUP($O2471,PerfilUniversitario!$A$2:$Z$427,24),"N/A")</f>
        <v>N/A</v>
      </c>
      <c r="U2471" s="1" t="str">
        <f>IFERROR(VLOOKUP($O2471,PerfilUniversitario!$A$2:$Z$427,26),"N/A")</f>
        <v>N/A</v>
      </c>
      <c r="V2471" s="1" t="s">
        <v>10195</v>
      </c>
      <c r="W2471" s="4">
        <v>45212</v>
      </c>
    </row>
    <row r="2472" spans="1:23" x14ac:dyDescent="0.3">
      <c r="A2472" t="s">
        <v>210</v>
      </c>
      <c r="B2472" t="s">
        <v>570</v>
      </c>
      <c r="C2472" s="1" t="s">
        <v>7119</v>
      </c>
      <c r="D2472" s="6">
        <v>2224404120</v>
      </c>
      <c r="E2472" s="1" t="s">
        <v>206</v>
      </c>
      <c r="F2472" s="1" t="s">
        <v>206</v>
      </c>
      <c r="G2472" s="1" t="s">
        <v>206</v>
      </c>
      <c r="H2472" s="1" t="s">
        <v>206</v>
      </c>
      <c r="I2472" t="str">
        <f>VLOOKUP(J2472,CatalogoEstadoRepublica!$A$1:$B$33,2)</f>
        <v>Puebla</v>
      </c>
      <c r="J2472">
        <v>21</v>
      </c>
      <c r="K2472" t="s">
        <v>206</v>
      </c>
      <c r="L2472" s="1" t="e">
        <f>VLOOKUP(M2472,CatalogoPerfil!$A$1:$B$5,2)</f>
        <v>#N/A</v>
      </c>
      <c r="M2472">
        <v>0</v>
      </c>
      <c r="N2472" t="s">
        <v>206</v>
      </c>
      <c r="O2472" s="1">
        <v>0</v>
      </c>
      <c r="P2472" s="1" t="str">
        <f>IFERROR(VLOOKUP($O2472,PerfilUniversitario!$A$2:$Z$427,16),"N/A")</f>
        <v>N/A</v>
      </c>
      <c r="Q2472" s="1" t="str">
        <f>IFERROR(VLOOKUP($O2472,PerfilUniversitario!$A$2:$Z$427,16),"N/A")</f>
        <v>N/A</v>
      </c>
      <c r="R2472" s="1" t="str">
        <f>IFERROR(VLOOKUP($O2472,PerfilUniversitario!$A$2:$Z$427,20),"N/A")</f>
        <v>N/A</v>
      </c>
      <c r="S2472" s="1" t="str">
        <f>IFERROR(VLOOKUP($O2472,PerfilUniversitario!$A$2:$Z$427,22),"N/A")</f>
        <v>N/A</v>
      </c>
      <c r="T2472" s="1" t="str">
        <f>IFERROR(VLOOKUP($O2472,PerfilUniversitario!$A$2:$Z$427,24),"N/A")</f>
        <v>N/A</v>
      </c>
      <c r="U2472" s="1" t="str">
        <f>IFERROR(VLOOKUP($O2472,PerfilUniversitario!$A$2:$Z$427,26),"N/A")</f>
        <v>N/A</v>
      </c>
      <c r="V2472" s="1" t="s">
        <v>9737</v>
      </c>
      <c r="W2472" s="4">
        <v>45212</v>
      </c>
    </row>
    <row r="2473" spans="1:23" x14ac:dyDescent="0.3">
      <c r="A2473" t="s">
        <v>2676</v>
      </c>
      <c r="B2473" t="s">
        <v>2753</v>
      </c>
      <c r="C2473" s="1" t="s">
        <v>2754</v>
      </c>
      <c r="D2473" s="6">
        <v>7443781049</v>
      </c>
      <c r="E2473" s="1" t="s">
        <v>206</v>
      </c>
      <c r="F2473" s="1" t="s">
        <v>206</v>
      </c>
      <c r="G2473" s="1" t="s">
        <v>206</v>
      </c>
      <c r="H2473" s="1" t="s">
        <v>206</v>
      </c>
      <c r="I2473" t="str">
        <f>VLOOKUP(J2473,CatalogoEstadoRepublica!$A$1:$B$33,2)</f>
        <v>Guerrero</v>
      </c>
      <c r="J2473">
        <v>12</v>
      </c>
      <c r="K2473" t="s">
        <v>206</v>
      </c>
      <c r="L2473" s="1" t="e">
        <f>VLOOKUP(M2473,CatalogoPerfil!$A$1:$B$5,2)</f>
        <v>#N/A</v>
      </c>
      <c r="M2473">
        <v>0</v>
      </c>
      <c r="N2473" t="s">
        <v>206</v>
      </c>
      <c r="O2473" s="1">
        <v>0</v>
      </c>
      <c r="P2473" s="1" t="str">
        <f>IFERROR(VLOOKUP($O2473,PerfilUniversitario!$A$2:$Z$427,16),"N/A")</f>
        <v>N/A</v>
      </c>
      <c r="Q2473" s="1" t="str">
        <f>IFERROR(VLOOKUP($O2473,PerfilUniversitario!$A$2:$Z$427,16),"N/A")</f>
        <v>N/A</v>
      </c>
      <c r="R2473" s="1" t="str">
        <f>IFERROR(VLOOKUP($O2473,PerfilUniversitario!$A$2:$Z$427,20),"N/A")</f>
        <v>N/A</v>
      </c>
      <c r="S2473" s="1" t="str">
        <f>IFERROR(VLOOKUP($O2473,PerfilUniversitario!$A$2:$Z$427,22),"N/A")</f>
        <v>N/A</v>
      </c>
      <c r="T2473" s="1" t="str">
        <f>IFERROR(VLOOKUP($O2473,PerfilUniversitario!$A$2:$Z$427,24),"N/A")</f>
        <v>N/A</v>
      </c>
      <c r="U2473" s="1" t="str">
        <f>IFERROR(VLOOKUP($O2473,PerfilUniversitario!$A$2:$Z$427,26),"N/A")</f>
        <v>N/A</v>
      </c>
      <c r="V2473" s="1" t="s">
        <v>9776</v>
      </c>
      <c r="W2473" s="4">
        <v>45212</v>
      </c>
    </row>
    <row r="2474" spans="1:23" x14ac:dyDescent="0.3">
      <c r="A2474" t="s">
        <v>1487</v>
      </c>
      <c r="B2474" t="s">
        <v>1350</v>
      </c>
      <c r="C2474" s="1" t="s">
        <v>1488</v>
      </c>
      <c r="D2474" s="6">
        <v>2222091135</v>
      </c>
      <c r="E2474" s="1" t="s">
        <v>206</v>
      </c>
      <c r="F2474" s="1" t="s">
        <v>206</v>
      </c>
      <c r="G2474" s="1" t="s">
        <v>206</v>
      </c>
      <c r="H2474" s="1" t="s">
        <v>206</v>
      </c>
      <c r="I2474" t="str">
        <f>VLOOKUP(J2474,CatalogoEstadoRepublica!$A$1:$B$33,2)</f>
        <v>Puebla</v>
      </c>
      <c r="J2474">
        <v>21</v>
      </c>
      <c r="K2474" t="s">
        <v>206</v>
      </c>
      <c r="L2474" s="1" t="e">
        <f>VLOOKUP(M2474,CatalogoPerfil!$A$1:$B$5,2)</f>
        <v>#N/A</v>
      </c>
      <c r="M2474">
        <v>0</v>
      </c>
      <c r="N2474" t="s">
        <v>206</v>
      </c>
      <c r="O2474" s="1">
        <v>0</v>
      </c>
      <c r="P2474" s="1" t="str">
        <f>IFERROR(VLOOKUP($O2474,PerfilUniversitario!$A$2:$Z$427,16),"N/A")</f>
        <v>N/A</v>
      </c>
      <c r="Q2474" s="1" t="str">
        <f>IFERROR(VLOOKUP($O2474,PerfilUniversitario!$A$2:$Z$427,16),"N/A")</f>
        <v>N/A</v>
      </c>
      <c r="R2474" s="1" t="str">
        <f>IFERROR(VLOOKUP($O2474,PerfilUniversitario!$A$2:$Z$427,20),"N/A")</f>
        <v>N/A</v>
      </c>
      <c r="S2474" s="1" t="str">
        <f>IFERROR(VLOOKUP($O2474,PerfilUniversitario!$A$2:$Z$427,22),"N/A")</f>
        <v>N/A</v>
      </c>
      <c r="T2474" s="1" t="str">
        <f>IFERROR(VLOOKUP($O2474,PerfilUniversitario!$A$2:$Z$427,24),"N/A")</f>
        <v>N/A</v>
      </c>
      <c r="U2474" s="1" t="str">
        <f>IFERROR(VLOOKUP($O2474,PerfilUniversitario!$A$2:$Z$427,26),"N/A")</f>
        <v>N/A</v>
      </c>
      <c r="V2474" s="1" t="s">
        <v>9800</v>
      </c>
      <c r="W2474" s="4">
        <v>45212</v>
      </c>
    </row>
    <row r="2475" spans="1:23" x14ac:dyDescent="0.3">
      <c r="A2475" t="s">
        <v>1158</v>
      </c>
      <c r="B2475" t="s">
        <v>1159</v>
      </c>
      <c r="C2475" s="1" t="s">
        <v>1160</v>
      </c>
      <c r="D2475" s="6">
        <v>2228542042</v>
      </c>
      <c r="E2475" s="1" t="s">
        <v>206</v>
      </c>
      <c r="F2475" s="1" t="s">
        <v>206</v>
      </c>
      <c r="G2475" s="1" t="s">
        <v>206</v>
      </c>
      <c r="H2475" s="1" t="s">
        <v>206</v>
      </c>
      <c r="I2475" t="str">
        <f>VLOOKUP(J2475,CatalogoEstadoRepublica!$A$1:$B$33,2)</f>
        <v>Puebla</v>
      </c>
      <c r="J2475">
        <v>21</v>
      </c>
      <c r="K2475" t="s">
        <v>206</v>
      </c>
      <c r="L2475" s="1" t="e">
        <f>VLOOKUP(M2475,CatalogoPerfil!$A$1:$B$5,2)</f>
        <v>#N/A</v>
      </c>
      <c r="M2475">
        <v>0</v>
      </c>
      <c r="N2475" t="s">
        <v>206</v>
      </c>
      <c r="O2475" s="1">
        <v>0</v>
      </c>
      <c r="P2475" s="1" t="str">
        <f>IFERROR(VLOOKUP($O2475,PerfilUniversitario!$A$2:$Z$427,16),"N/A")</f>
        <v>N/A</v>
      </c>
      <c r="Q2475" s="1" t="str">
        <f>IFERROR(VLOOKUP($O2475,PerfilUniversitario!$A$2:$Z$427,16),"N/A")</f>
        <v>N/A</v>
      </c>
      <c r="R2475" s="1" t="str">
        <f>IFERROR(VLOOKUP($O2475,PerfilUniversitario!$A$2:$Z$427,20),"N/A")</f>
        <v>N/A</v>
      </c>
      <c r="S2475" s="1" t="str">
        <f>IFERROR(VLOOKUP($O2475,PerfilUniversitario!$A$2:$Z$427,22),"N/A")</f>
        <v>N/A</v>
      </c>
      <c r="T2475" s="1" t="str">
        <f>IFERROR(VLOOKUP($O2475,PerfilUniversitario!$A$2:$Z$427,24),"N/A")</f>
        <v>N/A</v>
      </c>
      <c r="U2475" s="1" t="str">
        <f>IFERROR(VLOOKUP($O2475,PerfilUniversitario!$A$2:$Z$427,26),"N/A")</f>
        <v>N/A</v>
      </c>
      <c r="V2475" s="1" t="s">
        <v>9790</v>
      </c>
      <c r="W2475" s="4">
        <v>45212</v>
      </c>
    </row>
    <row r="2476" spans="1:23" x14ac:dyDescent="0.3">
      <c r="A2476" t="s">
        <v>1023</v>
      </c>
      <c r="B2476" s="1" t="s">
        <v>1024</v>
      </c>
      <c r="C2476" t="s">
        <v>1025</v>
      </c>
      <c r="D2476" s="7">
        <v>52.2226</v>
      </c>
      <c r="E2476" s="1" t="s">
        <v>206</v>
      </c>
      <c r="F2476" t="s">
        <v>206</v>
      </c>
      <c r="G2476" t="s">
        <v>206</v>
      </c>
      <c r="H2476" t="s">
        <v>206</v>
      </c>
      <c r="I2476" t="str">
        <f>VLOOKUP(J2476,CatalogoEstadoRepublica!$A$1:$B$33,2)</f>
        <v>Puebla</v>
      </c>
      <c r="J2476" s="1">
        <v>21</v>
      </c>
      <c r="K2476" s="1" t="s">
        <v>206</v>
      </c>
      <c r="L2476" s="1" t="e">
        <f>VLOOKUP(M2476,CatalogoPerfil!$A$1:$B$5,2)</f>
        <v>#N/A</v>
      </c>
      <c r="M2476" s="1">
        <v>0</v>
      </c>
      <c r="N2476" s="1" t="s">
        <v>206</v>
      </c>
      <c r="O2476" s="1">
        <v>0</v>
      </c>
      <c r="P2476" s="1" t="str">
        <f>IFERROR(VLOOKUP($O2476,PerfilUniversitario!$A$2:$Z$427,16),"N/A")</f>
        <v>N/A</v>
      </c>
      <c r="Q2476" s="1" t="str">
        <f>IFERROR(VLOOKUP($O2476,PerfilUniversitario!$A$2:$Z$427,16),"N/A")</f>
        <v>N/A</v>
      </c>
      <c r="R2476" s="1" t="str">
        <f>IFERROR(VLOOKUP($O2476,PerfilUniversitario!$A$2:$Z$427,20),"N/A")</f>
        <v>N/A</v>
      </c>
      <c r="S2476" s="1" t="str">
        <f>IFERROR(VLOOKUP($O2476,PerfilUniversitario!$A$2:$Z$427,22),"N/A")</f>
        <v>N/A</v>
      </c>
      <c r="T2476" s="1" t="str">
        <f>IFERROR(VLOOKUP($O2476,PerfilUniversitario!$A$2:$Z$427,24),"N/A")</f>
        <v>N/A</v>
      </c>
      <c r="U2476" s="1" t="str">
        <f>IFERROR(VLOOKUP($O2476,PerfilUniversitario!$A$2:$Z$427,26),"N/A")</f>
        <v>N/A</v>
      </c>
      <c r="V2476" s="1" t="s">
        <v>9772</v>
      </c>
      <c r="W2476" s="4">
        <v>45212</v>
      </c>
    </row>
    <row r="2477" spans="1:23" x14ac:dyDescent="0.3">
      <c r="A2477" t="s">
        <v>7127</v>
      </c>
      <c r="B2477" t="s">
        <v>7128</v>
      </c>
      <c r="C2477" s="1" t="s">
        <v>7129</v>
      </c>
      <c r="D2477" s="6">
        <v>5549067045</v>
      </c>
      <c r="E2477" s="1" t="s">
        <v>206</v>
      </c>
      <c r="F2477" s="1" t="s">
        <v>206</v>
      </c>
      <c r="G2477" s="1" t="s">
        <v>206</v>
      </c>
      <c r="H2477" s="1" t="s">
        <v>206</v>
      </c>
      <c r="I2477" t="str">
        <f>VLOOKUP(J2477,CatalogoEstadoRepublica!$A$1:$B$33,2)</f>
        <v>Puebla</v>
      </c>
      <c r="J2477">
        <v>21</v>
      </c>
      <c r="K2477" t="s">
        <v>206</v>
      </c>
      <c r="L2477" s="1" t="e">
        <f>VLOOKUP(M2477,CatalogoPerfil!$A$1:$B$5,2)</f>
        <v>#N/A</v>
      </c>
      <c r="M2477">
        <v>0</v>
      </c>
      <c r="N2477" t="s">
        <v>206</v>
      </c>
      <c r="O2477" s="1">
        <v>0</v>
      </c>
      <c r="P2477" s="1" t="str">
        <f>IFERROR(VLOOKUP($O2477,PerfilUniversitario!$A$2:$Z$427,16),"N/A")</f>
        <v>N/A</v>
      </c>
      <c r="Q2477" s="1" t="str">
        <f>IFERROR(VLOOKUP($O2477,PerfilUniversitario!$A$2:$Z$427,16),"N/A")</f>
        <v>N/A</v>
      </c>
      <c r="R2477" s="1" t="str">
        <f>IFERROR(VLOOKUP($O2477,PerfilUniversitario!$A$2:$Z$427,20),"N/A")</f>
        <v>N/A</v>
      </c>
      <c r="S2477" s="1" t="str">
        <f>IFERROR(VLOOKUP($O2477,PerfilUniversitario!$A$2:$Z$427,22),"N/A")</f>
        <v>N/A</v>
      </c>
      <c r="T2477" s="1" t="str">
        <f>IFERROR(VLOOKUP($O2477,PerfilUniversitario!$A$2:$Z$427,24),"N/A")</f>
        <v>N/A</v>
      </c>
      <c r="U2477" s="1" t="str">
        <f>IFERROR(VLOOKUP($O2477,PerfilUniversitario!$A$2:$Z$427,26),"N/A")</f>
        <v>N/A</v>
      </c>
      <c r="V2477" s="1" t="s">
        <v>10100</v>
      </c>
      <c r="W2477" s="4">
        <v>45212</v>
      </c>
    </row>
    <row r="2478" spans="1:23" x14ac:dyDescent="0.3">
      <c r="A2478" t="s">
        <v>268</v>
      </c>
      <c r="B2478" t="s">
        <v>2258</v>
      </c>
      <c r="C2478" s="1" t="s">
        <v>2259</v>
      </c>
      <c r="D2478" s="6">
        <v>7449090617</v>
      </c>
      <c r="E2478" s="1" t="s">
        <v>206</v>
      </c>
      <c r="F2478" s="1" t="s">
        <v>206</v>
      </c>
      <c r="G2478" s="1" t="s">
        <v>206</v>
      </c>
      <c r="H2478" s="1" t="s">
        <v>206</v>
      </c>
      <c r="I2478" t="str">
        <f>VLOOKUP(J2478,CatalogoEstadoRepublica!$A$1:$B$33,2)</f>
        <v>Guerrero</v>
      </c>
      <c r="J2478">
        <v>12</v>
      </c>
      <c r="K2478" t="s">
        <v>206</v>
      </c>
      <c r="L2478" s="1" t="e">
        <f>VLOOKUP(M2478,CatalogoPerfil!$A$1:$B$5,2)</f>
        <v>#N/A</v>
      </c>
      <c r="M2478">
        <v>0</v>
      </c>
      <c r="N2478" t="s">
        <v>206</v>
      </c>
      <c r="O2478" s="1">
        <v>0</v>
      </c>
      <c r="P2478" s="1" t="str">
        <f>IFERROR(VLOOKUP($O2478,PerfilUniversitario!$A$2:$Z$427,16),"N/A")</f>
        <v>N/A</v>
      </c>
      <c r="Q2478" s="1" t="str">
        <f>IFERROR(VLOOKUP($O2478,PerfilUniversitario!$A$2:$Z$427,16),"N/A")</f>
        <v>N/A</v>
      </c>
      <c r="R2478" s="1" t="str">
        <f>IFERROR(VLOOKUP($O2478,PerfilUniversitario!$A$2:$Z$427,20),"N/A")</f>
        <v>N/A</v>
      </c>
      <c r="S2478" s="1" t="str">
        <f>IFERROR(VLOOKUP($O2478,PerfilUniversitario!$A$2:$Z$427,22),"N/A")</f>
        <v>N/A</v>
      </c>
      <c r="T2478" s="1" t="str">
        <f>IFERROR(VLOOKUP($O2478,PerfilUniversitario!$A$2:$Z$427,24),"N/A")</f>
        <v>N/A</v>
      </c>
      <c r="U2478" s="1" t="str">
        <f>IFERROR(VLOOKUP($O2478,PerfilUniversitario!$A$2:$Z$427,26),"N/A")</f>
        <v>N/A</v>
      </c>
      <c r="V2478" s="1" t="s">
        <v>9942</v>
      </c>
      <c r="W2478" s="4">
        <v>45212</v>
      </c>
    </row>
    <row r="2479" spans="1:23" x14ac:dyDescent="0.3">
      <c r="A2479" t="s">
        <v>356</v>
      </c>
      <c r="B2479" s="1" t="s">
        <v>396</v>
      </c>
      <c r="C2479" t="s">
        <v>397</v>
      </c>
      <c r="D2479" s="7">
        <v>5573698715</v>
      </c>
      <c r="E2479" s="1" t="s">
        <v>206</v>
      </c>
      <c r="F2479" t="s">
        <v>206</v>
      </c>
      <c r="G2479" t="s">
        <v>206</v>
      </c>
      <c r="H2479" t="s">
        <v>206</v>
      </c>
      <c r="I2479" t="str">
        <f>VLOOKUP(J2479,CatalogoEstadoRepublica!$A$1:$B$33,2)</f>
        <v>Guerrero</v>
      </c>
      <c r="J2479" s="1">
        <v>12</v>
      </c>
      <c r="K2479" s="1" t="s">
        <v>206</v>
      </c>
      <c r="L2479" s="1" t="e">
        <f>VLOOKUP(M2479,CatalogoPerfil!$A$1:$B$5,2)</f>
        <v>#N/A</v>
      </c>
      <c r="M2479">
        <v>0</v>
      </c>
      <c r="N2479" t="s">
        <v>206</v>
      </c>
      <c r="O2479" s="1">
        <v>0</v>
      </c>
      <c r="P2479" s="1" t="str">
        <f>IFERROR(VLOOKUP($O2479,PerfilUniversitario!$A$2:$Z$427,16),"N/A")</f>
        <v>N/A</v>
      </c>
      <c r="Q2479" s="1" t="str">
        <f>IFERROR(VLOOKUP($O2479,PerfilUniversitario!$A$2:$Z$427,16),"N/A")</f>
        <v>N/A</v>
      </c>
      <c r="R2479" s="1" t="str">
        <f>IFERROR(VLOOKUP($O2479,PerfilUniversitario!$A$2:$Z$427,20),"N/A")</f>
        <v>N/A</v>
      </c>
      <c r="S2479" s="1" t="str">
        <f>IFERROR(VLOOKUP($O2479,PerfilUniversitario!$A$2:$Z$427,22),"N/A")</f>
        <v>N/A</v>
      </c>
      <c r="T2479" s="1" t="str">
        <f>IFERROR(VLOOKUP($O2479,PerfilUniversitario!$A$2:$Z$427,24),"N/A")</f>
        <v>N/A</v>
      </c>
      <c r="U2479" s="1" t="str">
        <f>IFERROR(VLOOKUP($O2479,PerfilUniversitario!$A$2:$Z$427,26),"N/A")</f>
        <v>N/A</v>
      </c>
      <c r="V2479" s="1" t="s">
        <v>9687</v>
      </c>
      <c r="W2479" s="4">
        <v>45212</v>
      </c>
    </row>
    <row r="2480" spans="1:23" x14ac:dyDescent="0.3">
      <c r="A2480" t="s">
        <v>210</v>
      </c>
      <c r="B2480" s="1" t="s">
        <v>243</v>
      </c>
      <c r="C2480" t="s">
        <v>244</v>
      </c>
      <c r="D2480" s="7">
        <v>2216070326</v>
      </c>
      <c r="E2480" s="1" t="s">
        <v>206</v>
      </c>
      <c r="F2480" t="s">
        <v>206</v>
      </c>
      <c r="G2480" t="s">
        <v>206</v>
      </c>
      <c r="H2480" t="s">
        <v>206</v>
      </c>
      <c r="I2480" t="str">
        <f>VLOOKUP(J2480,CatalogoEstadoRepublica!$A$1:$B$33,2)</f>
        <v>Puebla</v>
      </c>
      <c r="J2480" s="1">
        <v>21</v>
      </c>
      <c r="K2480" s="1" t="s">
        <v>206</v>
      </c>
      <c r="L2480" s="1" t="e">
        <f>VLOOKUP(M2480,CatalogoPerfil!$A$1:$B$5,2)</f>
        <v>#N/A</v>
      </c>
      <c r="M2480">
        <v>0</v>
      </c>
      <c r="N2480" t="s">
        <v>206</v>
      </c>
      <c r="O2480" s="1">
        <v>0</v>
      </c>
      <c r="P2480" s="1" t="str">
        <f>IFERROR(VLOOKUP($O2480,PerfilUniversitario!$A$2:$Z$427,16),"N/A")</f>
        <v>N/A</v>
      </c>
      <c r="Q2480" s="1" t="str">
        <f>IFERROR(VLOOKUP($O2480,PerfilUniversitario!$A$2:$Z$427,16),"N/A")</f>
        <v>N/A</v>
      </c>
      <c r="R2480" s="1" t="str">
        <f>IFERROR(VLOOKUP($O2480,PerfilUniversitario!$A$2:$Z$427,20),"N/A")</f>
        <v>N/A</v>
      </c>
      <c r="S2480" s="1" t="str">
        <f>IFERROR(VLOOKUP($O2480,PerfilUniversitario!$A$2:$Z$427,22),"N/A")</f>
        <v>N/A</v>
      </c>
      <c r="T2480" s="1" t="str">
        <f>IFERROR(VLOOKUP($O2480,PerfilUniversitario!$A$2:$Z$427,24),"N/A")</f>
        <v>N/A</v>
      </c>
      <c r="U2480" s="1" t="str">
        <f>IFERROR(VLOOKUP($O2480,PerfilUniversitario!$A$2:$Z$427,26),"N/A")</f>
        <v>N/A</v>
      </c>
      <c r="V2480" s="1" t="s">
        <v>9666</v>
      </c>
      <c r="W2480" s="4">
        <v>45212</v>
      </c>
    </row>
    <row r="2481" spans="1:23" x14ac:dyDescent="0.3">
      <c r="A2481" t="s">
        <v>360</v>
      </c>
      <c r="B2481" t="s">
        <v>2773</v>
      </c>
      <c r="C2481" s="1" t="s">
        <v>2774</v>
      </c>
      <c r="D2481" s="6">
        <v>7441755453</v>
      </c>
      <c r="E2481" s="1" t="s">
        <v>206</v>
      </c>
      <c r="F2481" s="1" t="s">
        <v>206</v>
      </c>
      <c r="G2481" s="1" t="s">
        <v>206</v>
      </c>
      <c r="H2481" s="1" t="s">
        <v>206</v>
      </c>
      <c r="I2481" t="str">
        <f>VLOOKUP(J2481,CatalogoEstadoRepublica!$A$1:$B$33,2)</f>
        <v>Guerrero</v>
      </c>
      <c r="J2481">
        <v>12</v>
      </c>
      <c r="K2481" t="s">
        <v>206</v>
      </c>
      <c r="L2481" s="1" t="e">
        <f>VLOOKUP(M2481,CatalogoPerfil!$A$1:$B$5,2)</f>
        <v>#N/A</v>
      </c>
      <c r="M2481">
        <v>0</v>
      </c>
      <c r="N2481" t="s">
        <v>206</v>
      </c>
      <c r="O2481" s="1">
        <v>0</v>
      </c>
      <c r="P2481" s="1" t="str">
        <f>IFERROR(VLOOKUP($O2481,PerfilUniversitario!$A$2:$Z$427,16),"N/A")</f>
        <v>N/A</v>
      </c>
      <c r="Q2481" s="1" t="str">
        <f>IFERROR(VLOOKUP($O2481,PerfilUniversitario!$A$2:$Z$427,16),"N/A")</f>
        <v>N/A</v>
      </c>
      <c r="R2481" s="1" t="str">
        <f>IFERROR(VLOOKUP($O2481,PerfilUniversitario!$A$2:$Z$427,20),"N/A")</f>
        <v>N/A</v>
      </c>
      <c r="S2481" s="1" t="str">
        <f>IFERROR(VLOOKUP($O2481,PerfilUniversitario!$A$2:$Z$427,22),"N/A")</f>
        <v>N/A</v>
      </c>
      <c r="T2481" s="1" t="str">
        <f>IFERROR(VLOOKUP($O2481,PerfilUniversitario!$A$2:$Z$427,24),"N/A")</f>
        <v>N/A</v>
      </c>
      <c r="U2481" s="1" t="str">
        <f>IFERROR(VLOOKUP($O2481,PerfilUniversitario!$A$2:$Z$427,26),"N/A")</f>
        <v>N/A</v>
      </c>
      <c r="V2481" s="1" t="s">
        <v>9666</v>
      </c>
      <c r="W2481" s="4">
        <v>45212</v>
      </c>
    </row>
    <row r="2482" spans="1:23" x14ac:dyDescent="0.3">
      <c r="A2482" t="s">
        <v>6283</v>
      </c>
      <c r="B2482" t="s">
        <v>2808</v>
      </c>
      <c r="C2482" s="1" t="s">
        <v>7131</v>
      </c>
      <c r="D2482" s="6">
        <v>2222129559</v>
      </c>
      <c r="E2482" s="1" t="s">
        <v>206</v>
      </c>
      <c r="F2482" s="1" t="s">
        <v>206</v>
      </c>
      <c r="G2482" s="1" t="s">
        <v>206</v>
      </c>
      <c r="H2482" s="1" t="s">
        <v>206</v>
      </c>
      <c r="I2482" t="str">
        <f>VLOOKUP(J2482,CatalogoEstadoRepublica!$A$1:$B$33,2)</f>
        <v>Puebla</v>
      </c>
      <c r="J2482">
        <v>21</v>
      </c>
      <c r="K2482" t="s">
        <v>206</v>
      </c>
      <c r="L2482" s="1" t="e">
        <f>VLOOKUP(M2482,CatalogoPerfil!$A$1:$B$5,2)</f>
        <v>#N/A</v>
      </c>
      <c r="M2482">
        <v>0</v>
      </c>
      <c r="N2482" t="s">
        <v>206</v>
      </c>
      <c r="O2482" s="1">
        <v>0</v>
      </c>
      <c r="P2482" s="1" t="str">
        <f>IFERROR(VLOOKUP($O2482,PerfilUniversitario!$A$2:$Z$427,16),"N/A")</f>
        <v>N/A</v>
      </c>
      <c r="Q2482" s="1" t="str">
        <f>IFERROR(VLOOKUP($O2482,PerfilUniversitario!$A$2:$Z$427,16),"N/A")</f>
        <v>N/A</v>
      </c>
      <c r="R2482" s="1" t="str">
        <f>IFERROR(VLOOKUP($O2482,PerfilUniversitario!$A$2:$Z$427,20),"N/A")</f>
        <v>N/A</v>
      </c>
      <c r="S2482" s="1" t="str">
        <f>IFERROR(VLOOKUP($O2482,PerfilUniversitario!$A$2:$Z$427,22),"N/A")</f>
        <v>N/A</v>
      </c>
      <c r="T2482" s="1" t="str">
        <f>IFERROR(VLOOKUP($O2482,PerfilUniversitario!$A$2:$Z$427,24),"N/A")</f>
        <v>N/A</v>
      </c>
      <c r="U2482" s="1" t="str">
        <f>IFERROR(VLOOKUP($O2482,PerfilUniversitario!$A$2:$Z$427,26),"N/A")</f>
        <v>N/A</v>
      </c>
      <c r="V2482" s="1" t="s">
        <v>10002</v>
      </c>
      <c r="W2482" s="4">
        <v>45212</v>
      </c>
    </row>
    <row r="2483" spans="1:23" x14ac:dyDescent="0.3">
      <c r="A2483" t="s">
        <v>692</v>
      </c>
      <c r="B2483" t="s">
        <v>615</v>
      </c>
      <c r="C2483" s="1" t="s">
        <v>7130</v>
      </c>
      <c r="D2483" s="6">
        <v>5649762496</v>
      </c>
      <c r="E2483" s="1" t="s">
        <v>206</v>
      </c>
      <c r="F2483" s="1" t="s">
        <v>206</v>
      </c>
      <c r="G2483" s="1" t="s">
        <v>206</v>
      </c>
      <c r="H2483" s="1" t="s">
        <v>206</v>
      </c>
      <c r="I2483" t="str">
        <f>VLOOKUP(J2483,CatalogoEstadoRepublica!$A$1:$B$33,2)</f>
        <v>Oaxaca</v>
      </c>
      <c r="J2483">
        <v>20</v>
      </c>
      <c r="K2483" t="s">
        <v>206</v>
      </c>
      <c r="L2483" s="1" t="e">
        <f>VLOOKUP(M2483,CatalogoPerfil!$A$1:$B$5,2)</f>
        <v>#N/A</v>
      </c>
      <c r="M2483">
        <v>0</v>
      </c>
      <c r="N2483" t="s">
        <v>206</v>
      </c>
      <c r="O2483" s="1">
        <v>0</v>
      </c>
      <c r="P2483" s="1" t="str">
        <f>IFERROR(VLOOKUP($O2483,PerfilUniversitario!$A$2:$Z$427,16),"N/A")</f>
        <v>N/A</v>
      </c>
      <c r="Q2483" s="1" t="str">
        <f>IFERROR(VLOOKUP($O2483,PerfilUniversitario!$A$2:$Z$427,16),"N/A")</f>
        <v>N/A</v>
      </c>
      <c r="R2483" s="1" t="str">
        <f>IFERROR(VLOOKUP($O2483,PerfilUniversitario!$A$2:$Z$427,20),"N/A")</f>
        <v>N/A</v>
      </c>
      <c r="S2483" s="1" t="str">
        <f>IFERROR(VLOOKUP($O2483,PerfilUniversitario!$A$2:$Z$427,22),"N/A")</f>
        <v>N/A</v>
      </c>
      <c r="T2483" s="1" t="str">
        <f>IFERROR(VLOOKUP($O2483,PerfilUniversitario!$A$2:$Z$427,24),"N/A")</f>
        <v>N/A</v>
      </c>
      <c r="U2483" s="1" t="str">
        <f>IFERROR(VLOOKUP($O2483,PerfilUniversitario!$A$2:$Z$427,26),"N/A")</f>
        <v>N/A</v>
      </c>
      <c r="V2483" s="1" t="s">
        <v>10172</v>
      </c>
      <c r="W2483" s="4">
        <v>45212</v>
      </c>
    </row>
    <row r="2484" spans="1:23" x14ac:dyDescent="0.3">
      <c r="A2484" t="s">
        <v>1841</v>
      </c>
      <c r="B2484" t="s">
        <v>3652</v>
      </c>
      <c r="C2484" s="1" t="s">
        <v>4898</v>
      </c>
      <c r="D2484" s="6">
        <v>2221869220</v>
      </c>
      <c r="E2484" s="1" t="s">
        <v>206</v>
      </c>
      <c r="F2484" s="1" t="s">
        <v>206</v>
      </c>
      <c r="G2484" s="1" t="s">
        <v>206</v>
      </c>
      <c r="H2484" s="1" t="s">
        <v>206</v>
      </c>
      <c r="I2484" t="str">
        <f>VLOOKUP(J2484,CatalogoEstadoRepublica!$A$1:$B$33,2)</f>
        <v>Puebla</v>
      </c>
      <c r="J2484">
        <v>21</v>
      </c>
      <c r="K2484" t="s">
        <v>206</v>
      </c>
      <c r="L2484" s="1" t="e">
        <f>VLOOKUP(M2484,CatalogoPerfil!$A$1:$B$5,2)</f>
        <v>#N/A</v>
      </c>
      <c r="M2484">
        <v>0</v>
      </c>
      <c r="N2484" t="s">
        <v>206</v>
      </c>
      <c r="O2484" s="1">
        <v>0</v>
      </c>
      <c r="P2484" s="1" t="str">
        <f>IFERROR(VLOOKUP($O2484,PerfilUniversitario!$A$2:$Z$427,16),"N/A")</f>
        <v>N/A</v>
      </c>
      <c r="Q2484" s="1" t="str">
        <f>IFERROR(VLOOKUP($O2484,PerfilUniversitario!$A$2:$Z$427,16),"N/A")</f>
        <v>N/A</v>
      </c>
      <c r="R2484" s="1" t="str">
        <f>IFERROR(VLOOKUP($O2484,PerfilUniversitario!$A$2:$Z$427,20),"N/A")</f>
        <v>N/A</v>
      </c>
      <c r="S2484" s="1" t="str">
        <f>IFERROR(VLOOKUP($O2484,PerfilUniversitario!$A$2:$Z$427,22),"N/A")</f>
        <v>N/A</v>
      </c>
      <c r="T2484" s="1" t="str">
        <f>IFERROR(VLOOKUP($O2484,PerfilUniversitario!$A$2:$Z$427,24),"N/A")</f>
        <v>N/A</v>
      </c>
      <c r="U2484" s="1" t="str">
        <f>IFERROR(VLOOKUP($O2484,PerfilUniversitario!$A$2:$Z$427,26),"N/A")</f>
        <v>N/A</v>
      </c>
      <c r="V2484" s="1" t="s">
        <v>9679</v>
      </c>
      <c r="W2484" s="4">
        <v>45212</v>
      </c>
    </row>
    <row r="2485" spans="1:23" x14ac:dyDescent="0.3">
      <c r="A2485" t="s">
        <v>7132</v>
      </c>
      <c r="B2485" t="s">
        <v>7133</v>
      </c>
      <c r="C2485" s="1" t="s">
        <v>7134</v>
      </c>
      <c r="D2485" s="6">
        <v>2228526818</v>
      </c>
      <c r="E2485" s="1" t="s">
        <v>206</v>
      </c>
      <c r="F2485" s="1" t="s">
        <v>206</v>
      </c>
      <c r="G2485" s="1" t="s">
        <v>206</v>
      </c>
      <c r="H2485" s="1" t="s">
        <v>206</v>
      </c>
      <c r="I2485" t="str">
        <f>VLOOKUP(J2485,CatalogoEstadoRepublica!$A$1:$B$33,2)</f>
        <v>Puebla</v>
      </c>
      <c r="J2485">
        <v>21</v>
      </c>
      <c r="K2485" t="s">
        <v>206</v>
      </c>
      <c r="L2485" s="1" t="e">
        <f>VLOOKUP(M2485,CatalogoPerfil!$A$1:$B$5,2)</f>
        <v>#N/A</v>
      </c>
      <c r="M2485">
        <v>0</v>
      </c>
      <c r="N2485" t="s">
        <v>206</v>
      </c>
      <c r="O2485" s="1">
        <v>0</v>
      </c>
      <c r="P2485" s="1" t="str">
        <f>IFERROR(VLOOKUP($O2485,PerfilUniversitario!$A$2:$Z$427,16),"N/A")</f>
        <v>N/A</v>
      </c>
      <c r="Q2485" s="1" t="str">
        <f>IFERROR(VLOOKUP($O2485,PerfilUniversitario!$A$2:$Z$427,16),"N/A")</f>
        <v>N/A</v>
      </c>
      <c r="R2485" s="1" t="str">
        <f>IFERROR(VLOOKUP($O2485,PerfilUniversitario!$A$2:$Z$427,20),"N/A")</f>
        <v>N/A</v>
      </c>
      <c r="S2485" s="1" t="str">
        <f>IFERROR(VLOOKUP($O2485,PerfilUniversitario!$A$2:$Z$427,22),"N/A")</f>
        <v>N/A</v>
      </c>
      <c r="T2485" s="1" t="str">
        <f>IFERROR(VLOOKUP($O2485,PerfilUniversitario!$A$2:$Z$427,24),"N/A")</f>
        <v>N/A</v>
      </c>
      <c r="U2485" s="1" t="str">
        <f>IFERROR(VLOOKUP($O2485,PerfilUniversitario!$A$2:$Z$427,26),"N/A")</f>
        <v>N/A</v>
      </c>
      <c r="V2485" s="1" t="s">
        <v>10030</v>
      </c>
      <c r="W2485" s="4">
        <v>45212</v>
      </c>
    </row>
    <row r="2486" spans="1:23" x14ac:dyDescent="0.3">
      <c r="A2486" t="s">
        <v>2239</v>
      </c>
      <c r="B2486" t="s">
        <v>2240</v>
      </c>
      <c r="C2486" s="1" t="s">
        <v>2241</v>
      </c>
      <c r="D2486" s="6">
        <v>2228085634</v>
      </c>
      <c r="E2486" s="1" t="s">
        <v>206</v>
      </c>
      <c r="F2486" s="1" t="s">
        <v>206</v>
      </c>
      <c r="G2486" s="1" t="s">
        <v>206</v>
      </c>
      <c r="H2486" s="1" t="s">
        <v>206</v>
      </c>
      <c r="I2486" t="str">
        <f>VLOOKUP(J2486,CatalogoEstadoRepublica!$A$1:$B$33,2)</f>
        <v>Puebla</v>
      </c>
      <c r="J2486">
        <v>21</v>
      </c>
      <c r="K2486" t="s">
        <v>206</v>
      </c>
      <c r="L2486" s="1" t="e">
        <f>VLOOKUP(M2486,CatalogoPerfil!$A$1:$B$5,2)</f>
        <v>#N/A</v>
      </c>
      <c r="M2486">
        <v>0</v>
      </c>
      <c r="N2486" t="s">
        <v>206</v>
      </c>
      <c r="O2486" s="1">
        <v>0</v>
      </c>
      <c r="P2486" s="1" t="str">
        <f>IFERROR(VLOOKUP($O2486,PerfilUniversitario!$A$2:$Z$427,16),"N/A")</f>
        <v>N/A</v>
      </c>
      <c r="Q2486" s="1" t="str">
        <f>IFERROR(VLOOKUP($O2486,PerfilUniversitario!$A$2:$Z$427,16),"N/A")</f>
        <v>N/A</v>
      </c>
      <c r="R2486" s="1" t="str">
        <f>IFERROR(VLOOKUP($O2486,PerfilUniversitario!$A$2:$Z$427,20),"N/A")</f>
        <v>N/A</v>
      </c>
      <c r="S2486" s="1" t="str">
        <f>IFERROR(VLOOKUP($O2486,PerfilUniversitario!$A$2:$Z$427,22),"N/A")</f>
        <v>N/A</v>
      </c>
      <c r="T2486" s="1" t="str">
        <f>IFERROR(VLOOKUP($O2486,PerfilUniversitario!$A$2:$Z$427,24),"N/A")</f>
        <v>N/A</v>
      </c>
      <c r="U2486" s="1" t="str">
        <f>IFERROR(VLOOKUP($O2486,PerfilUniversitario!$A$2:$Z$427,26),"N/A")</f>
        <v>N/A</v>
      </c>
      <c r="V2486" s="1" t="s">
        <v>9940</v>
      </c>
      <c r="W2486" s="4">
        <v>45212</v>
      </c>
    </row>
    <row r="2487" spans="1:23" x14ac:dyDescent="0.3">
      <c r="A2487" t="s">
        <v>2758</v>
      </c>
      <c r="B2487" t="s">
        <v>2759</v>
      </c>
      <c r="C2487" s="1" t="s">
        <v>2760</v>
      </c>
      <c r="D2487" s="6">
        <v>7441808296</v>
      </c>
      <c r="E2487" s="1" t="s">
        <v>206</v>
      </c>
      <c r="F2487" s="1" t="s">
        <v>206</v>
      </c>
      <c r="G2487" s="1" t="s">
        <v>206</v>
      </c>
      <c r="H2487" s="1" t="s">
        <v>206</v>
      </c>
      <c r="I2487" t="str">
        <f>VLOOKUP(J2487,CatalogoEstadoRepublica!$A$1:$B$33,2)</f>
        <v>Guerrero</v>
      </c>
      <c r="J2487">
        <v>12</v>
      </c>
      <c r="K2487" t="s">
        <v>206</v>
      </c>
      <c r="L2487" s="1" t="e">
        <f>VLOOKUP(M2487,CatalogoPerfil!$A$1:$B$5,2)</f>
        <v>#N/A</v>
      </c>
      <c r="M2487">
        <v>0</v>
      </c>
      <c r="N2487" t="s">
        <v>206</v>
      </c>
      <c r="O2487" s="1">
        <v>0</v>
      </c>
      <c r="P2487" s="1" t="str">
        <f>IFERROR(VLOOKUP($O2487,PerfilUniversitario!$A$2:$Z$427,16),"N/A")</f>
        <v>N/A</v>
      </c>
      <c r="Q2487" s="1" t="str">
        <f>IFERROR(VLOOKUP($O2487,PerfilUniversitario!$A$2:$Z$427,16),"N/A")</f>
        <v>N/A</v>
      </c>
      <c r="R2487" s="1" t="str">
        <f>IFERROR(VLOOKUP($O2487,PerfilUniversitario!$A$2:$Z$427,20),"N/A")</f>
        <v>N/A</v>
      </c>
      <c r="S2487" s="1" t="str">
        <f>IFERROR(VLOOKUP($O2487,PerfilUniversitario!$A$2:$Z$427,22),"N/A")</f>
        <v>N/A</v>
      </c>
      <c r="T2487" s="1" t="str">
        <f>IFERROR(VLOOKUP($O2487,PerfilUniversitario!$A$2:$Z$427,24),"N/A")</f>
        <v>N/A</v>
      </c>
      <c r="U2487" s="1" t="str">
        <f>IFERROR(VLOOKUP($O2487,PerfilUniversitario!$A$2:$Z$427,26),"N/A")</f>
        <v>N/A</v>
      </c>
      <c r="V2487" s="1" t="s">
        <v>9978</v>
      </c>
      <c r="W2487" s="4">
        <v>45212</v>
      </c>
    </row>
    <row r="2488" spans="1:23" x14ac:dyDescent="0.3">
      <c r="A2488" t="s">
        <v>401</v>
      </c>
      <c r="B2488" t="s">
        <v>4861</v>
      </c>
      <c r="C2488" s="1" t="s">
        <v>4862</v>
      </c>
      <c r="D2488" s="6">
        <v>2411443449</v>
      </c>
      <c r="E2488" s="1" t="s">
        <v>206</v>
      </c>
      <c r="F2488" s="1" t="s">
        <v>206</v>
      </c>
      <c r="G2488" s="1" t="s">
        <v>206</v>
      </c>
      <c r="H2488" s="1" t="s">
        <v>206</v>
      </c>
      <c r="I2488" t="str">
        <f>VLOOKUP(J2488,CatalogoEstadoRepublica!$A$1:$B$33,2)</f>
        <v>Tlaxcala</v>
      </c>
      <c r="J2488">
        <v>29</v>
      </c>
      <c r="K2488" t="s">
        <v>206</v>
      </c>
      <c r="L2488" s="1" t="e">
        <f>VLOOKUP(M2488,CatalogoPerfil!$A$1:$B$5,2)</f>
        <v>#N/A</v>
      </c>
      <c r="M2488">
        <v>0</v>
      </c>
      <c r="N2488" t="s">
        <v>206</v>
      </c>
      <c r="O2488" s="1">
        <v>0</v>
      </c>
      <c r="P2488" s="1" t="str">
        <f>IFERROR(VLOOKUP($O2488,PerfilUniversitario!$A$2:$Z$427,16),"N/A")</f>
        <v>N/A</v>
      </c>
      <c r="Q2488" s="1" t="str">
        <f>IFERROR(VLOOKUP($O2488,PerfilUniversitario!$A$2:$Z$427,16),"N/A")</f>
        <v>N/A</v>
      </c>
      <c r="R2488" s="1" t="str">
        <f>IFERROR(VLOOKUP($O2488,PerfilUniversitario!$A$2:$Z$427,20),"N/A")</f>
        <v>N/A</v>
      </c>
      <c r="S2488" s="1" t="str">
        <f>IFERROR(VLOOKUP($O2488,PerfilUniversitario!$A$2:$Z$427,22),"N/A")</f>
        <v>N/A</v>
      </c>
      <c r="T2488" s="1" t="str">
        <f>IFERROR(VLOOKUP($O2488,PerfilUniversitario!$A$2:$Z$427,24),"N/A")</f>
        <v>N/A</v>
      </c>
      <c r="U2488" s="1" t="str">
        <f>IFERROR(VLOOKUP($O2488,PerfilUniversitario!$A$2:$Z$427,26),"N/A")</f>
        <v>N/A</v>
      </c>
      <c r="V2488" s="1" t="s">
        <v>10068</v>
      </c>
      <c r="W2488" s="4">
        <v>45212</v>
      </c>
    </row>
    <row r="2489" spans="1:23" x14ac:dyDescent="0.3">
      <c r="A2489" t="s">
        <v>250</v>
      </c>
      <c r="B2489" t="s">
        <v>6944</v>
      </c>
      <c r="C2489" s="1" t="s">
        <v>6945</v>
      </c>
      <c r="D2489" s="6">
        <v>2462392530</v>
      </c>
      <c r="E2489" s="1" t="s">
        <v>206</v>
      </c>
      <c r="F2489" s="1" t="s">
        <v>206</v>
      </c>
      <c r="G2489" s="1" t="s">
        <v>206</v>
      </c>
      <c r="H2489" s="1" t="s">
        <v>206</v>
      </c>
      <c r="I2489" t="str">
        <f>VLOOKUP(J2489,CatalogoEstadoRepublica!$A$1:$B$33,2)</f>
        <v>Tlaxcala</v>
      </c>
      <c r="J2489">
        <v>29</v>
      </c>
      <c r="K2489" t="s">
        <v>206</v>
      </c>
      <c r="L2489" s="1" t="e">
        <f>VLOOKUP(M2489,CatalogoPerfil!$A$1:$B$5,2)</f>
        <v>#N/A</v>
      </c>
      <c r="M2489">
        <v>0</v>
      </c>
      <c r="N2489" t="s">
        <v>206</v>
      </c>
      <c r="O2489" s="1">
        <v>0</v>
      </c>
      <c r="P2489" s="1" t="str">
        <f>IFERROR(VLOOKUP($O2489,PerfilUniversitario!$A$2:$Z$427,16),"N/A")</f>
        <v>N/A</v>
      </c>
      <c r="Q2489" s="1" t="str">
        <f>IFERROR(VLOOKUP($O2489,PerfilUniversitario!$A$2:$Z$427,16),"N/A")</f>
        <v>N/A</v>
      </c>
      <c r="R2489" s="1" t="str">
        <f>IFERROR(VLOOKUP($O2489,PerfilUniversitario!$A$2:$Z$427,20),"N/A")</f>
        <v>N/A</v>
      </c>
      <c r="S2489" s="1" t="str">
        <f>IFERROR(VLOOKUP($O2489,PerfilUniversitario!$A$2:$Z$427,22),"N/A")</f>
        <v>N/A</v>
      </c>
      <c r="T2489" s="1" t="str">
        <f>IFERROR(VLOOKUP($O2489,PerfilUniversitario!$A$2:$Z$427,24),"N/A")</f>
        <v>N/A</v>
      </c>
      <c r="U2489" s="1" t="str">
        <f>IFERROR(VLOOKUP($O2489,PerfilUniversitario!$A$2:$Z$427,26),"N/A")</f>
        <v>N/A</v>
      </c>
      <c r="V2489" s="1" t="s">
        <v>9805</v>
      </c>
      <c r="W2489" s="4">
        <v>45212</v>
      </c>
    </row>
    <row r="2490" spans="1:23" x14ac:dyDescent="0.3">
      <c r="A2490" t="s">
        <v>2740</v>
      </c>
      <c r="B2490" t="s">
        <v>2741</v>
      </c>
      <c r="C2490" s="1" t="s">
        <v>2742</v>
      </c>
      <c r="D2490" s="6">
        <v>7445161065</v>
      </c>
      <c r="E2490" s="1" t="s">
        <v>206</v>
      </c>
      <c r="F2490" s="1" t="s">
        <v>206</v>
      </c>
      <c r="G2490" s="1" t="s">
        <v>206</v>
      </c>
      <c r="H2490" s="1" t="s">
        <v>206</v>
      </c>
      <c r="I2490" t="str">
        <f>VLOOKUP(J2490,CatalogoEstadoRepublica!$A$1:$B$33,2)</f>
        <v>Guerrero</v>
      </c>
      <c r="J2490">
        <v>12</v>
      </c>
      <c r="K2490" t="s">
        <v>206</v>
      </c>
      <c r="L2490" s="1" t="e">
        <f>VLOOKUP(M2490,CatalogoPerfil!$A$1:$B$5,2)</f>
        <v>#N/A</v>
      </c>
      <c r="M2490">
        <v>0</v>
      </c>
      <c r="N2490" t="s">
        <v>206</v>
      </c>
      <c r="O2490" s="1">
        <v>0</v>
      </c>
      <c r="P2490" s="1" t="str">
        <f>IFERROR(VLOOKUP($O2490,PerfilUniversitario!$A$2:$Z$427,16),"N/A")</f>
        <v>N/A</v>
      </c>
      <c r="Q2490" s="1" t="str">
        <f>IFERROR(VLOOKUP($O2490,PerfilUniversitario!$A$2:$Z$427,16),"N/A")</f>
        <v>N/A</v>
      </c>
      <c r="R2490" s="1" t="str">
        <f>IFERROR(VLOOKUP($O2490,PerfilUniversitario!$A$2:$Z$427,20),"N/A")</f>
        <v>N/A</v>
      </c>
      <c r="S2490" s="1" t="str">
        <f>IFERROR(VLOOKUP($O2490,PerfilUniversitario!$A$2:$Z$427,22),"N/A")</f>
        <v>N/A</v>
      </c>
      <c r="T2490" s="1" t="str">
        <f>IFERROR(VLOOKUP($O2490,PerfilUniversitario!$A$2:$Z$427,24),"N/A")</f>
        <v>N/A</v>
      </c>
      <c r="U2490" s="1" t="str">
        <f>IFERROR(VLOOKUP($O2490,PerfilUniversitario!$A$2:$Z$427,26),"N/A")</f>
        <v>N/A</v>
      </c>
      <c r="V2490" s="1" t="s">
        <v>9977</v>
      </c>
      <c r="W2490" s="4">
        <v>45212</v>
      </c>
    </row>
    <row r="2491" spans="1:23" x14ac:dyDescent="0.3">
      <c r="A2491" t="s">
        <v>1216</v>
      </c>
      <c r="B2491" t="s">
        <v>7135</v>
      </c>
      <c r="C2491" s="1" t="s">
        <v>7136</v>
      </c>
      <c r="D2491" s="6">
        <v>2229090466</v>
      </c>
      <c r="E2491" s="1" t="s">
        <v>206</v>
      </c>
      <c r="F2491" s="1" t="s">
        <v>206</v>
      </c>
      <c r="G2491" s="1" t="s">
        <v>206</v>
      </c>
      <c r="H2491" s="1" t="s">
        <v>206</v>
      </c>
      <c r="I2491" t="str">
        <f>VLOOKUP(J2491,CatalogoEstadoRepublica!$A$1:$B$33,2)</f>
        <v>Puebla</v>
      </c>
      <c r="J2491">
        <v>21</v>
      </c>
      <c r="K2491" t="s">
        <v>206</v>
      </c>
      <c r="L2491" s="1" t="e">
        <f>VLOOKUP(M2491,CatalogoPerfil!$A$1:$B$5,2)</f>
        <v>#N/A</v>
      </c>
      <c r="M2491">
        <v>0</v>
      </c>
      <c r="N2491" t="s">
        <v>206</v>
      </c>
      <c r="O2491" s="1">
        <v>0</v>
      </c>
      <c r="P2491" s="1" t="str">
        <f>IFERROR(VLOOKUP($O2491,PerfilUniversitario!$A$2:$Z$427,16),"N/A")</f>
        <v>N/A</v>
      </c>
      <c r="Q2491" s="1" t="str">
        <f>IFERROR(VLOOKUP($O2491,PerfilUniversitario!$A$2:$Z$427,16),"N/A")</f>
        <v>N/A</v>
      </c>
      <c r="R2491" s="1" t="str">
        <f>IFERROR(VLOOKUP($O2491,PerfilUniversitario!$A$2:$Z$427,20),"N/A")</f>
        <v>N/A</v>
      </c>
      <c r="S2491" s="1" t="str">
        <f>IFERROR(VLOOKUP($O2491,PerfilUniversitario!$A$2:$Z$427,22),"N/A")</f>
        <v>N/A</v>
      </c>
      <c r="T2491" s="1" t="str">
        <f>IFERROR(VLOOKUP($O2491,PerfilUniversitario!$A$2:$Z$427,24),"N/A")</f>
        <v>N/A</v>
      </c>
      <c r="U2491" s="1" t="str">
        <f>IFERROR(VLOOKUP($O2491,PerfilUniversitario!$A$2:$Z$427,26),"N/A")</f>
        <v>N/A</v>
      </c>
      <c r="V2491" s="1" t="s">
        <v>9977</v>
      </c>
      <c r="W2491" s="4">
        <v>45212</v>
      </c>
    </row>
    <row r="2492" spans="1:23" x14ac:dyDescent="0.3">
      <c r="A2492" t="s">
        <v>6975</v>
      </c>
      <c r="B2492" t="s">
        <v>6976</v>
      </c>
      <c r="C2492" s="1" t="s">
        <v>6977</v>
      </c>
      <c r="D2492" s="6">
        <v>2461256663</v>
      </c>
      <c r="E2492" s="1" t="s">
        <v>206</v>
      </c>
      <c r="F2492" s="1" t="s">
        <v>206</v>
      </c>
      <c r="G2492" s="1" t="s">
        <v>206</v>
      </c>
      <c r="H2492" s="1" t="s">
        <v>206</v>
      </c>
      <c r="I2492" t="str">
        <f>VLOOKUP(J2492,CatalogoEstadoRepublica!$A$1:$B$33,2)</f>
        <v>Tlaxcala</v>
      </c>
      <c r="J2492">
        <v>29</v>
      </c>
      <c r="K2492" t="s">
        <v>206</v>
      </c>
      <c r="L2492" s="1" t="e">
        <f>VLOOKUP(M2492,CatalogoPerfil!$A$1:$B$5,2)</f>
        <v>#N/A</v>
      </c>
      <c r="M2492">
        <v>0</v>
      </c>
      <c r="N2492" t="s">
        <v>206</v>
      </c>
      <c r="O2492" s="1">
        <v>0</v>
      </c>
      <c r="P2492" s="1" t="str">
        <f>IFERROR(VLOOKUP($O2492,PerfilUniversitario!$A$2:$Z$427,16),"N/A")</f>
        <v>N/A</v>
      </c>
      <c r="Q2492" s="1" t="str">
        <f>IFERROR(VLOOKUP($O2492,PerfilUniversitario!$A$2:$Z$427,16),"N/A")</f>
        <v>N/A</v>
      </c>
      <c r="R2492" s="1" t="str">
        <f>IFERROR(VLOOKUP($O2492,PerfilUniversitario!$A$2:$Z$427,20),"N/A")</f>
        <v>N/A</v>
      </c>
      <c r="S2492" s="1" t="str">
        <f>IFERROR(VLOOKUP($O2492,PerfilUniversitario!$A$2:$Z$427,22),"N/A")</f>
        <v>N/A</v>
      </c>
      <c r="T2492" s="1" t="str">
        <f>IFERROR(VLOOKUP($O2492,PerfilUniversitario!$A$2:$Z$427,24),"N/A")</f>
        <v>N/A</v>
      </c>
      <c r="U2492" s="1" t="str">
        <f>IFERROR(VLOOKUP($O2492,PerfilUniversitario!$A$2:$Z$427,26),"N/A")</f>
        <v>N/A</v>
      </c>
      <c r="V2492" s="1" t="s">
        <v>9862</v>
      </c>
      <c r="W2492" s="4">
        <v>45212</v>
      </c>
    </row>
    <row r="2493" spans="1:23" x14ac:dyDescent="0.3">
      <c r="A2493" t="s">
        <v>1318</v>
      </c>
      <c r="B2493" t="s">
        <v>7145</v>
      </c>
      <c r="C2493" s="1" t="s">
        <v>7146</v>
      </c>
      <c r="D2493" s="6">
        <v>2382005698</v>
      </c>
      <c r="E2493" s="1" t="s">
        <v>206</v>
      </c>
      <c r="F2493" s="1" t="s">
        <v>206</v>
      </c>
      <c r="G2493" s="1" t="s">
        <v>206</v>
      </c>
      <c r="H2493" s="1" t="s">
        <v>206</v>
      </c>
      <c r="I2493" t="str">
        <f>VLOOKUP(J2493,CatalogoEstadoRepublica!$A$1:$B$33,2)</f>
        <v>Puebla</v>
      </c>
      <c r="J2493">
        <v>21</v>
      </c>
      <c r="K2493" t="s">
        <v>206</v>
      </c>
      <c r="L2493" s="1" t="e">
        <f>VLOOKUP(M2493,CatalogoPerfil!$A$1:$B$5,2)</f>
        <v>#N/A</v>
      </c>
      <c r="M2493">
        <v>0</v>
      </c>
      <c r="N2493" t="s">
        <v>206</v>
      </c>
      <c r="O2493" s="1">
        <v>0</v>
      </c>
      <c r="P2493" s="1" t="str">
        <f>IFERROR(VLOOKUP($O2493,PerfilUniversitario!$A$2:$Z$427,16),"N/A")</f>
        <v>N/A</v>
      </c>
      <c r="Q2493" s="1" t="str">
        <f>IFERROR(VLOOKUP($O2493,PerfilUniversitario!$A$2:$Z$427,16),"N/A")</f>
        <v>N/A</v>
      </c>
      <c r="R2493" s="1" t="str">
        <f>IFERROR(VLOOKUP($O2493,PerfilUniversitario!$A$2:$Z$427,20),"N/A")</f>
        <v>N/A</v>
      </c>
      <c r="S2493" s="1" t="str">
        <f>IFERROR(VLOOKUP($O2493,PerfilUniversitario!$A$2:$Z$427,22),"N/A")</f>
        <v>N/A</v>
      </c>
      <c r="T2493" s="1" t="str">
        <f>IFERROR(VLOOKUP($O2493,PerfilUniversitario!$A$2:$Z$427,24),"N/A")</f>
        <v>N/A</v>
      </c>
      <c r="U2493" s="1" t="str">
        <f>IFERROR(VLOOKUP($O2493,PerfilUniversitario!$A$2:$Z$427,26),"N/A")</f>
        <v>N/A</v>
      </c>
      <c r="V2493" s="1" t="s">
        <v>9670</v>
      </c>
      <c r="W2493" s="4">
        <v>45212</v>
      </c>
    </row>
    <row r="2494" spans="1:23" x14ac:dyDescent="0.3">
      <c r="A2494" t="s">
        <v>3390</v>
      </c>
      <c r="B2494" t="s">
        <v>1113</v>
      </c>
      <c r="C2494" s="1" t="s">
        <v>3391</v>
      </c>
      <c r="D2494" s="6">
        <v>2223139313</v>
      </c>
      <c r="E2494" s="1" t="s">
        <v>206</v>
      </c>
      <c r="F2494" s="1" t="s">
        <v>206</v>
      </c>
      <c r="G2494" s="1" t="s">
        <v>206</v>
      </c>
      <c r="H2494" s="1" t="s">
        <v>206</v>
      </c>
      <c r="I2494" t="str">
        <f>VLOOKUP(J2494,CatalogoEstadoRepublica!$A$1:$B$33,2)</f>
        <v>Puebla</v>
      </c>
      <c r="J2494">
        <v>21</v>
      </c>
      <c r="K2494" t="s">
        <v>206</v>
      </c>
      <c r="L2494" s="1" t="e">
        <f>VLOOKUP(M2494,CatalogoPerfil!$A$1:$B$5,2)</f>
        <v>#N/A</v>
      </c>
      <c r="M2494">
        <v>0</v>
      </c>
      <c r="N2494" t="s">
        <v>206</v>
      </c>
      <c r="O2494" s="1">
        <v>0</v>
      </c>
      <c r="P2494" s="1" t="str">
        <f>IFERROR(VLOOKUP($O2494,PerfilUniversitario!$A$2:$Z$427,16),"N/A")</f>
        <v>N/A</v>
      </c>
      <c r="Q2494" s="1" t="str">
        <f>IFERROR(VLOOKUP($O2494,PerfilUniversitario!$A$2:$Z$427,16),"N/A")</f>
        <v>N/A</v>
      </c>
      <c r="R2494" s="1" t="str">
        <f>IFERROR(VLOOKUP($O2494,PerfilUniversitario!$A$2:$Z$427,20),"N/A")</f>
        <v>N/A</v>
      </c>
      <c r="S2494" s="1" t="str">
        <f>IFERROR(VLOOKUP($O2494,PerfilUniversitario!$A$2:$Z$427,22),"N/A")</f>
        <v>N/A</v>
      </c>
      <c r="T2494" s="1" t="str">
        <f>IFERROR(VLOOKUP($O2494,PerfilUniversitario!$A$2:$Z$427,24),"N/A")</f>
        <v>N/A</v>
      </c>
      <c r="U2494" s="1" t="str">
        <f>IFERROR(VLOOKUP($O2494,PerfilUniversitario!$A$2:$Z$427,26),"N/A")</f>
        <v>N/A</v>
      </c>
      <c r="V2494" s="1" t="s">
        <v>9985</v>
      </c>
      <c r="W2494" s="4">
        <v>45212</v>
      </c>
    </row>
    <row r="2495" spans="1:23" x14ac:dyDescent="0.3">
      <c r="A2495" t="s">
        <v>2242</v>
      </c>
      <c r="B2495" t="s">
        <v>2243</v>
      </c>
      <c r="C2495" s="1" t="s">
        <v>2244</v>
      </c>
      <c r="D2495" s="6">
        <v>2213478874</v>
      </c>
      <c r="E2495" s="1" t="s">
        <v>206</v>
      </c>
      <c r="F2495" s="1" t="s">
        <v>206</v>
      </c>
      <c r="G2495" s="1" t="s">
        <v>206</v>
      </c>
      <c r="H2495" s="1" t="s">
        <v>206</v>
      </c>
      <c r="I2495" t="str">
        <f>VLOOKUP(J2495,CatalogoEstadoRepublica!$A$1:$B$33,2)</f>
        <v>Puebla</v>
      </c>
      <c r="J2495">
        <v>21</v>
      </c>
      <c r="K2495" t="s">
        <v>206</v>
      </c>
      <c r="L2495" s="1" t="e">
        <f>VLOOKUP(M2495,CatalogoPerfil!$A$1:$B$5,2)</f>
        <v>#N/A</v>
      </c>
      <c r="M2495">
        <v>0</v>
      </c>
      <c r="N2495" t="s">
        <v>206</v>
      </c>
      <c r="O2495" s="1">
        <v>0</v>
      </c>
      <c r="P2495" s="1" t="str">
        <f>IFERROR(VLOOKUP($O2495,PerfilUniversitario!$A$2:$Z$427,16),"N/A")</f>
        <v>N/A</v>
      </c>
      <c r="Q2495" s="1" t="str">
        <f>IFERROR(VLOOKUP($O2495,PerfilUniversitario!$A$2:$Z$427,16),"N/A")</f>
        <v>N/A</v>
      </c>
      <c r="R2495" s="1" t="str">
        <f>IFERROR(VLOOKUP($O2495,PerfilUniversitario!$A$2:$Z$427,20),"N/A")</f>
        <v>N/A</v>
      </c>
      <c r="S2495" s="1" t="str">
        <f>IFERROR(VLOOKUP($O2495,PerfilUniversitario!$A$2:$Z$427,22),"N/A")</f>
        <v>N/A</v>
      </c>
      <c r="T2495" s="1" t="str">
        <f>IFERROR(VLOOKUP($O2495,PerfilUniversitario!$A$2:$Z$427,24),"N/A")</f>
        <v>N/A</v>
      </c>
      <c r="U2495" s="1" t="str">
        <f>IFERROR(VLOOKUP($O2495,PerfilUniversitario!$A$2:$Z$427,26),"N/A")</f>
        <v>N/A</v>
      </c>
      <c r="V2495" s="1" t="s">
        <v>9799</v>
      </c>
      <c r="W2495" s="4">
        <v>45212</v>
      </c>
    </row>
    <row r="2496" spans="1:23" x14ac:dyDescent="0.3">
      <c r="A2496" t="s">
        <v>7153</v>
      </c>
      <c r="B2496" t="s">
        <v>7154</v>
      </c>
      <c r="C2496" s="1" t="s">
        <v>7155</v>
      </c>
      <c r="D2496" s="6">
        <v>7294478519</v>
      </c>
      <c r="E2496" s="1" t="s">
        <v>206</v>
      </c>
      <c r="F2496" s="1" t="s">
        <v>206</v>
      </c>
      <c r="G2496" s="1" t="s">
        <v>206</v>
      </c>
      <c r="H2496" s="1" t="s">
        <v>206</v>
      </c>
      <c r="I2496" t="str">
        <f>VLOOKUP(J2496,CatalogoEstadoRepublica!$A$1:$B$33,2)</f>
        <v>Morelos</v>
      </c>
      <c r="J2496">
        <v>17</v>
      </c>
      <c r="K2496" t="s">
        <v>206</v>
      </c>
      <c r="L2496" s="1" t="e">
        <f>VLOOKUP(M2496,CatalogoPerfil!$A$1:$B$5,2)</f>
        <v>#N/A</v>
      </c>
      <c r="M2496">
        <v>0</v>
      </c>
      <c r="N2496" t="s">
        <v>206</v>
      </c>
      <c r="O2496" s="1">
        <v>0</v>
      </c>
      <c r="P2496" s="1" t="str">
        <f>IFERROR(VLOOKUP($O2496,PerfilUniversitario!$A$2:$Z$427,16),"N/A")</f>
        <v>N/A</v>
      </c>
      <c r="Q2496" s="1" t="str">
        <f>IFERROR(VLOOKUP($O2496,PerfilUniversitario!$A$2:$Z$427,16),"N/A")</f>
        <v>N/A</v>
      </c>
      <c r="R2496" s="1" t="str">
        <f>IFERROR(VLOOKUP($O2496,PerfilUniversitario!$A$2:$Z$427,20),"N/A")</f>
        <v>N/A</v>
      </c>
      <c r="S2496" s="1" t="str">
        <f>IFERROR(VLOOKUP($O2496,PerfilUniversitario!$A$2:$Z$427,22),"N/A")</f>
        <v>N/A</v>
      </c>
      <c r="T2496" s="1" t="str">
        <f>IFERROR(VLOOKUP($O2496,PerfilUniversitario!$A$2:$Z$427,24),"N/A")</f>
        <v>N/A</v>
      </c>
      <c r="U2496" s="1" t="str">
        <f>IFERROR(VLOOKUP($O2496,PerfilUniversitario!$A$2:$Z$427,26),"N/A")</f>
        <v>N/A</v>
      </c>
      <c r="V2496" s="1" t="s">
        <v>10196</v>
      </c>
      <c r="W2496" s="4">
        <v>45212</v>
      </c>
    </row>
    <row r="2497" spans="1:23" x14ac:dyDescent="0.3">
      <c r="A2497" t="s">
        <v>872</v>
      </c>
      <c r="B2497" t="s">
        <v>7156</v>
      </c>
      <c r="C2497" s="1" t="s">
        <v>7157</v>
      </c>
      <c r="D2497" s="6">
        <v>5530787267</v>
      </c>
      <c r="E2497" s="1" t="s">
        <v>206</v>
      </c>
      <c r="F2497" s="1" t="s">
        <v>206</v>
      </c>
      <c r="G2497" s="1" t="s">
        <v>206</v>
      </c>
      <c r="H2497" s="1" t="s">
        <v>206</v>
      </c>
      <c r="I2497" t="str">
        <f>VLOOKUP(J2497,CatalogoEstadoRepublica!$A$1:$B$33,2)</f>
        <v>Morelos</v>
      </c>
      <c r="J2497">
        <v>17</v>
      </c>
      <c r="K2497" t="s">
        <v>206</v>
      </c>
      <c r="L2497" s="1" t="e">
        <f>VLOOKUP(M2497,CatalogoPerfil!$A$1:$B$5,2)</f>
        <v>#N/A</v>
      </c>
      <c r="M2497">
        <v>0</v>
      </c>
      <c r="N2497" t="s">
        <v>206</v>
      </c>
      <c r="O2497" s="1">
        <v>0</v>
      </c>
      <c r="P2497" s="1" t="str">
        <f>IFERROR(VLOOKUP($O2497,PerfilUniversitario!$A$2:$Z$427,16),"N/A")</f>
        <v>N/A</v>
      </c>
      <c r="Q2497" s="1" t="str">
        <f>IFERROR(VLOOKUP($O2497,PerfilUniversitario!$A$2:$Z$427,16),"N/A")</f>
        <v>N/A</v>
      </c>
      <c r="R2497" s="1" t="str">
        <f>IFERROR(VLOOKUP($O2497,PerfilUniversitario!$A$2:$Z$427,20),"N/A")</f>
        <v>N/A</v>
      </c>
      <c r="S2497" s="1" t="str">
        <f>IFERROR(VLOOKUP($O2497,PerfilUniversitario!$A$2:$Z$427,22),"N/A")</f>
        <v>N/A</v>
      </c>
      <c r="T2497" s="1" t="str">
        <f>IFERROR(VLOOKUP($O2497,PerfilUniversitario!$A$2:$Z$427,24),"N/A")</f>
        <v>N/A</v>
      </c>
      <c r="U2497" s="1" t="str">
        <f>IFERROR(VLOOKUP($O2497,PerfilUniversitario!$A$2:$Z$427,26),"N/A")</f>
        <v>N/A</v>
      </c>
      <c r="V2497" s="1" t="s">
        <v>10196</v>
      </c>
      <c r="W2497" s="4">
        <v>45212</v>
      </c>
    </row>
    <row r="2498" spans="1:23" x14ac:dyDescent="0.3">
      <c r="A2498" t="s">
        <v>531</v>
      </c>
      <c r="B2498" t="s">
        <v>7158</v>
      </c>
      <c r="C2498" s="1" t="s">
        <v>7159</v>
      </c>
      <c r="D2498" s="6">
        <v>2221439264</v>
      </c>
      <c r="E2498" s="1" t="s">
        <v>206</v>
      </c>
      <c r="F2498" s="1" t="s">
        <v>206</v>
      </c>
      <c r="G2498" s="1" t="s">
        <v>206</v>
      </c>
      <c r="H2498" s="1" t="s">
        <v>206</v>
      </c>
      <c r="I2498" t="str">
        <f>VLOOKUP(J2498,CatalogoEstadoRepublica!$A$1:$B$33,2)</f>
        <v>Puebla</v>
      </c>
      <c r="J2498">
        <v>21</v>
      </c>
      <c r="K2498" t="s">
        <v>206</v>
      </c>
      <c r="L2498" s="1" t="e">
        <f>VLOOKUP(M2498,CatalogoPerfil!$A$1:$B$5,2)</f>
        <v>#N/A</v>
      </c>
      <c r="M2498">
        <v>0</v>
      </c>
      <c r="N2498" t="s">
        <v>206</v>
      </c>
      <c r="O2498" s="1">
        <v>0</v>
      </c>
      <c r="P2498" s="1" t="str">
        <f>IFERROR(VLOOKUP($O2498,PerfilUniversitario!$A$2:$Z$427,16),"N/A")</f>
        <v>N/A</v>
      </c>
      <c r="Q2498" s="1" t="str">
        <f>IFERROR(VLOOKUP($O2498,PerfilUniversitario!$A$2:$Z$427,16),"N/A")</f>
        <v>N/A</v>
      </c>
      <c r="R2498" s="1" t="str">
        <f>IFERROR(VLOOKUP($O2498,PerfilUniversitario!$A$2:$Z$427,20),"N/A")</f>
        <v>N/A</v>
      </c>
      <c r="S2498" s="1" t="str">
        <f>IFERROR(VLOOKUP($O2498,PerfilUniversitario!$A$2:$Z$427,22),"N/A")</f>
        <v>N/A</v>
      </c>
      <c r="T2498" s="1" t="str">
        <f>IFERROR(VLOOKUP($O2498,PerfilUniversitario!$A$2:$Z$427,24),"N/A")</f>
        <v>N/A</v>
      </c>
      <c r="U2498" s="1" t="str">
        <f>IFERROR(VLOOKUP($O2498,PerfilUniversitario!$A$2:$Z$427,26),"N/A")</f>
        <v>N/A</v>
      </c>
      <c r="V2498" s="1" t="s">
        <v>9749</v>
      </c>
      <c r="W2498" s="4">
        <v>45212</v>
      </c>
    </row>
    <row r="2499" spans="1:23" x14ac:dyDescent="0.3">
      <c r="A2499" t="s">
        <v>1020</v>
      </c>
      <c r="B2499" t="s">
        <v>3572</v>
      </c>
      <c r="C2499" s="1" t="s">
        <v>7113</v>
      </c>
      <c r="D2499" s="6">
        <v>7731871442</v>
      </c>
      <c r="E2499" s="1" t="s">
        <v>206</v>
      </c>
      <c r="F2499" s="1" t="s">
        <v>206</v>
      </c>
      <c r="G2499" s="1" t="s">
        <v>206</v>
      </c>
      <c r="H2499" s="1" t="s">
        <v>206</v>
      </c>
      <c r="I2499" t="str">
        <f>VLOOKUP(J2499,CatalogoEstadoRepublica!$A$1:$B$33,2)</f>
        <v>Hidalgo</v>
      </c>
      <c r="J2499">
        <v>13</v>
      </c>
      <c r="K2499" t="s">
        <v>206</v>
      </c>
      <c r="L2499" s="1" t="e">
        <f>VLOOKUP(M2499,CatalogoPerfil!$A$1:$B$5,2)</f>
        <v>#N/A</v>
      </c>
      <c r="M2499">
        <v>0</v>
      </c>
      <c r="N2499" t="s">
        <v>206</v>
      </c>
      <c r="O2499" s="1">
        <v>0</v>
      </c>
      <c r="P2499" s="1" t="str">
        <f>IFERROR(VLOOKUP($O2499,PerfilUniversitario!$A$2:$Z$427,16),"N/A")</f>
        <v>N/A</v>
      </c>
      <c r="Q2499" s="1" t="str">
        <f>IFERROR(VLOOKUP($O2499,PerfilUniversitario!$A$2:$Z$427,16),"N/A")</f>
        <v>N/A</v>
      </c>
      <c r="R2499" s="1" t="str">
        <f>IFERROR(VLOOKUP($O2499,PerfilUniversitario!$A$2:$Z$427,20),"N/A")</f>
        <v>N/A</v>
      </c>
      <c r="S2499" s="1" t="str">
        <f>IFERROR(VLOOKUP($O2499,PerfilUniversitario!$A$2:$Z$427,22),"N/A")</f>
        <v>N/A</v>
      </c>
      <c r="T2499" s="1" t="str">
        <f>IFERROR(VLOOKUP($O2499,PerfilUniversitario!$A$2:$Z$427,24),"N/A")</f>
        <v>N/A</v>
      </c>
      <c r="U2499" s="1" t="str">
        <f>IFERROR(VLOOKUP($O2499,PerfilUniversitario!$A$2:$Z$427,26),"N/A")</f>
        <v>N/A</v>
      </c>
      <c r="V2499" s="1" t="s">
        <v>9832</v>
      </c>
      <c r="W2499" s="4">
        <v>45212</v>
      </c>
    </row>
    <row r="2500" spans="1:23" x14ac:dyDescent="0.3">
      <c r="A2500" t="s">
        <v>6499</v>
      </c>
      <c r="B2500" t="s">
        <v>6500</v>
      </c>
      <c r="C2500" s="1" t="s">
        <v>6501</v>
      </c>
      <c r="D2500" s="6">
        <v>7731558862</v>
      </c>
      <c r="E2500" s="1" t="s">
        <v>206</v>
      </c>
      <c r="F2500" s="1" t="s">
        <v>206</v>
      </c>
      <c r="G2500" s="1" t="s">
        <v>206</v>
      </c>
      <c r="H2500" s="1" t="s">
        <v>206</v>
      </c>
      <c r="I2500" t="str">
        <f>VLOOKUP(J2500,CatalogoEstadoRepublica!$A$1:$B$33,2)</f>
        <v>Hidalgo</v>
      </c>
      <c r="J2500">
        <v>13</v>
      </c>
      <c r="K2500" t="s">
        <v>206</v>
      </c>
      <c r="L2500" s="1" t="e">
        <f>VLOOKUP(M2500,CatalogoPerfil!$A$1:$B$5,2)</f>
        <v>#N/A</v>
      </c>
      <c r="M2500">
        <v>0</v>
      </c>
      <c r="N2500" t="s">
        <v>206</v>
      </c>
      <c r="O2500" s="1">
        <v>0</v>
      </c>
      <c r="P2500" s="1" t="str">
        <f>IFERROR(VLOOKUP($O2500,PerfilUniversitario!$A$2:$Z$427,16),"N/A")</f>
        <v>N/A</v>
      </c>
      <c r="Q2500" s="1" t="str">
        <f>IFERROR(VLOOKUP($O2500,PerfilUniversitario!$A$2:$Z$427,16),"N/A")</f>
        <v>N/A</v>
      </c>
      <c r="R2500" s="1" t="str">
        <f>IFERROR(VLOOKUP($O2500,PerfilUniversitario!$A$2:$Z$427,20),"N/A")</f>
        <v>N/A</v>
      </c>
      <c r="S2500" s="1" t="str">
        <f>IFERROR(VLOOKUP($O2500,PerfilUniversitario!$A$2:$Z$427,22),"N/A")</f>
        <v>N/A</v>
      </c>
      <c r="T2500" s="1" t="str">
        <f>IFERROR(VLOOKUP($O2500,PerfilUniversitario!$A$2:$Z$427,24),"N/A")</f>
        <v>N/A</v>
      </c>
      <c r="U2500" s="1" t="str">
        <f>IFERROR(VLOOKUP($O2500,PerfilUniversitario!$A$2:$Z$427,26),"N/A")</f>
        <v>N/A</v>
      </c>
      <c r="V2500" s="1" t="s">
        <v>10181</v>
      </c>
      <c r="W2500" s="4">
        <v>45212</v>
      </c>
    </row>
    <row r="2501" spans="1:23" x14ac:dyDescent="0.3">
      <c r="A2501" t="s">
        <v>2081</v>
      </c>
      <c r="B2501" t="s">
        <v>5907</v>
      </c>
      <c r="C2501" s="1" t="s">
        <v>7162</v>
      </c>
      <c r="D2501" s="6">
        <v>2215317703</v>
      </c>
      <c r="E2501" s="1" t="s">
        <v>206</v>
      </c>
      <c r="F2501" s="1" t="s">
        <v>206</v>
      </c>
      <c r="G2501" s="1" t="s">
        <v>206</v>
      </c>
      <c r="H2501" s="1" t="s">
        <v>206</v>
      </c>
      <c r="I2501" t="str">
        <f>VLOOKUP(J2501,CatalogoEstadoRepublica!$A$1:$B$33,2)</f>
        <v>Puebla</v>
      </c>
      <c r="J2501">
        <v>21</v>
      </c>
      <c r="K2501" t="s">
        <v>206</v>
      </c>
      <c r="L2501" s="1" t="e">
        <f>VLOOKUP(M2501,CatalogoPerfil!$A$1:$B$5,2)</f>
        <v>#N/A</v>
      </c>
      <c r="M2501">
        <v>0</v>
      </c>
      <c r="N2501" t="s">
        <v>206</v>
      </c>
      <c r="O2501" s="1">
        <v>0</v>
      </c>
      <c r="P2501" s="1" t="str">
        <f>IFERROR(VLOOKUP($O2501,PerfilUniversitario!$A$2:$Z$427,16),"N/A")</f>
        <v>N/A</v>
      </c>
      <c r="Q2501" s="1" t="str">
        <f>IFERROR(VLOOKUP($O2501,PerfilUniversitario!$A$2:$Z$427,16),"N/A")</f>
        <v>N/A</v>
      </c>
      <c r="R2501" s="1" t="str">
        <f>IFERROR(VLOOKUP($O2501,PerfilUniversitario!$A$2:$Z$427,20),"N/A")</f>
        <v>N/A</v>
      </c>
      <c r="S2501" s="1" t="str">
        <f>IFERROR(VLOOKUP($O2501,PerfilUniversitario!$A$2:$Z$427,22),"N/A")</f>
        <v>N/A</v>
      </c>
      <c r="T2501" s="1" t="str">
        <f>IFERROR(VLOOKUP($O2501,PerfilUniversitario!$A$2:$Z$427,24),"N/A")</f>
        <v>N/A</v>
      </c>
      <c r="U2501" s="1" t="str">
        <f>IFERROR(VLOOKUP($O2501,PerfilUniversitario!$A$2:$Z$427,26),"N/A")</f>
        <v>N/A</v>
      </c>
      <c r="V2501" s="1" t="s">
        <v>9847</v>
      </c>
      <c r="W2501" s="4">
        <v>45212</v>
      </c>
    </row>
    <row r="2502" spans="1:23" x14ac:dyDescent="0.3">
      <c r="A2502" t="s">
        <v>7160</v>
      </c>
      <c r="B2502" t="s">
        <v>1369</v>
      </c>
      <c r="C2502" s="1" t="s">
        <v>7161</v>
      </c>
      <c r="D2502" s="6">
        <v>7731293526</v>
      </c>
      <c r="E2502" s="1" t="s">
        <v>206</v>
      </c>
      <c r="F2502" s="1" t="s">
        <v>206</v>
      </c>
      <c r="G2502" s="1" t="s">
        <v>206</v>
      </c>
      <c r="H2502" s="1" t="s">
        <v>206</v>
      </c>
      <c r="I2502" t="str">
        <f>VLOOKUP(J2502,CatalogoEstadoRepublica!$A$1:$B$33,2)</f>
        <v>Hidalgo</v>
      </c>
      <c r="J2502">
        <v>13</v>
      </c>
      <c r="K2502" t="s">
        <v>206</v>
      </c>
      <c r="L2502" s="1" t="e">
        <f>VLOOKUP(M2502,CatalogoPerfil!$A$1:$B$5,2)</f>
        <v>#N/A</v>
      </c>
      <c r="M2502">
        <v>0</v>
      </c>
      <c r="N2502" t="s">
        <v>206</v>
      </c>
      <c r="O2502" s="1">
        <v>0</v>
      </c>
      <c r="P2502" s="1" t="str">
        <f>IFERROR(VLOOKUP($O2502,PerfilUniversitario!$A$2:$Z$427,16),"N/A")</f>
        <v>N/A</v>
      </c>
      <c r="Q2502" s="1" t="str">
        <f>IFERROR(VLOOKUP($O2502,PerfilUniversitario!$A$2:$Z$427,16),"N/A")</f>
        <v>N/A</v>
      </c>
      <c r="R2502" s="1" t="str">
        <f>IFERROR(VLOOKUP($O2502,PerfilUniversitario!$A$2:$Z$427,20),"N/A")</f>
        <v>N/A</v>
      </c>
      <c r="S2502" s="1" t="str">
        <f>IFERROR(VLOOKUP($O2502,PerfilUniversitario!$A$2:$Z$427,22),"N/A")</f>
        <v>N/A</v>
      </c>
      <c r="T2502" s="1" t="str">
        <f>IFERROR(VLOOKUP($O2502,PerfilUniversitario!$A$2:$Z$427,24),"N/A")</f>
        <v>N/A</v>
      </c>
      <c r="U2502" s="1" t="str">
        <f>IFERROR(VLOOKUP($O2502,PerfilUniversitario!$A$2:$Z$427,26),"N/A")</f>
        <v>N/A</v>
      </c>
      <c r="V2502" s="1" t="s">
        <v>9747</v>
      </c>
      <c r="W2502" s="4">
        <v>45212</v>
      </c>
    </row>
    <row r="2503" spans="1:23" x14ac:dyDescent="0.3">
      <c r="A2503" t="s">
        <v>3039</v>
      </c>
      <c r="B2503" t="s">
        <v>3040</v>
      </c>
      <c r="C2503" s="1" t="s">
        <v>3041</v>
      </c>
      <c r="D2503" s="6">
        <v>2223470703</v>
      </c>
      <c r="E2503" s="1" t="s">
        <v>206</v>
      </c>
      <c r="F2503" s="1" t="s">
        <v>206</v>
      </c>
      <c r="G2503" s="1" t="s">
        <v>206</v>
      </c>
      <c r="H2503" s="1" t="s">
        <v>206</v>
      </c>
      <c r="I2503" t="str">
        <f>VLOOKUP(J2503,CatalogoEstadoRepublica!$A$1:$B$33,2)</f>
        <v>Puebla</v>
      </c>
      <c r="J2503">
        <v>21</v>
      </c>
      <c r="K2503" t="s">
        <v>206</v>
      </c>
      <c r="L2503" s="1" t="e">
        <f>VLOOKUP(M2503,CatalogoPerfil!$A$1:$B$5,2)</f>
        <v>#N/A</v>
      </c>
      <c r="M2503">
        <v>0</v>
      </c>
      <c r="N2503" t="s">
        <v>206</v>
      </c>
      <c r="O2503" s="1">
        <v>0</v>
      </c>
      <c r="P2503" s="1" t="str">
        <f>IFERROR(VLOOKUP($O2503,PerfilUniversitario!$A$2:$Z$427,16),"N/A")</f>
        <v>N/A</v>
      </c>
      <c r="Q2503" s="1" t="str">
        <f>IFERROR(VLOOKUP($O2503,PerfilUniversitario!$A$2:$Z$427,16),"N/A")</f>
        <v>N/A</v>
      </c>
      <c r="R2503" s="1" t="str">
        <f>IFERROR(VLOOKUP($O2503,PerfilUniversitario!$A$2:$Z$427,20),"N/A")</f>
        <v>N/A</v>
      </c>
      <c r="S2503" s="1" t="str">
        <f>IFERROR(VLOOKUP($O2503,PerfilUniversitario!$A$2:$Z$427,22),"N/A")</f>
        <v>N/A</v>
      </c>
      <c r="T2503" s="1" t="str">
        <f>IFERROR(VLOOKUP($O2503,PerfilUniversitario!$A$2:$Z$427,24),"N/A")</f>
        <v>N/A</v>
      </c>
      <c r="U2503" s="1" t="str">
        <f>IFERROR(VLOOKUP($O2503,PerfilUniversitario!$A$2:$Z$427,26),"N/A")</f>
        <v>N/A</v>
      </c>
      <c r="V2503" s="1" t="s">
        <v>10001</v>
      </c>
      <c r="W2503" s="4">
        <v>45212</v>
      </c>
    </row>
    <row r="2504" spans="1:23" x14ac:dyDescent="0.3">
      <c r="A2504" t="s">
        <v>367</v>
      </c>
      <c r="B2504" t="s">
        <v>6192</v>
      </c>
      <c r="C2504" s="1" t="s">
        <v>6193</v>
      </c>
      <c r="D2504" s="6">
        <v>2216704222</v>
      </c>
      <c r="E2504" s="1" t="s">
        <v>206</v>
      </c>
      <c r="F2504" s="1" t="s">
        <v>206</v>
      </c>
      <c r="G2504" s="1" t="s">
        <v>206</v>
      </c>
      <c r="H2504" s="1" t="s">
        <v>206</v>
      </c>
      <c r="I2504" t="str">
        <f>VLOOKUP(J2504,CatalogoEstadoRepublica!$A$1:$B$33,2)</f>
        <v>Puebla</v>
      </c>
      <c r="J2504">
        <v>21</v>
      </c>
      <c r="K2504" t="s">
        <v>206</v>
      </c>
      <c r="L2504" s="1" t="e">
        <f>VLOOKUP(M2504,CatalogoPerfil!$A$1:$B$5,2)</f>
        <v>#N/A</v>
      </c>
      <c r="M2504">
        <v>0</v>
      </c>
      <c r="N2504" t="s">
        <v>206</v>
      </c>
      <c r="O2504" s="1">
        <v>0</v>
      </c>
      <c r="P2504" s="1" t="str">
        <f>IFERROR(VLOOKUP($O2504,PerfilUniversitario!$A$2:$Z$427,16),"N/A")</f>
        <v>N/A</v>
      </c>
      <c r="Q2504" s="1" t="str">
        <f>IFERROR(VLOOKUP($O2504,PerfilUniversitario!$A$2:$Z$427,16),"N/A")</f>
        <v>N/A</v>
      </c>
      <c r="R2504" s="1" t="str">
        <f>IFERROR(VLOOKUP($O2504,PerfilUniversitario!$A$2:$Z$427,20),"N/A")</f>
        <v>N/A</v>
      </c>
      <c r="S2504" s="1" t="str">
        <f>IFERROR(VLOOKUP($O2504,PerfilUniversitario!$A$2:$Z$427,22),"N/A")</f>
        <v>N/A</v>
      </c>
      <c r="T2504" s="1" t="str">
        <f>IFERROR(VLOOKUP($O2504,PerfilUniversitario!$A$2:$Z$427,24),"N/A")</f>
        <v>N/A</v>
      </c>
      <c r="U2504" s="1" t="str">
        <f>IFERROR(VLOOKUP($O2504,PerfilUniversitario!$A$2:$Z$427,26),"N/A")</f>
        <v>N/A</v>
      </c>
      <c r="V2504" s="1" t="s">
        <v>10173</v>
      </c>
      <c r="W2504" s="4">
        <v>45212</v>
      </c>
    </row>
    <row r="2505" spans="1:23" x14ac:dyDescent="0.3">
      <c r="A2505" t="s">
        <v>1144</v>
      </c>
      <c r="B2505" t="s">
        <v>289</v>
      </c>
      <c r="C2505" s="1" t="s">
        <v>1145</v>
      </c>
      <c r="D2505" s="6">
        <v>7352779863</v>
      </c>
      <c r="E2505" s="1" t="s">
        <v>206</v>
      </c>
      <c r="F2505" s="1" t="s">
        <v>206</v>
      </c>
      <c r="G2505" s="1" t="s">
        <v>206</v>
      </c>
      <c r="H2505" s="1" t="s">
        <v>206</v>
      </c>
      <c r="I2505" t="str">
        <f>VLOOKUP(J2505,CatalogoEstadoRepublica!$A$1:$B$33,2)</f>
        <v>Morelos</v>
      </c>
      <c r="J2505">
        <v>17</v>
      </c>
      <c r="K2505" t="s">
        <v>206</v>
      </c>
      <c r="L2505" s="1" t="e">
        <f>VLOOKUP(M2505,CatalogoPerfil!$A$1:$B$5,2)</f>
        <v>#N/A</v>
      </c>
      <c r="M2505">
        <v>0</v>
      </c>
      <c r="N2505" t="s">
        <v>206</v>
      </c>
      <c r="O2505" s="1">
        <v>0</v>
      </c>
      <c r="P2505" s="1" t="str">
        <f>IFERROR(VLOOKUP($O2505,PerfilUniversitario!$A$2:$Z$427,16),"N/A")</f>
        <v>N/A</v>
      </c>
      <c r="Q2505" s="1" t="str">
        <f>IFERROR(VLOOKUP($O2505,PerfilUniversitario!$A$2:$Z$427,16),"N/A")</f>
        <v>N/A</v>
      </c>
      <c r="R2505" s="1" t="str">
        <f>IFERROR(VLOOKUP($O2505,PerfilUniversitario!$A$2:$Z$427,20),"N/A")</f>
        <v>N/A</v>
      </c>
      <c r="S2505" s="1" t="str">
        <f>IFERROR(VLOOKUP($O2505,PerfilUniversitario!$A$2:$Z$427,22),"N/A")</f>
        <v>N/A</v>
      </c>
      <c r="T2505" s="1" t="str">
        <f>IFERROR(VLOOKUP($O2505,PerfilUniversitario!$A$2:$Z$427,24),"N/A")</f>
        <v>N/A</v>
      </c>
      <c r="U2505" s="1" t="str">
        <f>IFERROR(VLOOKUP($O2505,PerfilUniversitario!$A$2:$Z$427,26),"N/A")</f>
        <v>N/A</v>
      </c>
      <c r="V2505" s="1" t="s">
        <v>9787</v>
      </c>
      <c r="W2505" s="4">
        <v>45212</v>
      </c>
    </row>
    <row r="2506" spans="1:23" x14ac:dyDescent="0.3">
      <c r="A2506" t="s">
        <v>393</v>
      </c>
      <c r="B2506" t="s">
        <v>4379</v>
      </c>
      <c r="C2506" s="1" t="s">
        <v>7166</v>
      </c>
      <c r="D2506" s="6">
        <v>2228985856</v>
      </c>
      <c r="E2506" s="1" t="s">
        <v>206</v>
      </c>
      <c r="F2506" s="1" t="s">
        <v>206</v>
      </c>
      <c r="G2506" s="1" t="s">
        <v>206</v>
      </c>
      <c r="H2506" s="1" t="s">
        <v>206</v>
      </c>
      <c r="I2506" t="str">
        <f>VLOOKUP(J2506,CatalogoEstadoRepublica!$A$1:$B$33,2)</f>
        <v>Puebla</v>
      </c>
      <c r="J2506">
        <v>21</v>
      </c>
      <c r="K2506" t="s">
        <v>206</v>
      </c>
      <c r="L2506" s="1" t="e">
        <f>VLOOKUP(M2506,CatalogoPerfil!$A$1:$B$5,2)</f>
        <v>#N/A</v>
      </c>
      <c r="M2506">
        <v>0</v>
      </c>
      <c r="N2506" t="s">
        <v>206</v>
      </c>
      <c r="O2506" s="1">
        <v>0</v>
      </c>
      <c r="P2506" s="1" t="str">
        <f>IFERROR(VLOOKUP($O2506,PerfilUniversitario!$A$2:$Z$427,16),"N/A")</f>
        <v>N/A</v>
      </c>
      <c r="Q2506" s="1" t="str">
        <f>IFERROR(VLOOKUP($O2506,PerfilUniversitario!$A$2:$Z$427,16),"N/A")</f>
        <v>N/A</v>
      </c>
      <c r="R2506" s="1" t="str">
        <f>IFERROR(VLOOKUP($O2506,PerfilUniversitario!$A$2:$Z$427,20),"N/A")</f>
        <v>N/A</v>
      </c>
      <c r="S2506" s="1" t="str">
        <f>IFERROR(VLOOKUP($O2506,PerfilUniversitario!$A$2:$Z$427,22),"N/A")</f>
        <v>N/A</v>
      </c>
      <c r="T2506" s="1" t="str">
        <f>IFERROR(VLOOKUP($O2506,PerfilUniversitario!$A$2:$Z$427,24),"N/A")</f>
        <v>N/A</v>
      </c>
      <c r="U2506" s="1" t="str">
        <f>IFERROR(VLOOKUP($O2506,PerfilUniversitario!$A$2:$Z$427,26),"N/A")</f>
        <v>N/A</v>
      </c>
      <c r="V2506" s="1" t="s">
        <v>10198</v>
      </c>
      <c r="W2506" s="4">
        <v>45212</v>
      </c>
    </row>
    <row r="2507" spans="1:23" x14ac:dyDescent="0.3">
      <c r="A2507" t="s">
        <v>7167</v>
      </c>
      <c r="B2507" t="s">
        <v>7168</v>
      </c>
      <c r="C2507" s="1" t="s">
        <v>7169</v>
      </c>
      <c r="D2507" s="6">
        <v>7731808462</v>
      </c>
      <c r="E2507" s="1" t="s">
        <v>206</v>
      </c>
      <c r="F2507" s="1" t="s">
        <v>206</v>
      </c>
      <c r="G2507" s="1" t="s">
        <v>206</v>
      </c>
      <c r="H2507" s="1" t="s">
        <v>206</v>
      </c>
      <c r="I2507" t="str">
        <f>VLOOKUP(J2507,CatalogoEstadoRepublica!$A$1:$B$33,2)</f>
        <v>Hidalgo</v>
      </c>
      <c r="J2507">
        <v>13</v>
      </c>
      <c r="K2507" t="s">
        <v>206</v>
      </c>
      <c r="L2507" s="1" t="e">
        <f>VLOOKUP(M2507,CatalogoPerfil!$A$1:$B$5,2)</f>
        <v>#N/A</v>
      </c>
      <c r="M2507">
        <v>0</v>
      </c>
      <c r="N2507" t="s">
        <v>206</v>
      </c>
      <c r="O2507" s="1">
        <v>0</v>
      </c>
      <c r="P2507" s="1" t="str">
        <f>IFERROR(VLOOKUP($O2507,PerfilUniversitario!$A$2:$Z$427,16),"N/A")</f>
        <v>N/A</v>
      </c>
      <c r="Q2507" s="1" t="str">
        <f>IFERROR(VLOOKUP($O2507,PerfilUniversitario!$A$2:$Z$427,16),"N/A")</f>
        <v>N/A</v>
      </c>
      <c r="R2507" s="1" t="str">
        <f>IFERROR(VLOOKUP($O2507,PerfilUniversitario!$A$2:$Z$427,20),"N/A")</f>
        <v>N/A</v>
      </c>
      <c r="S2507" s="1" t="str">
        <f>IFERROR(VLOOKUP($O2507,PerfilUniversitario!$A$2:$Z$427,22),"N/A")</f>
        <v>N/A</v>
      </c>
      <c r="T2507" s="1" t="str">
        <f>IFERROR(VLOOKUP($O2507,PerfilUniversitario!$A$2:$Z$427,24),"N/A")</f>
        <v>N/A</v>
      </c>
      <c r="U2507" s="1" t="str">
        <f>IFERROR(VLOOKUP($O2507,PerfilUniversitario!$A$2:$Z$427,26),"N/A")</f>
        <v>N/A</v>
      </c>
      <c r="V2507" s="1" t="s">
        <v>10062</v>
      </c>
      <c r="W2507" s="4">
        <v>45212</v>
      </c>
    </row>
    <row r="2508" spans="1:23" x14ac:dyDescent="0.3">
      <c r="A2508" t="s">
        <v>7163</v>
      </c>
      <c r="B2508" t="s">
        <v>7164</v>
      </c>
      <c r="C2508" s="1" t="s">
        <v>7165</v>
      </c>
      <c r="D2508" s="6">
        <v>2213642386</v>
      </c>
      <c r="E2508" s="1" t="s">
        <v>206</v>
      </c>
      <c r="F2508" s="1" t="s">
        <v>206</v>
      </c>
      <c r="G2508" s="1" t="s">
        <v>206</v>
      </c>
      <c r="H2508" s="1" t="s">
        <v>206</v>
      </c>
      <c r="I2508" t="str">
        <f>VLOOKUP(J2508,CatalogoEstadoRepublica!$A$1:$B$33,2)</f>
        <v>Puebla</v>
      </c>
      <c r="J2508">
        <v>21</v>
      </c>
      <c r="K2508" t="s">
        <v>206</v>
      </c>
      <c r="L2508" s="1" t="e">
        <f>VLOOKUP(M2508,CatalogoPerfil!$A$1:$B$5,2)</f>
        <v>#N/A</v>
      </c>
      <c r="M2508">
        <v>0</v>
      </c>
      <c r="N2508" t="s">
        <v>206</v>
      </c>
      <c r="O2508" s="1">
        <v>0</v>
      </c>
      <c r="P2508" s="1" t="str">
        <f>IFERROR(VLOOKUP($O2508,PerfilUniversitario!$A$2:$Z$427,16),"N/A")</f>
        <v>N/A</v>
      </c>
      <c r="Q2508" s="1" t="str">
        <f>IFERROR(VLOOKUP($O2508,PerfilUniversitario!$A$2:$Z$427,16),"N/A")</f>
        <v>N/A</v>
      </c>
      <c r="R2508" s="1" t="str">
        <f>IFERROR(VLOOKUP($O2508,PerfilUniversitario!$A$2:$Z$427,20),"N/A")</f>
        <v>N/A</v>
      </c>
      <c r="S2508" s="1" t="str">
        <f>IFERROR(VLOOKUP($O2508,PerfilUniversitario!$A$2:$Z$427,22),"N/A")</f>
        <v>N/A</v>
      </c>
      <c r="T2508" s="1" t="str">
        <f>IFERROR(VLOOKUP($O2508,PerfilUniversitario!$A$2:$Z$427,24),"N/A")</f>
        <v>N/A</v>
      </c>
      <c r="U2508" s="1" t="str">
        <f>IFERROR(VLOOKUP($O2508,PerfilUniversitario!$A$2:$Z$427,26),"N/A")</f>
        <v>N/A</v>
      </c>
      <c r="V2508" s="1" t="s">
        <v>10197</v>
      </c>
      <c r="W2508" s="4">
        <v>45212</v>
      </c>
    </row>
    <row r="2509" spans="1:23" x14ac:dyDescent="0.3">
      <c r="A2509" t="s">
        <v>6718</v>
      </c>
      <c r="B2509" t="s">
        <v>6719</v>
      </c>
      <c r="C2509" s="1" t="s">
        <v>6720</v>
      </c>
      <c r="D2509" s="6">
        <v>2224887443</v>
      </c>
      <c r="E2509" s="1" t="s">
        <v>206</v>
      </c>
      <c r="F2509" s="1" t="s">
        <v>206</v>
      </c>
      <c r="G2509" s="1" t="s">
        <v>206</v>
      </c>
      <c r="H2509" s="1" t="s">
        <v>206</v>
      </c>
      <c r="I2509" t="str">
        <f>VLOOKUP(J2509,CatalogoEstadoRepublica!$A$1:$B$33,2)</f>
        <v>Puebla</v>
      </c>
      <c r="J2509">
        <v>21</v>
      </c>
      <c r="K2509" t="s">
        <v>206</v>
      </c>
      <c r="L2509" s="1" t="e">
        <f>VLOOKUP(M2509,CatalogoPerfil!$A$1:$B$5,2)</f>
        <v>#N/A</v>
      </c>
      <c r="M2509">
        <v>0</v>
      </c>
      <c r="N2509" t="s">
        <v>206</v>
      </c>
      <c r="O2509" s="1">
        <v>0</v>
      </c>
      <c r="P2509" s="1" t="str">
        <f>IFERROR(VLOOKUP($O2509,PerfilUniversitario!$A$2:$Z$427,16),"N/A")</f>
        <v>N/A</v>
      </c>
      <c r="Q2509" s="1" t="str">
        <f>IFERROR(VLOOKUP($O2509,PerfilUniversitario!$A$2:$Z$427,16),"N/A")</f>
        <v>N/A</v>
      </c>
      <c r="R2509" s="1" t="str">
        <f>IFERROR(VLOOKUP($O2509,PerfilUniversitario!$A$2:$Z$427,20),"N/A")</f>
        <v>N/A</v>
      </c>
      <c r="S2509" s="1" t="str">
        <f>IFERROR(VLOOKUP($O2509,PerfilUniversitario!$A$2:$Z$427,22),"N/A")</f>
        <v>N/A</v>
      </c>
      <c r="T2509" s="1" t="str">
        <f>IFERROR(VLOOKUP($O2509,PerfilUniversitario!$A$2:$Z$427,24),"N/A")</f>
        <v>N/A</v>
      </c>
      <c r="U2509" s="1" t="str">
        <f>IFERROR(VLOOKUP($O2509,PerfilUniversitario!$A$2:$Z$427,26),"N/A")</f>
        <v>N/A</v>
      </c>
      <c r="V2509" s="1" t="s">
        <v>9916</v>
      </c>
      <c r="W2509" s="4">
        <v>45212</v>
      </c>
    </row>
    <row r="2510" spans="1:23" x14ac:dyDescent="0.3">
      <c r="A2510" t="s">
        <v>2551</v>
      </c>
      <c r="B2510" t="s">
        <v>7170</v>
      </c>
      <c r="C2510" s="1" t="s">
        <v>7171</v>
      </c>
      <c r="D2510" s="6">
        <v>52.222499999999997</v>
      </c>
      <c r="E2510" s="1" t="s">
        <v>206</v>
      </c>
      <c r="F2510" s="1" t="s">
        <v>206</v>
      </c>
      <c r="G2510" s="1" t="s">
        <v>206</v>
      </c>
      <c r="H2510" s="1" t="s">
        <v>206</v>
      </c>
      <c r="I2510" t="str">
        <f>VLOOKUP(J2510,CatalogoEstadoRepublica!$A$1:$B$33,2)</f>
        <v>Puebla</v>
      </c>
      <c r="J2510">
        <v>21</v>
      </c>
      <c r="K2510" t="s">
        <v>206</v>
      </c>
      <c r="L2510" s="1" t="e">
        <f>VLOOKUP(M2510,CatalogoPerfil!$A$1:$B$5,2)</f>
        <v>#N/A</v>
      </c>
      <c r="M2510">
        <v>0</v>
      </c>
      <c r="N2510" t="s">
        <v>206</v>
      </c>
      <c r="O2510" s="1">
        <v>0</v>
      </c>
      <c r="P2510" s="1" t="str">
        <f>IFERROR(VLOOKUP($O2510,PerfilUniversitario!$A$2:$Z$427,16),"N/A")</f>
        <v>N/A</v>
      </c>
      <c r="Q2510" s="1" t="str">
        <f>IFERROR(VLOOKUP($O2510,PerfilUniversitario!$A$2:$Z$427,16),"N/A")</f>
        <v>N/A</v>
      </c>
      <c r="R2510" s="1" t="str">
        <f>IFERROR(VLOOKUP($O2510,PerfilUniversitario!$A$2:$Z$427,20),"N/A")</f>
        <v>N/A</v>
      </c>
      <c r="S2510" s="1" t="str">
        <f>IFERROR(VLOOKUP($O2510,PerfilUniversitario!$A$2:$Z$427,22),"N/A")</f>
        <v>N/A</v>
      </c>
      <c r="T2510" s="1" t="str">
        <f>IFERROR(VLOOKUP($O2510,PerfilUniversitario!$A$2:$Z$427,24),"N/A")</f>
        <v>N/A</v>
      </c>
      <c r="U2510" s="1" t="str">
        <f>IFERROR(VLOOKUP($O2510,PerfilUniversitario!$A$2:$Z$427,26),"N/A")</f>
        <v>N/A</v>
      </c>
      <c r="V2510" s="3">
        <v>6.9444444444444441E-3</v>
      </c>
      <c r="W2510" s="4">
        <v>45213</v>
      </c>
    </row>
    <row r="2511" spans="1:23" x14ac:dyDescent="0.3">
      <c r="A2511" t="s">
        <v>2906</v>
      </c>
      <c r="B2511" t="s">
        <v>653</v>
      </c>
      <c r="C2511" s="1" t="s">
        <v>7172</v>
      </c>
      <c r="D2511" s="6">
        <v>52.735300000000002</v>
      </c>
      <c r="E2511" s="1" t="s">
        <v>206</v>
      </c>
      <c r="F2511" s="1" t="s">
        <v>206</v>
      </c>
      <c r="G2511" s="1" t="s">
        <v>206</v>
      </c>
      <c r="H2511" s="1" t="s">
        <v>206</v>
      </c>
      <c r="I2511" t="str">
        <f>VLOOKUP(J2511,CatalogoEstadoRepublica!$A$1:$B$33,2)</f>
        <v>Morelos</v>
      </c>
      <c r="J2511">
        <v>17</v>
      </c>
      <c r="K2511" t="s">
        <v>206</v>
      </c>
      <c r="L2511" s="1" t="e">
        <f>VLOOKUP(M2511,CatalogoPerfil!$A$1:$B$5,2)</f>
        <v>#N/A</v>
      </c>
      <c r="M2511">
        <v>0</v>
      </c>
      <c r="N2511" t="s">
        <v>206</v>
      </c>
      <c r="O2511" s="1">
        <v>0</v>
      </c>
      <c r="P2511" s="1" t="str">
        <f>IFERROR(VLOOKUP($O2511,PerfilUniversitario!$A$2:$Z$427,16),"N/A")</f>
        <v>N/A</v>
      </c>
      <c r="Q2511" s="1" t="str">
        <f>IFERROR(VLOOKUP($O2511,PerfilUniversitario!$A$2:$Z$427,16),"N/A")</f>
        <v>N/A</v>
      </c>
      <c r="R2511" s="1" t="str">
        <f>IFERROR(VLOOKUP($O2511,PerfilUniversitario!$A$2:$Z$427,20),"N/A")</f>
        <v>N/A</v>
      </c>
      <c r="S2511" s="1" t="str">
        <f>IFERROR(VLOOKUP($O2511,PerfilUniversitario!$A$2:$Z$427,22),"N/A")</f>
        <v>N/A</v>
      </c>
      <c r="T2511" s="1" t="str">
        <f>IFERROR(VLOOKUP($O2511,PerfilUniversitario!$A$2:$Z$427,24),"N/A")</f>
        <v>N/A</v>
      </c>
      <c r="U2511" s="1" t="str">
        <f>IFERROR(VLOOKUP($O2511,PerfilUniversitario!$A$2:$Z$427,26),"N/A")</f>
        <v>N/A</v>
      </c>
      <c r="V2511" s="3">
        <v>0.26250000000000001</v>
      </c>
      <c r="W2511" s="4">
        <v>45213</v>
      </c>
    </row>
    <row r="2512" spans="1:23" x14ac:dyDescent="0.3">
      <c r="A2512" t="s">
        <v>306</v>
      </c>
      <c r="B2512" s="1" t="s">
        <v>307</v>
      </c>
      <c r="C2512" t="s">
        <v>308</v>
      </c>
      <c r="D2512" s="7">
        <v>2225314122</v>
      </c>
      <c r="E2512" s="1" t="s">
        <v>206</v>
      </c>
      <c r="F2512" t="s">
        <v>206</v>
      </c>
      <c r="G2512" t="s">
        <v>206</v>
      </c>
      <c r="H2512" t="s">
        <v>206</v>
      </c>
      <c r="I2512" t="str">
        <f>VLOOKUP(J2512,CatalogoEstadoRepublica!$A$1:$B$33,2)</f>
        <v>Puebla</v>
      </c>
      <c r="J2512" s="1">
        <v>21</v>
      </c>
      <c r="K2512" s="1" t="s">
        <v>206</v>
      </c>
      <c r="L2512" s="1" t="e">
        <f>VLOOKUP(M2512,CatalogoPerfil!$A$1:$B$5,2)</f>
        <v>#N/A</v>
      </c>
      <c r="M2512">
        <v>0</v>
      </c>
      <c r="N2512" t="s">
        <v>206</v>
      </c>
      <c r="O2512" s="1">
        <v>0</v>
      </c>
      <c r="P2512" s="1" t="str">
        <f>IFERROR(VLOOKUP($O2512,PerfilUniversitario!$A$2:$Z$427,16),"N/A")</f>
        <v>N/A</v>
      </c>
      <c r="Q2512" s="1" t="str">
        <f>IFERROR(VLOOKUP($O2512,PerfilUniversitario!$A$2:$Z$427,16),"N/A")</f>
        <v>N/A</v>
      </c>
      <c r="R2512" s="1" t="str">
        <f>IFERROR(VLOOKUP($O2512,PerfilUniversitario!$A$2:$Z$427,20),"N/A")</f>
        <v>N/A</v>
      </c>
      <c r="S2512" s="1" t="str">
        <f>IFERROR(VLOOKUP($O2512,PerfilUniversitario!$A$2:$Z$427,22),"N/A")</f>
        <v>N/A</v>
      </c>
      <c r="T2512" s="1" t="str">
        <f>IFERROR(VLOOKUP($O2512,PerfilUniversitario!$A$2:$Z$427,24),"N/A")</f>
        <v>N/A</v>
      </c>
      <c r="U2512" s="1" t="str">
        <f>IFERROR(VLOOKUP($O2512,PerfilUniversitario!$A$2:$Z$427,26),"N/A")</f>
        <v>N/A</v>
      </c>
      <c r="V2512" s="3">
        <v>0.28055555555555556</v>
      </c>
      <c r="W2512" s="4">
        <v>45213</v>
      </c>
    </row>
    <row r="2513" spans="1:23" x14ac:dyDescent="0.3">
      <c r="A2513" t="s">
        <v>6337</v>
      </c>
      <c r="B2513" t="s">
        <v>7173</v>
      </c>
      <c r="C2513" s="1" t="s">
        <v>7174</v>
      </c>
      <c r="D2513" s="6">
        <v>5574314285</v>
      </c>
      <c r="E2513" s="1" t="s">
        <v>206</v>
      </c>
      <c r="F2513" s="1" t="s">
        <v>206</v>
      </c>
      <c r="G2513" s="1" t="s">
        <v>206</v>
      </c>
      <c r="H2513" s="1" t="s">
        <v>206</v>
      </c>
      <c r="I2513" t="str">
        <f>VLOOKUP(J2513,CatalogoEstadoRepublica!$A$1:$B$33,2)</f>
        <v>Puebla</v>
      </c>
      <c r="J2513">
        <v>21</v>
      </c>
      <c r="K2513" t="s">
        <v>206</v>
      </c>
      <c r="L2513" s="1" t="e">
        <f>VLOOKUP(M2513,CatalogoPerfil!$A$1:$B$5,2)</f>
        <v>#N/A</v>
      </c>
      <c r="M2513">
        <v>0</v>
      </c>
      <c r="N2513" t="s">
        <v>206</v>
      </c>
      <c r="O2513" s="1">
        <v>0</v>
      </c>
      <c r="P2513" s="1" t="str">
        <f>IFERROR(VLOOKUP($O2513,PerfilUniversitario!$A$2:$Z$427,16),"N/A")</f>
        <v>N/A</v>
      </c>
      <c r="Q2513" s="1" t="str">
        <f>IFERROR(VLOOKUP($O2513,PerfilUniversitario!$A$2:$Z$427,16),"N/A")</f>
        <v>N/A</v>
      </c>
      <c r="R2513" s="1" t="str">
        <f>IFERROR(VLOOKUP($O2513,PerfilUniversitario!$A$2:$Z$427,20),"N/A")</f>
        <v>N/A</v>
      </c>
      <c r="S2513" s="1" t="str">
        <f>IFERROR(VLOOKUP($O2513,PerfilUniversitario!$A$2:$Z$427,22),"N/A")</f>
        <v>N/A</v>
      </c>
      <c r="T2513" s="1" t="str">
        <f>IFERROR(VLOOKUP($O2513,PerfilUniversitario!$A$2:$Z$427,24),"N/A")</f>
        <v>N/A</v>
      </c>
      <c r="U2513" s="1" t="str">
        <f>IFERROR(VLOOKUP($O2513,PerfilUniversitario!$A$2:$Z$427,26),"N/A")</f>
        <v>N/A</v>
      </c>
      <c r="V2513" s="3">
        <v>0.28541666666666665</v>
      </c>
      <c r="W2513" s="4">
        <v>45213</v>
      </c>
    </row>
    <row r="2514" spans="1:23" x14ac:dyDescent="0.3">
      <c r="A2514" t="s">
        <v>7175</v>
      </c>
      <c r="B2514" t="s">
        <v>802</v>
      </c>
      <c r="C2514" s="1" t="s">
        <v>7176</v>
      </c>
      <c r="D2514" s="6">
        <v>2228132677</v>
      </c>
      <c r="E2514" s="1" t="s">
        <v>206</v>
      </c>
      <c r="F2514" s="1" t="s">
        <v>206</v>
      </c>
      <c r="G2514" s="1" t="s">
        <v>206</v>
      </c>
      <c r="H2514" s="1" t="s">
        <v>206</v>
      </c>
      <c r="I2514" t="str">
        <f>VLOOKUP(J2514,CatalogoEstadoRepublica!$A$1:$B$33,2)</f>
        <v>Puebla</v>
      </c>
      <c r="J2514">
        <v>21</v>
      </c>
      <c r="K2514" t="s">
        <v>206</v>
      </c>
      <c r="L2514" s="1" t="e">
        <f>VLOOKUP(M2514,CatalogoPerfil!$A$1:$B$5,2)</f>
        <v>#N/A</v>
      </c>
      <c r="M2514">
        <v>0</v>
      </c>
      <c r="N2514" t="s">
        <v>206</v>
      </c>
      <c r="O2514" s="1">
        <v>0</v>
      </c>
      <c r="P2514" s="1" t="str">
        <f>IFERROR(VLOOKUP($O2514,PerfilUniversitario!$A$2:$Z$427,16),"N/A")</f>
        <v>N/A</v>
      </c>
      <c r="Q2514" s="1" t="str">
        <f>IFERROR(VLOOKUP($O2514,PerfilUniversitario!$A$2:$Z$427,16),"N/A")</f>
        <v>N/A</v>
      </c>
      <c r="R2514" s="1" t="str">
        <f>IFERROR(VLOOKUP($O2514,PerfilUniversitario!$A$2:$Z$427,20),"N/A")</f>
        <v>N/A</v>
      </c>
      <c r="S2514" s="1" t="str">
        <f>IFERROR(VLOOKUP($O2514,PerfilUniversitario!$A$2:$Z$427,22),"N/A")</f>
        <v>N/A</v>
      </c>
      <c r="T2514" s="1" t="str">
        <f>IFERROR(VLOOKUP($O2514,PerfilUniversitario!$A$2:$Z$427,24),"N/A")</f>
        <v>N/A</v>
      </c>
      <c r="U2514" s="1" t="str">
        <f>IFERROR(VLOOKUP($O2514,PerfilUniversitario!$A$2:$Z$427,26),"N/A")</f>
        <v>N/A</v>
      </c>
      <c r="V2514" s="3">
        <v>0.35138888888888892</v>
      </c>
      <c r="W2514" s="4">
        <v>45213</v>
      </c>
    </row>
    <row r="2515" spans="1:23" x14ac:dyDescent="0.3">
      <c r="A2515" t="s">
        <v>7147</v>
      </c>
      <c r="B2515" t="s">
        <v>7148</v>
      </c>
      <c r="C2515" s="1" t="s">
        <v>7149</v>
      </c>
      <c r="D2515" s="6">
        <v>2213224915</v>
      </c>
      <c r="E2515" s="1" t="s">
        <v>7150</v>
      </c>
      <c r="F2515" s="1" t="s">
        <v>7148</v>
      </c>
      <c r="G2515" s="1" t="s">
        <v>1681</v>
      </c>
      <c r="H2515" s="1">
        <v>2213224915</v>
      </c>
      <c r="I2515" t="str">
        <f>VLOOKUP(J2515,CatalogoEstadoRepublica!$A$1:$B$33,2)</f>
        <v>Puebla</v>
      </c>
      <c r="J2515">
        <v>21</v>
      </c>
      <c r="K2515" t="s">
        <v>7151</v>
      </c>
      <c r="L2515" s="1" t="str">
        <f>VLOOKUP(M2515,CatalogoPerfil!$A$1:$B$5,2)</f>
        <v>Preuniversitario</v>
      </c>
      <c r="M2515">
        <v>1</v>
      </c>
      <c r="O2515" s="1">
        <v>13118</v>
      </c>
      <c r="P2515" s="1" t="str">
        <f>IFERROR(VLOOKUP($O2515,PerfilUniversitario!$A$2:$Z$427,16),"N/A")</f>
        <v>5º - 6º Semestre</v>
      </c>
      <c r="Q2515" s="1" t="str">
        <f>IFERROR(VLOOKUP($O2515,PerfilUniversitario!$A$2:$Z$427,16),"N/A")</f>
        <v>5º - 6º Semestre</v>
      </c>
      <c r="R2515" s="1" t="str">
        <f>IFERROR(VLOOKUP($O2515,PerfilUniversitario!$A$2:$Z$427,20),"N/A")</f>
        <v>Derecho</v>
      </c>
      <c r="S2515" s="1" t="str">
        <f>IFERROR(VLOOKUP($O2515,PerfilUniversitario!$A$2:$Z$427,22),"N/A")</f>
        <v>• Nutrición – Nutrición y ejercicio, lo que necesita un campeón</v>
      </c>
      <c r="T2515" s="1" t="str">
        <f>IFERROR(VLOOKUP($O2515,PerfilUniversitario!$A$2:$Z$427,24),"N/A")</f>
        <v>• Finanzas y Contabilidad y Dirección Financiera – Money Colli$ion</v>
      </c>
      <c r="U2515" s="1" t="str">
        <f>IFERROR(VLOOKUP($O2515,PerfilUniversitario!$A$2:$Z$427,26),"N/A")</f>
        <v>• Derecho - Eliminación del Racismo, Discriminación racial y otras formas de discriminación</v>
      </c>
      <c r="V2515" s="3">
        <v>0.38472222222222219</v>
      </c>
      <c r="W2515" s="4">
        <v>45213</v>
      </c>
    </row>
    <row r="2516" spans="1:23" x14ac:dyDescent="0.3">
      <c r="A2516" t="s">
        <v>7147</v>
      </c>
      <c r="B2516" t="s">
        <v>7148</v>
      </c>
      <c r="C2516" s="1" t="s">
        <v>7152</v>
      </c>
      <c r="D2516" s="6">
        <v>2223250287</v>
      </c>
      <c r="E2516" s="1" t="s">
        <v>206</v>
      </c>
      <c r="F2516" s="1" t="s">
        <v>206</v>
      </c>
      <c r="G2516" s="1" t="s">
        <v>206</v>
      </c>
      <c r="H2516" s="1" t="s">
        <v>206</v>
      </c>
      <c r="I2516" t="str">
        <f>VLOOKUP(J2516,CatalogoEstadoRepublica!$A$1:$B$33,2)</f>
        <v>Puebla</v>
      </c>
      <c r="J2516">
        <v>21</v>
      </c>
      <c r="K2516" t="s">
        <v>206</v>
      </c>
      <c r="L2516" s="1" t="e">
        <f>VLOOKUP(M2516,CatalogoPerfil!$A$1:$B$5,2)</f>
        <v>#N/A</v>
      </c>
      <c r="M2516">
        <v>0</v>
      </c>
      <c r="N2516" t="s">
        <v>206</v>
      </c>
      <c r="O2516" s="1">
        <v>0</v>
      </c>
      <c r="P2516" s="1" t="str">
        <f>IFERROR(VLOOKUP($O2516,PerfilUniversitario!$A$2:$Z$427,16),"N/A")</f>
        <v>N/A</v>
      </c>
      <c r="Q2516" s="1" t="str">
        <f>IFERROR(VLOOKUP($O2516,PerfilUniversitario!$A$2:$Z$427,16),"N/A")</f>
        <v>N/A</v>
      </c>
      <c r="R2516" s="1" t="str">
        <f>IFERROR(VLOOKUP($O2516,PerfilUniversitario!$A$2:$Z$427,20),"N/A")</f>
        <v>N/A</v>
      </c>
      <c r="S2516" s="1" t="str">
        <f>IFERROR(VLOOKUP($O2516,PerfilUniversitario!$A$2:$Z$427,22),"N/A")</f>
        <v>N/A</v>
      </c>
      <c r="T2516" s="1" t="str">
        <f>IFERROR(VLOOKUP($O2516,PerfilUniversitario!$A$2:$Z$427,24),"N/A")</f>
        <v>N/A</v>
      </c>
      <c r="U2516" s="1" t="str">
        <f>IFERROR(VLOOKUP($O2516,PerfilUniversitario!$A$2:$Z$427,26),"N/A")</f>
        <v>N/A</v>
      </c>
      <c r="V2516" s="3">
        <v>0.38472222222222219</v>
      </c>
      <c r="W2516" s="4">
        <v>45213</v>
      </c>
    </row>
    <row r="2517" spans="1:23" x14ac:dyDescent="0.3">
      <c r="A2517" t="s">
        <v>318</v>
      </c>
      <c r="B2517" t="s">
        <v>561</v>
      </c>
      <c r="C2517" s="1" t="s">
        <v>7180</v>
      </c>
      <c r="D2517" s="6">
        <v>2229021346</v>
      </c>
      <c r="E2517" s="1" t="s">
        <v>206</v>
      </c>
      <c r="F2517" s="1" t="s">
        <v>206</v>
      </c>
      <c r="G2517" s="1" t="s">
        <v>206</v>
      </c>
      <c r="H2517" s="1" t="s">
        <v>206</v>
      </c>
      <c r="I2517" t="str">
        <f>VLOOKUP(J2517,CatalogoEstadoRepublica!$A$1:$B$33,2)</f>
        <v>Puebla</v>
      </c>
      <c r="J2517">
        <v>21</v>
      </c>
      <c r="K2517" t="s">
        <v>206</v>
      </c>
      <c r="L2517" s="1" t="e">
        <f>VLOOKUP(M2517,CatalogoPerfil!$A$1:$B$5,2)</f>
        <v>#N/A</v>
      </c>
      <c r="M2517">
        <v>0</v>
      </c>
      <c r="N2517" t="s">
        <v>206</v>
      </c>
      <c r="O2517" s="1">
        <v>0</v>
      </c>
      <c r="P2517" s="1" t="str">
        <f>IFERROR(VLOOKUP($O2517,PerfilUniversitario!$A$2:$Z$427,16),"N/A")</f>
        <v>N/A</v>
      </c>
      <c r="Q2517" s="1" t="str">
        <f>IFERROR(VLOOKUP($O2517,PerfilUniversitario!$A$2:$Z$427,16),"N/A")</f>
        <v>N/A</v>
      </c>
      <c r="R2517" s="1" t="str">
        <f>IFERROR(VLOOKUP($O2517,PerfilUniversitario!$A$2:$Z$427,20),"N/A")</f>
        <v>N/A</v>
      </c>
      <c r="S2517" s="1" t="str">
        <f>IFERROR(VLOOKUP($O2517,PerfilUniversitario!$A$2:$Z$427,22),"N/A")</f>
        <v>N/A</v>
      </c>
      <c r="T2517" s="1" t="str">
        <f>IFERROR(VLOOKUP($O2517,PerfilUniversitario!$A$2:$Z$427,24),"N/A")</f>
        <v>N/A</v>
      </c>
      <c r="U2517" s="1" t="str">
        <f>IFERROR(VLOOKUP($O2517,PerfilUniversitario!$A$2:$Z$427,26),"N/A")</f>
        <v>N/A</v>
      </c>
      <c r="V2517" s="3">
        <v>0.38472222222222219</v>
      </c>
      <c r="W2517" s="4">
        <v>45213</v>
      </c>
    </row>
    <row r="2518" spans="1:23" x14ac:dyDescent="0.3">
      <c r="A2518" t="s">
        <v>1571</v>
      </c>
      <c r="B2518" t="s">
        <v>7177</v>
      </c>
      <c r="C2518" s="1" t="s">
        <v>7178</v>
      </c>
      <c r="D2518" s="6" t="s">
        <v>7179</v>
      </c>
      <c r="E2518" s="1" t="s">
        <v>206</v>
      </c>
      <c r="F2518" s="1" t="s">
        <v>206</v>
      </c>
      <c r="G2518" s="1" t="s">
        <v>206</v>
      </c>
      <c r="H2518" s="1" t="s">
        <v>206</v>
      </c>
      <c r="I2518" t="str">
        <f>VLOOKUP(J2518,CatalogoEstadoRepublica!$A$1:$B$33,2)</f>
        <v>Tlaxcala</v>
      </c>
      <c r="J2518">
        <v>29</v>
      </c>
      <c r="K2518" t="s">
        <v>206</v>
      </c>
      <c r="L2518" s="1" t="e">
        <f>VLOOKUP(M2518,CatalogoPerfil!$A$1:$B$5,2)</f>
        <v>#N/A</v>
      </c>
      <c r="M2518">
        <v>0</v>
      </c>
      <c r="N2518" t="s">
        <v>206</v>
      </c>
      <c r="O2518" s="1">
        <v>0</v>
      </c>
      <c r="P2518" s="1" t="str">
        <f>IFERROR(VLOOKUP($O2518,PerfilUniversitario!$A$2:$Z$427,16),"N/A")</f>
        <v>N/A</v>
      </c>
      <c r="Q2518" s="1" t="str">
        <f>IFERROR(VLOOKUP($O2518,PerfilUniversitario!$A$2:$Z$427,16),"N/A")</f>
        <v>N/A</v>
      </c>
      <c r="R2518" s="1" t="str">
        <f>IFERROR(VLOOKUP($O2518,PerfilUniversitario!$A$2:$Z$427,20),"N/A")</f>
        <v>N/A</v>
      </c>
      <c r="S2518" s="1" t="str">
        <f>IFERROR(VLOOKUP($O2518,PerfilUniversitario!$A$2:$Z$427,22),"N/A")</f>
        <v>N/A</v>
      </c>
      <c r="T2518" s="1" t="str">
        <f>IFERROR(VLOOKUP($O2518,PerfilUniversitario!$A$2:$Z$427,24),"N/A")</f>
        <v>N/A</v>
      </c>
      <c r="U2518" s="1" t="str">
        <f>IFERROR(VLOOKUP($O2518,PerfilUniversitario!$A$2:$Z$427,26),"N/A")</f>
        <v>N/A</v>
      </c>
      <c r="V2518" s="3">
        <v>0.39027777777777778</v>
      </c>
      <c r="W2518" s="4">
        <v>45213</v>
      </c>
    </row>
    <row r="2519" spans="1:23" x14ac:dyDescent="0.3">
      <c r="A2519" t="s">
        <v>6098</v>
      </c>
      <c r="B2519" t="s">
        <v>357</v>
      </c>
      <c r="C2519" s="1" t="s">
        <v>7183</v>
      </c>
      <c r="D2519" s="6">
        <v>2212712177</v>
      </c>
      <c r="E2519" s="1" t="s">
        <v>206</v>
      </c>
      <c r="F2519" s="1" t="s">
        <v>206</v>
      </c>
      <c r="G2519" s="1" t="s">
        <v>206</v>
      </c>
      <c r="H2519" s="1" t="s">
        <v>206</v>
      </c>
      <c r="I2519" t="str">
        <f>VLOOKUP(J2519,CatalogoEstadoRepublica!$A$1:$B$33,2)</f>
        <v>Puebla</v>
      </c>
      <c r="J2519">
        <v>21</v>
      </c>
      <c r="K2519" t="s">
        <v>206</v>
      </c>
      <c r="L2519" s="1" t="e">
        <f>VLOOKUP(M2519,CatalogoPerfil!$A$1:$B$5,2)</f>
        <v>#N/A</v>
      </c>
      <c r="M2519">
        <v>0</v>
      </c>
      <c r="N2519" t="s">
        <v>206</v>
      </c>
      <c r="O2519" s="1">
        <v>0</v>
      </c>
      <c r="P2519" s="1" t="str">
        <f>IFERROR(VLOOKUP($O2519,PerfilUniversitario!$A$2:$Z$427,16),"N/A")</f>
        <v>N/A</v>
      </c>
      <c r="Q2519" s="1" t="str">
        <f>IFERROR(VLOOKUP($O2519,PerfilUniversitario!$A$2:$Z$427,16),"N/A")</f>
        <v>N/A</v>
      </c>
      <c r="R2519" s="1" t="str">
        <f>IFERROR(VLOOKUP($O2519,PerfilUniversitario!$A$2:$Z$427,20),"N/A")</f>
        <v>N/A</v>
      </c>
      <c r="S2519" s="1" t="str">
        <f>IFERROR(VLOOKUP($O2519,PerfilUniversitario!$A$2:$Z$427,22),"N/A")</f>
        <v>N/A</v>
      </c>
      <c r="T2519" s="1" t="str">
        <f>IFERROR(VLOOKUP($O2519,PerfilUniversitario!$A$2:$Z$427,24),"N/A")</f>
        <v>N/A</v>
      </c>
      <c r="U2519" s="1" t="str">
        <f>IFERROR(VLOOKUP($O2519,PerfilUniversitario!$A$2:$Z$427,26),"N/A")</f>
        <v>N/A</v>
      </c>
      <c r="V2519" s="3">
        <v>0.3923611111111111</v>
      </c>
      <c r="W2519" s="4">
        <v>45213</v>
      </c>
    </row>
    <row r="2520" spans="1:23" x14ac:dyDescent="0.3">
      <c r="A2520" t="s">
        <v>282</v>
      </c>
      <c r="B2520" t="s">
        <v>2346</v>
      </c>
      <c r="C2520" s="1" t="s">
        <v>2347</v>
      </c>
      <c r="D2520" s="6">
        <v>2226833434</v>
      </c>
      <c r="E2520" s="1" t="s">
        <v>206</v>
      </c>
      <c r="F2520" s="1" t="s">
        <v>206</v>
      </c>
      <c r="G2520" s="1" t="s">
        <v>206</v>
      </c>
      <c r="H2520" s="1" t="s">
        <v>206</v>
      </c>
      <c r="I2520" t="str">
        <f>VLOOKUP(J2520,CatalogoEstadoRepublica!$A$1:$B$33,2)</f>
        <v>Puebla</v>
      </c>
      <c r="J2520">
        <v>21</v>
      </c>
      <c r="K2520" t="s">
        <v>206</v>
      </c>
      <c r="L2520" s="1" t="e">
        <f>VLOOKUP(M2520,CatalogoPerfil!$A$1:$B$5,2)</f>
        <v>#N/A</v>
      </c>
      <c r="M2520">
        <v>0</v>
      </c>
      <c r="N2520" t="s">
        <v>206</v>
      </c>
      <c r="O2520" s="1">
        <v>0</v>
      </c>
      <c r="P2520" s="1" t="str">
        <f>IFERROR(VLOOKUP($O2520,PerfilUniversitario!$A$2:$Z$427,16),"N/A")</f>
        <v>N/A</v>
      </c>
      <c r="Q2520" s="1" t="str">
        <f>IFERROR(VLOOKUP($O2520,PerfilUniversitario!$A$2:$Z$427,16),"N/A")</f>
        <v>N/A</v>
      </c>
      <c r="R2520" s="1" t="str">
        <f>IFERROR(VLOOKUP($O2520,PerfilUniversitario!$A$2:$Z$427,20),"N/A")</f>
        <v>N/A</v>
      </c>
      <c r="S2520" s="1" t="str">
        <f>IFERROR(VLOOKUP($O2520,PerfilUniversitario!$A$2:$Z$427,22),"N/A")</f>
        <v>N/A</v>
      </c>
      <c r="T2520" s="1" t="str">
        <f>IFERROR(VLOOKUP($O2520,PerfilUniversitario!$A$2:$Z$427,24),"N/A")</f>
        <v>N/A</v>
      </c>
      <c r="U2520" s="1" t="str">
        <f>IFERROR(VLOOKUP($O2520,PerfilUniversitario!$A$2:$Z$427,26),"N/A")</f>
        <v>N/A</v>
      </c>
      <c r="V2520" s="3">
        <v>0.40416666666666662</v>
      </c>
      <c r="W2520" s="4">
        <v>45213</v>
      </c>
    </row>
    <row r="2521" spans="1:23" x14ac:dyDescent="0.3">
      <c r="A2521" t="s">
        <v>1206</v>
      </c>
      <c r="B2521" t="s">
        <v>1207</v>
      </c>
      <c r="C2521" s="1" t="s">
        <v>1208</v>
      </c>
      <c r="D2521" s="6">
        <v>2491366882</v>
      </c>
      <c r="E2521" s="1" t="s">
        <v>206</v>
      </c>
      <c r="F2521" s="1" t="s">
        <v>206</v>
      </c>
      <c r="G2521" s="1" t="s">
        <v>206</v>
      </c>
      <c r="H2521" s="1" t="s">
        <v>206</v>
      </c>
      <c r="I2521" t="str">
        <f>VLOOKUP(J2521,CatalogoEstadoRepublica!$A$1:$B$33,2)</f>
        <v>Puebla</v>
      </c>
      <c r="J2521">
        <v>21</v>
      </c>
      <c r="K2521" t="s">
        <v>206</v>
      </c>
      <c r="L2521" s="1" t="e">
        <f>VLOOKUP(M2521,CatalogoPerfil!$A$1:$B$5,2)</f>
        <v>#N/A</v>
      </c>
      <c r="M2521">
        <v>0</v>
      </c>
      <c r="N2521" t="s">
        <v>206</v>
      </c>
      <c r="O2521" s="1">
        <v>0</v>
      </c>
      <c r="P2521" s="1" t="str">
        <f>IFERROR(VLOOKUP($O2521,PerfilUniversitario!$A$2:$Z$427,16),"N/A")</f>
        <v>N/A</v>
      </c>
      <c r="Q2521" s="1" t="str">
        <f>IFERROR(VLOOKUP($O2521,PerfilUniversitario!$A$2:$Z$427,16),"N/A")</f>
        <v>N/A</v>
      </c>
      <c r="R2521" s="1" t="str">
        <f>IFERROR(VLOOKUP($O2521,PerfilUniversitario!$A$2:$Z$427,20),"N/A")</f>
        <v>N/A</v>
      </c>
      <c r="S2521" s="1" t="str">
        <f>IFERROR(VLOOKUP($O2521,PerfilUniversitario!$A$2:$Z$427,22),"N/A")</f>
        <v>N/A</v>
      </c>
      <c r="T2521" s="1" t="str">
        <f>IFERROR(VLOOKUP($O2521,PerfilUniversitario!$A$2:$Z$427,24),"N/A")</f>
        <v>N/A</v>
      </c>
      <c r="U2521" s="1" t="str">
        <f>IFERROR(VLOOKUP($O2521,PerfilUniversitario!$A$2:$Z$427,26),"N/A")</f>
        <v>N/A</v>
      </c>
      <c r="V2521" s="3">
        <v>0.40763888888888888</v>
      </c>
      <c r="W2521" s="4">
        <v>45213</v>
      </c>
    </row>
    <row r="2522" spans="1:23" x14ac:dyDescent="0.3">
      <c r="A2522" t="s">
        <v>7184</v>
      </c>
      <c r="B2522" t="s">
        <v>7185</v>
      </c>
      <c r="C2522" s="1" t="s">
        <v>7186</v>
      </c>
      <c r="D2522" s="6">
        <v>2212630324</v>
      </c>
      <c r="E2522" s="1" t="s">
        <v>206</v>
      </c>
      <c r="F2522" s="1" t="s">
        <v>206</v>
      </c>
      <c r="G2522" s="1" t="s">
        <v>206</v>
      </c>
      <c r="H2522" s="1" t="s">
        <v>206</v>
      </c>
      <c r="I2522" t="str">
        <f>VLOOKUP(J2522,CatalogoEstadoRepublica!$A$1:$B$33,2)</f>
        <v>Puebla</v>
      </c>
      <c r="J2522">
        <v>21</v>
      </c>
      <c r="K2522" t="s">
        <v>206</v>
      </c>
      <c r="L2522" s="1" t="e">
        <f>VLOOKUP(M2522,CatalogoPerfil!$A$1:$B$5,2)</f>
        <v>#N/A</v>
      </c>
      <c r="M2522">
        <v>0</v>
      </c>
      <c r="N2522" t="s">
        <v>206</v>
      </c>
      <c r="O2522" s="1">
        <v>0</v>
      </c>
      <c r="P2522" s="1" t="str">
        <f>IFERROR(VLOOKUP($O2522,PerfilUniversitario!$A$2:$Z$427,16),"N/A")</f>
        <v>N/A</v>
      </c>
      <c r="Q2522" s="1" t="str">
        <f>IFERROR(VLOOKUP($O2522,PerfilUniversitario!$A$2:$Z$427,16),"N/A")</f>
        <v>N/A</v>
      </c>
      <c r="R2522" s="1" t="str">
        <f>IFERROR(VLOOKUP($O2522,PerfilUniversitario!$A$2:$Z$427,20),"N/A")</f>
        <v>N/A</v>
      </c>
      <c r="S2522" s="1" t="str">
        <f>IFERROR(VLOOKUP($O2522,PerfilUniversitario!$A$2:$Z$427,22),"N/A")</f>
        <v>N/A</v>
      </c>
      <c r="T2522" s="1" t="str">
        <f>IFERROR(VLOOKUP($O2522,PerfilUniversitario!$A$2:$Z$427,24),"N/A")</f>
        <v>N/A</v>
      </c>
      <c r="U2522" s="1" t="str">
        <f>IFERROR(VLOOKUP($O2522,PerfilUniversitario!$A$2:$Z$427,26),"N/A")</f>
        <v>N/A</v>
      </c>
      <c r="V2522" s="3">
        <v>0.40972222222222227</v>
      </c>
      <c r="W2522" s="4">
        <v>45213</v>
      </c>
    </row>
    <row r="2523" spans="1:23" x14ac:dyDescent="0.3">
      <c r="A2523" t="s">
        <v>820</v>
      </c>
      <c r="B2523" t="s">
        <v>1192</v>
      </c>
      <c r="C2523" s="1" t="s">
        <v>1193</v>
      </c>
      <c r="D2523" s="6">
        <v>52.735199999999999</v>
      </c>
      <c r="E2523" s="1" t="s">
        <v>206</v>
      </c>
      <c r="F2523" s="1" t="s">
        <v>206</v>
      </c>
      <c r="G2523" s="1" t="s">
        <v>206</v>
      </c>
      <c r="H2523" s="1" t="s">
        <v>206</v>
      </c>
      <c r="I2523" t="str">
        <f>VLOOKUP(J2523,CatalogoEstadoRepublica!$A$1:$B$33,2)</f>
        <v>Morelos</v>
      </c>
      <c r="J2523">
        <v>17</v>
      </c>
      <c r="K2523" t="s">
        <v>206</v>
      </c>
      <c r="L2523" s="1" t="e">
        <f>VLOOKUP(M2523,CatalogoPerfil!$A$1:$B$5,2)</f>
        <v>#N/A</v>
      </c>
      <c r="M2523">
        <v>0</v>
      </c>
      <c r="N2523" t="s">
        <v>206</v>
      </c>
      <c r="O2523" s="1">
        <v>0</v>
      </c>
      <c r="P2523" s="1" t="str">
        <f>IFERROR(VLOOKUP($O2523,PerfilUniversitario!$A$2:$Z$427,16),"N/A")</f>
        <v>N/A</v>
      </c>
      <c r="Q2523" s="1" t="str">
        <f>IFERROR(VLOOKUP($O2523,PerfilUniversitario!$A$2:$Z$427,16),"N/A")</f>
        <v>N/A</v>
      </c>
      <c r="R2523" s="1" t="str">
        <f>IFERROR(VLOOKUP($O2523,PerfilUniversitario!$A$2:$Z$427,20),"N/A")</f>
        <v>N/A</v>
      </c>
      <c r="S2523" s="1" t="str">
        <f>IFERROR(VLOOKUP($O2523,PerfilUniversitario!$A$2:$Z$427,22),"N/A")</f>
        <v>N/A</v>
      </c>
      <c r="T2523" s="1" t="str">
        <f>IFERROR(VLOOKUP($O2523,PerfilUniversitario!$A$2:$Z$427,24),"N/A")</f>
        <v>N/A</v>
      </c>
      <c r="U2523" s="1" t="str">
        <f>IFERROR(VLOOKUP($O2523,PerfilUniversitario!$A$2:$Z$427,26),"N/A")</f>
        <v>N/A</v>
      </c>
      <c r="V2523" s="3">
        <v>0.41111111111111115</v>
      </c>
      <c r="W2523" s="4">
        <v>45213</v>
      </c>
    </row>
    <row r="2524" spans="1:23" x14ac:dyDescent="0.3">
      <c r="A2524" t="s">
        <v>340</v>
      </c>
      <c r="B2524" t="s">
        <v>7187</v>
      </c>
      <c r="C2524" s="1" t="s">
        <v>7188</v>
      </c>
      <c r="D2524" s="6">
        <v>2224974010</v>
      </c>
      <c r="E2524" s="1" t="s">
        <v>206</v>
      </c>
      <c r="F2524" s="1" t="s">
        <v>206</v>
      </c>
      <c r="G2524" s="1" t="s">
        <v>206</v>
      </c>
      <c r="H2524" s="1" t="s">
        <v>206</v>
      </c>
      <c r="I2524" t="str">
        <f>VLOOKUP(J2524,CatalogoEstadoRepublica!$A$1:$B$33,2)</f>
        <v>Puebla</v>
      </c>
      <c r="J2524">
        <v>21</v>
      </c>
      <c r="K2524" t="s">
        <v>206</v>
      </c>
      <c r="L2524" s="1" t="e">
        <f>VLOOKUP(M2524,CatalogoPerfil!$A$1:$B$5,2)</f>
        <v>#N/A</v>
      </c>
      <c r="M2524">
        <v>0</v>
      </c>
      <c r="N2524" t="s">
        <v>206</v>
      </c>
      <c r="O2524" s="1">
        <v>0</v>
      </c>
      <c r="P2524" s="1" t="str">
        <f>IFERROR(VLOOKUP($O2524,PerfilUniversitario!$A$2:$Z$427,16),"N/A")</f>
        <v>N/A</v>
      </c>
      <c r="Q2524" s="1" t="str">
        <f>IFERROR(VLOOKUP($O2524,PerfilUniversitario!$A$2:$Z$427,16),"N/A")</f>
        <v>N/A</v>
      </c>
      <c r="R2524" s="1" t="str">
        <f>IFERROR(VLOOKUP($O2524,PerfilUniversitario!$A$2:$Z$427,20),"N/A")</f>
        <v>N/A</v>
      </c>
      <c r="S2524" s="1" t="str">
        <f>IFERROR(VLOOKUP($O2524,PerfilUniversitario!$A$2:$Z$427,22),"N/A")</f>
        <v>N/A</v>
      </c>
      <c r="T2524" s="1" t="str">
        <f>IFERROR(VLOOKUP($O2524,PerfilUniversitario!$A$2:$Z$427,24),"N/A")</f>
        <v>N/A</v>
      </c>
      <c r="U2524" s="1" t="str">
        <f>IFERROR(VLOOKUP($O2524,PerfilUniversitario!$A$2:$Z$427,26),"N/A")</f>
        <v>N/A</v>
      </c>
      <c r="V2524" s="3">
        <v>0.41319444444444442</v>
      </c>
      <c r="W2524" s="4">
        <v>45213</v>
      </c>
    </row>
    <row r="2525" spans="1:23" x14ac:dyDescent="0.3">
      <c r="A2525" t="s">
        <v>1327</v>
      </c>
      <c r="B2525" t="s">
        <v>7181</v>
      </c>
      <c r="C2525" s="1" t="s">
        <v>7182</v>
      </c>
      <c r="D2525" s="6">
        <v>2212247161</v>
      </c>
      <c r="E2525" s="1" t="s">
        <v>206</v>
      </c>
      <c r="F2525" s="1" t="s">
        <v>206</v>
      </c>
      <c r="G2525" s="1" t="s">
        <v>206</v>
      </c>
      <c r="H2525" s="1" t="s">
        <v>206</v>
      </c>
      <c r="I2525" t="str">
        <f>VLOOKUP(J2525,CatalogoEstadoRepublica!$A$1:$B$33,2)</f>
        <v>Puebla</v>
      </c>
      <c r="J2525">
        <v>21</v>
      </c>
      <c r="K2525" t="s">
        <v>206</v>
      </c>
      <c r="L2525" s="1" t="e">
        <f>VLOOKUP(M2525,CatalogoPerfil!$A$1:$B$5,2)</f>
        <v>#N/A</v>
      </c>
      <c r="M2525">
        <v>0</v>
      </c>
      <c r="N2525" t="s">
        <v>206</v>
      </c>
      <c r="O2525" s="1">
        <v>0</v>
      </c>
      <c r="P2525" s="1" t="str">
        <f>IFERROR(VLOOKUP($O2525,PerfilUniversitario!$A$2:$Z$427,16),"N/A")</f>
        <v>N/A</v>
      </c>
      <c r="Q2525" s="1" t="str">
        <f>IFERROR(VLOOKUP($O2525,PerfilUniversitario!$A$2:$Z$427,16),"N/A")</f>
        <v>N/A</v>
      </c>
      <c r="R2525" s="1" t="str">
        <f>IFERROR(VLOOKUP($O2525,PerfilUniversitario!$A$2:$Z$427,20),"N/A")</f>
        <v>N/A</v>
      </c>
      <c r="S2525" s="1" t="str">
        <f>IFERROR(VLOOKUP($O2525,PerfilUniversitario!$A$2:$Z$427,22),"N/A")</f>
        <v>N/A</v>
      </c>
      <c r="T2525" s="1" t="str">
        <f>IFERROR(VLOOKUP($O2525,PerfilUniversitario!$A$2:$Z$427,24),"N/A")</f>
        <v>N/A</v>
      </c>
      <c r="U2525" s="1" t="str">
        <f>IFERROR(VLOOKUP($O2525,PerfilUniversitario!$A$2:$Z$427,26),"N/A")</f>
        <v>N/A</v>
      </c>
      <c r="V2525" s="3">
        <v>0.4284722222222222</v>
      </c>
      <c r="W2525" s="4">
        <v>45213</v>
      </c>
    </row>
    <row r="2526" spans="1:23" x14ac:dyDescent="0.3">
      <c r="A2526" t="s">
        <v>3720</v>
      </c>
      <c r="B2526" t="s">
        <v>7189</v>
      </c>
      <c r="C2526" s="1" t="s">
        <v>7190</v>
      </c>
      <c r="D2526" s="6">
        <v>52.735100000000003</v>
      </c>
      <c r="E2526" s="1" t="s">
        <v>206</v>
      </c>
      <c r="F2526" s="1" t="s">
        <v>206</v>
      </c>
      <c r="G2526" s="1" t="s">
        <v>206</v>
      </c>
      <c r="H2526" s="1" t="s">
        <v>206</v>
      </c>
      <c r="I2526" t="str">
        <f>VLOOKUP(J2526,CatalogoEstadoRepublica!$A$1:$B$33,2)</f>
        <v>Morelos</v>
      </c>
      <c r="J2526">
        <v>17</v>
      </c>
      <c r="K2526" t="s">
        <v>206</v>
      </c>
      <c r="L2526" s="1" t="e">
        <f>VLOOKUP(M2526,CatalogoPerfil!$A$1:$B$5,2)</f>
        <v>#N/A</v>
      </c>
      <c r="M2526">
        <v>0</v>
      </c>
      <c r="N2526" t="s">
        <v>206</v>
      </c>
      <c r="O2526" s="1">
        <v>0</v>
      </c>
      <c r="P2526" s="1" t="str">
        <f>IFERROR(VLOOKUP($O2526,PerfilUniversitario!$A$2:$Z$427,16),"N/A")</f>
        <v>N/A</v>
      </c>
      <c r="Q2526" s="1" t="str">
        <f>IFERROR(VLOOKUP($O2526,PerfilUniversitario!$A$2:$Z$427,16),"N/A")</f>
        <v>N/A</v>
      </c>
      <c r="R2526" s="1" t="str">
        <f>IFERROR(VLOOKUP($O2526,PerfilUniversitario!$A$2:$Z$427,20),"N/A")</f>
        <v>N/A</v>
      </c>
      <c r="S2526" s="1" t="str">
        <f>IFERROR(VLOOKUP($O2526,PerfilUniversitario!$A$2:$Z$427,22),"N/A")</f>
        <v>N/A</v>
      </c>
      <c r="T2526" s="1" t="str">
        <f>IFERROR(VLOOKUP($O2526,PerfilUniversitario!$A$2:$Z$427,24),"N/A")</f>
        <v>N/A</v>
      </c>
      <c r="U2526" s="1" t="str">
        <f>IFERROR(VLOOKUP($O2526,PerfilUniversitario!$A$2:$Z$427,26),"N/A")</f>
        <v>N/A</v>
      </c>
      <c r="V2526" s="3">
        <v>0.4597222222222222</v>
      </c>
      <c r="W2526" s="4">
        <v>45213</v>
      </c>
    </row>
    <row r="2527" spans="1:23" x14ac:dyDescent="0.3">
      <c r="A2527" t="s">
        <v>1870</v>
      </c>
      <c r="B2527" t="s">
        <v>7191</v>
      </c>
      <c r="C2527" s="1" t="s">
        <v>7192</v>
      </c>
      <c r="D2527" s="6">
        <v>7971251191</v>
      </c>
      <c r="E2527" s="1" t="s">
        <v>206</v>
      </c>
      <c r="F2527" s="1" t="s">
        <v>206</v>
      </c>
      <c r="G2527" s="1" t="s">
        <v>206</v>
      </c>
      <c r="H2527" s="1" t="s">
        <v>206</v>
      </c>
      <c r="I2527" t="str">
        <f>VLOOKUP(J2527,CatalogoEstadoRepublica!$A$1:$B$33,2)</f>
        <v>Puebla</v>
      </c>
      <c r="J2527">
        <v>21</v>
      </c>
      <c r="K2527" t="s">
        <v>206</v>
      </c>
      <c r="L2527" s="1" t="e">
        <f>VLOOKUP(M2527,CatalogoPerfil!$A$1:$B$5,2)</f>
        <v>#N/A</v>
      </c>
      <c r="M2527">
        <v>0</v>
      </c>
      <c r="N2527" t="s">
        <v>206</v>
      </c>
      <c r="O2527" s="1">
        <v>0</v>
      </c>
      <c r="P2527" s="1" t="str">
        <f>IFERROR(VLOOKUP($O2527,PerfilUniversitario!$A$2:$Z$427,16),"N/A")</f>
        <v>N/A</v>
      </c>
      <c r="Q2527" s="1" t="str">
        <f>IFERROR(VLOOKUP($O2527,PerfilUniversitario!$A$2:$Z$427,16),"N/A")</f>
        <v>N/A</v>
      </c>
      <c r="R2527" s="1" t="str">
        <f>IFERROR(VLOOKUP($O2527,PerfilUniversitario!$A$2:$Z$427,20),"N/A")</f>
        <v>N/A</v>
      </c>
      <c r="S2527" s="1" t="str">
        <f>IFERROR(VLOOKUP($O2527,PerfilUniversitario!$A$2:$Z$427,22),"N/A")</f>
        <v>N/A</v>
      </c>
      <c r="T2527" s="1" t="str">
        <f>IFERROR(VLOOKUP($O2527,PerfilUniversitario!$A$2:$Z$427,24),"N/A")</f>
        <v>N/A</v>
      </c>
      <c r="U2527" s="1" t="str">
        <f>IFERROR(VLOOKUP($O2527,PerfilUniversitario!$A$2:$Z$427,26),"N/A")</f>
        <v>N/A</v>
      </c>
      <c r="V2527" s="3">
        <v>0.48472222222222222</v>
      </c>
      <c r="W2527" s="4">
        <v>45213</v>
      </c>
    </row>
    <row r="2528" spans="1:23" x14ac:dyDescent="0.3">
      <c r="A2528" t="s">
        <v>5371</v>
      </c>
      <c r="B2528" t="s">
        <v>2975</v>
      </c>
      <c r="C2528" s="1" t="s">
        <v>7193</v>
      </c>
      <c r="D2528" s="6">
        <v>2221898286</v>
      </c>
      <c r="E2528" s="1" t="s">
        <v>206</v>
      </c>
      <c r="F2528" s="1" t="s">
        <v>206</v>
      </c>
      <c r="G2528" s="1" t="s">
        <v>206</v>
      </c>
      <c r="H2528" s="1" t="s">
        <v>206</v>
      </c>
      <c r="I2528" t="str">
        <f>VLOOKUP(J2528,CatalogoEstadoRepublica!$A$1:$B$33,2)</f>
        <v>Puebla</v>
      </c>
      <c r="J2528">
        <v>21</v>
      </c>
      <c r="K2528" t="s">
        <v>206</v>
      </c>
      <c r="L2528" s="1" t="e">
        <f>VLOOKUP(M2528,CatalogoPerfil!$A$1:$B$5,2)</f>
        <v>#N/A</v>
      </c>
      <c r="M2528">
        <v>0</v>
      </c>
      <c r="N2528" t="s">
        <v>206</v>
      </c>
      <c r="O2528" s="1">
        <v>0</v>
      </c>
      <c r="P2528" s="1" t="str">
        <f>IFERROR(VLOOKUP($O2528,PerfilUniversitario!$A$2:$Z$427,16),"N/A")</f>
        <v>N/A</v>
      </c>
      <c r="Q2528" s="1" t="str">
        <f>IFERROR(VLOOKUP($O2528,PerfilUniversitario!$A$2:$Z$427,16),"N/A")</f>
        <v>N/A</v>
      </c>
      <c r="R2528" s="1" t="str">
        <f>IFERROR(VLOOKUP($O2528,PerfilUniversitario!$A$2:$Z$427,20),"N/A")</f>
        <v>N/A</v>
      </c>
      <c r="S2528" s="1" t="str">
        <f>IFERROR(VLOOKUP($O2528,PerfilUniversitario!$A$2:$Z$427,22),"N/A")</f>
        <v>N/A</v>
      </c>
      <c r="T2528" s="1" t="str">
        <f>IFERROR(VLOOKUP($O2528,PerfilUniversitario!$A$2:$Z$427,24),"N/A")</f>
        <v>N/A</v>
      </c>
      <c r="U2528" s="1" t="str">
        <f>IFERROR(VLOOKUP($O2528,PerfilUniversitario!$A$2:$Z$427,26),"N/A")</f>
        <v>N/A</v>
      </c>
      <c r="V2528" s="3">
        <v>0.51388888888888895</v>
      </c>
      <c r="W2528" s="4">
        <v>45213</v>
      </c>
    </row>
    <row r="2529" spans="1:23" x14ac:dyDescent="0.3">
      <c r="A2529" t="s">
        <v>1301</v>
      </c>
      <c r="B2529" t="s">
        <v>1302</v>
      </c>
      <c r="C2529" s="1" t="s">
        <v>1303</v>
      </c>
      <c r="D2529" s="6">
        <v>2229215731</v>
      </c>
      <c r="E2529" s="1" t="s">
        <v>206</v>
      </c>
      <c r="F2529" s="1" t="s">
        <v>206</v>
      </c>
      <c r="G2529" s="1" t="s">
        <v>206</v>
      </c>
      <c r="H2529" s="1" t="s">
        <v>206</v>
      </c>
      <c r="I2529" t="str">
        <f>VLOOKUP(J2529,CatalogoEstadoRepublica!$A$1:$B$33,2)</f>
        <v>Puebla</v>
      </c>
      <c r="J2529">
        <v>21</v>
      </c>
      <c r="K2529" t="s">
        <v>206</v>
      </c>
      <c r="L2529" s="1" t="e">
        <f>VLOOKUP(M2529,CatalogoPerfil!$A$1:$B$5,2)</f>
        <v>#N/A</v>
      </c>
      <c r="M2529">
        <v>0</v>
      </c>
      <c r="N2529" t="s">
        <v>206</v>
      </c>
      <c r="O2529" s="1">
        <v>0</v>
      </c>
      <c r="P2529" s="1" t="str">
        <f>IFERROR(VLOOKUP($O2529,PerfilUniversitario!$A$2:$Z$427,16),"N/A")</f>
        <v>N/A</v>
      </c>
      <c r="Q2529" s="1" t="str">
        <f>IFERROR(VLOOKUP($O2529,PerfilUniversitario!$A$2:$Z$427,16),"N/A")</f>
        <v>N/A</v>
      </c>
      <c r="R2529" s="1" t="str">
        <f>IFERROR(VLOOKUP($O2529,PerfilUniversitario!$A$2:$Z$427,20),"N/A")</f>
        <v>N/A</v>
      </c>
      <c r="S2529" s="1" t="str">
        <f>IFERROR(VLOOKUP($O2529,PerfilUniversitario!$A$2:$Z$427,22),"N/A")</f>
        <v>N/A</v>
      </c>
      <c r="T2529" s="1" t="str">
        <f>IFERROR(VLOOKUP($O2529,PerfilUniversitario!$A$2:$Z$427,24),"N/A")</f>
        <v>N/A</v>
      </c>
      <c r="U2529" s="1" t="str">
        <f>IFERROR(VLOOKUP($O2529,PerfilUniversitario!$A$2:$Z$427,26),"N/A")</f>
        <v>N/A</v>
      </c>
      <c r="V2529" s="1" t="s">
        <v>9815</v>
      </c>
      <c r="W2529" s="4">
        <v>45213</v>
      </c>
    </row>
    <row r="2530" spans="1:23" x14ac:dyDescent="0.3">
      <c r="A2530" t="s">
        <v>2579</v>
      </c>
      <c r="B2530" t="s">
        <v>2580</v>
      </c>
      <c r="C2530" s="1" t="s">
        <v>2581</v>
      </c>
      <c r="D2530" s="6">
        <v>2221240023</v>
      </c>
      <c r="E2530" s="1" t="s">
        <v>206</v>
      </c>
      <c r="F2530" s="1" t="s">
        <v>206</v>
      </c>
      <c r="G2530" s="1" t="s">
        <v>206</v>
      </c>
      <c r="H2530" s="1" t="s">
        <v>206</v>
      </c>
      <c r="I2530" t="str">
        <f>VLOOKUP(J2530,CatalogoEstadoRepublica!$A$1:$B$33,2)</f>
        <v>Puebla</v>
      </c>
      <c r="J2530">
        <v>21</v>
      </c>
      <c r="K2530" t="s">
        <v>206</v>
      </c>
      <c r="L2530" s="1" t="e">
        <f>VLOOKUP(M2530,CatalogoPerfil!$A$1:$B$5,2)</f>
        <v>#N/A</v>
      </c>
      <c r="M2530">
        <v>0</v>
      </c>
      <c r="N2530" t="s">
        <v>206</v>
      </c>
      <c r="O2530" s="1">
        <v>0</v>
      </c>
      <c r="P2530" s="1" t="str">
        <f>IFERROR(VLOOKUP($O2530,PerfilUniversitario!$A$2:$Z$427,16),"N/A")</f>
        <v>N/A</v>
      </c>
      <c r="Q2530" s="1" t="str">
        <f>IFERROR(VLOOKUP($O2530,PerfilUniversitario!$A$2:$Z$427,16),"N/A")</f>
        <v>N/A</v>
      </c>
      <c r="R2530" s="1" t="str">
        <f>IFERROR(VLOOKUP($O2530,PerfilUniversitario!$A$2:$Z$427,20),"N/A")</f>
        <v>N/A</v>
      </c>
      <c r="S2530" s="1" t="str">
        <f>IFERROR(VLOOKUP($O2530,PerfilUniversitario!$A$2:$Z$427,22),"N/A")</f>
        <v>N/A</v>
      </c>
      <c r="T2530" s="1" t="str">
        <f>IFERROR(VLOOKUP($O2530,PerfilUniversitario!$A$2:$Z$427,24),"N/A")</f>
        <v>N/A</v>
      </c>
      <c r="U2530" s="1" t="str">
        <f>IFERROR(VLOOKUP($O2530,PerfilUniversitario!$A$2:$Z$427,26),"N/A")</f>
        <v>N/A</v>
      </c>
      <c r="V2530" s="1" t="s">
        <v>9924</v>
      </c>
      <c r="W2530" s="4">
        <v>45213</v>
      </c>
    </row>
    <row r="2531" spans="1:23" x14ac:dyDescent="0.3">
      <c r="A2531" t="s">
        <v>1527</v>
      </c>
      <c r="B2531" t="s">
        <v>357</v>
      </c>
      <c r="C2531" s="1" t="s">
        <v>1528</v>
      </c>
      <c r="D2531" s="6">
        <v>52.221400000000003</v>
      </c>
      <c r="E2531" s="1" t="s">
        <v>206</v>
      </c>
      <c r="F2531" s="1" t="s">
        <v>206</v>
      </c>
      <c r="G2531" s="1" t="s">
        <v>206</v>
      </c>
      <c r="H2531" s="1" t="s">
        <v>206</v>
      </c>
      <c r="I2531" t="str">
        <f>VLOOKUP(J2531,CatalogoEstadoRepublica!$A$1:$B$33,2)</f>
        <v>Puebla</v>
      </c>
      <c r="J2531">
        <v>21</v>
      </c>
      <c r="K2531" t="s">
        <v>206</v>
      </c>
      <c r="L2531" s="1" t="e">
        <f>VLOOKUP(M2531,CatalogoPerfil!$A$1:$B$5,2)</f>
        <v>#N/A</v>
      </c>
      <c r="M2531">
        <v>0</v>
      </c>
      <c r="N2531" t="s">
        <v>206</v>
      </c>
      <c r="O2531" s="1">
        <v>0</v>
      </c>
      <c r="P2531" s="1" t="str">
        <f>IFERROR(VLOOKUP($O2531,PerfilUniversitario!$A$2:$Z$427,16),"N/A")</f>
        <v>N/A</v>
      </c>
      <c r="Q2531" s="1" t="str">
        <f>IFERROR(VLOOKUP($O2531,PerfilUniversitario!$A$2:$Z$427,16),"N/A")</f>
        <v>N/A</v>
      </c>
      <c r="R2531" s="1" t="str">
        <f>IFERROR(VLOOKUP($O2531,PerfilUniversitario!$A$2:$Z$427,20),"N/A")</f>
        <v>N/A</v>
      </c>
      <c r="S2531" s="1" t="str">
        <f>IFERROR(VLOOKUP($O2531,PerfilUniversitario!$A$2:$Z$427,22),"N/A")</f>
        <v>N/A</v>
      </c>
      <c r="T2531" s="1" t="str">
        <f>IFERROR(VLOOKUP($O2531,PerfilUniversitario!$A$2:$Z$427,24),"N/A")</f>
        <v>N/A</v>
      </c>
      <c r="U2531" s="1" t="str">
        <f>IFERROR(VLOOKUP($O2531,PerfilUniversitario!$A$2:$Z$427,26),"N/A")</f>
        <v>N/A</v>
      </c>
      <c r="V2531" s="1" t="s">
        <v>9852</v>
      </c>
      <c r="W2531" s="4">
        <v>45213</v>
      </c>
    </row>
    <row r="2532" spans="1:23" x14ac:dyDescent="0.3">
      <c r="A2532" t="s">
        <v>7205</v>
      </c>
      <c r="B2532" t="s">
        <v>1000</v>
      </c>
      <c r="C2532" s="1" t="s">
        <v>7206</v>
      </c>
      <c r="D2532" s="6">
        <v>2271177825</v>
      </c>
      <c r="E2532" s="1" t="s">
        <v>206</v>
      </c>
      <c r="F2532" s="1" t="s">
        <v>206</v>
      </c>
      <c r="G2532" s="1" t="s">
        <v>206</v>
      </c>
      <c r="H2532" s="1" t="s">
        <v>206</v>
      </c>
      <c r="I2532" t="str">
        <f>VLOOKUP(J2532,CatalogoEstadoRepublica!$A$1:$B$33,2)</f>
        <v>Puebla</v>
      </c>
      <c r="J2532">
        <v>21</v>
      </c>
      <c r="K2532" t="s">
        <v>206</v>
      </c>
      <c r="L2532" s="1" t="e">
        <f>VLOOKUP(M2532,CatalogoPerfil!$A$1:$B$5,2)</f>
        <v>#N/A</v>
      </c>
      <c r="M2532">
        <v>0</v>
      </c>
      <c r="N2532" t="s">
        <v>206</v>
      </c>
      <c r="O2532" s="1">
        <v>0</v>
      </c>
      <c r="P2532" s="1" t="str">
        <f>IFERROR(VLOOKUP($O2532,PerfilUniversitario!$A$2:$Z$427,16),"N/A")</f>
        <v>N/A</v>
      </c>
      <c r="Q2532" s="1" t="str">
        <f>IFERROR(VLOOKUP($O2532,PerfilUniversitario!$A$2:$Z$427,16),"N/A")</f>
        <v>N/A</v>
      </c>
      <c r="R2532" s="1" t="str">
        <f>IFERROR(VLOOKUP($O2532,PerfilUniversitario!$A$2:$Z$427,20),"N/A")</f>
        <v>N/A</v>
      </c>
      <c r="S2532" s="1" t="str">
        <f>IFERROR(VLOOKUP($O2532,PerfilUniversitario!$A$2:$Z$427,22),"N/A")</f>
        <v>N/A</v>
      </c>
      <c r="T2532" s="1" t="str">
        <f>IFERROR(VLOOKUP($O2532,PerfilUniversitario!$A$2:$Z$427,24),"N/A")</f>
        <v>N/A</v>
      </c>
      <c r="U2532" s="1" t="str">
        <f>IFERROR(VLOOKUP($O2532,PerfilUniversitario!$A$2:$Z$427,26),"N/A")</f>
        <v>N/A</v>
      </c>
      <c r="V2532" s="1" t="s">
        <v>9677</v>
      </c>
      <c r="W2532" s="4">
        <v>45213</v>
      </c>
    </row>
    <row r="2533" spans="1:23" x14ac:dyDescent="0.3">
      <c r="A2533" t="s">
        <v>784</v>
      </c>
      <c r="B2533" t="s">
        <v>6812</v>
      </c>
      <c r="C2533" s="1" t="s">
        <v>6813</v>
      </c>
      <c r="D2533" s="6">
        <v>2461502513</v>
      </c>
      <c r="E2533" s="1" t="s">
        <v>206</v>
      </c>
      <c r="F2533" s="1" t="s">
        <v>206</v>
      </c>
      <c r="G2533" s="1" t="s">
        <v>206</v>
      </c>
      <c r="H2533" s="1" t="s">
        <v>206</v>
      </c>
      <c r="I2533" t="str">
        <f>VLOOKUP(J2533,CatalogoEstadoRepublica!$A$1:$B$33,2)</f>
        <v>Tlaxcala</v>
      </c>
      <c r="J2533">
        <v>29</v>
      </c>
      <c r="K2533" t="s">
        <v>206</v>
      </c>
      <c r="L2533" s="1" t="e">
        <f>VLOOKUP(M2533,CatalogoPerfil!$A$1:$B$5,2)</f>
        <v>#N/A</v>
      </c>
      <c r="M2533">
        <v>0</v>
      </c>
      <c r="N2533" t="s">
        <v>206</v>
      </c>
      <c r="O2533" s="1">
        <v>0</v>
      </c>
      <c r="P2533" s="1" t="str">
        <f>IFERROR(VLOOKUP($O2533,PerfilUniversitario!$A$2:$Z$427,16),"N/A")</f>
        <v>N/A</v>
      </c>
      <c r="Q2533" s="1" t="str">
        <f>IFERROR(VLOOKUP($O2533,PerfilUniversitario!$A$2:$Z$427,16),"N/A")</f>
        <v>N/A</v>
      </c>
      <c r="R2533" s="1" t="str">
        <f>IFERROR(VLOOKUP($O2533,PerfilUniversitario!$A$2:$Z$427,20),"N/A")</f>
        <v>N/A</v>
      </c>
      <c r="S2533" s="1" t="str">
        <f>IFERROR(VLOOKUP($O2533,PerfilUniversitario!$A$2:$Z$427,22),"N/A")</f>
        <v>N/A</v>
      </c>
      <c r="T2533" s="1" t="str">
        <f>IFERROR(VLOOKUP($O2533,PerfilUniversitario!$A$2:$Z$427,24),"N/A")</f>
        <v>N/A</v>
      </c>
      <c r="U2533" s="1" t="str">
        <f>IFERROR(VLOOKUP($O2533,PerfilUniversitario!$A$2:$Z$427,26),"N/A")</f>
        <v>N/A</v>
      </c>
      <c r="V2533" s="1" t="s">
        <v>9766</v>
      </c>
      <c r="W2533" s="4">
        <v>45213</v>
      </c>
    </row>
    <row r="2534" spans="1:23" x14ac:dyDescent="0.3">
      <c r="A2534" t="s">
        <v>877</v>
      </c>
      <c r="B2534" s="1" t="s">
        <v>260</v>
      </c>
      <c r="C2534" t="s">
        <v>878</v>
      </c>
      <c r="D2534" s="7">
        <v>2212116425</v>
      </c>
      <c r="E2534" s="1" t="s">
        <v>206</v>
      </c>
      <c r="F2534" t="s">
        <v>206</v>
      </c>
      <c r="G2534" t="s">
        <v>206</v>
      </c>
      <c r="H2534" t="s">
        <v>206</v>
      </c>
      <c r="I2534" t="str">
        <f>VLOOKUP(J2534,CatalogoEstadoRepublica!$A$1:$B$33,2)</f>
        <v>Puebla</v>
      </c>
      <c r="J2534" s="1">
        <v>21</v>
      </c>
      <c r="K2534" s="1" t="s">
        <v>206</v>
      </c>
      <c r="L2534" s="1" t="e">
        <f>VLOOKUP(M2534,CatalogoPerfil!$A$1:$B$5,2)</f>
        <v>#N/A</v>
      </c>
      <c r="M2534" s="1">
        <v>0</v>
      </c>
      <c r="N2534" s="1" t="s">
        <v>206</v>
      </c>
      <c r="O2534" s="1">
        <v>0</v>
      </c>
      <c r="P2534" s="1" t="str">
        <f>IFERROR(VLOOKUP($O2534,PerfilUniversitario!$A$2:$Z$427,16),"N/A")</f>
        <v>N/A</v>
      </c>
      <c r="Q2534" s="1" t="str">
        <f>IFERROR(VLOOKUP($O2534,PerfilUniversitario!$A$2:$Z$427,16),"N/A")</f>
        <v>N/A</v>
      </c>
      <c r="R2534" s="1" t="str">
        <f>IFERROR(VLOOKUP($O2534,PerfilUniversitario!$A$2:$Z$427,20),"N/A")</f>
        <v>N/A</v>
      </c>
      <c r="S2534" s="1" t="str">
        <f>IFERROR(VLOOKUP($O2534,PerfilUniversitario!$A$2:$Z$427,22),"N/A")</f>
        <v>N/A</v>
      </c>
      <c r="T2534" s="1" t="str">
        <f>IFERROR(VLOOKUP($O2534,PerfilUniversitario!$A$2:$Z$427,24),"N/A")</f>
        <v>N/A</v>
      </c>
      <c r="U2534" s="1" t="str">
        <f>IFERROR(VLOOKUP($O2534,PerfilUniversitario!$A$2:$Z$427,26),"N/A")</f>
        <v>N/A</v>
      </c>
      <c r="V2534" s="1" t="s">
        <v>9751</v>
      </c>
      <c r="W2534" s="4">
        <v>45213</v>
      </c>
    </row>
    <row r="2535" spans="1:23" x14ac:dyDescent="0.3">
      <c r="A2535" t="s">
        <v>4557</v>
      </c>
      <c r="B2535" t="s">
        <v>4140</v>
      </c>
      <c r="C2535" s="1" t="s">
        <v>4558</v>
      </c>
      <c r="D2535" s="6">
        <v>32887591</v>
      </c>
      <c r="E2535" s="1" t="s">
        <v>206</v>
      </c>
      <c r="F2535" s="1" t="s">
        <v>206</v>
      </c>
      <c r="G2535" s="1" t="s">
        <v>206</v>
      </c>
      <c r="H2535" s="1" t="s">
        <v>206</v>
      </c>
      <c r="I2535" t="str">
        <f>VLOOKUP(J2535,CatalogoEstadoRepublica!$A$1:$B$33,2)</f>
        <v>Soy Extranjero</v>
      </c>
      <c r="J2535">
        <v>99</v>
      </c>
      <c r="K2535" t="s">
        <v>206</v>
      </c>
      <c r="L2535" s="1" t="e">
        <f>VLOOKUP(M2535,CatalogoPerfil!$A$1:$B$5,2)</f>
        <v>#N/A</v>
      </c>
      <c r="M2535">
        <v>0</v>
      </c>
      <c r="N2535" t="s">
        <v>206</v>
      </c>
      <c r="O2535" s="1">
        <v>0</v>
      </c>
      <c r="P2535" s="1" t="str">
        <f>IFERROR(VLOOKUP($O2535,PerfilUniversitario!$A$2:$Z$427,16),"N/A")</f>
        <v>N/A</v>
      </c>
      <c r="Q2535" s="1" t="str">
        <f>IFERROR(VLOOKUP($O2535,PerfilUniversitario!$A$2:$Z$427,16),"N/A")</f>
        <v>N/A</v>
      </c>
      <c r="R2535" s="1" t="str">
        <f>IFERROR(VLOOKUP($O2535,PerfilUniversitario!$A$2:$Z$427,20),"N/A")</f>
        <v>N/A</v>
      </c>
      <c r="S2535" s="1" t="str">
        <f>IFERROR(VLOOKUP($O2535,PerfilUniversitario!$A$2:$Z$427,22),"N/A")</f>
        <v>N/A</v>
      </c>
      <c r="T2535" s="1" t="str">
        <f>IFERROR(VLOOKUP($O2535,PerfilUniversitario!$A$2:$Z$427,24),"N/A")</f>
        <v>N/A</v>
      </c>
      <c r="U2535" s="1" t="str">
        <f>IFERROR(VLOOKUP($O2535,PerfilUniversitario!$A$2:$Z$427,26),"N/A")</f>
        <v>N/A</v>
      </c>
      <c r="V2535" s="1" t="s">
        <v>9771</v>
      </c>
      <c r="W2535" s="4">
        <v>45213</v>
      </c>
    </row>
    <row r="2536" spans="1:23" x14ac:dyDescent="0.3">
      <c r="A2536" t="s">
        <v>701</v>
      </c>
      <c r="B2536" t="s">
        <v>7203</v>
      </c>
      <c r="C2536" s="1" t="s">
        <v>7204</v>
      </c>
      <c r="D2536" s="6">
        <v>2227217949</v>
      </c>
      <c r="E2536" s="1" t="s">
        <v>206</v>
      </c>
      <c r="F2536" s="1" t="s">
        <v>206</v>
      </c>
      <c r="G2536" s="1" t="s">
        <v>206</v>
      </c>
      <c r="H2536" s="1" t="s">
        <v>206</v>
      </c>
      <c r="I2536" t="str">
        <f>VLOOKUP(J2536,CatalogoEstadoRepublica!$A$1:$B$33,2)</f>
        <v>Puebla</v>
      </c>
      <c r="J2536">
        <v>21</v>
      </c>
      <c r="K2536" t="s">
        <v>206</v>
      </c>
      <c r="L2536" s="1" t="e">
        <f>VLOOKUP(M2536,CatalogoPerfil!$A$1:$B$5,2)</f>
        <v>#N/A</v>
      </c>
      <c r="M2536">
        <v>0</v>
      </c>
      <c r="N2536" t="s">
        <v>206</v>
      </c>
      <c r="O2536" s="1">
        <v>0</v>
      </c>
      <c r="P2536" s="1" t="str">
        <f>IFERROR(VLOOKUP($O2536,PerfilUniversitario!$A$2:$Z$427,16),"N/A")</f>
        <v>N/A</v>
      </c>
      <c r="Q2536" s="1" t="str">
        <f>IFERROR(VLOOKUP($O2536,PerfilUniversitario!$A$2:$Z$427,16),"N/A")</f>
        <v>N/A</v>
      </c>
      <c r="R2536" s="1" t="str">
        <f>IFERROR(VLOOKUP($O2536,PerfilUniversitario!$A$2:$Z$427,20),"N/A")</f>
        <v>N/A</v>
      </c>
      <c r="S2536" s="1" t="str">
        <f>IFERROR(VLOOKUP($O2536,PerfilUniversitario!$A$2:$Z$427,22),"N/A")</f>
        <v>N/A</v>
      </c>
      <c r="T2536" s="1" t="str">
        <f>IFERROR(VLOOKUP($O2536,PerfilUniversitario!$A$2:$Z$427,24),"N/A")</f>
        <v>N/A</v>
      </c>
      <c r="U2536" s="1" t="str">
        <f>IFERROR(VLOOKUP($O2536,PerfilUniversitario!$A$2:$Z$427,26),"N/A")</f>
        <v>N/A</v>
      </c>
      <c r="V2536" s="1" t="s">
        <v>9978</v>
      </c>
      <c r="W2536" s="4">
        <v>45213</v>
      </c>
    </row>
    <row r="2537" spans="1:23" x14ac:dyDescent="0.3">
      <c r="A2537" t="s">
        <v>2032</v>
      </c>
      <c r="B2537" t="s">
        <v>2033</v>
      </c>
      <c r="C2537" s="1" t="s">
        <v>2034</v>
      </c>
      <c r="D2537" s="6">
        <v>2229223334</v>
      </c>
      <c r="E2537" s="1" t="s">
        <v>206</v>
      </c>
      <c r="F2537" s="1" t="s">
        <v>206</v>
      </c>
      <c r="G2537" s="1" t="s">
        <v>206</v>
      </c>
      <c r="H2537" s="1" t="s">
        <v>206</v>
      </c>
      <c r="I2537" t="str">
        <f>VLOOKUP(J2537,CatalogoEstadoRepublica!$A$1:$B$33,2)</f>
        <v>Puebla</v>
      </c>
      <c r="J2537">
        <v>21</v>
      </c>
      <c r="K2537" t="s">
        <v>206</v>
      </c>
      <c r="L2537" s="1" t="e">
        <f>VLOOKUP(M2537,CatalogoPerfil!$A$1:$B$5,2)</f>
        <v>#N/A</v>
      </c>
      <c r="M2537">
        <v>0</v>
      </c>
      <c r="N2537" t="s">
        <v>206</v>
      </c>
      <c r="O2537" s="1">
        <v>0</v>
      </c>
      <c r="P2537" s="1" t="str">
        <f>IFERROR(VLOOKUP($O2537,PerfilUniversitario!$A$2:$Z$427,16),"N/A")</f>
        <v>N/A</v>
      </c>
      <c r="Q2537" s="1" t="str">
        <f>IFERROR(VLOOKUP($O2537,PerfilUniversitario!$A$2:$Z$427,16),"N/A")</f>
        <v>N/A</v>
      </c>
      <c r="R2537" s="1" t="str">
        <f>IFERROR(VLOOKUP($O2537,PerfilUniversitario!$A$2:$Z$427,20),"N/A")</f>
        <v>N/A</v>
      </c>
      <c r="S2537" s="1" t="str">
        <f>IFERROR(VLOOKUP($O2537,PerfilUniversitario!$A$2:$Z$427,22),"N/A")</f>
        <v>N/A</v>
      </c>
      <c r="T2537" s="1" t="str">
        <f>IFERROR(VLOOKUP($O2537,PerfilUniversitario!$A$2:$Z$427,24),"N/A")</f>
        <v>N/A</v>
      </c>
      <c r="U2537" s="1" t="str">
        <f>IFERROR(VLOOKUP($O2537,PerfilUniversitario!$A$2:$Z$427,26),"N/A")</f>
        <v>N/A</v>
      </c>
      <c r="V2537" s="1" t="s">
        <v>9895</v>
      </c>
      <c r="W2537" s="4">
        <v>45213</v>
      </c>
    </row>
    <row r="2538" spans="1:23" x14ac:dyDescent="0.3">
      <c r="A2538" t="s">
        <v>2946</v>
      </c>
      <c r="B2538" t="s">
        <v>2947</v>
      </c>
      <c r="C2538" s="1" t="s">
        <v>2948</v>
      </c>
      <c r="D2538" s="6" t="s">
        <v>2949</v>
      </c>
      <c r="E2538" s="1" t="s">
        <v>206</v>
      </c>
      <c r="F2538" s="1" t="s">
        <v>206</v>
      </c>
      <c r="G2538" s="1" t="s">
        <v>206</v>
      </c>
      <c r="H2538" s="1" t="s">
        <v>206</v>
      </c>
      <c r="I2538" t="str">
        <f>VLOOKUP(J2538,CatalogoEstadoRepublica!$A$1:$B$33,2)</f>
        <v>Puebla</v>
      </c>
      <c r="J2538">
        <v>21</v>
      </c>
      <c r="K2538" t="s">
        <v>206</v>
      </c>
      <c r="L2538" s="1" t="e">
        <f>VLOOKUP(M2538,CatalogoPerfil!$A$1:$B$5,2)</f>
        <v>#N/A</v>
      </c>
      <c r="M2538">
        <v>0</v>
      </c>
      <c r="N2538" t="s">
        <v>206</v>
      </c>
      <c r="O2538" s="1">
        <v>0</v>
      </c>
      <c r="P2538" s="1" t="str">
        <f>IFERROR(VLOOKUP($O2538,PerfilUniversitario!$A$2:$Z$427,16),"N/A")</f>
        <v>N/A</v>
      </c>
      <c r="Q2538" s="1" t="str">
        <f>IFERROR(VLOOKUP($O2538,PerfilUniversitario!$A$2:$Z$427,16),"N/A")</f>
        <v>N/A</v>
      </c>
      <c r="R2538" s="1" t="str">
        <f>IFERROR(VLOOKUP($O2538,PerfilUniversitario!$A$2:$Z$427,20),"N/A")</f>
        <v>N/A</v>
      </c>
      <c r="S2538" s="1" t="str">
        <f>IFERROR(VLOOKUP($O2538,PerfilUniversitario!$A$2:$Z$427,22),"N/A")</f>
        <v>N/A</v>
      </c>
      <c r="T2538" s="1" t="str">
        <f>IFERROR(VLOOKUP($O2538,PerfilUniversitario!$A$2:$Z$427,24),"N/A")</f>
        <v>N/A</v>
      </c>
      <c r="U2538" s="1" t="str">
        <f>IFERROR(VLOOKUP($O2538,PerfilUniversitario!$A$2:$Z$427,26),"N/A")</f>
        <v>N/A</v>
      </c>
      <c r="V2538" s="1" t="s">
        <v>9750</v>
      </c>
      <c r="W2538" s="4">
        <v>45213</v>
      </c>
    </row>
    <row r="2539" spans="1:23" x14ac:dyDescent="0.3">
      <c r="A2539" t="s">
        <v>1577</v>
      </c>
      <c r="B2539" t="s">
        <v>7197</v>
      </c>
      <c r="C2539" s="1" t="s">
        <v>7198</v>
      </c>
      <c r="D2539" s="6">
        <v>2213217866</v>
      </c>
      <c r="E2539" s="1" t="s">
        <v>206</v>
      </c>
      <c r="F2539" s="1" t="s">
        <v>206</v>
      </c>
      <c r="G2539" s="1" t="s">
        <v>206</v>
      </c>
      <c r="H2539" s="1" t="s">
        <v>206</v>
      </c>
      <c r="I2539" t="str">
        <f>VLOOKUP(J2539,CatalogoEstadoRepublica!$A$1:$B$33,2)</f>
        <v>Puebla</v>
      </c>
      <c r="J2539">
        <v>21</v>
      </c>
      <c r="K2539" t="s">
        <v>206</v>
      </c>
      <c r="L2539" s="1" t="e">
        <f>VLOOKUP(M2539,CatalogoPerfil!$A$1:$B$5,2)</f>
        <v>#N/A</v>
      </c>
      <c r="M2539">
        <v>0</v>
      </c>
      <c r="N2539" t="s">
        <v>206</v>
      </c>
      <c r="O2539" s="1">
        <v>0</v>
      </c>
      <c r="P2539" s="1" t="str">
        <f>IFERROR(VLOOKUP($O2539,PerfilUniversitario!$A$2:$Z$427,16),"N/A")</f>
        <v>N/A</v>
      </c>
      <c r="Q2539" s="1" t="str">
        <f>IFERROR(VLOOKUP($O2539,PerfilUniversitario!$A$2:$Z$427,16),"N/A")</f>
        <v>N/A</v>
      </c>
      <c r="R2539" s="1" t="str">
        <f>IFERROR(VLOOKUP($O2539,PerfilUniversitario!$A$2:$Z$427,20),"N/A")</f>
        <v>N/A</v>
      </c>
      <c r="S2539" s="1" t="str">
        <f>IFERROR(VLOOKUP($O2539,PerfilUniversitario!$A$2:$Z$427,22),"N/A")</f>
        <v>N/A</v>
      </c>
      <c r="T2539" s="1" t="str">
        <f>IFERROR(VLOOKUP($O2539,PerfilUniversitario!$A$2:$Z$427,24),"N/A")</f>
        <v>N/A</v>
      </c>
      <c r="U2539" s="1" t="str">
        <f>IFERROR(VLOOKUP($O2539,PerfilUniversitario!$A$2:$Z$427,26),"N/A")</f>
        <v>N/A</v>
      </c>
      <c r="V2539" s="1" t="s">
        <v>10150</v>
      </c>
      <c r="W2539" s="4">
        <v>45213</v>
      </c>
    </row>
    <row r="2540" spans="1:23" x14ac:dyDescent="0.3">
      <c r="A2540" t="s">
        <v>1841</v>
      </c>
      <c r="B2540" t="s">
        <v>266</v>
      </c>
      <c r="C2540" s="1" t="s">
        <v>7212</v>
      </c>
      <c r="D2540" s="6">
        <v>9983950716</v>
      </c>
      <c r="E2540" s="1" t="s">
        <v>206</v>
      </c>
      <c r="F2540" s="1" t="s">
        <v>206</v>
      </c>
      <c r="G2540" s="1" t="s">
        <v>206</v>
      </c>
      <c r="H2540" s="1" t="s">
        <v>206</v>
      </c>
      <c r="I2540" t="str">
        <f>VLOOKUP(J2540,CatalogoEstadoRepublica!$A$1:$B$33,2)</f>
        <v>Puebla</v>
      </c>
      <c r="J2540">
        <v>21</v>
      </c>
      <c r="K2540" t="s">
        <v>206</v>
      </c>
      <c r="L2540" s="1" t="e">
        <f>VLOOKUP(M2540,CatalogoPerfil!$A$1:$B$5,2)</f>
        <v>#N/A</v>
      </c>
      <c r="M2540">
        <v>0</v>
      </c>
      <c r="N2540" t="s">
        <v>206</v>
      </c>
      <c r="O2540" s="1">
        <v>0</v>
      </c>
      <c r="P2540" s="1" t="str">
        <f>IFERROR(VLOOKUP($O2540,PerfilUniversitario!$A$2:$Z$427,16),"N/A")</f>
        <v>N/A</v>
      </c>
      <c r="Q2540" s="1" t="str">
        <f>IFERROR(VLOOKUP($O2540,PerfilUniversitario!$A$2:$Z$427,16),"N/A")</f>
        <v>N/A</v>
      </c>
      <c r="R2540" s="1" t="str">
        <f>IFERROR(VLOOKUP($O2540,PerfilUniversitario!$A$2:$Z$427,20),"N/A")</f>
        <v>N/A</v>
      </c>
      <c r="S2540" s="1" t="str">
        <f>IFERROR(VLOOKUP($O2540,PerfilUniversitario!$A$2:$Z$427,22),"N/A")</f>
        <v>N/A</v>
      </c>
      <c r="T2540" s="1" t="str">
        <f>IFERROR(VLOOKUP($O2540,PerfilUniversitario!$A$2:$Z$427,24),"N/A")</f>
        <v>N/A</v>
      </c>
      <c r="U2540" s="1" t="str">
        <f>IFERROR(VLOOKUP($O2540,PerfilUniversitario!$A$2:$Z$427,26),"N/A")</f>
        <v>N/A</v>
      </c>
      <c r="V2540" s="1" t="s">
        <v>9961</v>
      </c>
      <c r="W2540" s="4">
        <v>45213</v>
      </c>
    </row>
    <row r="2541" spans="1:23" x14ac:dyDescent="0.3">
      <c r="A2541" t="s">
        <v>1423</v>
      </c>
      <c r="B2541" t="s">
        <v>1424</v>
      </c>
      <c r="C2541" s="1" t="s">
        <v>1425</v>
      </c>
      <c r="D2541" s="6">
        <v>9512879955</v>
      </c>
      <c r="E2541" s="1" t="s">
        <v>1426</v>
      </c>
      <c r="F2541" s="1" t="s">
        <v>1427</v>
      </c>
      <c r="G2541" s="1" t="s">
        <v>1428</v>
      </c>
      <c r="H2541" s="1">
        <v>9512236738</v>
      </c>
      <c r="I2541" t="str">
        <f>VLOOKUP(J2541,CatalogoEstadoRepublica!$A$1:$B$33,2)</f>
        <v>Oaxaca</v>
      </c>
      <c r="J2541">
        <v>20</v>
      </c>
      <c r="K2541" t="s">
        <v>1429</v>
      </c>
      <c r="L2541" s="1" t="str">
        <f>VLOOKUP(M2541,CatalogoPerfil!$A$1:$B$5,2)</f>
        <v>Padre/Madre de Familia</v>
      </c>
      <c r="M2541">
        <v>2</v>
      </c>
      <c r="O2541" s="1">
        <v>0</v>
      </c>
      <c r="P2541" s="1" t="str">
        <f>IFERROR(VLOOKUP($O2541,PerfilUniversitario!$A$2:$Z$427,16),"N/A")</f>
        <v>N/A</v>
      </c>
      <c r="Q2541" s="1" t="str">
        <f>IFERROR(VLOOKUP($O2541,PerfilUniversitario!$A$2:$Z$427,16),"N/A")</f>
        <v>N/A</v>
      </c>
      <c r="R2541" s="1" t="str">
        <f>IFERROR(VLOOKUP($O2541,PerfilUniversitario!$A$2:$Z$427,20),"N/A")</f>
        <v>N/A</v>
      </c>
      <c r="S2541" s="1" t="str">
        <f>IFERROR(VLOOKUP($O2541,PerfilUniversitario!$A$2:$Z$427,22),"N/A")</f>
        <v>N/A</v>
      </c>
      <c r="T2541" s="1" t="str">
        <f>IFERROR(VLOOKUP($O2541,PerfilUniversitario!$A$2:$Z$427,24),"N/A")</f>
        <v>N/A</v>
      </c>
      <c r="U2541" s="1" t="str">
        <f>IFERROR(VLOOKUP($O2541,PerfilUniversitario!$A$2:$Z$427,26),"N/A")</f>
        <v>N/A</v>
      </c>
      <c r="V2541" s="1" t="s">
        <v>9837</v>
      </c>
      <c r="W2541" s="4">
        <v>45213</v>
      </c>
    </row>
    <row r="2542" spans="1:23" x14ac:dyDescent="0.3">
      <c r="A2542" t="s">
        <v>463</v>
      </c>
      <c r="B2542" s="1" t="s">
        <v>464</v>
      </c>
      <c r="C2542" t="s">
        <v>465</v>
      </c>
      <c r="D2542" s="7">
        <v>52.7712</v>
      </c>
      <c r="E2542" s="1" t="s">
        <v>206</v>
      </c>
      <c r="F2542" t="s">
        <v>206</v>
      </c>
      <c r="G2542" t="s">
        <v>206</v>
      </c>
      <c r="H2542" t="s">
        <v>206</v>
      </c>
      <c r="I2542" t="str">
        <f>VLOOKUP(J2542,CatalogoEstadoRepublica!$A$1:$B$33,2)</f>
        <v>Hidalgo</v>
      </c>
      <c r="J2542" s="1">
        <v>13</v>
      </c>
      <c r="K2542" s="1" t="s">
        <v>206</v>
      </c>
      <c r="L2542" s="1" t="e">
        <f>VLOOKUP(M2542,CatalogoPerfil!$A$1:$B$5,2)</f>
        <v>#N/A</v>
      </c>
      <c r="M2542">
        <v>0</v>
      </c>
      <c r="N2542" t="s">
        <v>206</v>
      </c>
      <c r="O2542" s="1">
        <v>0</v>
      </c>
      <c r="P2542" s="1" t="str">
        <f>IFERROR(VLOOKUP($O2542,PerfilUniversitario!$A$2:$Z$427,16),"N/A")</f>
        <v>N/A</v>
      </c>
      <c r="Q2542" s="1" t="str">
        <f>IFERROR(VLOOKUP($O2542,PerfilUniversitario!$A$2:$Z$427,16),"N/A")</f>
        <v>N/A</v>
      </c>
      <c r="R2542" s="1" t="str">
        <f>IFERROR(VLOOKUP($O2542,PerfilUniversitario!$A$2:$Z$427,20),"N/A")</f>
        <v>N/A</v>
      </c>
      <c r="S2542" s="1" t="str">
        <f>IFERROR(VLOOKUP($O2542,PerfilUniversitario!$A$2:$Z$427,22),"N/A")</f>
        <v>N/A</v>
      </c>
      <c r="T2542" s="1" t="str">
        <f>IFERROR(VLOOKUP($O2542,PerfilUniversitario!$A$2:$Z$427,24),"N/A")</f>
        <v>N/A</v>
      </c>
      <c r="U2542" s="1" t="str">
        <f>IFERROR(VLOOKUP($O2542,PerfilUniversitario!$A$2:$Z$427,26),"N/A")</f>
        <v>N/A</v>
      </c>
      <c r="V2542" s="1" t="s">
        <v>9699</v>
      </c>
      <c r="W2542" s="4">
        <v>45213</v>
      </c>
    </row>
    <row r="2543" spans="1:23" x14ac:dyDescent="0.3">
      <c r="A2543" t="s">
        <v>360</v>
      </c>
      <c r="B2543" t="s">
        <v>7194</v>
      </c>
      <c r="C2543" s="1" t="s">
        <v>7195</v>
      </c>
      <c r="D2543" s="6" t="s">
        <v>7196</v>
      </c>
      <c r="E2543" s="1" t="s">
        <v>206</v>
      </c>
      <c r="F2543" s="1" t="s">
        <v>206</v>
      </c>
      <c r="G2543" s="1" t="s">
        <v>206</v>
      </c>
      <c r="H2543" s="1" t="s">
        <v>206</v>
      </c>
      <c r="I2543" t="str">
        <f>VLOOKUP(J2543,CatalogoEstadoRepublica!$A$1:$B$33,2)</f>
        <v>Puebla</v>
      </c>
      <c r="J2543">
        <v>21</v>
      </c>
      <c r="K2543" t="s">
        <v>206</v>
      </c>
      <c r="L2543" s="1" t="e">
        <f>VLOOKUP(M2543,CatalogoPerfil!$A$1:$B$5,2)</f>
        <v>#N/A</v>
      </c>
      <c r="M2543">
        <v>0</v>
      </c>
      <c r="N2543" t="s">
        <v>206</v>
      </c>
      <c r="O2543" s="1">
        <v>0</v>
      </c>
      <c r="P2543" s="1" t="str">
        <f>IFERROR(VLOOKUP($O2543,PerfilUniversitario!$A$2:$Z$427,16),"N/A")</f>
        <v>N/A</v>
      </c>
      <c r="Q2543" s="1" t="str">
        <f>IFERROR(VLOOKUP($O2543,PerfilUniversitario!$A$2:$Z$427,16),"N/A")</f>
        <v>N/A</v>
      </c>
      <c r="R2543" s="1" t="str">
        <f>IFERROR(VLOOKUP($O2543,PerfilUniversitario!$A$2:$Z$427,20),"N/A")</f>
        <v>N/A</v>
      </c>
      <c r="S2543" s="1" t="str">
        <f>IFERROR(VLOOKUP($O2543,PerfilUniversitario!$A$2:$Z$427,22),"N/A")</f>
        <v>N/A</v>
      </c>
      <c r="T2543" s="1" t="str">
        <f>IFERROR(VLOOKUP($O2543,PerfilUniversitario!$A$2:$Z$427,24),"N/A")</f>
        <v>N/A</v>
      </c>
      <c r="U2543" s="1" t="str">
        <f>IFERROR(VLOOKUP($O2543,PerfilUniversitario!$A$2:$Z$427,26),"N/A")</f>
        <v>N/A</v>
      </c>
      <c r="V2543" s="1" t="s">
        <v>9699</v>
      </c>
      <c r="W2543" s="4">
        <v>45213</v>
      </c>
    </row>
    <row r="2544" spans="1:23" x14ac:dyDescent="0.3">
      <c r="A2544" t="s">
        <v>380</v>
      </c>
      <c r="B2544" t="s">
        <v>7213</v>
      </c>
      <c r="C2544" s="1" t="s">
        <v>7214</v>
      </c>
      <c r="D2544" s="6">
        <v>2321597180</v>
      </c>
      <c r="E2544" s="1" t="s">
        <v>206</v>
      </c>
      <c r="F2544" s="1" t="s">
        <v>206</v>
      </c>
      <c r="G2544" s="1" t="s">
        <v>206</v>
      </c>
      <c r="H2544" s="1" t="s">
        <v>206</v>
      </c>
      <c r="I2544" t="str">
        <f>VLOOKUP(J2544,CatalogoEstadoRepublica!$A$1:$B$33,2)</f>
        <v>Veracruz</v>
      </c>
      <c r="J2544">
        <v>30</v>
      </c>
      <c r="K2544" t="s">
        <v>206</v>
      </c>
      <c r="L2544" s="1" t="e">
        <f>VLOOKUP(M2544,CatalogoPerfil!$A$1:$B$5,2)</f>
        <v>#N/A</v>
      </c>
      <c r="M2544">
        <v>0</v>
      </c>
      <c r="N2544" t="s">
        <v>206</v>
      </c>
      <c r="O2544" s="1">
        <v>0</v>
      </c>
      <c r="P2544" s="1" t="str">
        <f>IFERROR(VLOOKUP($O2544,PerfilUniversitario!$A$2:$Z$427,16),"N/A")</f>
        <v>N/A</v>
      </c>
      <c r="Q2544" s="1" t="str">
        <f>IFERROR(VLOOKUP($O2544,PerfilUniversitario!$A$2:$Z$427,16),"N/A")</f>
        <v>N/A</v>
      </c>
      <c r="R2544" s="1" t="str">
        <f>IFERROR(VLOOKUP($O2544,PerfilUniversitario!$A$2:$Z$427,20),"N/A")</f>
        <v>N/A</v>
      </c>
      <c r="S2544" s="1" t="str">
        <f>IFERROR(VLOOKUP($O2544,PerfilUniversitario!$A$2:$Z$427,22),"N/A")</f>
        <v>N/A</v>
      </c>
      <c r="T2544" s="1" t="str">
        <f>IFERROR(VLOOKUP($O2544,PerfilUniversitario!$A$2:$Z$427,24),"N/A")</f>
        <v>N/A</v>
      </c>
      <c r="U2544" s="1" t="str">
        <f>IFERROR(VLOOKUP($O2544,PerfilUniversitario!$A$2:$Z$427,26),"N/A")</f>
        <v>N/A</v>
      </c>
      <c r="V2544" s="1" t="s">
        <v>9699</v>
      </c>
      <c r="W2544" s="4">
        <v>45213</v>
      </c>
    </row>
    <row r="2545" spans="1:23" x14ac:dyDescent="0.3">
      <c r="A2545" t="s">
        <v>1571</v>
      </c>
      <c r="B2545" t="s">
        <v>4951</v>
      </c>
      <c r="C2545" s="1" t="s">
        <v>7215</v>
      </c>
      <c r="D2545" s="6">
        <v>52.232100000000003</v>
      </c>
      <c r="E2545" s="1" t="s">
        <v>206</v>
      </c>
      <c r="F2545" s="1" t="s">
        <v>206</v>
      </c>
      <c r="G2545" s="1" t="s">
        <v>206</v>
      </c>
      <c r="H2545" s="1" t="s">
        <v>206</v>
      </c>
      <c r="I2545" t="str">
        <f>VLOOKUP(J2545,CatalogoEstadoRepublica!$A$1:$B$33,2)</f>
        <v>Veracruz</v>
      </c>
      <c r="J2545">
        <v>30</v>
      </c>
      <c r="K2545" t="s">
        <v>206</v>
      </c>
      <c r="L2545" s="1" t="e">
        <f>VLOOKUP(M2545,CatalogoPerfil!$A$1:$B$5,2)</f>
        <v>#N/A</v>
      </c>
      <c r="M2545">
        <v>0</v>
      </c>
      <c r="N2545" t="s">
        <v>206</v>
      </c>
      <c r="O2545" s="1">
        <v>0</v>
      </c>
      <c r="P2545" s="1" t="str">
        <f>IFERROR(VLOOKUP($O2545,PerfilUniversitario!$A$2:$Z$427,16),"N/A")</f>
        <v>N/A</v>
      </c>
      <c r="Q2545" s="1" t="str">
        <f>IFERROR(VLOOKUP($O2545,PerfilUniversitario!$A$2:$Z$427,16),"N/A")</f>
        <v>N/A</v>
      </c>
      <c r="R2545" s="1" t="str">
        <f>IFERROR(VLOOKUP($O2545,PerfilUniversitario!$A$2:$Z$427,20),"N/A")</f>
        <v>N/A</v>
      </c>
      <c r="S2545" s="1" t="str">
        <f>IFERROR(VLOOKUP($O2545,PerfilUniversitario!$A$2:$Z$427,22),"N/A")</f>
        <v>N/A</v>
      </c>
      <c r="T2545" s="1" t="str">
        <f>IFERROR(VLOOKUP($O2545,PerfilUniversitario!$A$2:$Z$427,24),"N/A")</f>
        <v>N/A</v>
      </c>
      <c r="U2545" s="1" t="str">
        <f>IFERROR(VLOOKUP($O2545,PerfilUniversitario!$A$2:$Z$427,26),"N/A")</f>
        <v>N/A</v>
      </c>
      <c r="V2545" s="1" t="s">
        <v>9699</v>
      </c>
      <c r="W2545" s="4">
        <v>45213</v>
      </c>
    </row>
    <row r="2546" spans="1:23" x14ac:dyDescent="0.3">
      <c r="A2546" t="s">
        <v>7217</v>
      </c>
      <c r="B2546" t="s">
        <v>7218</v>
      </c>
      <c r="C2546" s="1" t="s">
        <v>7219</v>
      </c>
      <c r="D2546" s="6">
        <v>52.229900000000001</v>
      </c>
      <c r="E2546" s="1" t="s">
        <v>206</v>
      </c>
      <c r="F2546" s="1" t="s">
        <v>206</v>
      </c>
      <c r="G2546" s="1" t="s">
        <v>206</v>
      </c>
      <c r="H2546" s="1" t="s">
        <v>206</v>
      </c>
      <c r="I2546" t="str">
        <f>VLOOKUP(J2546,CatalogoEstadoRepublica!$A$1:$B$33,2)</f>
        <v>Veracruz</v>
      </c>
      <c r="J2546">
        <v>30</v>
      </c>
      <c r="K2546" t="s">
        <v>206</v>
      </c>
      <c r="L2546" s="1" t="e">
        <f>VLOOKUP(M2546,CatalogoPerfil!$A$1:$B$5,2)</f>
        <v>#N/A</v>
      </c>
      <c r="M2546">
        <v>0</v>
      </c>
      <c r="N2546" t="s">
        <v>206</v>
      </c>
      <c r="O2546" s="1">
        <v>0</v>
      </c>
      <c r="P2546" s="1" t="str">
        <f>IFERROR(VLOOKUP($O2546,PerfilUniversitario!$A$2:$Z$427,16),"N/A")</f>
        <v>N/A</v>
      </c>
      <c r="Q2546" s="1" t="str">
        <f>IFERROR(VLOOKUP($O2546,PerfilUniversitario!$A$2:$Z$427,16),"N/A")</f>
        <v>N/A</v>
      </c>
      <c r="R2546" s="1" t="str">
        <f>IFERROR(VLOOKUP($O2546,PerfilUniversitario!$A$2:$Z$427,20),"N/A")</f>
        <v>N/A</v>
      </c>
      <c r="S2546" s="1" t="str">
        <f>IFERROR(VLOOKUP($O2546,PerfilUniversitario!$A$2:$Z$427,22),"N/A")</f>
        <v>N/A</v>
      </c>
      <c r="T2546" s="1" t="str">
        <f>IFERROR(VLOOKUP($O2546,PerfilUniversitario!$A$2:$Z$427,24),"N/A")</f>
        <v>N/A</v>
      </c>
      <c r="U2546" s="1" t="str">
        <f>IFERROR(VLOOKUP($O2546,PerfilUniversitario!$A$2:$Z$427,26),"N/A")</f>
        <v>N/A</v>
      </c>
      <c r="V2546" s="1" t="s">
        <v>9913</v>
      </c>
      <c r="W2546" s="4">
        <v>45213</v>
      </c>
    </row>
    <row r="2547" spans="1:23" x14ac:dyDescent="0.3">
      <c r="A2547" t="s">
        <v>7222</v>
      </c>
      <c r="B2547" t="s">
        <v>632</v>
      </c>
      <c r="C2547" s="1" t="s">
        <v>7223</v>
      </c>
      <c r="D2547" s="6">
        <v>2211597330</v>
      </c>
      <c r="E2547" s="1" t="s">
        <v>206</v>
      </c>
      <c r="F2547" s="1" t="s">
        <v>206</v>
      </c>
      <c r="G2547" s="1" t="s">
        <v>206</v>
      </c>
      <c r="H2547" s="1" t="s">
        <v>206</v>
      </c>
      <c r="I2547" t="str">
        <f>VLOOKUP(J2547,CatalogoEstadoRepublica!$A$1:$B$33,2)</f>
        <v>Puebla</v>
      </c>
      <c r="J2547">
        <v>21</v>
      </c>
      <c r="K2547" t="s">
        <v>206</v>
      </c>
      <c r="L2547" s="1" t="e">
        <f>VLOOKUP(M2547,CatalogoPerfil!$A$1:$B$5,2)</f>
        <v>#N/A</v>
      </c>
      <c r="M2547">
        <v>0</v>
      </c>
      <c r="N2547" t="s">
        <v>206</v>
      </c>
      <c r="O2547" s="1">
        <v>0</v>
      </c>
      <c r="P2547" s="1" t="str">
        <f>IFERROR(VLOOKUP($O2547,PerfilUniversitario!$A$2:$Z$427,16),"N/A")</f>
        <v>N/A</v>
      </c>
      <c r="Q2547" s="1" t="str">
        <f>IFERROR(VLOOKUP($O2547,PerfilUniversitario!$A$2:$Z$427,16),"N/A")</f>
        <v>N/A</v>
      </c>
      <c r="R2547" s="1" t="str">
        <f>IFERROR(VLOOKUP($O2547,PerfilUniversitario!$A$2:$Z$427,20),"N/A")</f>
        <v>N/A</v>
      </c>
      <c r="S2547" s="1" t="str">
        <f>IFERROR(VLOOKUP($O2547,PerfilUniversitario!$A$2:$Z$427,22),"N/A")</f>
        <v>N/A</v>
      </c>
      <c r="T2547" s="1" t="str">
        <f>IFERROR(VLOOKUP($O2547,PerfilUniversitario!$A$2:$Z$427,24),"N/A")</f>
        <v>N/A</v>
      </c>
      <c r="U2547" s="1" t="str">
        <f>IFERROR(VLOOKUP($O2547,PerfilUniversitario!$A$2:$Z$427,26),"N/A")</f>
        <v>N/A</v>
      </c>
      <c r="V2547" s="1" t="s">
        <v>10120</v>
      </c>
      <c r="W2547" s="4">
        <v>45213</v>
      </c>
    </row>
    <row r="2548" spans="1:23" x14ac:dyDescent="0.3">
      <c r="A2548" t="s">
        <v>7224</v>
      </c>
      <c r="B2548" t="s">
        <v>3203</v>
      </c>
      <c r="C2548" s="1" t="s">
        <v>7225</v>
      </c>
      <c r="D2548" s="6">
        <v>2212753832</v>
      </c>
      <c r="E2548" s="1" t="s">
        <v>206</v>
      </c>
      <c r="F2548" s="1" t="s">
        <v>206</v>
      </c>
      <c r="G2548" s="1" t="s">
        <v>206</v>
      </c>
      <c r="H2548" s="1" t="s">
        <v>206</v>
      </c>
      <c r="I2548" t="str">
        <f>VLOOKUP(J2548,CatalogoEstadoRepublica!$A$1:$B$33,2)</f>
        <v>Puebla</v>
      </c>
      <c r="J2548">
        <v>21</v>
      </c>
      <c r="K2548" t="s">
        <v>206</v>
      </c>
      <c r="L2548" s="1" t="e">
        <f>VLOOKUP(M2548,CatalogoPerfil!$A$1:$B$5,2)</f>
        <v>#N/A</v>
      </c>
      <c r="M2548">
        <v>0</v>
      </c>
      <c r="N2548" t="s">
        <v>206</v>
      </c>
      <c r="O2548" s="1">
        <v>0</v>
      </c>
      <c r="P2548" s="1" t="str">
        <f>IFERROR(VLOOKUP($O2548,PerfilUniversitario!$A$2:$Z$427,16),"N/A")</f>
        <v>N/A</v>
      </c>
      <c r="Q2548" s="1" t="str">
        <f>IFERROR(VLOOKUP($O2548,PerfilUniversitario!$A$2:$Z$427,16),"N/A")</f>
        <v>N/A</v>
      </c>
      <c r="R2548" s="1" t="str">
        <f>IFERROR(VLOOKUP($O2548,PerfilUniversitario!$A$2:$Z$427,20),"N/A")</f>
        <v>N/A</v>
      </c>
      <c r="S2548" s="1" t="str">
        <f>IFERROR(VLOOKUP($O2548,PerfilUniversitario!$A$2:$Z$427,22),"N/A")</f>
        <v>N/A</v>
      </c>
      <c r="T2548" s="1" t="str">
        <f>IFERROR(VLOOKUP($O2548,PerfilUniversitario!$A$2:$Z$427,24),"N/A")</f>
        <v>N/A</v>
      </c>
      <c r="U2548" s="1" t="str">
        <f>IFERROR(VLOOKUP($O2548,PerfilUniversitario!$A$2:$Z$427,26),"N/A")</f>
        <v>N/A</v>
      </c>
      <c r="V2548" s="1" t="s">
        <v>10134</v>
      </c>
      <c r="W2548" s="4">
        <v>45213</v>
      </c>
    </row>
    <row r="2549" spans="1:23" x14ac:dyDescent="0.3">
      <c r="A2549" t="s">
        <v>1500</v>
      </c>
      <c r="B2549" t="s">
        <v>5799</v>
      </c>
      <c r="C2549" s="1" t="s">
        <v>5800</v>
      </c>
      <c r="D2549" s="6" t="s">
        <v>5801</v>
      </c>
      <c r="E2549" s="1" t="s">
        <v>206</v>
      </c>
      <c r="F2549" s="1" t="s">
        <v>206</v>
      </c>
      <c r="G2549" s="1" t="s">
        <v>206</v>
      </c>
      <c r="H2549" s="1" t="s">
        <v>206</v>
      </c>
      <c r="I2549" t="str">
        <f>VLOOKUP(J2549,CatalogoEstadoRepublica!$A$1:$B$33,2)</f>
        <v>Estado de México</v>
      </c>
      <c r="J2549">
        <v>15</v>
      </c>
      <c r="K2549" t="s">
        <v>206</v>
      </c>
      <c r="L2549" s="1" t="e">
        <f>VLOOKUP(M2549,CatalogoPerfil!$A$1:$B$5,2)</f>
        <v>#N/A</v>
      </c>
      <c r="M2549">
        <v>0</v>
      </c>
      <c r="N2549" t="s">
        <v>206</v>
      </c>
      <c r="O2549" s="1">
        <v>0</v>
      </c>
      <c r="P2549" s="1" t="str">
        <f>IFERROR(VLOOKUP($O2549,PerfilUniversitario!$A$2:$Z$427,16),"N/A")</f>
        <v>N/A</v>
      </c>
      <c r="Q2549" s="1" t="str">
        <f>IFERROR(VLOOKUP($O2549,PerfilUniversitario!$A$2:$Z$427,16),"N/A")</f>
        <v>N/A</v>
      </c>
      <c r="R2549" s="1" t="str">
        <f>IFERROR(VLOOKUP($O2549,PerfilUniversitario!$A$2:$Z$427,20),"N/A")</f>
        <v>N/A</v>
      </c>
      <c r="S2549" s="1" t="str">
        <f>IFERROR(VLOOKUP($O2549,PerfilUniversitario!$A$2:$Z$427,22),"N/A")</f>
        <v>N/A</v>
      </c>
      <c r="T2549" s="1" t="str">
        <f>IFERROR(VLOOKUP($O2549,PerfilUniversitario!$A$2:$Z$427,24),"N/A")</f>
        <v>N/A</v>
      </c>
      <c r="U2549" s="1" t="str">
        <f>IFERROR(VLOOKUP($O2549,PerfilUniversitario!$A$2:$Z$427,26),"N/A")</f>
        <v>N/A</v>
      </c>
      <c r="V2549" s="1" t="s">
        <v>10165</v>
      </c>
      <c r="W2549" s="4">
        <v>45213</v>
      </c>
    </row>
    <row r="2550" spans="1:23" x14ac:dyDescent="0.3">
      <c r="A2550" t="s">
        <v>4705</v>
      </c>
      <c r="B2550" t="s">
        <v>4706</v>
      </c>
      <c r="C2550" s="1" t="s">
        <v>4707</v>
      </c>
      <c r="D2550" s="6">
        <v>52.222499999999997</v>
      </c>
      <c r="E2550" s="1" t="s">
        <v>206</v>
      </c>
      <c r="F2550" s="1" t="s">
        <v>206</v>
      </c>
      <c r="G2550" s="1" t="s">
        <v>206</v>
      </c>
      <c r="H2550" s="1" t="s">
        <v>206</v>
      </c>
      <c r="I2550" t="str">
        <f>VLOOKUP(J2550,CatalogoEstadoRepublica!$A$1:$B$33,2)</f>
        <v>Puebla</v>
      </c>
      <c r="J2550">
        <v>21</v>
      </c>
      <c r="K2550" t="s">
        <v>206</v>
      </c>
      <c r="L2550" s="1" t="e">
        <f>VLOOKUP(M2550,CatalogoPerfil!$A$1:$B$5,2)</f>
        <v>#N/A</v>
      </c>
      <c r="M2550">
        <v>0</v>
      </c>
      <c r="N2550" t="s">
        <v>206</v>
      </c>
      <c r="O2550" s="1">
        <v>0</v>
      </c>
      <c r="P2550" s="1" t="str">
        <f>IFERROR(VLOOKUP($O2550,PerfilUniversitario!$A$2:$Z$427,16),"N/A")</f>
        <v>N/A</v>
      </c>
      <c r="Q2550" s="1" t="str">
        <f>IFERROR(VLOOKUP($O2550,PerfilUniversitario!$A$2:$Z$427,16),"N/A")</f>
        <v>N/A</v>
      </c>
      <c r="R2550" s="1" t="str">
        <f>IFERROR(VLOOKUP($O2550,PerfilUniversitario!$A$2:$Z$427,20),"N/A")</f>
        <v>N/A</v>
      </c>
      <c r="S2550" s="1" t="str">
        <f>IFERROR(VLOOKUP($O2550,PerfilUniversitario!$A$2:$Z$427,22),"N/A")</f>
        <v>N/A</v>
      </c>
      <c r="T2550" s="1" t="str">
        <f>IFERROR(VLOOKUP($O2550,PerfilUniversitario!$A$2:$Z$427,24),"N/A")</f>
        <v>N/A</v>
      </c>
      <c r="U2550" s="1" t="str">
        <f>IFERROR(VLOOKUP($O2550,PerfilUniversitario!$A$2:$Z$427,26),"N/A")</f>
        <v>N/A</v>
      </c>
      <c r="V2550" s="1" t="s">
        <v>10075</v>
      </c>
      <c r="W2550" s="4">
        <v>45213</v>
      </c>
    </row>
    <row r="2551" spans="1:23" x14ac:dyDescent="0.3">
      <c r="A2551" t="s">
        <v>768</v>
      </c>
      <c r="B2551" t="s">
        <v>7226</v>
      </c>
      <c r="C2551" s="1" t="s">
        <v>7227</v>
      </c>
      <c r="D2551" s="6">
        <v>2229124649</v>
      </c>
      <c r="E2551" s="1" t="s">
        <v>206</v>
      </c>
      <c r="F2551" s="1" t="s">
        <v>206</v>
      </c>
      <c r="G2551" s="1" t="s">
        <v>206</v>
      </c>
      <c r="H2551" s="1" t="s">
        <v>206</v>
      </c>
      <c r="I2551" t="str">
        <f>VLOOKUP(J2551,CatalogoEstadoRepublica!$A$1:$B$33,2)</f>
        <v>Puebla</v>
      </c>
      <c r="J2551">
        <v>21</v>
      </c>
      <c r="K2551" t="s">
        <v>206</v>
      </c>
      <c r="L2551" s="1" t="e">
        <f>VLOOKUP(M2551,CatalogoPerfil!$A$1:$B$5,2)</f>
        <v>#N/A</v>
      </c>
      <c r="M2551">
        <v>0</v>
      </c>
      <c r="N2551" t="s">
        <v>206</v>
      </c>
      <c r="O2551" s="1">
        <v>0</v>
      </c>
      <c r="P2551" s="1" t="str">
        <f>IFERROR(VLOOKUP($O2551,PerfilUniversitario!$A$2:$Z$427,16),"N/A")</f>
        <v>N/A</v>
      </c>
      <c r="Q2551" s="1" t="str">
        <f>IFERROR(VLOOKUP($O2551,PerfilUniversitario!$A$2:$Z$427,16),"N/A")</f>
        <v>N/A</v>
      </c>
      <c r="R2551" s="1" t="str">
        <f>IFERROR(VLOOKUP($O2551,PerfilUniversitario!$A$2:$Z$427,20),"N/A")</f>
        <v>N/A</v>
      </c>
      <c r="S2551" s="1" t="str">
        <f>IFERROR(VLOOKUP($O2551,PerfilUniversitario!$A$2:$Z$427,22),"N/A")</f>
        <v>N/A</v>
      </c>
      <c r="T2551" s="1" t="str">
        <f>IFERROR(VLOOKUP($O2551,PerfilUniversitario!$A$2:$Z$427,24),"N/A")</f>
        <v>N/A</v>
      </c>
      <c r="U2551" s="1" t="str">
        <f>IFERROR(VLOOKUP($O2551,PerfilUniversitario!$A$2:$Z$427,26),"N/A")</f>
        <v>N/A</v>
      </c>
      <c r="V2551" s="1" t="s">
        <v>10200</v>
      </c>
      <c r="W2551" s="4">
        <v>45213</v>
      </c>
    </row>
    <row r="2552" spans="1:23" x14ac:dyDescent="0.3">
      <c r="A2552" t="s">
        <v>439</v>
      </c>
      <c r="B2552" s="1" t="s">
        <v>926</v>
      </c>
      <c r="C2552" t="s">
        <v>927</v>
      </c>
      <c r="D2552" s="7">
        <v>2223213979</v>
      </c>
      <c r="E2552" s="1" t="s">
        <v>206</v>
      </c>
      <c r="F2552" t="s">
        <v>206</v>
      </c>
      <c r="G2552" t="s">
        <v>206</v>
      </c>
      <c r="H2552" t="s">
        <v>206</v>
      </c>
      <c r="I2552" t="str">
        <f>VLOOKUP(J2552,CatalogoEstadoRepublica!$A$1:$B$33,2)</f>
        <v>Puebla</v>
      </c>
      <c r="J2552" s="1">
        <v>21</v>
      </c>
      <c r="K2552" s="1" t="s">
        <v>206</v>
      </c>
      <c r="L2552" s="1" t="e">
        <f>VLOOKUP(M2552,CatalogoPerfil!$A$1:$B$5,2)</f>
        <v>#N/A</v>
      </c>
      <c r="M2552" s="1">
        <v>0</v>
      </c>
      <c r="N2552" s="1" t="s">
        <v>206</v>
      </c>
      <c r="O2552" s="1">
        <v>0</v>
      </c>
      <c r="P2552" s="1" t="str">
        <f>IFERROR(VLOOKUP($O2552,PerfilUniversitario!$A$2:$Z$427,16),"N/A")</f>
        <v>N/A</v>
      </c>
      <c r="Q2552" s="1" t="str">
        <f>IFERROR(VLOOKUP($O2552,PerfilUniversitario!$A$2:$Z$427,16),"N/A")</f>
        <v>N/A</v>
      </c>
      <c r="R2552" s="1" t="str">
        <f>IFERROR(VLOOKUP($O2552,PerfilUniversitario!$A$2:$Z$427,20),"N/A")</f>
        <v>N/A</v>
      </c>
      <c r="S2552" s="1" t="str">
        <f>IFERROR(VLOOKUP($O2552,PerfilUniversitario!$A$2:$Z$427,22),"N/A")</f>
        <v>N/A</v>
      </c>
      <c r="T2552" s="1" t="str">
        <f>IFERROR(VLOOKUP($O2552,PerfilUniversitario!$A$2:$Z$427,24),"N/A")</f>
        <v>N/A</v>
      </c>
      <c r="U2552" s="1" t="str">
        <f>IFERROR(VLOOKUP($O2552,PerfilUniversitario!$A$2:$Z$427,26),"N/A")</f>
        <v>N/A</v>
      </c>
      <c r="V2552" s="1" t="s">
        <v>9755</v>
      </c>
      <c r="W2552" s="4">
        <v>45213</v>
      </c>
    </row>
    <row r="2553" spans="1:23" x14ac:dyDescent="0.3">
      <c r="A2553" t="s">
        <v>327</v>
      </c>
      <c r="B2553" t="s">
        <v>7234</v>
      </c>
      <c r="C2553" s="1" t="s">
        <v>7235</v>
      </c>
      <c r="D2553" s="6">
        <v>52.222799999999999</v>
      </c>
      <c r="E2553" s="1" t="s">
        <v>206</v>
      </c>
      <c r="F2553" s="1" t="s">
        <v>206</v>
      </c>
      <c r="G2553" s="1" t="s">
        <v>206</v>
      </c>
      <c r="H2553" s="1" t="s">
        <v>206</v>
      </c>
      <c r="I2553" t="str">
        <f>VLOOKUP(J2553,CatalogoEstadoRepublica!$A$1:$B$33,2)</f>
        <v>Puebla</v>
      </c>
      <c r="J2553">
        <v>21</v>
      </c>
      <c r="K2553" t="s">
        <v>206</v>
      </c>
      <c r="L2553" s="1" t="e">
        <f>VLOOKUP(M2553,CatalogoPerfil!$A$1:$B$5,2)</f>
        <v>#N/A</v>
      </c>
      <c r="M2553">
        <v>0</v>
      </c>
      <c r="N2553" t="s">
        <v>206</v>
      </c>
      <c r="O2553" s="1">
        <v>0</v>
      </c>
      <c r="P2553" s="1" t="str">
        <f>IFERROR(VLOOKUP($O2553,PerfilUniversitario!$A$2:$Z$427,16),"N/A")</f>
        <v>N/A</v>
      </c>
      <c r="Q2553" s="1" t="str">
        <f>IFERROR(VLOOKUP($O2553,PerfilUniversitario!$A$2:$Z$427,16),"N/A")</f>
        <v>N/A</v>
      </c>
      <c r="R2553" s="1" t="str">
        <f>IFERROR(VLOOKUP($O2553,PerfilUniversitario!$A$2:$Z$427,20),"N/A")</f>
        <v>N/A</v>
      </c>
      <c r="S2553" s="1" t="str">
        <f>IFERROR(VLOOKUP($O2553,PerfilUniversitario!$A$2:$Z$427,22),"N/A")</f>
        <v>N/A</v>
      </c>
      <c r="T2553" s="1" t="str">
        <f>IFERROR(VLOOKUP($O2553,PerfilUniversitario!$A$2:$Z$427,24),"N/A")</f>
        <v>N/A</v>
      </c>
      <c r="U2553" s="1" t="str">
        <f>IFERROR(VLOOKUP($O2553,PerfilUniversitario!$A$2:$Z$427,26),"N/A")</f>
        <v>N/A</v>
      </c>
      <c r="V2553" s="3">
        <v>0.19375000000000001</v>
      </c>
      <c r="W2553" s="4">
        <v>45214</v>
      </c>
    </row>
    <row r="2554" spans="1:23" x14ac:dyDescent="0.3">
      <c r="A2554" t="s">
        <v>6256</v>
      </c>
      <c r="B2554" t="s">
        <v>6257</v>
      </c>
      <c r="C2554" s="1" t="s">
        <v>6258</v>
      </c>
      <c r="D2554" s="6">
        <v>2223430919</v>
      </c>
      <c r="E2554" s="1" t="s">
        <v>206</v>
      </c>
      <c r="F2554" s="1" t="s">
        <v>206</v>
      </c>
      <c r="G2554" s="1" t="s">
        <v>206</v>
      </c>
      <c r="H2554" s="1" t="s">
        <v>206</v>
      </c>
      <c r="I2554" t="str">
        <f>VLOOKUP(J2554,CatalogoEstadoRepublica!$A$1:$B$33,2)</f>
        <v>Puebla</v>
      </c>
      <c r="J2554">
        <v>21</v>
      </c>
      <c r="K2554" t="s">
        <v>206</v>
      </c>
      <c r="L2554" s="1" t="e">
        <f>VLOOKUP(M2554,CatalogoPerfil!$A$1:$B$5,2)</f>
        <v>#N/A</v>
      </c>
      <c r="M2554">
        <v>0</v>
      </c>
      <c r="N2554" t="s">
        <v>206</v>
      </c>
      <c r="O2554" s="1">
        <v>0</v>
      </c>
      <c r="P2554" s="1" t="str">
        <f>IFERROR(VLOOKUP($O2554,PerfilUniversitario!$A$2:$Z$427,16),"N/A")</f>
        <v>N/A</v>
      </c>
      <c r="Q2554" s="1" t="str">
        <f>IFERROR(VLOOKUP($O2554,PerfilUniversitario!$A$2:$Z$427,16),"N/A")</f>
        <v>N/A</v>
      </c>
      <c r="R2554" s="1" t="str">
        <f>IFERROR(VLOOKUP($O2554,PerfilUniversitario!$A$2:$Z$427,20),"N/A")</f>
        <v>N/A</v>
      </c>
      <c r="S2554" s="1" t="str">
        <f>IFERROR(VLOOKUP($O2554,PerfilUniversitario!$A$2:$Z$427,22),"N/A")</f>
        <v>N/A</v>
      </c>
      <c r="T2554" s="1" t="str">
        <f>IFERROR(VLOOKUP($O2554,PerfilUniversitario!$A$2:$Z$427,24),"N/A")</f>
        <v>N/A</v>
      </c>
      <c r="U2554" s="1" t="str">
        <f>IFERROR(VLOOKUP($O2554,PerfilUniversitario!$A$2:$Z$427,26),"N/A")</f>
        <v>N/A</v>
      </c>
      <c r="V2554" s="3">
        <v>0.29930555555555555</v>
      </c>
      <c r="W2554" s="4">
        <v>45214</v>
      </c>
    </row>
    <row r="2555" spans="1:23" x14ac:dyDescent="0.3">
      <c r="A2555" t="s">
        <v>7236</v>
      </c>
      <c r="B2555" t="s">
        <v>7237</v>
      </c>
      <c r="C2555" s="1" t="s">
        <v>7238</v>
      </c>
      <c r="D2555" s="6">
        <v>2212662500</v>
      </c>
      <c r="E2555" s="1" t="s">
        <v>206</v>
      </c>
      <c r="F2555" s="1" t="s">
        <v>206</v>
      </c>
      <c r="G2555" s="1" t="s">
        <v>206</v>
      </c>
      <c r="H2555" s="1" t="s">
        <v>206</v>
      </c>
      <c r="I2555" t="str">
        <f>VLOOKUP(J2555,CatalogoEstadoRepublica!$A$1:$B$33,2)</f>
        <v>Puebla</v>
      </c>
      <c r="J2555">
        <v>21</v>
      </c>
      <c r="K2555" t="s">
        <v>206</v>
      </c>
      <c r="L2555" s="1" t="e">
        <f>VLOOKUP(M2555,CatalogoPerfil!$A$1:$B$5,2)</f>
        <v>#N/A</v>
      </c>
      <c r="M2555">
        <v>0</v>
      </c>
      <c r="N2555" t="s">
        <v>206</v>
      </c>
      <c r="O2555" s="1">
        <v>0</v>
      </c>
      <c r="P2555" s="1" t="str">
        <f>IFERROR(VLOOKUP($O2555,PerfilUniversitario!$A$2:$Z$427,16),"N/A")</f>
        <v>N/A</v>
      </c>
      <c r="Q2555" s="1" t="str">
        <f>IFERROR(VLOOKUP($O2555,PerfilUniversitario!$A$2:$Z$427,16),"N/A")</f>
        <v>N/A</v>
      </c>
      <c r="R2555" s="1" t="str">
        <f>IFERROR(VLOOKUP($O2555,PerfilUniversitario!$A$2:$Z$427,20),"N/A")</f>
        <v>N/A</v>
      </c>
      <c r="S2555" s="1" t="str">
        <f>IFERROR(VLOOKUP($O2555,PerfilUniversitario!$A$2:$Z$427,22),"N/A")</f>
        <v>N/A</v>
      </c>
      <c r="T2555" s="1" t="str">
        <f>IFERROR(VLOOKUP($O2555,PerfilUniversitario!$A$2:$Z$427,24),"N/A")</f>
        <v>N/A</v>
      </c>
      <c r="U2555" s="1" t="str">
        <f>IFERROR(VLOOKUP($O2555,PerfilUniversitario!$A$2:$Z$427,26),"N/A")</f>
        <v>N/A</v>
      </c>
      <c r="V2555" s="3">
        <v>0.30624999999999997</v>
      </c>
      <c r="W2555" s="4">
        <v>45214</v>
      </c>
    </row>
    <row r="2556" spans="1:23" x14ac:dyDescent="0.3">
      <c r="A2556" t="s">
        <v>7239</v>
      </c>
      <c r="B2556" t="s">
        <v>7240</v>
      </c>
      <c r="C2556" s="1" t="s">
        <v>7241</v>
      </c>
      <c r="D2556" s="6">
        <v>2212316167</v>
      </c>
      <c r="E2556" s="1" t="s">
        <v>206</v>
      </c>
      <c r="F2556" s="1" t="s">
        <v>206</v>
      </c>
      <c r="G2556" s="1" t="s">
        <v>206</v>
      </c>
      <c r="H2556" s="1" t="s">
        <v>206</v>
      </c>
      <c r="I2556" t="str">
        <f>VLOOKUP(J2556,CatalogoEstadoRepublica!$A$1:$B$33,2)</f>
        <v>Puebla</v>
      </c>
      <c r="J2556">
        <v>21</v>
      </c>
      <c r="K2556" t="s">
        <v>206</v>
      </c>
      <c r="L2556" s="1" t="e">
        <f>VLOOKUP(M2556,CatalogoPerfil!$A$1:$B$5,2)</f>
        <v>#N/A</v>
      </c>
      <c r="M2556">
        <v>0</v>
      </c>
      <c r="N2556" t="s">
        <v>206</v>
      </c>
      <c r="O2556" s="1">
        <v>0</v>
      </c>
      <c r="P2556" s="1" t="str">
        <f>IFERROR(VLOOKUP($O2556,PerfilUniversitario!$A$2:$Z$427,16),"N/A")</f>
        <v>N/A</v>
      </c>
      <c r="Q2556" s="1" t="str">
        <f>IFERROR(VLOOKUP($O2556,PerfilUniversitario!$A$2:$Z$427,16),"N/A")</f>
        <v>N/A</v>
      </c>
      <c r="R2556" s="1" t="str">
        <f>IFERROR(VLOOKUP($O2556,PerfilUniversitario!$A$2:$Z$427,20),"N/A")</f>
        <v>N/A</v>
      </c>
      <c r="S2556" s="1" t="str">
        <f>IFERROR(VLOOKUP($O2556,PerfilUniversitario!$A$2:$Z$427,22),"N/A")</f>
        <v>N/A</v>
      </c>
      <c r="T2556" s="1" t="str">
        <f>IFERROR(VLOOKUP($O2556,PerfilUniversitario!$A$2:$Z$427,24),"N/A")</f>
        <v>N/A</v>
      </c>
      <c r="U2556" s="1" t="str">
        <f>IFERROR(VLOOKUP($O2556,PerfilUniversitario!$A$2:$Z$427,26),"N/A")</f>
        <v>N/A</v>
      </c>
      <c r="V2556" s="3">
        <v>0.31180555555555556</v>
      </c>
      <c r="W2556" s="4">
        <v>45214</v>
      </c>
    </row>
    <row r="2557" spans="1:23" x14ac:dyDescent="0.3">
      <c r="A2557" t="s">
        <v>548</v>
      </c>
      <c r="B2557" t="s">
        <v>7207</v>
      </c>
      <c r="C2557" s="1" t="s">
        <v>7208</v>
      </c>
      <c r="D2557" s="6">
        <v>9934348493</v>
      </c>
      <c r="E2557" s="1" t="s">
        <v>206</v>
      </c>
      <c r="F2557" s="1" t="s">
        <v>206</v>
      </c>
      <c r="G2557" s="1" t="s">
        <v>206</v>
      </c>
      <c r="H2557" s="1" t="s">
        <v>206</v>
      </c>
      <c r="I2557" t="str">
        <f>VLOOKUP(J2557,CatalogoEstadoRepublica!$A$1:$B$33,2)</f>
        <v>Tabasco</v>
      </c>
      <c r="J2557">
        <v>27</v>
      </c>
      <c r="K2557" t="s">
        <v>206</v>
      </c>
      <c r="L2557" s="1" t="e">
        <f>VLOOKUP(M2557,CatalogoPerfil!$A$1:$B$5,2)</f>
        <v>#N/A</v>
      </c>
      <c r="M2557">
        <v>0</v>
      </c>
      <c r="N2557" t="s">
        <v>206</v>
      </c>
      <c r="O2557" s="1">
        <v>0</v>
      </c>
      <c r="P2557" s="1" t="str">
        <f>IFERROR(VLOOKUP($O2557,PerfilUniversitario!$A$2:$Z$427,16),"N/A")</f>
        <v>N/A</v>
      </c>
      <c r="Q2557" s="1" t="str">
        <f>IFERROR(VLOOKUP($O2557,PerfilUniversitario!$A$2:$Z$427,16),"N/A")</f>
        <v>N/A</v>
      </c>
      <c r="R2557" s="1" t="str">
        <f>IFERROR(VLOOKUP($O2557,PerfilUniversitario!$A$2:$Z$427,20),"N/A")</f>
        <v>N/A</v>
      </c>
      <c r="S2557" s="1" t="str">
        <f>IFERROR(VLOOKUP($O2557,PerfilUniversitario!$A$2:$Z$427,22),"N/A")</f>
        <v>N/A</v>
      </c>
      <c r="T2557" s="1" t="str">
        <f>IFERROR(VLOOKUP($O2557,PerfilUniversitario!$A$2:$Z$427,24),"N/A")</f>
        <v>N/A</v>
      </c>
      <c r="U2557" s="1" t="str">
        <f>IFERROR(VLOOKUP($O2557,PerfilUniversitario!$A$2:$Z$427,26),"N/A")</f>
        <v>N/A</v>
      </c>
      <c r="V2557" s="3">
        <v>0.34861111111111115</v>
      </c>
      <c r="W2557" s="4">
        <v>45214</v>
      </c>
    </row>
    <row r="2558" spans="1:23" x14ac:dyDescent="0.3">
      <c r="A2558" t="s">
        <v>7005</v>
      </c>
      <c r="B2558" t="s">
        <v>3233</v>
      </c>
      <c r="C2558" s="1" t="s">
        <v>7006</v>
      </c>
      <c r="D2558" s="6">
        <v>2461814140</v>
      </c>
      <c r="E2558" s="1" t="s">
        <v>206</v>
      </c>
      <c r="F2558" s="1" t="s">
        <v>206</v>
      </c>
      <c r="G2558" s="1" t="s">
        <v>206</v>
      </c>
      <c r="H2558" s="1" t="s">
        <v>206</v>
      </c>
      <c r="I2558" t="str">
        <f>VLOOKUP(J2558,CatalogoEstadoRepublica!$A$1:$B$33,2)</f>
        <v>Tlaxcala</v>
      </c>
      <c r="J2558">
        <v>29</v>
      </c>
      <c r="K2558" t="s">
        <v>206</v>
      </c>
      <c r="L2558" s="1" t="e">
        <f>VLOOKUP(M2558,CatalogoPerfil!$A$1:$B$5,2)</f>
        <v>#N/A</v>
      </c>
      <c r="M2558">
        <v>0</v>
      </c>
      <c r="N2558" t="s">
        <v>206</v>
      </c>
      <c r="O2558" s="1">
        <v>0</v>
      </c>
      <c r="P2558" s="1" t="str">
        <f>IFERROR(VLOOKUP($O2558,PerfilUniversitario!$A$2:$Z$427,16),"N/A")</f>
        <v>N/A</v>
      </c>
      <c r="Q2558" s="1" t="str">
        <f>IFERROR(VLOOKUP($O2558,PerfilUniversitario!$A$2:$Z$427,16),"N/A")</f>
        <v>N/A</v>
      </c>
      <c r="R2558" s="1" t="str">
        <f>IFERROR(VLOOKUP($O2558,PerfilUniversitario!$A$2:$Z$427,20),"N/A")</f>
        <v>N/A</v>
      </c>
      <c r="S2558" s="1" t="str">
        <f>IFERROR(VLOOKUP($O2558,PerfilUniversitario!$A$2:$Z$427,22),"N/A")</f>
        <v>N/A</v>
      </c>
      <c r="T2558" s="1" t="str">
        <f>IFERROR(VLOOKUP($O2558,PerfilUniversitario!$A$2:$Z$427,24),"N/A")</f>
        <v>N/A</v>
      </c>
      <c r="U2558" s="1" t="str">
        <f>IFERROR(VLOOKUP($O2558,PerfilUniversitario!$A$2:$Z$427,26),"N/A")</f>
        <v>N/A</v>
      </c>
      <c r="V2558" s="3">
        <v>0.3666666666666667</v>
      </c>
      <c r="W2558" s="4">
        <v>45214</v>
      </c>
    </row>
    <row r="2559" spans="1:23" x14ac:dyDescent="0.3">
      <c r="A2559" t="s">
        <v>1203</v>
      </c>
      <c r="B2559" t="s">
        <v>7201</v>
      </c>
      <c r="C2559" s="1" t="s">
        <v>7202</v>
      </c>
      <c r="D2559" s="6">
        <v>2411705397</v>
      </c>
      <c r="E2559" s="1" t="s">
        <v>206</v>
      </c>
      <c r="F2559" s="1" t="s">
        <v>206</v>
      </c>
      <c r="G2559" s="1" t="s">
        <v>206</v>
      </c>
      <c r="H2559" s="1" t="s">
        <v>206</v>
      </c>
      <c r="I2559" t="str">
        <f>VLOOKUP(J2559,CatalogoEstadoRepublica!$A$1:$B$33,2)</f>
        <v>Tlaxcala</v>
      </c>
      <c r="J2559">
        <v>29</v>
      </c>
      <c r="K2559" t="s">
        <v>206</v>
      </c>
      <c r="L2559" s="1" t="e">
        <f>VLOOKUP(M2559,CatalogoPerfil!$A$1:$B$5,2)</f>
        <v>#N/A</v>
      </c>
      <c r="M2559">
        <v>0</v>
      </c>
      <c r="N2559" t="s">
        <v>206</v>
      </c>
      <c r="O2559" s="1">
        <v>0</v>
      </c>
      <c r="P2559" s="1" t="str">
        <f>IFERROR(VLOOKUP($O2559,PerfilUniversitario!$A$2:$Z$427,16),"N/A")</f>
        <v>N/A</v>
      </c>
      <c r="Q2559" s="1" t="str">
        <f>IFERROR(VLOOKUP($O2559,PerfilUniversitario!$A$2:$Z$427,16),"N/A")</f>
        <v>N/A</v>
      </c>
      <c r="R2559" s="1" t="str">
        <f>IFERROR(VLOOKUP($O2559,PerfilUniversitario!$A$2:$Z$427,20),"N/A")</f>
        <v>N/A</v>
      </c>
      <c r="S2559" s="1" t="str">
        <f>IFERROR(VLOOKUP($O2559,PerfilUniversitario!$A$2:$Z$427,22),"N/A")</f>
        <v>N/A</v>
      </c>
      <c r="T2559" s="1" t="str">
        <f>IFERROR(VLOOKUP($O2559,PerfilUniversitario!$A$2:$Z$427,24),"N/A")</f>
        <v>N/A</v>
      </c>
      <c r="U2559" s="1" t="str">
        <f>IFERROR(VLOOKUP($O2559,PerfilUniversitario!$A$2:$Z$427,26),"N/A")</f>
        <v>N/A</v>
      </c>
      <c r="V2559" s="3">
        <v>0.45208333333333334</v>
      </c>
      <c r="W2559" s="4">
        <v>45214</v>
      </c>
    </row>
    <row r="2560" spans="1:23" x14ac:dyDescent="0.3">
      <c r="A2560" t="s">
        <v>387</v>
      </c>
      <c r="B2560" t="s">
        <v>7242</v>
      </c>
      <c r="C2560" s="1" t="s">
        <v>7243</v>
      </c>
      <c r="D2560" s="6">
        <v>7731410036</v>
      </c>
      <c r="E2560" s="1" t="s">
        <v>206</v>
      </c>
      <c r="F2560" s="1" t="s">
        <v>206</v>
      </c>
      <c r="G2560" s="1" t="s">
        <v>206</v>
      </c>
      <c r="H2560" s="1" t="s">
        <v>206</v>
      </c>
      <c r="I2560" t="str">
        <f>VLOOKUP(J2560,CatalogoEstadoRepublica!$A$1:$B$33,2)</f>
        <v>Hidalgo</v>
      </c>
      <c r="J2560">
        <v>13</v>
      </c>
      <c r="K2560" t="s">
        <v>206</v>
      </c>
      <c r="L2560" s="1" t="e">
        <f>VLOOKUP(M2560,CatalogoPerfil!$A$1:$B$5,2)</f>
        <v>#N/A</v>
      </c>
      <c r="M2560">
        <v>0</v>
      </c>
      <c r="N2560" t="s">
        <v>206</v>
      </c>
      <c r="O2560" s="1">
        <v>0</v>
      </c>
      <c r="P2560" s="1" t="str">
        <f>IFERROR(VLOOKUP($O2560,PerfilUniversitario!$A$2:$Z$427,16),"N/A")</f>
        <v>N/A</v>
      </c>
      <c r="Q2560" s="1" t="str">
        <f>IFERROR(VLOOKUP($O2560,PerfilUniversitario!$A$2:$Z$427,16),"N/A")</f>
        <v>N/A</v>
      </c>
      <c r="R2560" s="1" t="str">
        <f>IFERROR(VLOOKUP($O2560,PerfilUniversitario!$A$2:$Z$427,20),"N/A")</f>
        <v>N/A</v>
      </c>
      <c r="S2560" s="1" t="str">
        <f>IFERROR(VLOOKUP($O2560,PerfilUniversitario!$A$2:$Z$427,22),"N/A")</f>
        <v>N/A</v>
      </c>
      <c r="T2560" s="1" t="str">
        <f>IFERROR(VLOOKUP($O2560,PerfilUniversitario!$A$2:$Z$427,24),"N/A")</f>
        <v>N/A</v>
      </c>
      <c r="U2560" s="1" t="str">
        <f>IFERROR(VLOOKUP($O2560,PerfilUniversitario!$A$2:$Z$427,26),"N/A")</f>
        <v>N/A</v>
      </c>
      <c r="V2560" s="3">
        <v>0.45763888888888887</v>
      </c>
      <c r="W2560" s="4">
        <v>45214</v>
      </c>
    </row>
    <row r="2561" spans="1:23" x14ac:dyDescent="0.3">
      <c r="A2561" t="s">
        <v>6728</v>
      </c>
      <c r="B2561" t="s">
        <v>6729</v>
      </c>
      <c r="C2561" s="1" t="s">
        <v>6730</v>
      </c>
      <c r="D2561" s="6">
        <v>7731796559</v>
      </c>
      <c r="E2561" s="1" t="s">
        <v>206</v>
      </c>
      <c r="F2561" s="1" t="s">
        <v>206</v>
      </c>
      <c r="G2561" s="1" t="s">
        <v>206</v>
      </c>
      <c r="H2561" s="1" t="s">
        <v>206</v>
      </c>
      <c r="I2561" t="str">
        <f>VLOOKUP(J2561,CatalogoEstadoRepublica!$A$1:$B$33,2)</f>
        <v>Hidalgo</v>
      </c>
      <c r="J2561">
        <v>13</v>
      </c>
      <c r="K2561" t="s">
        <v>206</v>
      </c>
      <c r="L2561" s="1" t="e">
        <f>VLOOKUP(M2561,CatalogoPerfil!$A$1:$B$5,2)</f>
        <v>#N/A</v>
      </c>
      <c r="M2561">
        <v>0</v>
      </c>
      <c r="N2561" t="s">
        <v>206</v>
      </c>
      <c r="O2561" s="1">
        <v>0</v>
      </c>
      <c r="P2561" s="1" t="str">
        <f>IFERROR(VLOOKUP($O2561,PerfilUniversitario!$A$2:$Z$427,16),"N/A")</f>
        <v>N/A</v>
      </c>
      <c r="Q2561" s="1" t="str">
        <f>IFERROR(VLOOKUP($O2561,PerfilUniversitario!$A$2:$Z$427,16),"N/A")</f>
        <v>N/A</v>
      </c>
      <c r="R2561" s="1" t="str">
        <f>IFERROR(VLOOKUP($O2561,PerfilUniversitario!$A$2:$Z$427,20),"N/A")</f>
        <v>N/A</v>
      </c>
      <c r="S2561" s="1" t="str">
        <f>IFERROR(VLOOKUP($O2561,PerfilUniversitario!$A$2:$Z$427,22),"N/A")</f>
        <v>N/A</v>
      </c>
      <c r="T2561" s="1" t="str">
        <f>IFERROR(VLOOKUP($O2561,PerfilUniversitario!$A$2:$Z$427,24),"N/A")</f>
        <v>N/A</v>
      </c>
      <c r="U2561" s="1" t="str">
        <f>IFERROR(VLOOKUP($O2561,PerfilUniversitario!$A$2:$Z$427,26),"N/A")</f>
        <v>N/A</v>
      </c>
      <c r="V2561" s="3">
        <v>0.48680555555555555</v>
      </c>
      <c r="W2561" s="4">
        <v>45214</v>
      </c>
    </row>
    <row r="2562" spans="1:23" x14ac:dyDescent="0.3">
      <c r="A2562" t="s">
        <v>7244</v>
      </c>
      <c r="B2562" t="s">
        <v>7245</v>
      </c>
      <c r="C2562" s="1" t="s">
        <v>7246</v>
      </c>
      <c r="D2562" s="6">
        <v>2461801350</v>
      </c>
      <c r="E2562" s="1" t="s">
        <v>206</v>
      </c>
      <c r="F2562" s="1" t="s">
        <v>206</v>
      </c>
      <c r="G2562" s="1" t="s">
        <v>206</v>
      </c>
      <c r="H2562" s="1" t="s">
        <v>206</v>
      </c>
      <c r="I2562" t="str">
        <f>VLOOKUP(J2562,CatalogoEstadoRepublica!$A$1:$B$33,2)</f>
        <v>Tlaxcala</v>
      </c>
      <c r="J2562">
        <v>29</v>
      </c>
      <c r="K2562" t="s">
        <v>206</v>
      </c>
      <c r="L2562" s="1" t="e">
        <f>VLOOKUP(M2562,CatalogoPerfil!$A$1:$B$5,2)</f>
        <v>#N/A</v>
      </c>
      <c r="M2562">
        <v>0</v>
      </c>
      <c r="N2562" t="s">
        <v>206</v>
      </c>
      <c r="O2562" s="1">
        <v>0</v>
      </c>
      <c r="P2562" s="1" t="str">
        <f>IFERROR(VLOOKUP($O2562,PerfilUniversitario!$A$2:$Z$427,16),"N/A")</f>
        <v>N/A</v>
      </c>
      <c r="Q2562" s="1" t="str">
        <f>IFERROR(VLOOKUP($O2562,PerfilUniversitario!$A$2:$Z$427,16),"N/A")</f>
        <v>N/A</v>
      </c>
      <c r="R2562" s="1" t="str">
        <f>IFERROR(VLOOKUP($O2562,PerfilUniversitario!$A$2:$Z$427,20),"N/A")</f>
        <v>N/A</v>
      </c>
      <c r="S2562" s="1" t="str">
        <f>IFERROR(VLOOKUP($O2562,PerfilUniversitario!$A$2:$Z$427,22),"N/A")</f>
        <v>N/A</v>
      </c>
      <c r="T2562" s="1" t="str">
        <f>IFERROR(VLOOKUP($O2562,PerfilUniversitario!$A$2:$Z$427,24),"N/A")</f>
        <v>N/A</v>
      </c>
      <c r="U2562" s="1" t="str">
        <f>IFERROR(VLOOKUP($O2562,PerfilUniversitario!$A$2:$Z$427,26),"N/A")</f>
        <v>N/A</v>
      </c>
      <c r="V2562" s="3">
        <v>0.48888888888888887</v>
      </c>
      <c r="W2562" s="4">
        <v>45214</v>
      </c>
    </row>
    <row r="2563" spans="1:23" x14ac:dyDescent="0.3">
      <c r="A2563" t="s">
        <v>7228</v>
      </c>
      <c r="B2563" t="s">
        <v>7229</v>
      </c>
      <c r="C2563" s="1" t="s">
        <v>7230</v>
      </c>
      <c r="D2563" s="6">
        <v>52.221600000000002</v>
      </c>
      <c r="E2563" s="1" t="s">
        <v>206</v>
      </c>
      <c r="F2563" s="1" t="s">
        <v>206</v>
      </c>
      <c r="G2563" s="1" t="s">
        <v>206</v>
      </c>
      <c r="H2563" s="1" t="s">
        <v>206</v>
      </c>
      <c r="I2563" t="str">
        <f>VLOOKUP(J2563,CatalogoEstadoRepublica!$A$1:$B$33,2)</f>
        <v>Puebla</v>
      </c>
      <c r="J2563">
        <v>21</v>
      </c>
      <c r="K2563" t="s">
        <v>206</v>
      </c>
      <c r="L2563" s="1" t="e">
        <f>VLOOKUP(M2563,CatalogoPerfil!$A$1:$B$5,2)</f>
        <v>#N/A</v>
      </c>
      <c r="M2563">
        <v>0</v>
      </c>
      <c r="N2563" t="s">
        <v>206</v>
      </c>
      <c r="O2563" s="1">
        <v>0</v>
      </c>
      <c r="P2563" s="1" t="str">
        <f>IFERROR(VLOOKUP($O2563,PerfilUniversitario!$A$2:$Z$427,16),"N/A")</f>
        <v>N/A</v>
      </c>
      <c r="Q2563" s="1" t="str">
        <f>IFERROR(VLOOKUP($O2563,PerfilUniversitario!$A$2:$Z$427,16),"N/A")</f>
        <v>N/A</v>
      </c>
      <c r="R2563" s="1" t="str">
        <f>IFERROR(VLOOKUP($O2563,PerfilUniversitario!$A$2:$Z$427,20),"N/A")</f>
        <v>N/A</v>
      </c>
      <c r="S2563" s="1" t="str">
        <f>IFERROR(VLOOKUP($O2563,PerfilUniversitario!$A$2:$Z$427,22),"N/A")</f>
        <v>N/A</v>
      </c>
      <c r="T2563" s="1" t="str">
        <f>IFERROR(VLOOKUP($O2563,PerfilUniversitario!$A$2:$Z$427,24),"N/A")</f>
        <v>N/A</v>
      </c>
      <c r="U2563" s="1" t="str">
        <f>IFERROR(VLOOKUP($O2563,PerfilUniversitario!$A$2:$Z$427,26),"N/A")</f>
        <v>N/A</v>
      </c>
      <c r="V2563" s="3">
        <v>0.51111111111111118</v>
      </c>
      <c r="W2563" s="4">
        <v>45214</v>
      </c>
    </row>
    <row r="2564" spans="1:23" x14ac:dyDescent="0.3">
      <c r="A2564" t="s">
        <v>531</v>
      </c>
      <c r="B2564" t="s">
        <v>1976</v>
      </c>
      <c r="C2564" s="1" t="s">
        <v>1977</v>
      </c>
      <c r="D2564" s="6">
        <v>7736822650</v>
      </c>
      <c r="E2564" s="1" t="s">
        <v>206</v>
      </c>
      <c r="F2564" s="1" t="s">
        <v>206</v>
      </c>
      <c r="G2564" s="1" t="s">
        <v>206</v>
      </c>
      <c r="H2564" s="1" t="s">
        <v>206</v>
      </c>
      <c r="I2564" t="str">
        <f>VLOOKUP(J2564,CatalogoEstadoRepublica!$A$1:$B$33,2)</f>
        <v>Hidalgo</v>
      </c>
      <c r="J2564">
        <v>13</v>
      </c>
      <c r="K2564" t="s">
        <v>206</v>
      </c>
      <c r="L2564" s="1" t="e">
        <f>VLOOKUP(M2564,CatalogoPerfil!$A$1:$B$5,2)</f>
        <v>#N/A</v>
      </c>
      <c r="M2564">
        <v>0</v>
      </c>
      <c r="N2564" t="s">
        <v>206</v>
      </c>
      <c r="O2564" s="1">
        <v>0</v>
      </c>
      <c r="P2564" s="1" t="str">
        <f>IFERROR(VLOOKUP($O2564,PerfilUniversitario!$A$2:$Z$427,16),"N/A")</f>
        <v>N/A</v>
      </c>
      <c r="Q2564" s="1" t="str">
        <f>IFERROR(VLOOKUP($O2564,PerfilUniversitario!$A$2:$Z$427,16),"N/A")</f>
        <v>N/A</v>
      </c>
      <c r="R2564" s="1" t="str">
        <f>IFERROR(VLOOKUP($O2564,PerfilUniversitario!$A$2:$Z$427,20),"N/A")</f>
        <v>N/A</v>
      </c>
      <c r="S2564" s="1" t="str">
        <f>IFERROR(VLOOKUP($O2564,PerfilUniversitario!$A$2:$Z$427,22),"N/A")</f>
        <v>N/A</v>
      </c>
      <c r="T2564" s="1" t="str">
        <f>IFERROR(VLOOKUP($O2564,PerfilUniversitario!$A$2:$Z$427,24),"N/A")</f>
        <v>N/A</v>
      </c>
      <c r="U2564" s="1" t="str">
        <f>IFERROR(VLOOKUP($O2564,PerfilUniversitario!$A$2:$Z$427,26),"N/A")</f>
        <v>N/A</v>
      </c>
      <c r="V2564" s="3">
        <v>0.5180555555555556</v>
      </c>
      <c r="W2564" s="4">
        <v>45214</v>
      </c>
    </row>
    <row r="2565" spans="1:23" x14ac:dyDescent="0.3">
      <c r="A2565" t="s">
        <v>578</v>
      </c>
      <c r="B2565" t="s">
        <v>7247</v>
      </c>
      <c r="C2565" s="1" t="s">
        <v>7248</v>
      </c>
      <c r="D2565" s="6">
        <v>2227583645</v>
      </c>
      <c r="E2565" s="1" t="s">
        <v>206</v>
      </c>
      <c r="F2565" s="1" t="s">
        <v>206</v>
      </c>
      <c r="G2565" s="1" t="s">
        <v>206</v>
      </c>
      <c r="H2565" s="1" t="s">
        <v>206</v>
      </c>
      <c r="I2565" t="str">
        <f>VLOOKUP(J2565,CatalogoEstadoRepublica!$A$1:$B$33,2)</f>
        <v>Puebla</v>
      </c>
      <c r="J2565">
        <v>21</v>
      </c>
      <c r="K2565" t="s">
        <v>206</v>
      </c>
      <c r="L2565" s="1" t="e">
        <f>VLOOKUP(M2565,CatalogoPerfil!$A$1:$B$5,2)</f>
        <v>#N/A</v>
      </c>
      <c r="M2565">
        <v>0</v>
      </c>
      <c r="N2565" t="s">
        <v>206</v>
      </c>
      <c r="O2565" s="1">
        <v>0</v>
      </c>
      <c r="P2565" s="1" t="str">
        <f>IFERROR(VLOOKUP($O2565,PerfilUniversitario!$A$2:$Z$427,16),"N/A")</f>
        <v>N/A</v>
      </c>
      <c r="Q2565" s="1" t="str">
        <f>IFERROR(VLOOKUP($O2565,PerfilUniversitario!$A$2:$Z$427,16),"N/A")</f>
        <v>N/A</v>
      </c>
      <c r="R2565" s="1" t="str">
        <f>IFERROR(VLOOKUP($O2565,PerfilUniversitario!$A$2:$Z$427,20),"N/A")</f>
        <v>N/A</v>
      </c>
      <c r="S2565" s="1" t="str">
        <f>IFERROR(VLOOKUP($O2565,PerfilUniversitario!$A$2:$Z$427,22),"N/A")</f>
        <v>N/A</v>
      </c>
      <c r="T2565" s="1" t="str">
        <f>IFERROR(VLOOKUP($O2565,PerfilUniversitario!$A$2:$Z$427,24),"N/A")</f>
        <v>N/A</v>
      </c>
      <c r="U2565" s="1" t="str">
        <f>IFERROR(VLOOKUP($O2565,PerfilUniversitario!$A$2:$Z$427,26),"N/A")</f>
        <v>N/A</v>
      </c>
      <c r="V2565" s="3">
        <v>0.52361111111111114</v>
      </c>
      <c r="W2565" s="4">
        <v>45214</v>
      </c>
    </row>
    <row r="2566" spans="1:23" x14ac:dyDescent="0.3">
      <c r="A2566" t="s">
        <v>7249</v>
      </c>
      <c r="B2566" t="s">
        <v>7250</v>
      </c>
      <c r="C2566" s="1" t="s">
        <v>7251</v>
      </c>
      <c r="D2566" s="6">
        <v>2711999923</v>
      </c>
      <c r="E2566" s="1" t="s">
        <v>206</v>
      </c>
      <c r="F2566" s="1" t="s">
        <v>206</v>
      </c>
      <c r="G2566" s="1" t="s">
        <v>206</v>
      </c>
      <c r="H2566" s="1" t="s">
        <v>206</v>
      </c>
      <c r="I2566" t="str">
        <f>VLOOKUP(J2566,CatalogoEstadoRepublica!$A$1:$B$33,2)</f>
        <v>Veracruz</v>
      </c>
      <c r="J2566">
        <v>30</v>
      </c>
      <c r="K2566" t="s">
        <v>206</v>
      </c>
      <c r="L2566" s="1" t="e">
        <f>VLOOKUP(M2566,CatalogoPerfil!$A$1:$B$5,2)</f>
        <v>#N/A</v>
      </c>
      <c r="M2566">
        <v>0</v>
      </c>
      <c r="N2566" t="s">
        <v>206</v>
      </c>
      <c r="O2566" s="1">
        <v>0</v>
      </c>
      <c r="P2566" s="1" t="str">
        <f>IFERROR(VLOOKUP($O2566,PerfilUniversitario!$A$2:$Z$427,16),"N/A")</f>
        <v>N/A</v>
      </c>
      <c r="Q2566" s="1" t="str">
        <f>IFERROR(VLOOKUP($O2566,PerfilUniversitario!$A$2:$Z$427,16),"N/A")</f>
        <v>N/A</v>
      </c>
      <c r="R2566" s="1" t="str">
        <f>IFERROR(VLOOKUP($O2566,PerfilUniversitario!$A$2:$Z$427,20),"N/A")</f>
        <v>N/A</v>
      </c>
      <c r="S2566" s="1" t="str">
        <f>IFERROR(VLOOKUP($O2566,PerfilUniversitario!$A$2:$Z$427,22),"N/A")</f>
        <v>N/A</v>
      </c>
      <c r="T2566" s="1" t="str">
        <f>IFERROR(VLOOKUP($O2566,PerfilUniversitario!$A$2:$Z$427,24),"N/A")</f>
        <v>N/A</v>
      </c>
      <c r="U2566" s="1" t="str">
        <f>IFERROR(VLOOKUP($O2566,PerfilUniversitario!$A$2:$Z$427,26),"N/A")</f>
        <v>N/A</v>
      </c>
      <c r="V2566" s="3">
        <v>0.53680555555555554</v>
      </c>
      <c r="W2566" s="4">
        <v>45214</v>
      </c>
    </row>
    <row r="2567" spans="1:23" x14ac:dyDescent="0.3">
      <c r="A2567" t="s">
        <v>1709</v>
      </c>
      <c r="B2567" t="s">
        <v>7220</v>
      </c>
      <c r="C2567" s="1" t="s">
        <v>7221</v>
      </c>
      <c r="D2567" s="6">
        <v>2228148923</v>
      </c>
      <c r="E2567" s="1" t="s">
        <v>206</v>
      </c>
      <c r="F2567" s="1" t="s">
        <v>206</v>
      </c>
      <c r="G2567" s="1" t="s">
        <v>206</v>
      </c>
      <c r="H2567" s="1" t="s">
        <v>206</v>
      </c>
      <c r="I2567" t="str">
        <f>VLOOKUP(J2567,CatalogoEstadoRepublica!$A$1:$B$33,2)</f>
        <v>Puebla</v>
      </c>
      <c r="J2567">
        <v>21</v>
      </c>
      <c r="K2567" t="s">
        <v>206</v>
      </c>
      <c r="L2567" s="1" t="e">
        <f>VLOOKUP(M2567,CatalogoPerfil!$A$1:$B$5,2)</f>
        <v>#N/A</v>
      </c>
      <c r="M2567">
        <v>0</v>
      </c>
      <c r="N2567" t="s">
        <v>206</v>
      </c>
      <c r="O2567" s="1">
        <v>0</v>
      </c>
      <c r="P2567" s="1" t="str">
        <f>IFERROR(VLOOKUP($O2567,PerfilUniversitario!$A$2:$Z$427,16),"N/A")</f>
        <v>N/A</v>
      </c>
      <c r="Q2567" s="1" t="str">
        <f>IFERROR(VLOOKUP($O2567,PerfilUniversitario!$A$2:$Z$427,16),"N/A")</f>
        <v>N/A</v>
      </c>
      <c r="R2567" s="1" t="str">
        <f>IFERROR(VLOOKUP($O2567,PerfilUniversitario!$A$2:$Z$427,20),"N/A")</f>
        <v>N/A</v>
      </c>
      <c r="S2567" s="1" t="str">
        <f>IFERROR(VLOOKUP($O2567,PerfilUniversitario!$A$2:$Z$427,22),"N/A")</f>
        <v>N/A</v>
      </c>
      <c r="T2567" s="1" t="str">
        <f>IFERROR(VLOOKUP($O2567,PerfilUniversitario!$A$2:$Z$427,24),"N/A")</f>
        <v>N/A</v>
      </c>
      <c r="U2567" s="1" t="str">
        <f>IFERROR(VLOOKUP($O2567,PerfilUniversitario!$A$2:$Z$427,26),"N/A")</f>
        <v>N/A</v>
      </c>
      <c r="V2567" s="1" t="s">
        <v>10199</v>
      </c>
      <c r="W2567" s="4">
        <v>45214</v>
      </c>
    </row>
    <row r="2568" spans="1:23" x14ac:dyDescent="0.3">
      <c r="A2568" t="s">
        <v>7231</v>
      </c>
      <c r="B2568" t="s">
        <v>7232</v>
      </c>
      <c r="C2568" s="1" t="s">
        <v>7233</v>
      </c>
      <c r="D2568" s="6">
        <v>52.921100000000003</v>
      </c>
      <c r="E2568" s="1" t="s">
        <v>206</v>
      </c>
      <c r="F2568" s="1" t="s">
        <v>206</v>
      </c>
      <c r="G2568" s="1" t="s">
        <v>206</v>
      </c>
      <c r="H2568" s="1" t="s">
        <v>206</v>
      </c>
      <c r="I2568" t="str">
        <f>VLOOKUP(J2568,CatalogoEstadoRepublica!$A$1:$B$33,2)</f>
        <v>Veracruz</v>
      </c>
      <c r="J2568">
        <v>30</v>
      </c>
      <c r="K2568" t="s">
        <v>206</v>
      </c>
      <c r="L2568" s="1" t="e">
        <f>VLOOKUP(M2568,CatalogoPerfil!$A$1:$B$5,2)</f>
        <v>#N/A</v>
      </c>
      <c r="M2568">
        <v>0</v>
      </c>
      <c r="N2568" t="s">
        <v>206</v>
      </c>
      <c r="O2568" s="1">
        <v>0</v>
      </c>
      <c r="P2568" s="1" t="str">
        <f>IFERROR(VLOOKUP($O2568,PerfilUniversitario!$A$2:$Z$427,16),"N/A")</f>
        <v>N/A</v>
      </c>
      <c r="Q2568" s="1" t="str">
        <f>IFERROR(VLOOKUP($O2568,PerfilUniversitario!$A$2:$Z$427,16),"N/A")</f>
        <v>N/A</v>
      </c>
      <c r="R2568" s="1" t="str">
        <f>IFERROR(VLOOKUP($O2568,PerfilUniversitario!$A$2:$Z$427,20),"N/A")</f>
        <v>N/A</v>
      </c>
      <c r="S2568" s="1" t="str">
        <f>IFERROR(VLOOKUP($O2568,PerfilUniversitario!$A$2:$Z$427,22),"N/A")</f>
        <v>N/A</v>
      </c>
      <c r="T2568" s="1" t="str">
        <f>IFERROR(VLOOKUP($O2568,PerfilUniversitario!$A$2:$Z$427,24),"N/A")</f>
        <v>N/A</v>
      </c>
      <c r="U2568" s="1" t="str">
        <f>IFERROR(VLOOKUP($O2568,PerfilUniversitario!$A$2:$Z$427,26),"N/A")</f>
        <v>N/A</v>
      </c>
      <c r="V2568" s="1" t="s">
        <v>10201</v>
      </c>
      <c r="W2568" s="4">
        <v>45214</v>
      </c>
    </row>
    <row r="2569" spans="1:23" x14ac:dyDescent="0.3">
      <c r="A2569" t="s">
        <v>2128</v>
      </c>
      <c r="B2569" t="s">
        <v>2129</v>
      </c>
      <c r="C2569" s="1" t="s">
        <v>2130</v>
      </c>
      <c r="D2569" s="6">
        <v>2461297913</v>
      </c>
      <c r="E2569" s="1" t="s">
        <v>206</v>
      </c>
      <c r="F2569" s="1" t="s">
        <v>206</v>
      </c>
      <c r="G2569" s="1" t="s">
        <v>206</v>
      </c>
      <c r="H2569" s="1" t="s">
        <v>206</v>
      </c>
      <c r="I2569" t="str">
        <f>VLOOKUP(J2569,CatalogoEstadoRepublica!$A$1:$B$33,2)</f>
        <v>Tlaxcala</v>
      </c>
      <c r="J2569">
        <v>29</v>
      </c>
      <c r="K2569" t="s">
        <v>206</v>
      </c>
      <c r="L2569" s="1" t="e">
        <f>VLOOKUP(M2569,CatalogoPerfil!$A$1:$B$5,2)</f>
        <v>#N/A</v>
      </c>
      <c r="M2569">
        <v>0</v>
      </c>
      <c r="N2569" t="s">
        <v>206</v>
      </c>
      <c r="O2569" s="1">
        <v>0</v>
      </c>
      <c r="P2569" s="1" t="str">
        <f>IFERROR(VLOOKUP($O2569,PerfilUniversitario!$A$2:$Z$427,16),"N/A")</f>
        <v>N/A</v>
      </c>
      <c r="Q2569" s="1" t="str">
        <f>IFERROR(VLOOKUP($O2569,PerfilUniversitario!$A$2:$Z$427,16),"N/A")</f>
        <v>N/A</v>
      </c>
      <c r="R2569" s="1" t="str">
        <f>IFERROR(VLOOKUP($O2569,PerfilUniversitario!$A$2:$Z$427,20),"N/A")</f>
        <v>N/A</v>
      </c>
      <c r="S2569" s="1" t="str">
        <f>IFERROR(VLOOKUP($O2569,PerfilUniversitario!$A$2:$Z$427,22),"N/A")</f>
        <v>N/A</v>
      </c>
      <c r="T2569" s="1" t="str">
        <f>IFERROR(VLOOKUP($O2569,PerfilUniversitario!$A$2:$Z$427,24),"N/A")</f>
        <v>N/A</v>
      </c>
      <c r="U2569" s="1" t="str">
        <f>IFERROR(VLOOKUP($O2569,PerfilUniversitario!$A$2:$Z$427,26),"N/A")</f>
        <v>N/A</v>
      </c>
      <c r="V2569" s="1" t="s">
        <v>9775</v>
      </c>
      <c r="W2569" s="4">
        <v>45214</v>
      </c>
    </row>
    <row r="2570" spans="1:23" x14ac:dyDescent="0.3">
      <c r="A2570" t="s">
        <v>7000</v>
      </c>
      <c r="B2570" t="s">
        <v>802</v>
      </c>
      <c r="C2570" s="1" t="s">
        <v>7001</v>
      </c>
      <c r="D2570" s="6">
        <v>2491130480</v>
      </c>
      <c r="E2570" s="1" t="s">
        <v>206</v>
      </c>
      <c r="F2570" s="1" t="s">
        <v>206</v>
      </c>
      <c r="G2570" s="1" t="s">
        <v>206</v>
      </c>
      <c r="H2570" s="1" t="s">
        <v>206</v>
      </c>
      <c r="I2570" t="str">
        <f>VLOOKUP(J2570,CatalogoEstadoRepublica!$A$1:$B$33,2)</f>
        <v>Puebla</v>
      </c>
      <c r="J2570">
        <v>21</v>
      </c>
      <c r="K2570" t="s">
        <v>206</v>
      </c>
      <c r="L2570" s="1" t="e">
        <f>VLOOKUP(M2570,CatalogoPerfil!$A$1:$B$5,2)</f>
        <v>#N/A</v>
      </c>
      <c r="M2570">
        <v>0</v>
      </c>
      <c r="N2570" t="s">
        <v>206</v>
      </c>
      <c r="O2570" s="1">
        <v>0</v>
      </c>
      <c r="P2570" s="1" t="str">
        <f>IFERROR(VLOOKUP($O2570,PerfilUniversitario!$A$2:$Z$427,16),"N/A")</f>
        <v>N/A</v>
      </c>
      <c r="Q2570" s="1" t="str">
        <f>IFERROR(VLOOKUP($O2570,PerfilUniversitario!$A$2:$Z$427,16),"N/A")</f>
        <v>N/A</v>
      </c>
      <c r="R2570" s="1" t="str">
        <f>IFERROR(VLOOKUP($O2570,PerfilUniversitario!$A$2:$Z$427,20),"N/A")</f>
        <v>N/A</v>
      </c>
      <c r="S2570" s="1" t="str">
        <f>IFERROR(VLOOKUP($O2570,PerfilUniversitario!$A$2:$Z$427,22),"N/A")</f>
        <v>N/A</v>
      </c>
      <c r="T2570" s="1" t="str">
        <f>IFERROR(VLOOKUP($O2570,PerfilUniversitario!$A$2:$Z$427,24),"N/A")</f>
        <v>N/A</v>
      </c>
      <c r="U2570" s="1" t="str">
        <f>IFERROR(VLOOKUP($O2570,PerfilUniversitario!$A$2:$Z$427,26),"N/A")</f>
        <v>N/A</v>
      </c>
      <c r="V2570" s="1" t="s">
        <v>9887</v>
      </c>
      <c r="W2570" s="4">
        <v>45214</v>
      </c>
    </row>
    <row r="2571" spans="1:23" x14ac:dyDescent="0.3">
      <c r="A2571" t="s">
        <v>584</v>
      </c>
      <c r="B2571" t="s">
        <v>7252</v>
      </c>
      <c r="C2571" s="1" t="s">
        <v>7253</v>
      </c>
      <c r="D2571" s="6">
        <v>2381364428</v>
      </c>
      <c r="E2571" s="1" t="s">
        <v>206</v>
      </c>
      <c r="F2571" s="1" t="s">
        <v>206</v>
      </c>
      <c r="G2571" s="1" t="s">
        <v>206</v>
      </c>
      <c r="H2571" s="1" t="s">
        <v>206</v>
      </c>
      <c r="I2571" t="str">
        <f>VLOOKUP(J2571,CatalogoEstadoRepublica!$A$1:$B$33,2)</f>
        <v>Puebla</v>
      </c>
      <c r="J2571">
        <v>21</v>
      </c>
      <c r="K2571" t="s">
        <v>206</v>
      </c>
      <c r="L2571" s="1" t="e">
        <f>VLOOKUP(M2571,CatalogoPerfil!$A$1:$B$5,2)</f>
        <v>#N/A</v>
      </c>
      <c r="M2571">
        <v>0</v>
      </c>
      <c r="N2571" t="s">
        <v>206</v>
      </c>
      <c r="O2571" s="1">
        <v>0</v>
      </c>
      <c r="P2571" s="1" t="str">
        <f>IFERROR(VLOOKUP($O2571,PerfilUniversitario!$A$2:$Z$427,16),"N/A")</f>
        <v>N/A</v>
      </c>
      <c r="Q2571" s="1" t="str">
        <f>IFERROR(VLOOKUP($O2571,PerfilUniversitario!$A$2:$Z$427,16),"N/A")</f>
        <v>N/A</v>
      </c>
      <c r="R2571" s="1" t="str">
        <f>IFERROR(VLOOKUP($O2571,PerfilUniversitario!$A$2:$Z$427,20),"N/A")</f>
        <v>N/A</v>
      </c>
      <c r="S2571" s="1" t="str">
        <f>IFERROR(VLOOKUP($O2571,PerfilUniversitario!$A$2:$Z$427,22),"N/A")</f>
        <v>N/A</v>
      </c>
      <c r="T2571" s="1" t="str">
        <f>IFERROR(VLOOKUP($O2571,PerfilUniversitario!$A$2:$Z$427,24),"N/A")</f>
        <v>N/A</v>
      </c>
      <c r="U2571" s="1" t="str">
        <f>IFERROR(VLOOKUP($O2571,PerfilUniversitario!$A$2:$Z$427,26),"N/A")</f>
        <v>N/A</v>
      </c>
      <c r="V2571" s="1" t="s">
        <v>9780</v>
      </c>
      <c r="W2571" s="4">
        <v>45214</v>
      </c>
    </row>
    <row r="2572" spans="1:23" x14ac:dyDescent="0.3">
      <c r="A2572" t="s">
        <v>265</v>
      </c>
      <c r="B2572" t="s">
        <v>2808</v>
      </c>
      <c r="C2572" s="1" t="s">
        <v>7254</v>
      </c>
      <c r="D2572" s="6">
        <v>7651252772</v>
      </c>
      <c r="E2572" s="1" t="s">
        <v>206</v>
      </c>
      <c r="F2572" s="1" t="s">
        <v>206</v>
      </c>
      <c r="G2572" s="1" t="s">
        <v>206</v>
      </c>
      <c r="H2572" s="1" t="s">
        <v>206</v>
      </c>
      <c r="I2572" t="str">
        <f>VLOOKUP(J2572,CatalogoEstadoRepublica!$A$1:$B$33,2)</f>
        <v>Puebla</v>
      </c>
      <c r="J2572">
        <v>21</v>
      </c>
      <c r="K2572" t="s">
        <v>206</v>
      </c>
      <c r="L2572" s="1" t="e">
        <f>VLOOKUP(M2572,CatalogoPerfil!$A$1:$B$5,2)</f>
        <v>#N/A</v>
      </c>
      <c r="M2572">
        <v>0</v>
      </c>
      <c r="N2572" t="s">
        <v>206</v>
      </c>
      <c r="O2572" s="1">
        <v>0</v>
      </c>
      <c r="P2572" s="1" t="str">
        <f>IFERROR(VLOOKUP($O2572,PerfilUniversitario!$A$2:$Z$427,16),"N/A")</f>
        <v>N/A</v>
      </c>
      <c r="Q2572" s="1" t="str">
        <f>IFERROR(VLOOKUP($O2572,PerfilUniversitario!$A$2:$Z$427,16),"N/A")</f>
        <v>N/A</v>
      </c>
      <c r="R2572" s="1" t="str">
        <f>IFERROR(VLOOKUP($O2572,PerfilUniversitario!$A$2:$Z$427,20),"N/A")</f>
        <v>N/A</v>
      </c>
      <c r="S2572" s="1" t="str">
        <f>IFERROR(VLOOKUP($O2572,PerfilUniversitario!$A$2:$Z$427,22),"N/A")</f>
        <v>N/A</v>
      </c>
      <c r="T2572" s="1" t="str">
        <f>IFERROR(VLOOKUP($O2572,PerfilUniversitario!$A$2:$Z$427,24),"N/A")</f>
        <v>N/A</v>
      </c>
      <c r="U2572" s="1" t="str">
        <f>IFERROR(VLOOKUP($O2572,PerfilUniversitario!$A$2:$Z$427,26),"N/A")</f>
        <v>N/A</v>
      </c>
      <c r="V2572" s="1" t="s">
        <v>9911</v>
      </c>
      <c r="W2572" s="4">
        <v>45214</v>
      </c>
    </row>
    <row r="2573" spans="1:23" x14ac:dyDescent="0.3">
      <c r="A2573" t="s">
        <v>701</v>
      </c>
      <c r="B2573" t="s">
        <v>310</v>
      </c>
      <c r="C2573" s="1" t="s">
        <v>5896</v>
      </c>
      <c r="D2573" s="6">
        <v>2226752864</v>
      </c>
      <c r="E2573" s="1" t="s">
        <v>206</v>
      </c>
      <c r="F2573" s="1" t="s">
        <v>206</v>
      </c>
      <c r="G2573" s="1" t="s">
        <v>206</v>
      </c>
      <c r="H2573" s="1" t="s">
        <v>206</v>
      </c>
      <c r="I2573" t="str">
        <f>VLOOKUP(J2573,CatalogoEstadoRepublica!$A$1:$B$33,2)</f>
        <v>Puebla</v>
      </c>
      <c r="J2573">
        <v>21</v>
      </c>
      <c r="K2573" t="s">
        <v>206</v>
      </c>
      <c r="L2573" s="1" t="e">
        <f>VLOOKUP(M2573,CatalogoPerfil!$A$1:$B$5,2)</f>
        <v>#N/A</v>
      </c>
      <c r="M2573">
        <v>0</v>
      </c>
      <c r="N2573" t="s">
        <v>206</v>
      </c>
      <c r="O2573" s="1">
        <v>0</v>
      </c>
      <c r="P2573" s="1" t="str">
        <f>IFERROR(VLOOKUP($O2573,PerfilUniversitario!$A$2:$Z$427,16),"N/A")</f>
        <v>N/A</v>
      </c>
      <c r="Q2573" s="1" t="str">
        <f>IFERROR(VLOOKUP($O2573,PerfilUniversitario!$A$2:$Z$427,16),"N/A")</f>
        <v>N/A</v>
      </c>
      <c r="R2573" s="1" t="str">
        <f>IFERROR(VLOOKUP($O2573,PerfilUniversitario!$A$2:$Z$427,20),"N/A")</f>
        <v>N/A</v>
      </c>
      <c r="S2573" s="1" t="str">
        <f>IFERROR(VLOOKUP($O2573,PerfilUniversitario!$A$2:$Z$427,22),"N/A")</f>
        <v>N/A</v>
      </c>
      <c r="T2573" s="1" t="str">
        <f>IFERROR(VLOOKUP($O2573,PerfilUniversitario!$A$2:$Z$427,24),"N/A")</f>
        <v>N/A</v>
      </c>
      <c r="U2573" s="1" t="str">
        <f>IFERROR(VLOOKUP($O2573,PerfilUniversitario!$A$2:$Z$427,26),"N/A")</f>
        <v>N/A</v>
      </c>
      <c r="V2573" s="1" t="s">
        <v>10167</v>
      </c>
      <c r="W2573" s="4">
        <v>45214</v>
      </c>
    </row>
    <row r="2574" spans="1:23" x14ac:dyDescent="0.3">
      <c r="A2574" t="s">
        <v>318</v>
      </c>
      <c r="B2574" t="s">
        <v>371</v>
      </c>
      <c r="C2574" s="1" t="s">
        <v>7255</v>
      </c>
      <c r="D2574" s="6">
        <v>2201751926</v>
      </c>
      <c r="E2574" s="1" t="s">
        <v>206</v>
      </c>
      <c r="F2574" s="1" t="s">
        <v>206</v>
      </c>
      <c r="G2574" s="1" t="s">
        <v>206</v>
      </c>
      <c r="H2574" s="1" t="s">
        <v>206</v>
      </c>
      <c r="I2574" t="str">
        <f>VLOOKUP(J2574,CatalogoEstadoRepublica!$A$1:$B$33,2)</f>
        <v>Soy Extranjero</v>
      </c>
      <c r="J2574">
        <v>99</v>
      </c>
      <c r="K2574" t="s">
        <v>206</v>
      </c>
      <c r="L2574" s="1" t="e">
        <f>VLOOKUP(M2574,CatalogoPerfil!$A$1:$B$5,2)</f>
        <v>#N/A</v>
      </c>
      <c r="M2574">
        <v>0</v>
      </c>
      <c r="N2574" t="s">
        <v>206</v>
      </c>
      <c r="O2574" s="1">
        <v>0</v>
      </c>
      <c r="P2574" s="1" t="str">
        <f>IFERROR(VLOOKUP($O2574,PerfilUniversitario!$A$2:$Z$427,16),"N/A")</f>
        <v>N/A</v>
      </c>
      <c r="Q2574" s="1" t="str">
        <f>IFERROR(VLOOKUP($O2574,PerfilUniversitario!$A$2:$Z$427,16),"N/A")</f>
        <v>N/A</v>
      </c>
      <c r="R2574" s="1" t="str">
        <f>IFERROR(VLOOKUP($O2574,PerfilUniversitario!$A$2:$Z$427,20),"N/A")</f>
        <v>N/A</v>
      </c>
      <c r="S2574" s="1" t="str">
        <f>IFERROR(VLOOKUP($O2574,PerfilUniversitario!$A$2:$Z$427,22),"N/A")</f>
        <v>N/A</v>
      </c>
      <c r="T2574" s="1" t="str">
        <f>IFERROR(VLOOKUP($O2574,PerfilUniversitario!$A$2:$Z$427,24),"N/A")</f>
        <v>N/A</v>
      </c>
      <c r="U2574" s="1" t="str">
        <f>IFERROR(VLOOKUP($O2574,PerfilUniversitario!$A$2:$Z$427,26),"N/A")</f>
        <v>N/A</v>
      </c>
      <c r="V2574" s="1" t="s">
        <v>9721</v>
      </c>
      <c r="W2574" s="4">
        <v>45214</v>
      </c>
    </row>
    <row r="2575" spans="1:23" x14ac:dyDescent="0.3">
      <c r="A2575" t="s">
        <v>676</v>
      </c>
      <c r="B2575" t="s">
        <v>7259</v>
      </c>
      <c r="C2575" s="1" t="s">
        <v>7260</v>
      </c>
      <c r="D2575" s="6">
        <v>2227932813</v>
      </c>
      <c r="E2575" s="1" t="s">
        <v>206</v>
      </c>
      <c r="F2575" s="1" t="s">
        <v>206</v>
      </c>
      <c r="G2575" s="1" t="s">
        <v>206</v>
      </c>
      <c r="H2575" s="1" t="s">
        <v>206</v>
      </c>
      <c r="I2575" t="str">
        <f>VLOOKUP(J2575,CatalogoEstadoRepublica!$A$1:$B$33,2)</f>
        <v>Puebla</v>
      </c>
      <c r="J2575">
        <v>21</v>
      </c>
      <c r="K2575" t="s">
        <v>206</v>
      </c>
      <c r="L2575" s="1" t="e">
        <f>VLOOKUP(M2575,CatalogoPerfil!$A$1:$B$5,2)</f>
        <v>#N/A</v>
      </c>
      <c r="M2575">
        <v>0</v>
      </c>
      <c r="N2575" t="s">
        <v>206</v>
      </c>
      <c r="O2575" s="1">
        <v>0</v>
      </c>
      <c r="P2575" s="1" t="str">
        <f>IFERROR(VLOOKUP($O2575,PerfilUniversitario!$A$2:$Z$427,16),"N/A")</f>
        <v>N/A</v>
      </c>
      <c r="Q2575" s="1" t="str">
        <f>IFERROR(VLOOKUP($O2575,PerfilUniversitario!$A$2:$Z$427,16),"N/A")</f>
        <v>N/A</v>
      </c>
      <c r="R2575" s="1" t="str">
        <f>IFERROR(VLOOKUP($O2575,PerfilUniversitario!$A$2:$Z$427,20),"N/A")</f>
        <v>N/A</v>
      </c>
      <c r="S2575" s="1" t="str">
        <f>IFERROR(VLOOKUP($O2575,PerfilUniversitario!$A$2:$Z$427,22),"N/A")</f>
        <v>N/A</v>
      </c>
      <c r="T2575" s="1" t="str">
        <f>IFERROR(VLOOKUP($O2575,PerfilUniversitario!$A$2:$Z$427,24),"N/A")</f>
        <v>N/A</v>
      </c>
      <c r="U2575" s="1" t="str">
        <f>IFERROR(VLOOKUP($O2575,PerfilUniversitario!$A$2:$Z$427,26),"N/A")</f>
        <v>N/A</v>
      </c>
      <c r="V2575" s="1" t="s">
        <v>9812</v>
      </c>
      <c r="W2575" s="4">
        <v>45214</v>
      </c>
    </row>
    <row r="2576" spans="1:23" x14ac:dyDescent="0.3">
      <c r="A2576" t="s">
        <v>5173</v>
      </c>
      <c r="B2576" t="s">
        <v>248</v>
      </c>
      <c r="C2576" s="1" t="s">
        <v>7264</v>
      </c>
      <c r="D2576" s="6">
        <v>2215710290</v>
      </c>
      <c r="E2576" s="1" t="s">
        <v>206</v>
      </c>
      <c r="F2576" s="1" t="s">
        <v>206</v>
      </c>
      <c r="G2576" s="1" t="s">
        <v>206</v>
      </c>
      <c r="H2576" s="1" t="s">
        <v>206</v>
      </c>
      <c r="I2576" t="str">
        <f>VLOOKUP(J2576,CatalogoEstadoRepublica!$A$1:$B$33,2)</f>
        <v>Puebla</v>
      </c>
      <c r="J2576">
        <v>21</v>
      </c>
      <c r="K2576" t="s">
        <v>206</v>
      </c>
      <c r="L2576" s="1" t="e">
        <f>VLOOKUP(M2576,CatalogoPerfil!$A$1:$B$5,2)</f>
        <v>#N/A</v>
      </c>
      <c r="M2576">
        <v>0</v>
      </c>
      <c r="N2576" t="s">
        <v>206</v>
      </c>
      <c r="O2576" s="1">
        <v>0</v>
      </c>
      <c r="P2576" s="1" t="str">
        <f>IFERROR(VLOOKUP($O2576,PerfilUniversitario!$A$2:$Z$427,16),"N/A")</f>
        <v>N/A</v>
      </c>
      <c r="Q2576" s="1" t="str">
        <f>IFERROR(VLOOKUP($O2576,PerfilUniversitario!$A$2:$Z$427,16),"N/A")</f>
        <v>N/A</v>
      </c>
      <c r="R2576" s="1" t="str">
        <f>IFERROR(VLOOKUP($O2576,PerfilUniversitario!$A$2:$Z$427,20),"N/A")</f>
        <v>N/A</v>
      </c>
      <c r="S2576" s="1" t="str">
        <f>IFERROR(VLOOKUP($O2576,PerfilUniversitario!$A$2:$Z$427,22),"N/A")</f>
        <v>N/A</v>
      </c>
      <c r="T2576" s="1" t="str">
        <f>IFERROR(VLOOKUP($O2576,PerfilUniversitario!$A$2:$Z$427,24),"N/A")</f>
        <v>N/A</v>
      </c>
      <c r="U2576" s="1" t="str">
        <f>IFERROR(VLOOKUP($O2576,PerfilUniversitario!$A$2:$Z$427,26),"N/A")</f>
        <v>N/A</v>
      </c>
      <c r="V2576" s="1" t="s">
        <v>10035</v>
      </c>
      <c r="W2576" s="4">
        <v>45214</v>
      </c>
    </row>
    <row r="2577" spans="1:23" x14ac:dyDescent="0.3">
      <c r="A2577" t="s">
        <v>531</v>
      </c>
      <c r="B2577" s="1" t="s">
        <v>802</v>
      </c>
      <c r="C2577" t="s">
        <v>803</v>
      </c>
      <c r="D2577" s="7">
        <v>52.554900000000004</v>
      </c>
      <c r="E2577" s="1" t="s">
        <v>206</v>
      </c>
      <c r="F2577" t="s">
        <v>206</v>
      </c>
      <c r="G2577" t="s">
        <v>206</v>
      </c>
      <c r="H2577" t="s">
        <v>206</v>
      </c>
      <c r="I2577" t="str">
        <f>VLOOKUP(J2577,CatalogoEstadoRepublica!$A$1:$B$33,2)</f>
        <v>Puebla</v>
      </c>
      <c r="J2577" s="1">
        <v>21</v>
      </c>
      <c r="K2577" s="1" t="s">
        <v>206</v>
      </c>
      <c r="L2577" s="1" t="e">
        <f>VLOOKUP(M2577,CatalogoPerfil!$A$1:$B$5,2)</f>
        <v>#N/A</v>
      </c>
      <c r="M2577">
        <v>0</v>
      </c>
      <c r="N2577" t="s">
        <v>206</v>
      </c>
      <c r="O2577" s="1">
        <v>0</v>
      </c>
      <c r="P2577" s="1" t="str">
        <f>IFERROR(VLOOKUP($O2577,PerfilUniversitario!$A$2:$Z$427,16),"N/A")</f>
        <v>N/A</v>
      </c>
      <c r="Q2577" s="1" t="str">
        <f>IFERROR(VLOOKUP($O2577,PerfilUniversitario!$A$2:$Z$427,16),"N/A")</f>
        <v>N/A</v>
      </c>
      <c r="R2577" s="1" t="str">
        <f>IFERROR(VLOOKUP($O2577,PerfilUniversitario!$A$2:$Z$427,20),"N/A")</f>
        <v>N/A</v>
      </c>
      <c r="S2577" s="1" t="str">
        <f>IFERROR(VLOOKUP($O2577,PerfilUniversitario!$A$2:$Z$427,22),"N/A")</f>
        <v>N/A</v>
      </c>
      <c r="T2577" s="1" t="str">
        <f>IFERROR(VLOOKUP($O2577,PerfilUniversitario!$A$2:$Z$427,24),"N/A")</f>
        <v>N/A</v>
      </c>
      <c r="U2577" s="1" t="str">
        <f>IFERROR(VLOOKUP($O2577,PerfilUniversitario!$A$2:$Z$427,26),"N/A")</f>
        <v>N/A</v>
      </c>
      <c r="V2577" s="1" t="s">
        <v>9736</v>
      </c>
      <c r="W2577" s="4">
        <v>45214</v>
      </c>
    </row>
    <row r="2578" spans="1:23" x14ac:dyDescent="0.3">
      <c r="A2578" t="s">
        <v>7120</v>
      </c>
      <c r="B2578" t="s">
        <v>7121</v>
      </c>
      <c r="C2578" s="1" t="s">
        <v>7122</v>
      </c>
      <c r="D2578" s="6">
        <v>2222703182</v>
      </c>
      <c r="E2578" s="1" t="s">
        <v>206</v>
      </c>
      <c r="F2578" s="1" t="s">
        <v>206</v>
      </c>
      <c r="G2578" s="1" t="s">
        <v>206</v>
      </c>
      <c r="H2578" s="1" t="s">
        <v>206</v>
      </c>
      <c r="I2578" t="str">
        <f>VLOOKUP(J2578,CatalogoEstadoRepublica!$A$1:$B$33,2)</f>
        <v>Puebla</v>
      </c>
      <c r="J2578">
        <v>21</v>
      </c>
      <c r="K2578" t="s">
        <v>206</v>
      </c>
      <c r="L2578" s="1" t="e">
        <f>VLOOKUP(M2578,CatalogoPerfil!$A$1:$B$5,2)</f>
        <v>#N/A</v>
      </c>
      <c r="M2578">
        <v>0</v>
      </c>
      <c r="N2578" t="s">
        <v>206</v>
      </c>
      <c r="O2578" s="1">
        <v>0</v>
      </c>
      <c r="P2578" s="1" t="str">
        <f>IFERROR(VLOOKUP($O2578,PerfilUniversitario!$A$2:$Z$427,16),"N/A")</f>
        <v>N/A</v>
      </c>
      <c r="Q2578" s="1" t="str">
        <f>IFERROR(VLOOKUP($O2578,PerfilUniversitario!$A$2:$Z$427,16),"N/A")</f>
        <v>N/A</v>
      </c>
      <c r="R2578" s="1" t="str">
        <f>IFERROR(VLOOKUP($O2578,PerfilUniversitario!$A$2:$Z$427,20),"N/A")</f>
        <v>N/A</v>
      </c>
      <c r="S2578" s="1" t="str">
        <f>IFERROR(VLOOKUP($O2578,PerfilUniversitario!$A$2:$Z$427,22),"N/A")</f>
        <v>N/A</v>
      </c>
      <c r="T2578" s="1" t="str">
        <f>IFERROR(VLOOKUP($O2578,PerfilUniversitario!$A$2:$Z$427,24),"N/A")</f>
        <v>N/A</v>
      </c>
      <c r="U2578" s="1" t="str">
        <f>IFERROR(VLOOKUP($O2578,PerfilUniversitario!$A$2:$Z$427,26),"N/A")</f>
        <v>N/A</v>
      </c>
      <c r="V2578" s="1" t="s">
        <v>9994</v>
      </c>
      <c r="W2578" s="4">
        <v>45214</v>
      </c>
    </row>
    <row r="2579" spans="1:23" x14ac:dyDescent="0.3">
      <c r="A2579" t="s">
        <v>6582</v>
      </c>
      <c r="B2579" t="s">
        <v>6583</v>
      </c>
      <c r="C2579" s="1" t="s">
        <v>6584</v>
      </c>
      <c r="D2579" s="6">
        <v>2227088407</v>
      </c>
      <c r="E2579" s="1" t="s">
        <v>206</v>
      </c>
      <c r="F2579" s="1" t="s">
        <v>206</v>
      </c>
      <c r="G2579" s="1" t="s">
        <v>206</v>
      </c>
      <c r="H2579" s="1" t="s">
        <v>206</v>
      </c>
      <c r="I2579" t="str">
        <f>VLOOKUP(J2579,CatalogoEstadoRepublica!$A$1:$B$33,2)</f>
        <v>Puebla</v>
      </c>
      <c r="J2579">
        <v>21</v>
      </c>
      <c r="K2579" t="s">
        <v>206</v>
      </c>
      <c r="L2579" s="1" t="e">
        <f>VLOOKUP(M2579,CatalogoPerfil!$A$1:$B$5,2)</f>
        <v>#N/A</v>
      </c>
      <c r="M2579">
        <v>0</v>
      </c>
      <c r="N2579" t="s">
        <v>206</v>
      </c>
      <c r="O2579" s="1">
        <v>0</v>
      </c>
      <c r="P2579" s="1" t="str">
        <f>IFERROR(VLOOKUP($O2579,PerfilUniversitario!$A$2:$Z$427,16),"N/A")</f>
        <v>N/A</v>
      </c>
      <c r="Q2579" s="1" t="str">
        <f>IFERROR(VLOOKUP($O2579,PerfilUniversitario!$A$2:$Z$427,16),"N/A")</f>
        <v>N/A</v>
      </c>
      <c r="R2579" s="1" t="str">
        <f>IFERROR(VLOOKUP($O2579,PerfilUniversitario!$A$2:$Z$427,20),"N/A")</f>
        <v>N/A</v>
      </c>
      <c r="S2579" s="1" t="str">
        <f>IFERROR(VLOOKUP($O2579,PerfilUniversitario!$A$2:$Z$427,22),"N/A")</f>
        <v>N/A</v>
      </c>
      <c r="T2579" s="1" t="str">
        <f>IFERROR(VLOOKUP($O2579,PerfilUniversitario!$A$2:$Z$427,24),"N/A")</f>
        <v>N/A</v>
      </c>
      <c r="U2579" s="1" t="str">
        <f>IFERROR(VLOOKUP($O2579,PerfilUniversitario!$A$2:$Z$427,26),"N/A")</f>
        <v>N/A</v>
      </c>
      <c r="V2579" s="1" t="s">
        <v>9965</v>
      </c>
      <c r="W2579" s="4">
        <v>45214</v>
      </c>
    </row>
    <row r="2580" spans="1:23" x14ac:dyDescent="0.3">
      <c r="A2580" t="s">
        <v>5417</v>
      </c>
      <c r="B2580" t="s">
        <v>3675</v>
      </c>
      <c r="C2580" s="1" t="s">
        <v>6963</v>
      </c>
      <c r="D2580" s="6">
        <v>2461921682</v>
      </c>
      <c r="E2580" s="1" t="s">
        <v>206</v>
      </c>
      <c r="F2580" s="1" t="s">
        <v>206</v>
      </c>
      <c r="G2580" s="1" t="s">
        <v>206</v>
      </c>
      <c r="H2580" s="1" t="s">
        <v>206</v>
      </c>
      <c r="I2580" t="str">
        <f>VLOOKUP(J2580,CatalogoEstadoRepublica!$A$1:$B$33,2)</f>
        <v>Tlaxcala</v>
      </c>
      <c r="J2580">
        <v>29</v>
      </c>
      <c r="K2580" t="s">
        <v>206</v>
      </c>
      <c r="L2580" s="1" t="e">
        <f>VLOOKUP(M2580,CatalogoPerfil!$A$1:$B$5,2)</f>
        <v>#N/A</v>
      </c>
      <c r="M2580">
        <v>0</v>
      </c>
      <c r="N2580" t="s">
        <v>206</v>
      </c>
      <c r="O2580" s="1">
        <v>0</v>
      </c>
      <c r="P2580" s="1" t="str">
        <f>IFERROR(VLOOKUP($O2580,PerfilUniversitario!$A$2:$Z$427,16),"N/A")</f>
        <v>N/A</v>
      </c>
      <c r="Q2580" s="1" t="str">
        <f>IFERROR(VLOOKUP($O2580,PerfilUniversitario!$A$2:$Z$427,16),"N/A")</f>
        <v>N/A</v>
      </c>
      <c r="R2580" s="1" t="str">
        <f>IFERROR(VLOOKUP($O2580,PerfilUniversitario!$A$2:$Z$427,20),"N/A")</f>
        <v>N/A</v>
      </c>
      <c r="S2580" s="1" t="str">
        <f>IFERROR(VLOOKUP($O2580,PerfilUniversitario!$A$2:$Z$427,22),"N/A")</f>
        <v>N/A</v>
      </c>
      <c r="T2580" s="1" t="str">
        <f>IFERROR(VLOOKUP($O2580,PerfilUniversitario!$A$2:$Z$427,24),"N/A")</f>
        <v>N/A</v>
      </c>
      <c r="U2580" s="1" t="str">
        <f>IFERROR(VLOOKUP($O2580,PerfilUniversitario!$A$2:$Z$427,26),"N/A")</f>
        <v>N/A</v>
      </c>
      <c r="V2580" s="1" t="s">
        <v>9794</v>
      </c>
      <c r="W2580" s="4">
        <v>45214</v>
      </c>
    </row>
    <row r="2581" spans="1:23" x14ac:dyDescent="0.3">
      <c r="A2581" t="s">
        <v>1568</v>
      </c>
      <c r="B2581" t="s">
        <v>1569</v>
      </c>
      <c r="C2581" s="1" t="s">
        <v>1570</v>
      </c>
      <c r="D2581" s="6">
        <v>2226985512</v>
      </c>
      <c r="E2581" s="1" t="s">
        <v>206</v>
      </c>
      <c r="F2581" s="1" t="s">
        <v>206</v>
      </c>
      <c r="G2581" s="1" t="s">
        <v>206</v>
      </c>
      <c r="H2581" s="1" t="s">
        <v>206</v>
      </c>
      <c r="I2581" t="str">
        <f>VLOOKUP(J2581,CatalogoEstadoRepublica!$A$1:$B$33,2)</f>
        <v>Puebla</v>
      </c>
      <c r="J2581">
        <v>21</v>
      </c>
      <c r="K2581" t="s">
        <v>206</v>
      </c>
      <c r="L2581" s="1" t="e">
        <f>VLOOKUP(M2581,CatalogoPerfil!$A$1:$B$5,2)</f>
        <v>#N/A</v>
      </c>
      <c r="M2581">
        <v>0</v>
      </c>
      <c r="N2581" t="s">
        <v>206</v>
      </c>
      <c r="O2581" s="1">
        <v>0</v>
      </c>
      <c r="P2581" s="1" t="str">
        <f>IFERROR(VLOOKUP($O2581,PerfilUniversitario!$A$2:$Z$427,16),"N/A")</f>
        <v>N/A</v>
      </c>
      <c r="Q2581" s="1" t="str">
        <f>IFERROR(VLOOKUP($O2581,PerfilUniversitario!$A$2:$Z$427,16),"N/A")</f>
        <v>N/A</v>
      </c>
      <c r="R2581" s="1" t="str">
        <f>IFERROR(VLOOKUP($O2581,PerfilUniversitario!$A$2:$Z$427,20),"N/A")</f>
        <v>N/A</v>
      </c>
      <c r="S2581" s="1" t="str">
        <f>IFERROR(VLOOKUP($O2581,PerfilUniversitario!$A$2:$Z$427,22),"N/A")</f>
        <v>N/A</v>
      </c>
      <c r="T2581" s="1" t="str">
        <f>IFERROR(VLOOKUP($O2581,PerfilUniversitario!$A$2:$Z$427,24),"N/A")</f>
        <v>N/A</v>
      </c>
      <c r="U2581" s="1" t="str">
        <f>IFERROR(VLOOKUP($O2581,PerfilUniversitario!$A$2:$Z$427,26),"N/A")</f>
        <v>N/A</v>
      </c>
      <c r="V2581" s="1" t="s">
        <v>9859</v>
      </c>
      <c r="W2581" s="4">
        <v>45214</v>
      </c>
    </row>
    <row r="2582" spans="1:23" x14ac:dyDescent="0.3">
      <c r="A2582" t="s">
        <v>1608</v>
      </c>
      <c r="B2582" t="s">
        <v>1609</v>
      </c>
      <c r="C2582" s="1" t="s">
        <v>1610</v>
      </c>
      <c r="D2582" s="6">
        <v>2215786396</v>
      </c>
      <c r="E2582" s="1" t="s">
        <v>206</v>
      </c>
      <c r="F2582" s="1" t="s">
        <v>206</v>
      </c>
      <c r="G2582" s="1" t="s">
        <v>206</v>
      </c>
      <c r="H2582" s="1" t="s">
        <v>206</v>
      </c>
      <c r="I2582" t="str">
        <f>VLOOKUP(J2582,CatalogoEstadoRepublica!$A$1:$B$33,2)</f>
        <v>Puebla</v>
      </c>
      <c r="J2582">
        <v>21</v>
      </c>
      <c r="K2582" t="s">
        <v>206</v>
      </c>
      <c r="L2582" s="1" t="e">
        <f>VLOOKUP(M2582,CatalogoPerfil!$A$1:$B$5,2)</f>
        <v>#N/A</v>
      </c>
      <c r="M2582">
        <v>0</v>
      </c>
      <c r="N2582" t="s">
        <v>206</v>
      </c>
      <c r="O2582" s="1">
        <v>0</v>
      </c>
      <c r="P2582" s="1" t="str">
        <f>IFERROR(VLOOKUP($O2582,PerfilUniversitario!$A$2:$Z$427,16),"N/A")</f>
        <v>N/A</v>
      </c>
      <c r="Q2582" s="1" t="str">
        <f>IFERROR(VLOOKUP($O2582,PerfilUniversitario!$A$2:$Z$427,16),"N/A")</f>
        <v>N/A</v>
      </c>
      <c r="R2582" s="1" t="str">
        <f>IFERROR(VLOOKUP($O2582,PerfilUniversitario!$A$2:$Z$427,20),"N/A")</f>
        <v>N/A</v>
      </c>
      <c r="S2582" s="1" t="str">
        <f>IFERROR(VLOOKUP($O2582,PerfilUniversitario!$A$2:$Z$427,22),"N/A")</f>
        <v>N/A</v>
      </c>
      <c r="T2582" s="1" t="str">
        <f>IFERROR(VLOOKUP($O2582,PerfilUniversitario!$A$2:$Z$427,24),"N/A")</f>
        <v>N/A</v>
      </c>
      <c r="U2582" s="1" t="str">
        <f>IFERROR(VLOOKUP($O2582,PerfilUniversitario!$A$2:$Z$427,26),"N/A")</f>
        <v>N/A</v>
      </c>
      <c r="V2582" s="1" t="s">
        <v>9865</v>
      </c>
      <c r="W2582" s="4">
        <v>45214</v>
      </c>
    </row>
    <row r="2583" spans="1:23" x14ac:dyDescent="0.3">
      <c r="A2583" t="s">
        <v>701</v>
      </c>
      <c r="B2583" t="s">
        <v>7270</v>
      </c>
      <c r="C2583" s="1" t="s">
        <v>7271</v>
      </c>
      <c r="D2583" s="6">
        <v>2382386683</v>
      </c>
      <c r="E2583" s="1" t="s">
        <v>206</v>
      </c>
      <c r="F2583" s="1" t="s">
        <v>206</v>
      </c>
      <c r="G2583" s="1" t="s">
        <v>206</v>
      </c>
      <c r="H2583" s="1" t="s">
        <v>206</v>
      </c>
      <c r="I2583" t="str">
        <f>VLOOKUP(J2583,CatalogoEstadoRepublica!$A$1:$B$33,2)</f>
        <v>Puebla</v>
      </c>
      <c r="J2583">
        <v>21</v>
      </c>
      <c r="K2583" t="s">
        <v>206</v>
      </c>
      <c r="L2583" s="1" t="e">
        <f>VLOOKUP(M2583,CatalogoPerfil!$A$1:$B$5,2)</f>
        <v>#N/A</v>
      </c>
      <c r="M2583">
        <v>0</v>
      </c>
      <c r="N2583" t="s">
        <v>206</v>
      </c>
      <c r="O2583" s="1">
        <v>0</v>
      </c>
      <c r="P2583" s="1" t="str">
        <f>IFERROR(VLOOKUP($O2583,PerfilUniversitario!$A$2:$Z$427,16),"N/A")</f>
        <v>N/A</v>
      </c>
      <c r="Q2583" s="1" t="str">
        <f>IFERROR(VLOOKUP($O2583,PerfilUniversitario!$A$2:$Z$427,16),"N/A")</f>
        <v>N/A</v>
      </c>
      <c r="R2583" s="1" t="str">
        <f>IFERROR(VLOOKUP($O2583,PerfilUniversitario!$A$2:$Z$427,20),"N/A")</f>
        <v>N/A</v>
      </c>
      <c r="S2583" s="1" t="str">
        <f>IFERROR(VLOOKUP($O2583,PerfilUniversitario!$A$2:$Z$427,22),"N/A")</f>
        <v>N/A</v>
      </c>
      <c r="T2583" s="1" t="str">
        <f>IFERROR(VLOOKUP($O2583,PerfilUniversitario!$A$2:$Z$427,24),"N/A")</f>
        <v>N/A</v>
      </c>
      <c r="U2583" s="1" t="str">
        <f>IFERROR(VLOOKUP($O2583,PerfilUniversitario!$A$2:$Z$427,26),"N/A")</f>
        <v>N/A</v>
      </c>
      <c r="V2583" s="1" t="s">
        <v>9932</v>
      </c>
      <c r="W2583" s="4">
        <v>45214</v>
      </c>
    </row>
    <row r="2584" spans="1:23" x14ac:dyDescent="0.3">
      <c r="A2584" t="s">
        <v>460</v>
      </c>
      <c r="B2584" s="1" t="s">
        <v>461</v>
      </c>
      <c r="C2584" t="s">
        <v>462</v>
      </c>
      <c r="D2584" s="7">
        <v>52.231099999999998</v>
      </c>
      <c r="E2584" s="1" t="s">
        <v>206</v>
      </c>
      <c r="F2584" t="s">
        <v>206</v>
      </c>
      <c r="G2584" t="s">
        <v>206</v>
      </c>
      <c r="H2584" t="s">
        <v>206</v>
      </c>
      <c r="I2584" t="str">
        <f>VLOOKUP(J2584,CatalogoEstadoRepublica!$A$1:$B$33,2)</f>
        <v>Puebla</v>
      </c>
      <c r="J2584" s="1">
        <v>21</v>
      </c>
      <c r="K2584" s="1" t="s">
        <v>206</v>
      </c>
      <c r="L2584" s="1" t="e">
        <f>VLOOKUP(M2584,CatalogoPerfil!$A$1:$B$5,2)</f>
        <v>#N/A</v>
      </c>
      <c r="M2584">
        <v>0</v>
      </c>
      <c r="N2584" t="s">
        <v>206</v>
      </c>
      <c r="O2584" s="1">
        <v>0</v>
      </c>
      <c r="P2584" s="1" t="str">
        <f>IFERROR(VLOOKUP($O2584,PerfilUniversitario!$A$2:$Z$427,16),"N/A")</f>
        <v>N/A</v>
      </c>
      <c r="Q2584" s="1" t="str">
        <f>IFERROR(VLOOKUP($O2584,PerfilUniversitario!$A$2:$Z$427,16),"N/A")</f>
        <v>N/A</v>
      </c>
      <c r="R2584" s="1" t="str">
        <f>IFERROR(VLOOKUP($O2584,PerfilUniversitario!$A$2:$Z$427,20),"N/A")</f>
        <v>N/A</v>
      </c>
      <c r="S2584" s="1" t="str">
        <f>IFERROR(VLOOKUP($O2584,PerfilUniversitario!$A$2:$Z$427,22),"N/A")</f>
        <v>N/A</v>
      </c>
      <c r="T2584" s="1" t="str">
        <f>IFERROR(VLOOKUP($O2584,PerfilUniversitario!$A$2:$Z$427,24),"N/A")</f>
        <v>N/A</v>
      </c>
      <c r="U2584" s="1" t="str">
        <f>IFERROR(VLOOKUP($O2584,PerfilUniversitario!$A$2:$Z$427,26),"N/A")</f>
        <v>N/A</v>
      </c>
      <c r="V2584" s="1" t="s">
        <v>9698</v>
      </c>
      <c r="W2584" s="4">
        <v>45214</v>
      </c>
    </row>
    <row r="2585" spans="1:23" x14ac:dyDescent="0.3">
      <c r="A2585" t="s">
        <v>7268</v>
      </c>
      <c r="B2585" t="s">
        <v>274</v>
      </c>
      <c r="C2585" s="1" t="s">
        <v>7269</v>
      </c>
      <c r="D2585" s="6">
        <v>2211725464</v>
      </c>
      <c r="E2585" s="1" t="s">
        <v>206</v>
      </c>
      <c r="F2585" s="1" t="s">
        <v>206</v>
      </c>
      <c r="G2585" s="1" t="s">
        <v>206</v>
      </c>
      <c r="H2585" s="1" t="s">
        <v>206</v>
      </c>
      <c r="I2585" t="str">
        <f>VLOOKUP(J2585,CatalogoEstadoRepublica!$A$1:$B$33,2)</f>
        <v>Puebla</v>
      </c>
      <c r="J2585">
        <v>21</v>
      </c>
      <c r="K2585" t="s">
        <v>206</v>
      </c>
      <c r="L2585" s="1" t="e">
        <f>VLOOKUP(M2585,CatalogoPerfil!$A$1:$B$5,2)</f>
        <v>#N/A</v>
      </c>
      <c r="M2585">
        <v>0</v>
      </c>
      <c r="N2585" t="s">
        <v>206</v>
      </c>
      <c r="O2585" s="1">
        <v>0</v>
      </c>
      <c r="P2585" s="1" t="str">
        <f>IFERROR(VLOOKUP($O2585,PerfilUniversitario!$A$2:$Z$427,16),"N/A")</f>
        <v>N/A</v>
      </c>
      <c r="Q2585" s="1" t="str">
        <f>IFERROR(VLOOKUP($O2585,PerfilUniversitario!$A$2:$Z$427,16),"N/A")</f>
        <v>N/A</v>
      </c>
      <c r="R2585" s="1" t="str">
        <f>IFERROR(VLOOKUP($O2585,PerfilUniversitario!$A$2:$Z$427,20),"N/A")</f>
        <v>N/A</v>
      </c>
      <c r="S2585" s="1" t="str">
        <f>IFERROR(VLOOKUP($O2585,PerfilUniversitario!$A$2:$Z$427,22),"N/A")</f>
        <v>N/A</v>
      </c>
      <c r="T2585" s="1" t="str">
        <f>IFERROR(VLOOKUP($O2585,PerfilUniversitario!$A$2:$Z$427,24),"N/A")</f>
        <v>N/A</v>
      </c>
      <c r="U2585" s="1" t="str">
        <f>IFERROR(VLOOKUP($O2585,PerfilUniversitario!$A$2:$Z$427,26),"N/A")</f>
        <v>N/A</v>
      </c>
      <c r="V2585" s="1" t="s">
        <v>9827</v>
      </c>
      <c r="W2585" s="4">
        <v>45214</v>
      </c>
    </row>
    <row r="2586" spans="1:23" x14ac:dyDescent="0.3">
      <c r="A2586" t="s">
        <v>2222</v>
      </c>
      <c r="B2586" t="s">
        <v>2223</v>
      </c>
      <c r="C2586" s="1" t="s">
        <v>2224</v>
      </c>
      <c r="D2586" s="6">
        <v>2213494338</v>
      </c>
      <c r="E2586" s="1" t="s">
        <v>206</v>
      </c>
      <c r="F2586" s="1" t="s">
        <v>206</v>
      </c>
      <c r="G2586" s="1" t="s">
        <v>206</v>
      </c>
      <c r="H2586" s="1" t="s">
        <v>206</v>
      </c>
      <c r="I2586" t="str">
        <f>VLOOKUP(J2586,CatalogoEstadoRepublica!$A$1:$B$33,2)</f>
        <v>Puebla</v>
      </c>
      <c r="J2586">
        <v>21</v>
      </c>
      <c r="K2586" t="s">
        <v>206</v>
      </c>
      <c r="L2586" s="1" t="e">
        <f>VLOOKUP(M2586,CatalogoPerfil!$A$1:$B$5,2)</f>
        <v>#N/A</v>
      </c>
      <c r="M2586">
        <v>0</v>
      </c>
      <c r="N2586" t="s">
        <v>206</v>
      </c>
      <c r="O2586" s="1">
        <v>0</v>
      </c>
      <c r="P2586" s="1" t="str">
        <f>IFERROR(VLOOKUP($O2586,PerfilUniversitario!$A$2:$Z$427,16),"N/A")</f>
        <v>N/A</v>
      </c>
      <c r="Q2586" s="1" t="str">
        <f>IFERROR(VLOOKUP($O2586,PerfilUniversitario!$A$2:$Z$427,16),"N/A")</f>
        <v>N/A</v>
      </c>
      <c r="R2586" s="1" t="str">
        <f>IFERROR(VLOOKUP($O2586,PerfilUniversitario!$A$2:$Z$427,20),"N/A")</f>
        <v>N/A</v>
      </c>
      <c r="S2586" s="1" t="str">
        <f>IFERROR(VLOOKUP($O2586,PerfilUniversitario!$A$2:$Z$427,22),"N/A")</f>
        <v>N/A</v>
      </c>
      <c r="T2586" s="1" t="str">
        <f>IFERROR(VLOOKUP($O2586,PerfilUniversitario!$A$2:$Z$427,24),"N/A")</f>
        <v>N/A</v>
      </c>
      <c r="U2586" s="1" t="str">
        <f>IFERROR(VLOOKUP($O2586,PerfilUniversitario!$A$2:$Z$427,26),"N/A")</f>
        <v>N/A</v>
      </c>
      <c r="V2586" s="1" t="s">
        <v>9841</v>
      </c>
      <c r="W2586" s="4">
        <v>45214</v>
      </c>
    </row>
    <row r="2587" spans="1:23" x14ac:dyDescent="0.3">
      <c r="A2587" t="s">
        <v>7272</v>
      </c>
      <c r="B2587" t="s">
        <v>7273</v>
      </c>
      <c r="C2587" s="1" t="s">
        <v>7274</v>
      </c>
      <c r="D2587" s="6">
        <v>52.735300000000002</v>
      </c>
      <c r="E2587" s="1" t="s">
        <v>206</v>
      </c>
      <c r="F2587" s="1" t="s">
        <v>206</v>
      </c>
      <c r="G2587" s="1" t="s">
        <v>206</v>
      </c>
      <c r="H2587" s="1" t="s">
        <v>206</v>
      </c>
      <c r="I2587" t="str">
        <f>VLOOKUP(J2587,CatalogoEstadoRepublica!$A$1:$B$33,2)</f>
        <v>Morelos</v>
      </c>
      <c r="J2587">
        <v>17</v>
      </c>
      <c r="K2587" t="s">
        <v>206</v>
      </c>
      <c r="L2587" s="1" t="e">
        <f>VLOOKUP(M2587,CatalogoPerfil!$A$1:$B$5,2)</f>
        <v>#N/A</v>
      </c>
      <c r="M2587">
        <v>0</v>
      </c>
      <c r="N2587" t="s">
        <v>206</v>
      </c>
      <c r="O2587" s="1">
        <v>0</v>
      </c>
      <c r="P2587" s="1" t="str">
        <f>IFERROR(VLOOKUP($O2587,PerfilUniversitario!$A$2:$Z$427,16),"N/A")</f>
        <v>N/A</v>
      </c>
      <c r="Q2587" s="1" t="str">
        <f>IFERROR(VLOOKUP($O2587,PerfilUniversitario!$A$2:$Z$427,16),"N/A")</f>
        <v>N/A</v>
      </c>
      <c r="R2587" s="1" t="str">
        <f>IFERROR(VLOOKUP($O2587,PerfilUniversitario!$A$2:$Z$427,20),"N/A")</f>
        <v>N/A</v>
      </c>
      <c r="S2587" s="1" t="str">
        <f>IFERROR(VLOOKUP($O2587,PerfilUniversitario!$A$2:$Z$427,22),"N/A")</f>
        <v>N/A</v>
      </c>
      <c r="T2587" s="1" t="str">
        <f>IFERROR(VLOOKUP($O2587,PerfilUniversitario!$A$2:$Z$427,24),"N/A")</f>
        <v>N/A</v>
      </c>
      <c r="U2587" s="1" t="str">
        <f>IFERROR(VLOOKUP($O2587,PerfilUniversitario!$A$2:$Z$427,26),"N/A")</f>
        <v>N/A</v>
      </c>
      <c r="V2587" s="1" t="s">
        <v>10202</v>
      </c>
      <c r="W2587" s="4">
        <v>45214</v>
      </c>
    </row>
    <row r="2588" spans="1:23" x14ac:dyDescent="0.3">
      <c r="A2588" t="s">
        <v>7275</v>
      </c>
      <c r="B2588" t="s">
        <v>7276</v>
      </c>
      <c r="C2588" s="1" t="s">
        <v>7277</v>
      </c>
      <c r="D2588" s="6">
        <v>52.735300000000002</v>
      </c>
      <c r="E2588" s="1" t="s">
        <v>206</v>
      </c>
      <c r="F2588" s="1" t="s">
        <v>206</v>
      </c>
      <c r="G2588" s="1" t="s">
        <v>206</v>
      </c>
      <c r="H2588" s="1" t="s">
        <v>206</v>
      </c>
      <c r="I2588" t="str">
        <f>VLOOKUP(J2588,CatalogoEstadoRepublica!$A$1:$B$33,2)</f>
        <v>Morelos</v>
      </c>
      <c r="J2588">
        <v>17</v>
      </c>
      <c r="K2588" t="s">
        <v>206</v>
      </c>
      <c r="L2588" s="1" t="e">
        <f>VLOOKUP(M2588,CatalogoPerfil!$A$1:$B$5,2)</f>
        <v>#N/A</v>
      </c>
      <c r="M2588">
        <v>0</v>
      </c>
      <c r="N2588" t="s">
        <v>206</v>
      </c>
      <c r="O2588" s="1">
        <v>0</v>
      </c>
      <c r="P2588" s="1" t="str">
        <f>IFERROR(VLOOKUP($O2588,PerfilUniversitario!$A$2:$Z$427,16),"N/A")</f>
        <v>N/A</v>
      </c>
      <c r="Q2588" s="1" t="str">
        <f>IFERROR(VLOOKUP($O2588,PerfilUniversitario!$A$2:$Z$427,16),"N/A")</f>
        <v>N/A</v>
      </c>
      <c r="R2588" s="1" t="str">
        <f>IFERROR(VLOOKUP($O2588,PerfilUniversitario!$A$2:$Z$427,20),"N/A")</f>
        <v>N/A</v>
      </c>
      <c r="S2588" s="1" t="str">
        <f>IFERROR(VLOOKUP($O2588,PerfilUniversitario!$A$2:$Z$427,22),"N/A")</f>
        <v>N/A</v>
      </c>
      <c r="T2588" s="1" t="str">
        <f>IFERROR(VLOOKUP($O2588,PerfilUniversitario!$A$2:$Z$427,24),"N/A")</f>
        <v>N/A</v>
      </c>
      <c r="U2588" s="1" t="str">
        <f>IFERROR(VLOOKUP($O2588,PerfilUniversitario!$A$2:$Z$427,26),"N/A")</f>
        <v>N/A</v>
      </c>
      <c r="V2588" s="1" t="s">
        <v>10061</v>
      </c>
      <c r="W2588" s="4">
        <v>45214</v>
      </c>
    </row>
    <row r="2589" spans="1:23" x14ac:dyDescent="0.3">
      <c r="A2589" t="s">
        <v>393</v>
      </c>
      <c r="B2589" t="s">
        <v>2192</v>
      </c>
      <c r="C2589" s="1" t="s">
        <v>2750</v>
      </c>
      <c r="D2589" s="6">
        <v>52.221899999999998</v>
      </c>
      <c r="E2589" s="1" t="s">
        <v>206</v>
      </c>
      <c r="F2589" s="1" t="s">
        <v>206</v>
      </c>
      <c r="G2589" s="1" t="s">
        <v>206</v>
      </c>
      <c r="H2589" s="1" t="s">
        <v>206</v>
      </c>
      <c r="I2589" t="str">
        <f>VLOOKUP(J2589,CatalogoEstadoRepublica!$A$1:$B$33,2)</f>
        <v>Guerrero</v>
      </c>
      <c r="J2589">
        <v>12</v>
      </c>
      <c r="K2589" t="s">
        <v>206</v>
      </c>
      <c r="L2589" s="1" t="e">
        <f>VLOOKUP(M2589,CatalogoPerfil!$A$1:$B$5,2)</f>
        <v>#N/A</v>
      </c>
      <c r="M2589">
        <v>0</v>
      </c>
      <c r="N2589" t="s">
        <v>206</v>
      </c>
      <c r="O2589" s="1">
        <v>0</v>
      </c>
      <c r="P2589" s="1" t="str">
        <f>IFERROR(VLOOKUP($O2589,PerfilUniversitario!$A$2:$Z$427,16),"N/A")</f>
        <v>N/A</v>
      </c>
      <c r="Q2589" s="1" t="str">
        <f>IFERROR(VLOOKUP($O2589,PerfilUniversitario!$A$2:$Z$427,16),"N/A")</f>
        <v>N/A</v>
      </c>
      <c r="R2589" s="1" t="str">
        <f>IFERROR(VLOOKUP($O2589,PerfilUniversitario!$A$2:$Z$427,20),"N/A")</f>
        <v>N/A</v>
      </c>
      <c r="S2589" s="1" t="str">
        <f>IFERROR(VLOOKUP($O2589,PerfilUniversitario!$A$2:$Z$427,22),"N/A")</f>
        <v>N/A</v>
      </c>
      <c r="T2589" s="1" t="str">
        <f>IFERROR(VLOOKUP($O2589,PerfilUniversitario!$A$2:$Z$427,24),"N/A")</f>
        <v>N/A</v>
      </c>
      <c r="U2589" s="1" t="str">
        <f>IFERROR(VLOOKUP($O2589,PerfilUniversitario!$A$2:$Z$427,26),"N/A")</f>
        <v>N/A</v>
      </c>
      <c r="V2589" s="3">
        <v>0.24583333333333335</v>
      </c>
      <c r="W2589" s="4">
        <v>45215</v>
      </c>
    </row>
    <row r="2590" spans="1:23" x14ac:dyDescent="0.3">
      <c r="A2590" t="s">
        <v>2527</v>
      </c>
      <c r="B2590" t="s">
        <v>6796</v>
      </c>
      <c r="C2590" s="1" t="s">
        <v>6797</v>
      </c>
      <c r="D2590" s="6">
        <v>2461284382</v>
      </c>
      <c r="E2590" s="1" t="s">
        <v>206</v>
      </c>
      <c r="F2590" s="1" t="s">
        <v>206</v>
      </c>
      <c r="G2590" s="1" t="s">
        <v>206</v>
      </c>
      <c r="H2590" s="1" t="s">
        <v>206</v>
      </c>
      <c r="I2590" t="str">
        <f>VLOOKUP(J2590,CatalogoEstadoRepublica!$A$1:$B$33,2)</f>
        <v>Tlaxcala</v>
      </c>
      <c r="J2590">
        <v>29</v>
      </c>
      <c r="K2590" t="s">
        <v>206</v>
      </c>
      <c r="L2590" s="1" t="e">
        <f>VLOOKUP(M2590,CatalogoPerfil!$A$1:$B$5,2)</f>
        <v>#N/A</v>
      </c>
      <c r="M2590">
        <v>0</v>
      </c>
      <c r="N2590" t="s">
        <v>206</v>
      </c>
      <c r="O2590" s="1">
        <v>0</v>
      </c>
      <c r="P2590" s="1" t="str">
        <f>IFERROR(VLOOKUP($O2590,PerfilUniversitario!$A$2:$Z$427,16),"N/A")</f>
        <v>N/A</v>
      </c>
      <c r="Q2590" s="1" t="str">
        <f>IFERROR(VLOOKUP($O2590,PerfilUniversitario!$A$2:$Z$427,16),"N/A")</f>
        <v>N/A</v>
      </c>
      <c r="R2590" s="1" t="str">
        <f>IFERROR(VLOOKUP($O2590,PerfilUniversitario!$A$2:$Z$427,20),"N/A")</f>
        <v>N/A</v>
      </c>
      <c r="S2590" s="1" t="str">
        <f>IFERROR(VLOOKUP($O2590,PerfilUniversitario!$A$2:$Z$427,22),"N/A")</f>
        <v>N/A</v>
      </c>
      <c r="T2590" s="1" t="str">
        <f>IFERROR(VLOOKUP($O2590,PerfilUniversitario!$A$2:$Z$427,24),"N/A")</f>
        <v>N/A</v>
      </c>
      <c r="U2590" s="1" t="str">
        <f>IFERROR(VLOOKUP($O2590,PerfilUniversitario!$A$2:$Z$427,26),"N/A")</f>
        <v>N/A</v>
      </c>
      <c r="V2590" s="3">
        <v>0.25208333333333333</v>
      </c>
      <c r="W2590" s="4">
        <v>45215</v>
      </c>
    </row>
    <row r="2591" spans="1:23" x14ac:dyDescent="0.3">
      <c r="A2591" t="s">
        <v>590</v>
      </c>
      <c r="B2591" t="s">
        <v>7282</v>
      </c>
      <c r="C2591" s="1" t="s">
        <v>7283</v>
      </c>
      <c r="D2591" s="6">
        <v>2491406701</v>
      </c>
      <c r="E2591" s="1" t="s">
        <v>206</v>
      </c>
      <c r="F2591" s="1" t="s">
        <v>206</v>
      </c>
      <c r="G2591" s="1" t="s">
        <v>206</v>
      </c>
      <c r="H2591" s="1" t="s">
        <v>206</v>
      </c>
      <c r="I2591" t="str">
        <f>VLOOKUP(J2591,CatalogoEstadoRepublica!$A$1:$B$33,2)</f>
        <v>Puebla</v>
      </c>
      <c r="J2591">
        <v>21</v>
      </c>
      <c r="K2591" t="s">
        <v>206</v>
      </c>
      <c r="L2591" s="1" t="e">
        <f>VLOOKUP(M2591,CatalogoPerfil!$A$1:$B$5,2)</f>
        <v>#N/A</v>
      </c>
      <c r="M2591">
        <v>0</v>
      </c>
      <c r="N2591" t="s">
        <v>206</v>
      </c>
      <c r="O2591" s="1">
        <v>0</v>
      </c>
      <c r="P2591" s="1" t="str">
        <f>IFERROR(VLOOKUP($O2591,PerfilUniversitario!$A$2:$Z$427,16),"N/A")</f>
        <v>N/A</v>
      </c>
      <c r="Q2591" s="1" t="str">
        <f>IFERROR(VLOOKUP($O2591,PerfilUniversitario!$A$2:$Z$427,16),"N/A")</f>
        <v>N/A</v>
      </c>
      <c r="R2591" s="1" t="str">
        <f>IFERROR(VLOOKUP($O2591,PerfilUniversitario!$A$2:$Z$427,20),"N/A")</f>
        <v>N/A</v>
      </c>
      <c r="S2591" s="1" t="str">
        <f>IFERROR(VLOOKUP($O2591,PerfilUniversitario!$A$2:$Z$427,22),"N/A")</f>
        <v>N/A</v>
      </c>
      <c r="T2591" s="1" t="str">
        <f>IFERROR(VLOOKUP($O2591,PerfilUniversitario!$A$2:$Z$427,24),"N/A")</f>
        <v>N/A</v>
      </c>
      <c r="U2591" s="1" t="str">
        <f>IFERROR(VLOOKUP($O2591,PerfilUniversitario!$A$2:$Z$427,26),"N/A")</f>
        <v>N/A</v>
      </c>
      <c r="V2591" s="3">
        <v>0.2638888888888889</v>
      </c>
      <c r="W2591" s="4">
        <v>45215</v>
      </c>
    </row>
    <row r="2592" spans="1:23" x14ac:dyDescent="0.3">
      <c r="A2592" t="s">
        <v>5021</v>
      </c>
      <c r="B2592" t="s">
        <v>5022</v>
      </c>
      <c r="C2592" s="1" t="s">
        <v>5023</v>
      </c>
      <c r="D2592" s="6">
        <v>7713407480</v>
      </c>
      <c r="E2592" s="1" t="s">
        <v>206</v>
      </c>
      <c r="F2592" s="1" t="s">
        <v>206</v>
      </c>
      <c r="G2592" s="1" t="s">
        <v>206</v>
      </c>
      <c r="H2592" s="1" t="s">
        <v>206</v>
      </c>
      <c r="I2592" t="str">
        <f>VLOOKUP(J2592,CatalogoEstadoRepublica!$A$1:$B$33,2)</f>
        <v>Hidalgo</v>
      </c>
      <c r="J2592">
        <v>13</v>
      </c>
      <c r="K2592" t="s">
        <v>206</v>
      </c>
      <c r="L2592" s="1" t="e">
        <f>VLOOKUP(M2592,CatalogoPerfil!$A$1:$B$5,2)</f>
        <v>#N/A</v>
      </c>
      <c r="M2592">
        <v>0</v>
      </c>
      <c r="N2592" t="s">
        <v>206</v>
      </c>
      <c r="O2592" s="1">
        <v>0</v>
      </c>
      <c r="P2592" s="1" t="str">
        <f>IFERROR(VLOOKUP($O2592,PerfilUniversitario!$A$2:$Z$427,16),"N/A")</f>
        <v>N/A</v>
      </c>
      <c r="Q2592" s="1" t="str">
        <f>IFERROR(VLOOKUP($O2592,PerfilUniversitario!$A$2:$Z$427,16),"N/A")</f>
        <v>N/A</v>
      </c>
      <c r="R2592" s="1" t="str">
        <f>IFERROR(VLOOKUP($O2592,PerfilUniversitario!$A$2:$Z$427,20),"N/A")</f>
        <v>N/A</v>
      </c>
      <c r="S2592" s="1" t="str">
        <f>IFERROR(VLOOKUP($O2592,PerfilUniversitario!$A$2:$Z$427,22),"N/A")</f>
        <v>N/A</v>
      </c>
      <c r="T2592" s="1" t="str">
        <f>IFERROR(VLOOKUP($O2592,PerfilUniversitario!$A$2:$Z$427,24),"N/A")</f>
        <v>N/A</v>
      </c>
      <c r="U2592" s="1" t="str">
        <f>IFERROR(VLOOKUP($O2592,PerfilUniversitario!$A$2:$Z$427,26),"N/A")</f>
        <v>N/A</v>
      </c>
      <c r="V2592" s="3">
        <v>0.27291666666666664</v>
      </c>
      <c r="W2592" s="4">
        <v>45215</v>
      </c>
    </row>
    <row r="2593" spans="1:23" x14ac:dyDescent="0.3">
      <c r="A2593" t="s">
        <v>2590</v>
      </c>
      <c r="B2593" t="s">
        <v>1926</v>
      </c>
      <c r="C2593" s="1" t="s">
        <v>7284</v>
      </c>
      <c r="D2593" s="6">
        <v>2227173521</v>
      </c>
      <c r="E2593" s="1" t="s">
        <v>206</v>
      </c>
      <c r="F2593" s="1" t="s">
        <v>206</v>
      </c>
      <c r="G2593" s="1" t="s">
        <v>206</v>
      </c>
      <c r="H2593" s="1" t="s">
        <v>206</v>
      </c>
      <c r="I2593" t="str">
        <f>VLOOKUP(J2593,CatalogoEstadoRepublica!$A$1:$B$33,2)</f>
        <v>Puebla</v>
      </c>
      <c r="J2593">
        <v>21</v>
      </c>
      <c r="K2593" t="s">
        <v>206</v>
      </c>
      <c r="L2593" s="1" t="e">
        <f>VLOOKUP(M2593,CatalogoPerfil!$A$1:$B$5,2)</f>
        <v>#N/A</v>
      </c>
      <c r="M2593">
        <v>0</v>
      </c>
      <c r="N2593" t="s">
        <v>206</v>
      </c>
      <c r="O2593" s="1">
        <v>0</v>
      </c>
      <c r="P2593" s="1" t="str">
        <f>IFERROR(VLOOKUP($O2593,PerfilUniversitario!$A$2:$Z$427,16),"N/A")</f>
        <v>N/A</v>
      </c>
      <c r="Q2593" s="1" t="str">
        <f>IFERROR(VLOOKUP($O2593,PerfilUniversitario!$A$2:$Z$427,16),"N/A")</f>
        <v>N/A</v>
      </c>
      <c r="R2593" s="1" t="str">
        <f>IFERROR(VLOOKUP($O2593,PerfilUniversitario!$A$2:$Z$427,20),"N/A")</f>
        <v>N/A</v>
      </c>
      <c r="S2593" s="1" t="str">
        <f>IFERROR(VLOOKUP($O2593,PerfilUniversitario!$A$2:$Z$427,22),"N/A")</f>
        <v>N/A</v>
      </c>
      <c r="T2593" s="1" t="str">
        <f>IFERROR(VLOOKUP($O2593,PerfilUniversitario!$A$2:$Z$427,24),"N/A")</f>
        <v>N/A</v>
      </c>
      <c r="U2593" s="1" t="str">
        <f>IFERROR(VLOOKUP($O2593,PerfilUniversitario!$A$2:$Z$427,26),"N/A")</f>
        <v>N/A</v>
      </c>
      <c r="V2593" s="3">
        <v>0.27847222222222223</v>
      </c>
      <c r="W2593" s="4">
        <v>45215</v>
      </c>
    </row>
    <row r="2594" spans="1:23" x14ac:dyDescent="0.3">
      <c r="A2594" t="s">
        <v>828</v>
      </c>
      <c r="B2594" t="s">
        <v>7288</v>
      </c>
      <c r="C2594" s="1" t="s">
        <v>7289</v>
      </c>
      <c r="D2594" s="6">
        <v>2212670612</v>
      </c>
      <c r="E2594" s="1" t="s">
        <v>206</v>
      </c>
      <c r="F2594" s="1" t="s">
        <v>206</v>
      </c>
      <c r="G2594" s="1" t="s">
        <v>206</v>
      </c>
      <c r="H2594" s="1" t="s">
        <v>206</v>
      </c>
      <c r="I2594" t="str">
        <f>VLOOKUP(J2594,CatalogoEstadoRepublica!$A$1:$B$33,2)</f>
        <v>Puebla</v>
      </c>
      <c r="J2594">
        <v>21</v>
      </c>
      <c r="K2594" t="s">
        <v>206</v>
      </c>
      <c r="L2594" s="1" t="e">
        <f>VLOOKUP(M2594,CatalogoPerfil!$A$1:$B$5,2)</f>
        <v>#N/A</v>
      </c>
      <c r="M2594">
        <v>0</v>
      </c>
      <c r="N2594" t="s">
        <v>206</v>
      </c>
      <c r="O2594" s="1">
        <v>0</v>
      </c>
      <c r="P2594" s="1" t="str">
        <f>IFERROR(VLOOKUP($O2594,PerfilUniversitario!$A$2:$Z$427,16),"N/A")</f>
        <v>N/A</v>
      </c>
      <c r="Q2594" s="1" t="str">
        <f>IFERROR(VLOOKUP($O2594,PerfilUniversitario!$A$2:$Z$427,16),"N/A")</f>
        <v>N/A</v>
      </c>
      <c r="R2594" s="1" t="str">
        <f>IFERROR(VLOOKUP($O2594,PerfilUniversitario!$A$2:$Z$427,20),"N/A")</f>
        <v>N/A</v>
      </c>
      <c r="S2594" s="1" t="str">
        <f>IFERROR(VLOOKUP($O2594,PerfilUniversitario!$A$2:$Z$427,22),"N/A")</f>
        <v>N/A</v>
      </c>
      <c r="T2594" s="1" t="str">
        <f>IFERROR(VLOOKUP($O2594,PerfilUniversitario!$A$2:$Z$427,24),"N/A")</f>
        <v>N/A</v>
      </c>
      <c r="U2594" s="1" t="str">
        <f>IFERROR(VLOOKUP($O2594,PerfilUniversitario!$A$2:$Z$427,26),"N/A")</f>
        <v>N/A</v>
      </c>
      <c r="V2594" s="3">
        <v>0.28125</v>
      </c>
      <c r="W2594" s="4">
        <v>45215</v>
      </c>
    </row>
    <row r="2595" spans="1:23" x14ac:dyDescent="0.3">
      <c r="A2595" t="s">
        <v>2590</v>
      </c>
      <c r="B2595" t="s">
        <v>4912</v>
      </c>
      <c r="C2595" s="1" t="s">
        <v>7292</v>
      </c>
      <c r="D2595" s="6">
        <v>5623458392</v>
      </c>
      <c r="E2595" s="1" t="s">
        <v>206</v>
      </c>
      <c r="F2595" s="1" t="s">
        <v>206</v>
      </c>
      <c r="G2595" s="1" t="s">
        <v>206</v>
      </c>
      <c r="H2595" s="1" t="s">
        <v>206</v>
      </c>
      <c r="I2595" t="str">
        <f>VLOOKUP(J2595,CatalogoEstadoRepublica!$A$1:$B$33,2)</f>
        <v>Morelos</v>
      </c>
      <c r="J2595">
        <v>17</v>
      </c>
      <c r="K2595" t="s">
        <v>206</v>
      </c>
      <c r="L2595" s="1" t="e">
        <f>VLOOKUP(M2595,CatalogoPerfil!$A$1:$B$5,2)</f>
        <v>#N/A</v>
      </c>
      <c r="M2595">
        <v>0</v>
      </c>
      <c r="N2595" t="s">
        <v>206</v>
      </c>
      <c r="O2595" s="1">
        <v>0</v>
      </c>
      <c r="P2595" s="1" t="str">
        <f>IFERROR(VLOOKUP($O2595,PerfilUniversitario!$A$2:$Z$427,16),"N/A")</f>
        <v>N/A</v>
      </c>
      <c r="Q2595" s="1" t="str">
        <f>IFERROR(VLOOKUP($O2595,PerfilUniversitario!$A$2:$Z$427,16),"N/A")</f>
        <v>N/A</v>
      </c>
      <c r="R2595" s="1" t="str">
        <f>IFERROR(VLOOKUP($O2595,PerfilUniversitario!$A$2:$Z$427,20),"N/A")</f>
        <v>N/A</v>
      </c>
      <c r="S2595" s="1" t="str">
        <f>IFERROR(VLOOKUP($O2595,PerfilUniversitario!$A$2:$Z$427,22),"N/A")</f>
        <v>N/A</v>
      </c>
      <c r="T2595" s="1" t="str">
        <f>IFERROR(VLOOKUP($O2595,PerfilUniversitario!$A$2:$Z$427,24),"N/A")</f>
        <v>N/A</v>
      </c>
      <c r="U2595" s="1" t="str">
        <f>IFERROR(VLOOKUP($O2595,PerfilUniversitario!$A$2:$Z$427,26),"N/A")</f>
        <v>N/A</v>
      </c>
      <c r="V2595" s="3">
        <v>0.29236111111111113</v>
      </c>
      <c r="W2595" s="4">
        <v>45215</v>
      </c>
    </row>
    <row r="2596" spans="1:23" x14ac:dyDescent="0.3">
      <c r="A2596" t="s">
        <v>7285</v>
      </c>
      <c r="B2596" t="s">
        <v>7286</v>
      </c>
      <c r="C2596" s="1" t="s">
        <v>7287</v>
      </c>
      <c r="D2596" s="6">
        <v>52.222700000000003</v>
      </c>
      <c r="E2596" s="1" t="s">
        <v>206</v>
      </c>
      <c r="F2596" s="1" t="s">
        <v>206</v>
      </c>
      <c r="G2596" s="1" t="s">
        <v>206</v>
      </c>
      <c r="H2596" s="1" t="s">
        <v>206</v>
      </c>
      <c r="I2596" t="str">
        <f>VLOOKUP(J2596,CatalogoEstadoRepublica!$A$1:$B$33,2)</f>
        <v>Puebla</v>
      </c>
      <c r="J2596">
        <v>21</v>
      </c>
      <c r="K2596" t="s">
        <v>206</v>
      </c>
      <c r="L2596" s="1" t="e">
        <f>VLOOKUP(M2596,CatalogoPerfil!$A$1:$B$5,2)</f>
        <v>#N/A</v>
      </c>
      <c r="M2596">
        <v>0</v>
      </c>
      <c r="N2596" t="s">
        <v>206</v>
      </c>
      <c r="O2596" s="1">
        <v>0</v>
      </c>
      <c r="P2596" s="1" t="str">
        <f>IFERROR(VLOOKUP($O2596,PerfilUniversitario!$A$2:$Z$427,16),"N/A")</f>
        <v>N/A</v>
      </c>
      <c r="Q2596" s="1" t="str">
        <f>IFERROR(VLOOKUP($O2596,PerfilUniversitario!$A$2:$Z$427,16),"N/A")</f>
        <v>N/A</v>
      </c>
      <c r="R2596" s="1" t="str">
        <f>IFERROR(VLOOKUP($O2596,PerfilUniversitario!$A$2:$Z$427,20),"N/A")</f>
        <v>N/A</v>
      </c>
      <c r="S2596" s="1" t="str">
        <f>IFERROR(VLOOKUP($O2596,PerfilUniversitario!$A$2:$Z$427,22),"N/A")</f>
        <v>N/A</v>
      </c>
      <c r="T2596" s="1" t="str">
        <f>IFERROR(VLOOKUP($O2596,PerfilUniversitario!$A$2:$Z$427,24),"N/A")</f>
        <v>N/A</v>
      </c>
      <c r="U2596" s="1" t="str">
        <f>IFERROR(VLOOKUP($O2596,PerfilUniversitario!$A$2:$Z$427,26),"N/A")</f>
        <v>N/A</v>
      </c>
      <c r="V2596" s="3">
        <v>0.2951388888888889</v>
      </c>
      <c r="W2596" s="4">
        <v>45215</v>
      </c>
    </row>
    <row r="2597" spans="1:23" x14ac:dyDescent="0.3">
      <c r="A2597" t="s">
        <v>2609</v>
      </c>
      <c r="B2597" t="s">
        <v>7290</v>
      </c>
      <c r="C2597" s="1" t="s">
        <v>7291</v>
      </c>
      <c r="D2597" s="6">
        <v>52.221600000000002</v>
      </c>
      <c r="E2597" s="1" t="s">
        <v>206</v>
      </c>
      <c r="F2597" s="1" t="s">
        <v>206</v>
      </c>
      <c r="G2597" s="1" t="s">
        <v>206</v>
      </c>
      <c r="H2597" s="1" t="s">
        <v>206</v>
      </c>
      <c r="I2597" t="str">
        <f>VLOOKUP(J2597,CatalogoEstadoRepublica!$A$1:$B$33,2)</f>
        <v>Puebla</v>
      </c>
      <c r="J2597">
        <v>21</v>
      </c>
      <c r="K2597" t="s">
        <v>206</v>
      </c>
      <c r="L2597" s="1" t="e">
        <f>VLOOKUP(M2597,CatalogoPerfil!$A$1:$B$5,2)</f>
        <v>#N/A</v>
      </c>
      <c r="M2597">
        <v>0</v>
      </c>
      <c r="N2597" t="s">
        <v>206</v>
      </c>
      <c r="O2597" s="1">
        <v>0</v>
      </c>
      <c r="P2597" s="1" t="str">
        <f>IFERROR(VLOOKUP($O2597,PerfilUniversitario!$A$2:$Z$427,16),"N/A")</f>
        <v>N/A</v>
      </c>
      <c r="Q2597" s="1" t="str">
        <f>IFERROR(VLOOKUP($O2597,PerfilUniversitario!$A$2:$Z$427,16),"N/A")</f>
        <v>N/A</v>
      </c>
      <c r="R2597" s="1" t="str">
        <f>IFERROR(VLOOKUP($O2597,PerfilUniversitario!$A$2:$Z$427,20),"N/A")</f>
        <v>N/A</v>
      </c>
      <c r="S2597" s="1" t="str">
        <f>IFERROR(VLOOKUP($O2597,PerfilUniversitario!$A$2:$Z$427,22),"N/A")</f>
        <v>N/A</v>
      </c>
      <c r="T2597" s="1" t="str">
        <f>IFERROR(VLOOKUP($O2597,PerfilUniversitario!$A$2:$Z$427,24),"N/A")</f>
        <v>N/A</v>
      </c>
      <c r="U2597" s="1" t="str">
        <f>IFERROR(VLOOKUP($O2597,PerfilUniversitario!$A$2:$Z$427,26),"N/A")</f>
        <v>N/A</v>
      </c>
      <c r="V2597" s="3">
        <v>0.2951388888888889</v>
      </c>
      <c r="W2597" s="4">
        <v>45215</v>
      </c>
    </row>
    <row r="2598" spans="1:23" x14ac:dyDescent="0.3">
      <c r="A2598" t="s">
        <v>7299</v>
      </c>
      <c r="B2598" t="s">
        <v>7300</v>
      </c>
      <c r="C2598" s="1" t="s">
        <v>7301</v>
      </c>
      <c r="D2598" s="6">
        <v>2212670918</v>
      </c>
      <c r="E2598" s="1" t="s">
        <v>206</v>
      </c>
      <c r="F2598" s="1" t="s">
        <v>206</v>
      </c>
      <c r="G2598" s="1" t="s">
        <v>206</v>
      </c>
      <c r="H2598" s="1" t="s">
        <v>206</v>
      </c>
      <c r="I2598" t="str">
        <f>VLOOKUP(J2598,CatalogoEstadoRepublica!$A$1:$B$33,2)</f>
        <v>Puebla</v>
      </c>
      <c r="J2598">
        <v>21</v>
      </c>
      <c r="K2598" t="s">
        <v>206</v>
      </c>
      <c r="L2598" s="1" t="e">
        <f>VLOOKUP(M2598,CatalogoPerfil!$A$1:$B$5,2)</f>
        <v>#N/A</v>
      </c>
      <c r="M2598">
        <v>0</v>
      </c>
      <c r="N2598" t="s">
        <v>206</v>
      </c>
      <c r="O2598" s="1">
        <v>0</v>
      </c>
      <c r="P2598" s="1" t="str">
        <f>IFERROR(VLOOKUP($O2598,PerfilUniversitario!$A$2:$Z$427,16),"N/A")</f>
        <v>N/A</v>
      </c>
      <c r="Q2598" s="1" t="str">
        <f>IFERROR(VLOOKUP($O2598,PerfilUniversitario!$A$2:$Z$427,16),"N/A")</f>
        <v>N/A</v>
      </c>
      <c r="R2598" s="1" t="str">
        <f>IFERROR(VLOOKUP($O2598,PerfilUniversitario!$A$2:$Z$427,20),"N/A")</f>
        <v>N/A</v>
      </c>
      <c r="S2598" s="1" t="str">
        <f>IFERROR(VLOOKUP($O2598,PerfilUniversitario!$A$2:$Z$427,22),"N/A")</f>
        <v>N/A</v>
      </c>
      <c r="T2598" s="1" t="str">
        <f>IFERROR(VLOOKUP($O2598,PerfilUniversitario!$A$2:$Z$427,24),"N/A")</f>
        <v>N/A</v>
      </c>
      <c r="U2598" s="1" t="str">
        <f>IFERROR(VLOOKUP($O2598,PerfilUniversitario!$A$2:$Z$427,26),"N/A")</f>
        <v>N/A</v>
      </c>
      <c r="V2598" s="3">
        <v>0.30208333333333331</v>
      </c>
      <c r="W2598" s="4">
        <v>45215</v>
      </c>
    </row>
    <row r="2599" spans="1:23" x14ac:dyDescent="0.3">
      <c r="A2599" t="s">
        <v>2029</v>
      </c>
      <c r="B2599" t="s">
        <v>2030</v>
      </c>
      <c r="C2599" s="1" t="s">
        <v>2031</v>
      </c>
      <c r="D2599" s="6">
        <v>2382206258</v>
      </c>
      <c r="E2599" s="1" t="s">
        <v>206</v>
      </c>
      <c r="F2599" s="1" t="s">
        <v>206</v>
      </c>
      <c r="G2599" s="1" t="s">
        <v>206</v>
      </c>
      <c r="H2599" s="1" t="s">
        <v>206</v>
      </c>
      <c r="I2599" t="str">
        <f>VLOOKUP(J2599,CatalogoEstadoRepublica!$A$1:$B$33,2)</f>
        <v>Puebla</v>
      </c>
      <c r="J2599">
        <v>21</v>
      </c>
      <c r="K2599" t="s">
        <v>206</v>
      </c>
      <c r="L2599" s="1" t="e">
        <f>VLOOKUP(M2599,CatalogoPerfil!$A$1:$B$5,2)</f>
        <v>#N/A</v>
      </c>
      <c r="M2599">
        <v>0</v>
      </c>
      <c r="N2599" t="s">
        <v>206</v>
      </c>
      <c r="O2599" s="1">
        <v>0</v>
      </c>
      <c r="P2599" s="1" t="str">
        <f>IFERROR(VLOOKUP($O2599,PerfilUniversitario!$A$2:$Z$427,16),"N/A")</f>
        <v>N/A</v>
      </c>
      <c r="Q2599" s="1" t="str">
        <f>IFERROR(VLOOKUP($O2599,PerfilUniversitario!$A$2:$Z$427,16),"N/A")</f>
        <v>N/A</v>
      </c>
      <c r="R2599" s="1" t="str">
        <f>IFERROR(VLOOKUP($O2599,PerfilUniversitario!$A$2:$Z$427,20),"N/A")</f>
        <v>N/A</v>
      </c>
      <c r="S2599" s="1" t="str">
        <f>IFERROR(VLOOKUP($O2599,PerfilUniversitario!$A$2:$Z$427,22),"N/A")</f>
        <v>N/A</v>
      </c>
      <c r="T2599" s="1" t="str">
        <f>IFERROR(VLOOKUP($O2599,PerfilUniversitario!$A$2:$Z$427,24),"N/A")</f>
        <v>N/A</v>
      </c>
      <c r="U2599" s="1" t="str">
        <f>IFERROR(VLOOKUP($O2599,PerfilUniversitario!$A$2:$Z$427,26),"N/A")</f>
        <v>N/A</v>
      </c>
      <c r="V2599" s="3">
        <v>0.30277777777777776</v>
      </c>
      <c r="W2599" s="4">
        <v>45215</v>
      </c>
    </row>
    <row r="2600" spans="1:23" x14ac:dyDescent="0.3">
      <c r="A2600" t="s">
        <v>7306</v>
      </c>
      <c r="B2600" t="s">
        <v>7307</v>
      </c>
      <c r="C2600" s="1" t="s">
        <v>7308</v>
      </c>
      <c r="D2600" s="6">
        <v>2222153460</v>
      </c>
      <c r="E2600" s="1" t="s">
        <v>206</v>
      </c>
      <c r="F2600" s="1" t="s">
        <v>206</v>
      </c>
      <c r="G2600" s="1" t="s">
        <v>206</v>
      </c>
      <c r="H2600" s="1" t="s">
        <v>206</v>
      </c>
      <c r="I2600" t="str">
        <f>VLOOKUP(J2600,CatalogoEstadoRepublica!$A$1:$B$33,2)</f>
        <v>Puebla</v>
      </c>
      <c r="J2600">
        <v>21</v>
      </c>
      <c r="K2600" t="s">
        <v>206</v>
      </c>
      <c r="L2600" s="1" t="e">
        <f>VLOOKUP(M2600,CatalogoPerfil!$A$1:$B$5,2)</f>
        <v>#N/A</v>
      </c>
      <c r="M2600">
        <v>0</v>
      </c>
      <c r="N2600" t="s">
        <v>206</v>
      </c>
      <c r="O2600" s="1">
        <v>0</v>
      </c>
      <c r="P2600" s="1" t="str">
        <f>IFERROR(VLOOKUP($O2600,PerfilUniversitario!$A$2:$Z$427,16),"N/A")</f>
        <v>N/A</v>
      </c>
      <c r="Q2600" s="1" t="str">
        <f>IFERROR(VLOOKUP($O2600,PerfilUniversitario!$A$2:$Z$427,16),"N/A")</f>
        <v>N/A</v>
      </c>
      <c r="R2600" s="1" t="str">
        <f>IFERROR(VLOOKUP($O2600,PerfilUniversitario!$A$2:$Z$427,20),"N/A")</f>
        <v>N/A</v>
      </c>
      <c r="S2600" s="1" t="str">
        <f>IFERROR(VLOOKUP($O2600,PerfilUniversitario!$A$2:$Z$427,22),"N/A")</f>
        <v>N/A</v>
      </c>
      <c r="T2600" s="1" t="str">
        <f>IFERROR(VLOOKUP($O2600,PerfilUniversitario!$A$2:$Z$427,24),"N/A")</f>
        <v>N/A</v>
      </c>
      <c r="U2600" s="1" t="str">
        <f>IFERROR(VLOOKUP($O2600,PerfilUniversitario!$A$2:$Z$427,26),"N/A")</f>
        <v>N/A</v>
      </c>
      <c r="V2600" s="3">
        <v>0.30763888888888891</v>
      </c>
      <c r="W2600" s="4">
        <v>45215</v>
      </c>
    </row>
    <row r="2601" spans="1:23" x14ac:dyDescent="0.3">
      <c r="A2601" t="s">
        <v>2270</v>
      </c>
      <c r="B2601" t="s">
        <v>5176</v>
      </c>
      <c r="C2601" s="1" t="s">
        <v>7312</v>
      </c>
      <c r="D2601" s="6">
        <v>2224813357</v>
      </c>
      <c r="E2601" s="1" t="s">
        <v>206</v>
      </c>
      <c r="F2601" s="1" t="s">
        <v>206</v>
      </c>
      <c r="G2601" s="1" t="s">
        <v>206</v>
      </c>
      <c r="H2601" s="1" t="s">
        <v>206</v>
      </c>
      <c r="I2601" t="str">
        <f>VLOOKUP(J2601,CatalogoEstadoRepublica!$A$1:$B$33,2)</f>
        <v>Puebla</v>
      </c>
      <c r="J2601">
        <v>21</v>
      </c>
      <c r="K2601" t="s">
        <v>206</v>
      </c>
      <c r="L2601" s="1" t="e">
        <f>VLOOKUP(M2601,CatalogoPerfil!$A$1:$B$5,2)</f>
        <v>#N/A</v>
      </c>
      <c r="M2601">
        <v>0</v>
      </c>
      <c r="N2601" t="s">
        <v>206</v>
      </c>
      <c r="O2601" s="1">
        <v>0</v>
      </c>
      <c r="P2601" s="1" t="str">
        <f>IFERROR(VLOOKUP($O2601,PerfilUniversitario!$A$2:$Z$427,16),"N/A")</f>
        <v>N/A</v>
      </c>
      <c r="Q2601" s="1" t="str">
        <f>IFERROR(VLOOKUP($O2601,PerfilUniversitario!$A$2:$Z$427,16),"N/A")</f>
        <v>N/A</v>
      </c>
      <c r="R2601" s="1" t="str">
        <f>IFERROR(VLOOKUP($O2601,PerfilUniversitario!$A$2:$Z$427,20),"N/A")</f>
        <v>N/A</v>
      </c>
      <c r="S2601" s="1" t="str">
        <f>IFERROR(VLOOKUP($O2601,PerfilUniversitario!$A$2:$Z$427,22),"N/A")</f>
        <v>N/A</v>
      </c>
      <c r="T2601" s="1" t="str">
        <f>IFERROR(VLOOKUP($O2601,PerfilUniversitario!$A$2:$Z$427,24),"N/A")</f>
        <v>N/A</v>
      </c>
      <c r="U2601" s="1" t="str">
        <f>IFERROR(VLOOKUP($O2601,PerfilUniversitario!$A$2:$Z$427,26),"N/A")</f>
        <v>N/A</v>
      </c>
      <c r="V2601" s="3">
        <v>0.30763888888888891</v>
      </c>
      <c r="W2601" s="4">
        <v>45215</v>
      </c>
    </row>
    <row r="2602" spans="1:23" x14ac:dyDescent="0.3">
      <c r="A2602" t="s">
        <v>1043</v>
      </c>
      <c r="B2602" t="s">
        <v>7304</v>
      </c>
      <c r="C2602" s="1" t="s">
        <v>7305</v>
      </c>
      <c r="D2602" s="6">
        <v>2224240650</v>
      </c>
      <c r="E2602" s="1" t="s">
        <v>206</v>
      </c>
      <c r="F2602" s="1" t="s">
        <v>206</v>
      </c>
      <c r="G2602" s="1" t="s">
        <v>206</v>
      </c>
      <c r="H2602" s="1" t="s">
        <v>206</v>
      </c>
      <c r="I2602" t="str">
        <f>VLOOKUP(J2602,CatalogoEstadoRepublica!$A$1:$B$33,2)</f>
        <v>Puebla</v>
      </c>
      <c r="J2602">
        <v>21</v>
      </c>
      <c r="K2602" t="s">
        <v>206</v>
      </c>
      <c r="L2602" s="1" t="e">
        <f>VLOOKUP(M2602,CatalogoPerfil!$A$1:$B$5,2)</f>
        <v>#N/A</v>
      </c>
      <c r="M2602">
        <v>0</v>
      </c>
      <c r="N2602" t="s">
        <v>206</v>
      </c>
      <c r="O2602" s="1">
        <v>0</v>
      </c>
      <c r="P2602" s="1" t="str">
        <f>IFERROR(VLOOKUP($O2602,PerfilUniversitario!$A$2:$Z$427,16),"N/A")</f>
        <v>N/A</v>
      </c>
      <c r="Q2602" s="1" t="str">
        <f>IFERROR(VLOOKUP($O2602,PerfilUniversitario!$A$2:$Z$427,16),"N/A")</f>
        <v>N/A</v>
      </c>
      <c r="R2602" s="1" t="str">
        <f>IFERROR(VLOOKUP($O2602,PerfilUniversitario!$A$2:$Z$427,20),"N/A")</f>
        <v>N/A</v>
      </c>
      <c r="S2602" s="1" t="str">
        <f>IFERROR(VLOOKUP($O2602,PerfilUniversitario!$A$2:$Z$427,22),"N/A")</f>
        <v>N/A</v>
      </c>
      <c r="T2602" s="1" t="str">
        <f>IFERROR(VLOOKUP($O2602,PerfilUniversitario!$A$2:$Z$427,24),"N/A")</f>
        <v>N/A</v>
      </c>
      <c r="U2602" s="1" t="str">
        <f>IFERROR(VLOOKUP($O2602,PerfilUniversitario!$A$2:$Z$427,26),"N/A")</f>
        <v>N/A</v>
      </c>
      <c r="V2602" s="3">
        <v>0.30972222222222223</v>
      </c>
      <c r="W2602" s="4">
        <v>45215</v>
      </c>
    </row>
    <row r="2603" spans="1:23" x14ac:dyDescent="0.3">
      <c r="A2603" t="s">
        <v>7296</v>
      </c>
      <c r="B2603" t="s">
        <v>7297</v>
      </c>
      <c r="C2603" s="1" t="s">
        <v>7298</v>
      </c>
      <c r="D2603" s="6">
        <v>2221988745</v>
      </c>
      <c r="E2603" s="1" t="s">
        <v>206</v>
      </c>
      <c r="F2603" s="1" t="s">
        <v>206</v>
      </c>
      <c r="G2603" s="1" t="s">
        <v>206</v>
      </c>
      <c r="H2603" s="1" t="s">
        <v>206</v>
      </c>
      <c r="I2603" t="str">
        <f>VLOOKUP(J2603,CatalogoEstadoRepublica!$A$1:$B$33,2)</f>
        <v>Puebla</v>
      </c>
      <c r="J2603">
        <v>21</v>
      </c>
      <c r="K2603" t="s">
        <v>206</v>
      </c>
      <c r="L2603" s="1" t="e">
        <f>VLOOKUP(M2603,CatalogoPerfil!$A$1:$B$5,2)</f>
        <v>#N/A</v>
      </c>
      <c r="M2603">
        <v>0</v>
      </c>
      <c r="N2603" t="s">
        <v>206</v>
      </c>
      <c r="O2603" s="1">
        <v>0</v>
      </c>
      <c r="P2603" s="1" t="str">
        <f>IFERROR(VLOOKUP($O2603,PerfilUniversitario!$A$2:$Z$427,16),"N/A")</f>
        <v>N/A</v>
      </c>
      <c r="Q2603" s="1" t="str">
        <f>IFERROR(VLOOKUP($O2603,PerfilUniversitario!$A$2:$Z$427,16),"N/A")</f>
        <v>N/A</v>
      </c>
      <c r="R2603" s="1" t="str">
        <f>IFERROR(VLOOKUP($O2603,PerfilUniversitario!$A$2:$Z$427,20),"N/A")</f>
        <v>N/A</v>
      </c>
      <c r="S2603" s="1" t="str">
        <f>IFERROR(VLOOKUP($O2603,PerfilUniversitario!$A$2:$Z$427,22),"N/A")</f>
        <v>N/A</v>
      </c>
      <c r="T2603" s="1" t="str">
        <f>IFERROR(VLOOKUP($O2603,PerfilUniversitario!$A$2:$Z$427,24),"N/A")</f>
        <v>N/A</v>
      </c>
      <c r="U2603" s="1" t="str">
        <f>IFERROR(VLOOKUP($O2603,PerfilUniversitario!$A$2:$Z$427,26),"N/A")</f>
        <v>N/A</v>
      </c>
      <c r="V2603" s="3">
        <v>0.3125</v>
      </c>
      <c r="W2603" s="4">
        <v>45215</v>
      </c>
    </row>
    <row r="2604" spans="1:23" x14ac:dyDescent="0.3">
      <c r="A2604" t="s">
        <v>7041</v>
      </c>
      <c r="B2604" t="s">
        <v>7042</v>
      </c>
      <c r="C2604" s="1" t="s">
        <v>7043</v>
      </c>
      <c r="D2604" s="6">
        <v>2226062133</v>
      </c>
      <c r="E2604" s="1" t="s">
        <v>206</v>
      </c>
      <c r="F2604" s="1" t="s">
        <v>206</v>
      </c>
      <c r="G2604" s="1" t="s">
        <v>206</v>
      </c>
      <c r="H2604" s="1" t="s">
        <v>206</v>
      </c>
      <c r="I2604" t="str">
        <f>VLOOKUP(J2604,CatalogoEstadoRepublica!$A$1:$B$33,2)</f>
        <v>Puebla</v>
      </c>
      <c r="J2604">
        <v>21</v>
      </c>
      <c r="K2604" t="s">
        <v>206</v>
      </c>
      <c r="L2604" s="1" t="e">
        <f>VLOOKUP(M2604,CatalogoPerfil!$A$1:$B$5,2)</f>
        <v>#N/A</v>
      </c>
      <c r="M2604">
        <v>0</v>
      </c>
      <c r="N2604" t="s">
        <v>206</v>
      </c>
      <c r="O2604" s="1">
        <v>0</v>
      </c>
      <c r="P2604" s="1" t="str">
        <f>IFERROR(VLOOKUP($O2604,PerfilUniversitario!$A$2:$Z$427,16),"N/A")</f>
        <v>N/A</v>
      </c>
      <c r="Q2604" s="1" t="str">
        <f>IFERROR(VLOOKUP($O2604,PerfilUniversitario!$A$2:$Z$427,16),"N/A")</f>
        <v>N/A</v>
      </c>
      <c r="R2604" s="1" t="str">
        <f>IFERROR(VLOOKUP($O2604,PerfilUniversitario!$A$2:$Z$427,20),"N/A")</f>
        <v>N/A</v>
      </c>
      <c r="S2604" s="1" t="str">
        <f>IFERROR(VLOOKUP($O2604,PerfilUniversitario!$A$2:$Z$427,22),"N/A")</f>
        <v>N/A</v>
      </c>
      <c r="T2604" s="1" t="str">
        <f>IFERROR(VLOOKUP($O2604,PerfilUniversitario!$A$2:$Z$427,24),"N/A")</f>
        <v>N/A</v>
      </c>
      <c r="U2604" s="1" t="str">
        <f>IFERROR(VLOOKUP($O2604,PerfilUniversitario!$A$2:$Z$427,26),"N/A")</f>
        <v>N/A</v>
      </c>
      <c r="V2604" s="3">
        <v>0.31388888888888888</v>
      </c>
      <c r="W2604" s="4">
        <v>45215</v>
      </c>
    </row>
    <row r="2605" spans="1:23" x14ac:dyDescent="0.3">
      <c r="A2605" t="s">
        <v>7313</v>
      </c>
      <c r="B2605" t="s">
        <v>956</v>
      </c>
      <c r="C2605" s="1" t="s">
        <v>7314</v>
      </c>
      <c r="D2605" s="6">
        <v>7715462615</v>
      </c>
      <c r="E2605" s="1" t="s">
        <v>206</v>
      </c>
      <c r="F2605" s="1" t="s">
        <v>206</v>
      </c>
      <c r="G2605" s="1" t="s">
        <v>206</v>
      </c>
      <c r="H2605" s="1" t="s">
        <v>206</v>
      </c>
      <c r="I2605" t="str">
        <f>VLOOKUP(J2605,CatalogoEstadoRepublica!$A$1:$B$33,2)</f>
        <v>Hidalgo</v>
      </c>
      <c r="J2605">
        <v>13</v>
      </c>
      <c r="K2605" t="s">
        <v>206</v>
      </c>
      <c r="L2605" s="1" t="e">
        <f>VLOOKUP(M2605,CatalogoPerfil!$A$1:$B$5,2)</f>
        <v>#N/A</v>
      </c>
      <c r="M2605">
        <v>0</v>
      </c>
      <c r="N2605" t="s">
        <v>206</v>
      </c>
      <c r="O2605" s="1">
        <v>0</v>
      </c>
      <c r="P2605" s="1" t="str">
        <f>IFERROR(VLOOKUP($O2605,PerfilUniversitario!$A$2:$Z$427,16),"N/A")</f>
        <v>N/A</v>
      </c>
      <c r="Q2605" s="1" t="str">
        <f>IFERROR(VLOOKUP($O2605,PerfilUniversitario!$A$2:$Z$427,16),"N/A")</f>
        <v>N/A</v>
      </c>
      <c r="R2605" s="1" t="str">
        <f>IFERROR(VLOOKUP($O2605,PerfilUniversitario!$A$2:$Z$427,20),"N/A")</f>
        <v>N/A</v>
      </c>
      <c r="S2605" s="1" t="str">
        <f>IFERROR(VLOOKUP($O2605,PerfilUniversitario!$A$2:$Z$427,22),"N/A")</f>
        <v>N/A</v>
      </c>
      <c r="T2605" s="1" t="str">
        <f>IFERROR(VLOOKUP($O2605,PerfilUniversitario!$A$2:$Z$427,24),"N/A")</f>
        <v>N/A</v>
      </c>
      <c r="U2605" s="1" t="str">
        <f>IFERROR(VLOOKUP($O2605,PerfilUniversitario!$A$2:$Z$427,26),"N/A")</f>
        <v>N/A</v>
      </c>
      <c r="V2605" s="3">
        <v>0.31388888888888888</v>
      </c>
      <c r="W2605" s="4">
        <v>45215</v>
      </c>
    </row>
    <row r="2606" spans="1:23" x14ac:dyDescent="0.3">
      <c r="A2606" t="s">
        <v>1491</v>
      </c>
      <c r="B2606" t="s">
        <v>1492</v>
      </c>
      <c r="C2606" s="1" t="s">
        <v>1493</v>
      </c>
      <c r="D2606" s="6">
        <v>2225228468</v>
      </c>
      <c r="E2606" s="1" t="s">
        <v>1494</v>
      </c>
      <c r="F2606" s="1" t="s">
        <v>1495</v>
      </c>
      <c r="G2606" s="1" t="s">
        <v>1496</v>
      </c>
      <c r="H2606" s="1">
        <v>2221094427</v>
      </c>
      <c r="I2606" t="str">
        <f>VLOOKUP(J2606,CatalogoEstadoRepublica!$A$1:$B$33,2)</f>
        <v>Puebla</v>
      </c>
      <c r="J2606">
        <v>21</v>
      </c>
      <c r="K2606" t="s">
        <v>1497</v>
      </c>
      <c r="L2606" s="1" t="str">
        <f>VLOOKUP(M2606,CatalogoPerfil!$A$1:$B$5,2)</f>
        <v>Preuniversitario</v>
      </c>
      <c r="M2606">
        <v>1</v>
      </c>
      <c r="O2606" s="1">
        <v>12856</v>
      </c>
      <c r="P2606" s="1" t="str">
        <f>IFERROR(VLOOKUP($O2606,PerfilUniversitario!$A$2:$Z$427,16),"N/A")</f>
        <v>5º - 6º Semestre</v>
      </c>
      <c r="Q2606" s="1" t="str">
        <f>IFERROR(VLOOKUP($O2606,PerfilUniversitario!$A$2:$Z$427,16),"N/A")</f>
        <v>5º - 6º Semestre</v>
      </c>
      <c r="R2606" s="1" t="str">
        <f>IFERROR(VLOOKUP($O2606,PerfilUniversitario!$A$2:$Z$427,20),"N/A")</f>
        <v>Médico Cirujano</v>
      </c>
      <c r="S2606" s="1" t="str">
        <f>IFERROR(VLOOKUP($O2606,PerfilUniversitario!$A$2:$Z$427,22),"N/A")</f>
        <v>• Médico cirujano - Atiende tú primer paciente</v>
      </c>
      <c r="T2606" s="1" t="str">
        <f>IFERROR(VLOOKUP($O2606,PerfilUniversitario!$A$2:$Z$427,24),"N/A")</f>
        <v>• Turismo Internacional - TravelTech Trip Planner</v>
      </c>
      <c r="U2606" s="1" t="str">
        <f>IFERROR(VLOOKUP($O2606,PerfilUniversitario!$A$2:$Z$427,26),"N/A")</f>
        <v>• Mercadotecnia Estratégica – La Agencia de Marketing</v>
      </c>
      <c r="V2606" s="3">
        <v>0.32083333333333336</v>
      </c>
      <c r="W2606" s="4">
        <v>45215</v>
      </c>
    </row>
    <row r="2607" spans="1:23" x14ac:dyDescent="0.3">
      <c r="A2607" t="s">
        <v>7321</v>
      </c>
      <c r="B2607" t="s">
        <v>7322</v>
      </c>
      <c r="C2607" s="1" t="s">
        <v>7323</v>
      </c>
      <c r="D2607" s="6">
        <v>6681890665</v>
      </c>
      <c r="E2607" s="1" t="s">
        <v>206</v>
      </c>
      <c r="F2607" s="1" t="s">
        <v>206</v>
      </c>
      <c r="G2607" s="1" t="s">
        <v>206</v>
      </c>
      <c r="H2607" s="1" t="s">
        <v>206</v>
      </c>
      <c r="I2607" t="str">
        <f>VLOOKUP(J2607,CatalogoEstadoRepublica!$A$1:$B$33,2)</f>
        <v>Puebla</v>
      </c>
      <c r="J2607">
        <v>21</v>
      </c>
      <c r="K2607" t="s">
        <v>206</v>
      </c>
      <c r="L2607" s="1" t="e">
        <f>VLOOKUP(M2607,CatalogoPerfil!$A$1:$B$5,2)</f>
        <v>#N/A</v>
      </c>
      <c r="M2607">
        <v>0</v>
      </c>
      <c r="N2607" t="s">
        <v>206</v>
      </c>
      <c r="O2607" s="1">
        <v>0</v>
      </c>
      <c r="P2607" s="1" t="str">
        <f>IFERROR(VLOOKUP($O2607,PerfilUniversitario!$A$2:$Z$427,16),"N/A")</f>
        <v>N/A</v>
      </c>
      <c r="Q2607" s="1" t="str">
        <f>IFERROR(VLOOKUP($O2607,PerfilUniversitario!$A$2:$Z$427,16),"N/A")</f>
        <v>N/A</v>
      </c>
      <c r="R2607" s="1" t="str">
        <f>IFERROR(VLOOKUP($O2607,PerfilUniversitario!$A$2:$Z$427,20),"N/A")</f>
        <v>N/A</v>
      </c>
      <c r="S2607" s="1" t="str">
        <f>IFERROR(VLOOKUP($O2607,PerfilUniversitario!$A$2:$Z$427,22),"N/A")</f>
        <v>N/A</v>
      </c>
      <c r="T2607" s="1" t="str">
        <f>IFERROR(VLOOKUP($O2607,PerfilUniversitario!$A$2:$Z$427,24),"N/A")</f>
        <v>N/A</v>
      </c>
      <c r="U2607" s="1" t="str">
        <f>IFERROR(VLOOKUP($O2607,PerfilUniversitario!$A$2:$Z$427,26),"N/A")</f>
        <v>N/A</v>
      </c>
      <c r="V2607" s="3">
        <v>0.32083333333333336</v>
      </c>
      <c r="W2607" s="4">
        <v>45215</v>
      </c>
    </row>
    <row r="2608" spans="1:23" x14ac:dyDescent="0.3">
      <c r="A2608" t="s">
        <v>7324</v>
      </c>
      <c r="B2608" t="s">
        <v>7325</v>
      </c>
      <c r="C2608" s="1" t="s">
        <v>7326</v>
      </c>
      <c r="D2608" s="6">
        <v>2226611877</v>
      </c>
      <c r="E2608" s="1" t="s">
        <v>206</v>
      </c>
      <c r="F2608" s="1" t="s">
        <v>206</v>
      </c>
      <c r="G2608" s="1" t="s">
        <v>206</v>
      </c>
      <c r="H2608" s="1" t="s">
        <v>206</v>
      </c>
      <c r="I2608" t="str">
        <f>VLOOKUP(J2608,CatalogoEstadoRepublica!$A$1:$B$33,2)</f>
        <v>Puebla</v>
      </c>
      <c r="J2608">
        <v>21</v>
      </c>
      <c r="K2608" t="s">
        <v>206</v>
      </c>
      <c r="L2608" s="1" t="e">
        <f>VLOOKUP(M2608,CatalogoPerfil!$A$1:$B$5,2)</f>
        <v>#N/A</v>
      </c>
      <c r="M2608">
        <v>0</v>
      </c>
      <c r="N2608" t="s">
        <v>206</v>
      </c>
      <c r="O2608" s="1">
        <v>0</v>
      </c>
      <c r="P2608" s="1" t="str">
        <f>IFERROR(VLOOKUP($O2608,PerfilUniversitario!$A$2:$Z$427,16),"N/A")</f>
        <v>N/A</v>
      </c>
      <c r="Q2608" s="1" t="str">
        <f>IFERROR(VLOOKUP($O2608,PerfilUniversitario!$A$2:$Z$427,16),"N/A")</f>
        <v>N/A</v>
      </c>
      <c r="R2608" s="1" t="str">
        <f>IFERROR(VLOOKUP($O2608,PerfilUniversitario!$A$2:$Z$427,20),"N/A")</f>
        <v>N/A</v>
      </c>
      <c r="S2608" s="1" t="str">
        <f>IFERROR(VLOOKUP($O2608,PerfilUniversitario!$A$2:$Z$427,22),"N/A")</f>
        <v>N/A</v>
      </c>
      <c r="T2608" s="1" t="str">
        <f>IFERROR(VLOOKUP($O2608,PerfilUniversitario!$A$2:$Z$427,24),"N/A")</f>
        <v>N/A</v>
      </c>
      <c r="U2608" s="1" t="str">
        <f>IFERROR(VLOOKUP($O2608,PerfilUniversitario!$A$2:$Z$427,26),"N/A")</f>
        <v>N/A</v>
      </c>
      <c r="V2608" s="3">
        <v>0.3263888888888889</v>
      </c>
      <c r="W2608" s="4">
        <v>45215</v>
      </c>
    </row>
    <row r="2609" spans="1:23" x14ac:dyDescent="0.3">
      <c r="A2609" t="s">
        <v>2083</v>
      </c>
      <c r="B2609" t="s">
        <v>2084</v>
      </c>
      <c r="C2609" s="1" t="s">
        <v>2085</v>
      </c>
      <c r="D2609" s="6">
        <v>2462381246</v>
      </c>
      <c r="E2609" s="1" t="s">
        <v>206</v>
      </c>
      <c r="F2609" s="1" t="s">
        <v>206</v>
      </c>
      <c r="G2609" s="1" t="s">
        <v>206</v>
      </c>
      <c r="H2609" s="1" t="s">
        <v>206</v>
      </c>
      <c r="I2609" t="str">
        <f>VLOOKUP(J2609,CatalogoEstadoRepublica!$A$1:$B$33,2)</f>
        <v>Tlaxcala</v>
      </c>
      <c r="J2609">
        <v>29</v>
      </c>
      <c r="K2609" t="s">
        <v>206</v>
      </c>
      <c r="L2609" s="1" t="e">
        <f>VLOOKUP(M2609,CatalogoPerfil!$A$1:$B$5,2)</f>
        <v>#N/A</v>
      </c>
      <c r="M2609">
        <v>0</v>
      </c>
      <c r="N2609" t="s">
        <v>206</v>
      </c>
      <c r="O2609" s="1">
        <v>0</v>
      </c>
      <c r="P2609" s="1" t="str">
        <f>IFERROR(VLOOKUP($O2609,PerfilUniversitario!$A$2:$Z$427,16),"N/A")</f>
        <v>N/A</v>
      </c>
      <c r="Q2609" s="1" t="str">
        <f>IFERROR(VLOOKUP($O2609,PerfilUniversitario!$A$2:$Z$427,16),"N/A")</f>
        <v>N/A</v>
      </c>
      <c r="R2609" s="1" t="str">
        <f>IFERROR(VLOOKUP($O2609,PerfilUniversitario!$A$2:$Z$427,20),"N/A")</f>
        <v>N/A</v>
      </c>
      <c r="S2609" s="1" t="str">
        <f>IFERROR(VLOOKUP($O2609,PerfilUniversitario!$A$2:$Z$427,22),"N/A")</f>
        <v>N/A</v>
      </c>
      <c r="T2609" s="1" t="str">
        <f>IFERROR(VLOOKUP($O2609,PerfilUniversitario!$A$2:$Z$427,24),"N/A")</f>
        <v>N/A</v>
      </c>
      <c r="U2609" s="1" t="str">
        <f>IFERROR(VLOOKUP($O2609,PerfilUniversitario!$A$2:$Z$427,26),"N/A")</f>
        <v>N/A</v>
      </c>
      <c r="V2609" s="3">
        <v>0.32916666666666666</v>
      </c>
      <c r="W2609" s="4">
        <v>45215</v>
      </c>
    </row>
    <row r="2610" spans="1:23" x14ac:dyDescent="0.3">
      <c r="A2610" t="s">
        <v>1020</v>
      </c>
      <c r="B2610" t="s">
        <v>1251</v>
      </c>
      <c r="C2610" s="1" t="s">
        <v>6673</v>
      </c>
      <c r="D2610" s="6">
        <v>2224602316</v>
      </c>
      <c r="E2610" s="1" t="s">
        <v>206</v>
      </c>
      <c r="F2610" s="1" t="s">
        <v>206</v>
      </c>
      <c r="G2610" s="1" t="s">
        <v>206</v>
      </c>
      <c r="H2610" s="1" t="s">
        <v>206</v>
      </c>
      <c r="I2610" t="str">
        <f>VLOOKUP(J2610,CatalogoEstadoRepublica!$A$1:$B$33,2)</f>
        <v>Puebla</v>
      </c>
      <c r="J2610">
        <v>21</v>
      </c>
      <c r="K2610" t="s">
        <v>206</v>
      </c>
      <c r="L2610" s="1" t="e">
        <f>VLOOKUP(M2610,CatalogoPerfil!$A$1:$B$5,2)</f>
        <v>#N/A</v>
      </c>
      <c r="M2610">
        <v>0</v>
      </c>
      <c r="N2610" t="s">
        <v>206</v>
      </c>
      <c r="O2610" s="1">
        <v>0</v>
      </c>
      <c r="P2610" s="1" t="str">
        <f>IFERROR(VLOOKUP($O2610,PerfilUniversitario!$A$2:$Z$427,16),"N/A")</f>
        <v>N/A</v>
      </c>
      <c r="Q2610" s="1" t="str">
        <f>IFERROR(VLOOKUP($O2610,PerfilUniversitario!$A$2:$Z$427,16),"N/A")</f>
        <v>N/A</v>
      </c>
      <c r="R2610" s="1" t="str">
        <f>IFERROR(VLOOKUP($O2610,PerfilUniversitario!$A$2:$Z$427,20),"N/A")</f>
        <v>N/A</v>
      </c>
      <c r="S2610" s="1" t="str">
        <f>IFERROR(VLOOKUP($O2610,PerfilUniversitario!$A$2:$Z$427,22),"N/A")</f>
        <v>N/A</v>
      </c>
      <c r="T2610" s="1" t="str">
        <f>IFERROR(VLOOKUP($O2610,PerfilUniversitario!$A$2:$Z$427,24),"N/A")</f>
        <v>N/A</v>
      </c>
      <c r="U2610" s="1" t="str">
        <f>IFERROR(VLOOKUP($O2610,PerfilUniversitario!$A$2:$Z$427,26),"N/A")</f>
        <v>N/A</v>
      </c>
      <c r="V2610" s="3">
        <v>0.33055555555555555</v>
      </c>
      <c r="W2610" s="4">
        <v>45215</v>
      </c>
    </row>
    <row r="2611" spans="1:23" x14ac:dyDescent="0.3">
      <c r="A2611" t="s">
        <v>3517</v>
      </c>
      <c r="B2611" t="s">
        <v>7328</v>
      </c>
      <c r="C2611" s="1" t="s">
        <v>7329</v>
      </c>
      <c r="D2611" s="6">
        <v>5530254270</v>
      </c>
      <c r="E2611" s="1" t="s">
        <v>206</v>
      </c>
      <c r="F2611" s="1" t="s">
        <v>206</v>
      </c>
      <c r="G2611" s="1" t="s">
        <v>206</v>
      </c>
      <c r="H2611" s="1" t="s">
        <v>206</v>
      </c>
      <c r="I2611" t="str">
        <f>VLOOKUP(J2611,CatalogoEstadoRepublica!$A$1:$B$33,2)</f>
        <v>Estado de México</v>
      </c>
      <c r="J2611">
        <v>15</v>
      </c>
      <c r="K2611" t="s">
        <v>206</v>
      </c>
      <c r="L2611" s="1" t="e">
        <f>VLOOKUP(M2611,CatalogoPerfil!$A$1:$B$5,2)</f>
        <v>#N/A</v>
      </c>
      <c r="M2611">
        <v>0</v>
      </c>
      <c r="N2611" t="s">
        <v>206</v>
      </c>
      <c r="O2611" s="1">
        <v>0</v>
      </c>
      <c r="P2611" s="1" t="str">
        <f>IFERROR(VLOOKUP($O2611,PerfilUniversitario!$A$2:$Z$427,16),"N/A")</f>
        <v>N/A</v>
      </c>
      <c r="Q2611" s="1" t="str">
        <f>IFERROR(VLOOKUP($O2611,PerfilUniversitario!$A$2:$Z$427,16),"N/A")</f>
        <v>N/A</v>
      </c>
      <c r="R2611" s="1" t="str">
        <f>IFERROR(VLOOKUP($O2611,PerfilUniversitario!$A$2:$Z$427,20),"N/A")</f>
        <v>N/A</v>
      </c>
      <c r="S2611" s="1" t="str">
        <f>IFERROR(VLOOKUP($O2611,PerfilUniversitario!$A$2:$Z$427,22),"N/A")</f>
        <v>N/A</v>
      </c>
      <c r="T2611" s="1" t="str">
        <f>IFERROR(VLOOKUP($O2611,PerfilUniversitario!$A$2:$Z$427,24),"N/A")</f>
        <v>N/A</v>
      </c>
      <c r="U2611" s="1" t="str">
        <f>IFERROR(VLOOKUP($O2611,PerfilUniversitario!$A$2:$Z$427,26),"N/A")</f>
        <v>N/A</v>
      </c>
      <c r="V2611" s="3">
        <v>0.33333333333333331</v>
      </c>
      <c r="W2611" s="4">
        <v>45215</v>
      </c>
    </row>
    <row r="2612" spans="1:23" x14ac:dyDescent="0.3">
      <c r="A2612" t="s">
        <v>3257</v>
      </c>
      <c r="B2612" t="s">
        <v>1308</v>
      </c>
      <c r="C2612" s="1" t="s">
        <v>7327</v>
      </c>
      <c r="D2612" s="6">
        <v>5646898121</v>
      </c>
      <c r="E2612" s="1" t="s">
        <v>206</v>
      </c>
      <c r="F2612" s="1" t="s">
        <v>206</v>
      </c>
      <c r="G2612" s="1" t="s">
        <v>206</v>
      </c>
      <c r="H2612" s="1" t="s">
        <v>206</v>
      </c>
      <c r="I2612" t="str">
        <f>VLOOKUP(J2612,CatalogoEstadoRepublica!$A$1:$B$33,2)</f>
        <v>Puebla</v>
      </c>
      <c r="J2612">
        <v>21</v>
      </c>
      <c r="K2612" t="s">
        <v>206</v>
      </c>
      <c r="L2612" s="1" t="e">
        <f>VLOOKUP(M2612,CatalogoPerfil!$A$1:$B$5,2)</f>
        <v>#N/A</v>
      </c>
      <c r="M2612">
        <v>0</v>
      </c>
      <c r="N2612" t="s">
        <v>206</v>
      </c>
      <c r="O2612" s="1">
        <v>0</v>
      </c>
      <c r="P2612" s="1" t="str">
        <f>IFERROR(VLOOKUP($O2612,PerfilUniversitario!$A$2:$Z$427,16),"N/A")</f>
        <v>N/A</v>
      </c>
      <c r="Q2612" s="1" t="str">
        <f>IFERROR(VLOOKUP($O2612,PerfilUniversitario!$A$2:$Z$427,16),"N/A")</f>
        <v>N/A</v>
      </c>
      <c r="R2612" s="1" t="str">
        <f>IFERROR(VLOOKUP($O2612,PerfilUniversitario!$A$2:$Z$427,20),"N/A")</f>
        <v>N/A</v>
      </c>
      <c r="S2612" s="1" t="str">
        <f>IFERROR(VLOOKUP($O2612,PerfilUniversitario!$A$2:$Z$427,22),"N/A")</f>
        <v>N/A</v>
      </c>
      <c r="T2612" s="1" t="str">
        <f>IFERROR(VLOOKUP($O2612,PerfilUniversitario!$A$2:$Z$427,24),"N/A")</f>
        <v>N/A</v>
      </c>
      <c r="U2612" s="1" t="str">
        <f>IFERROR(VLOOKUP($O2612,PerfilUniversitario!$A$2:$Z$427,26),"N/A")</f>
        <v>N/A</v>
      </c>
      <c r="V2612" s="3">
        <v>0.3347222222222222</v>
      </c>
      <c r="W2612" s="4">
        <v>45215</v>
      </c>
    </row>
    <row r="2613" spans="1:23" x14ac:dyDescent="0.3">
      <c r="A2613" t="s">
        <v>7335</v>
      </c>
      <c r="B2613" t="s">
        <v>7336</v>
      </c>
      <c r="C2613" s="1" t="s">
        <v>7337</v>
      </c>
      <c r="D2613" s="6">
        <v>2228016954</v>
      </c>
      <c r="E2613" s="1" t="s">
        <v>206</v>
      </c>
      <c r="F2613" s="1" t="s">
        <v>206</v>
      </c>
      <c r="G2613" s="1" t="s">
        <v>206</v>
      </c>
      <c r="H2613" s="1" t="s">
        <v>206</v>
      </c>
      <c r="I2613" t="str">
        <f>VLOOKUP(J2613,CatalogoEstadoRepublica!$A$1:$B$33,2)</f>
        <v>Puebla</v>
      </c>
      <c r="J2613">
        <v>21</v>
      </c>
      <c r="K2613" t="s">
        <v>206</v>
      </c>
      <c r="L2613" s="1" t="e">
        <f>VLOOKUP(M2613,CatalogoPerfil!$A$1:$B$5,2)</f>
        <v>#N/A</v>
      </c>
      <c r="M2613">
        <v>0</v>
      </c>
      <c r="N2613" t="s">
        <v>206</v>
      </c>
      <c r="O2613" s="1">
        <v>0</v>
      </c>
      <c r="P2613" s="1" t="str">
        <f>IFERROR(VLOOKUP($O2613,PerfilUniversitario!$A$2:$Z$427,16),"N/A")</f>
        <v>N/A</v>
      </c>
      <c r="Q2613" s="1" t="str">
        <f>IFERROR(VLOOKUP($O2613,PerfilUniversitario!$A$2:$Z$427,16),"N/A")</f>
        <v>N/A</v>
      </c>
      <c r="R2613" s="1" t="str">
        <f>IFERROR(VLOOKUP($O2613,PerfilUniversitario!$A$2:$Z$427,20),"N/A")</f>
        <v>N/A</v>
      </c>
      <c r="S2613" s="1" t="str">
        <f>IFERROR(VLOOKUP($O2613,PerfilUniversitario!$A$2:$Z$427,22),"N/A")</f>
        <v>N/A</v>
      </c>
      <c r="T2613" s="1" t="str">
        <f>IFERROR(VLOOKUP($O2613,PerfilUniversitario!$A$2:$Z$427,24),"N/A")</f>
        <v>N/A</v>
      </c>
      <c r="U2613" s="1" t="str">
        <f>IFERROR(VLOOKUP($O2613,PerfilUniversitario!$A$2:$Z$427,26),"N/A")</f>
        <v>N/A</v>
      </c>
      <c r="V2613" s="3">
        <v>0.34861111111111115</v>
      </c>
      <c r="W2613" s="4">
        <v>45215</v>
      </c>
    </row>
    <row r="2614" spans="1:23" x14ac:dyDescent="0.3">
      <c r="A2614" t="s">
        <v>833</v>
      </c>
      <c r="B2614" t="s">
        <v>582</v>
      </c>
      <c r="C2614" s="1" t="s">
        <v>7341</v>
      </c>
      <c r="D2614" s="6">
        <v>2382034326</v>
      </c>
      <c r="E2614" s="1" t="s">
        <v>206</v>
      </c>
      <c r="F2614" s="1" t="s">
        <v>206</v>
      </c>
      <c r="G2614" s="1" t="s">
        <v>206</v>
      </c>
      <c r="H2614" s="1" t="s">
        <v>206</v>
      </c>
      <c r="I2614" t="str">
        <f>VLOOKUP(J2614,CatalogoEstadoRepublica!$A$1:$B$33,2)</f>
        <v>Puebla</v>
      </c>
      <c r="J2614">
        <v>21</v>
      </c>
      <c r="K2614" t="s">
        <v>206</v>
      </c>
      <c r="L2614" s="1" t="e">
        <f>VLOOKUP(M2614,CatalogoPerfil!$A$1:$B$5,2)</f>
        <v>#N/A</v>
      </c>
      <c r="M2614">
        <v>0</v>
      </c>
      <c r="N2614" t="s">
        <v>206</v>
      </c>
      <c r="O2614" s="1">
        <v>0</v>
      </c>
      <c r="P2614" s="1" t="str">
        <f>IFERROR(VLOOKUP($O2614,PerfilUniversitario!$A$2:$Z$427,16),"N/A")</f>
        <v>N/A</v>
      </c>
      <c r="Q2614" s="1" t="str">
        <f>IFERROR(VLOOKUP($O2614,PerfilUniversitario!$A$2:$Z$427,16),"N/A")</f>
        <v>N/A</v>
      </c>
      <c r="R2614" s="1" t="str">
        <f>IFERROR(VLOOKUP($O2614,PerfilUniversitario!$A$2:$Z$427,20),"N/A")</f>
        <v>N/A</v>
      </c>
      <c r="S2614" s="1" t="str">
        <f>IFERROR(VLOOKUP($O2614,PerfilUniversitario!$A$2:$Z$427,22),"N/A")</f>
        <v>N/A</v>
      </c>
      <c r="T2614" s="1" t="str">
        <f>IFERROR(VLOOKUP($O2614,PerfilUniversitario!$A$2:$Z$427,24),"N/A")</f>
        <v>N/A</v>
      </c>
      <c r="U2614" s="1" t="str">
        <f>IFERROR(VLOOKUP($O2614,PerfilUniversitario!$A$2:$Z$427,26),"N/A")</f>
        <v>N/A</v>
      </c>
      <c r="V2614" s="3">
        <v>0.35486111111111113</v>
      </c>
      <c r="W2614" s="4">
        <v>45215</v>
      </c>
    </row>
    <row r="2615" spans="1:23" x14ac:dyDescent="0.3">
      <c r="A2615" t="s">
        <v>7333</v>
      </c>
      <c r="B2615" t="s">
        <v>6898</v>
      </c>
      <c r="C2615" s="1" t="s">
        <v>7334</v>
      </c>
      <c r="D2615" s="6">
        <v>7751063634</v>
      </c>
      <c r="E2615" s="1" t="s">
        <v>206</v>
      </c>
      <c r="F2615" s="1" t="s">
        <v>206</v>
      </c>
      <c r="G2615" s="1" t="s">
        <v>206</v>
      </c>
      <c r="H2615" s="1" t="s">
        <v>206</v>
      </c>
      <c r="I2615" t="str">
        <f>VLOOKUP(J2615,CatalogoEstadoRepublica!$A$1:$B$33,2)</f>
        <v>Hidalgo</v>
      </c>
      <c r="J2615">
        <v>13</v>
      </c>
      <c r="K2615" t="s">
        <v>206</v>
      </c>
      <c r="L2615" s="1" t="e">
        <f>VLOOKUP(M2615,CatalogoPerfil!$A$1:$B$5,2)</f>
        <v>#N/A</v>
      </c>
      <c r="M2615">
        <v>0</v>
      </c>
      <c r="N2615" t="s">
        <v>206</v>
      </c>
      <c r="O2615" s="1">
        <v>0</v>
      </c>
      <c r="P2615" s="1" t="str">
        <f>IFERROR(VLOOKUP($O2615,PerfilUniversitario!$A$2:$Z$427,16),"N/A")</f>
        <v>N/A</v>
      </c>
      <c r="Q2615" s="1" t="str">
        <f>IFERROR(VLOOKUP($O2615,PerfilUniversitario!$A$2:$Z$427,16),"N/A")</f>
        <v>N/A</v>
      </c>
      <c r="R2615" s="1" t="str">
        <f>IFERROR(VLOOKUP($O2615,PerfilUniversitario!$A$2:$Z$427,20),"N/A")</f>
        <v>N/A</v>
      </c>
      <c r="S2615" s="1" t="str">
        <f>IFERROR(VLOOKUP($O2615,PerfilUniversitario!$A$2:$Z$427,22),"N/A")</f>
        <v>N/A</v>
      </c>
      <c r="T2615" s="1" t="str">
        <f>IFERROR(VLOOKUP($O2615,PerfilUniversitario!$A$2:$Z$427,24),"N/A")</f>
        <v>N/A</v>
      </c>
      <c r="U2615" s="1" t="str">
        <f>IFERROR(VLOOKUP($O2615,PerfilUniversitario!$A$2:$Z$427,26),"N/A")</f>
        <v>N/A</v>
      </c>
      <c r="V2615" s="3">
        <v>0.35694444444444445</v>
      </c>
      <c r="W2615" s="4">
        <v>45215</v>
      </c>
    </row>
    <row r="2616" spans="1:23" x14ac:dyDescent="0.3">
      <c r="A2616" t="s">
        <v>551</v>
      </c>
      <c r="B2616" s="1" t="s">
        <v>695</v>
      </c>
      <c r="C2616" t="s">
        <v>696</v>
      </c>
      <c r="D2616" s="7">
        <v>52.953099999999999</v>
      </c>
      <c r="E2616" s="1" t="s">
        <v>206</v>
      </c>
      <c r="F2616" t="s">
        <v>206</v>
      </c>
      <c r="G2616" t="s">
        <v>206</v>
      </c>
      <c r="H2616" t="s">
        <v>206</v>
      </c>
      <c r="I2616" t="str">
        <f>VLOOKUP(J2616,CatalogoEstadoRepublica!$A$1:$B$33,2)</f>
        <v>Puebla</v>
      </c>
      <c r="J2616" s="1">
        <v>21</v>
      </c>
      <c r="K2616" s="1" t="s">
        <v>206</v>
      </c>
      <c r="L2616" s="1" t="e">
        <f>VLOOKUP(M2616,CatalogoPerfil!$A$1:$B$5,2)</f>
        <v>#N/A</v>
      </c>
      <c r="M2616">
        <v>0</v>
      </c>
      <c r="N2616" t="s">
        <v>206</v>
      </c>
      <c r="O2616" s="1">
        <v>0</v>
      </c>
      <c r="P2616" s="1" t="str">
        <f>IFERROR(VLOOKUP($O2616,PerfilUniversitario!$A$2:$Z$427,16),"N/A")</f>
        <v>N/A</v>
      </c>
      <c r="Q2616" s="1" t="str">
        <f>IFERROR(VLOOKUP($O2616,PerfilUniversitario!$A$2:$Z$427,16),"N/A")</f>
        <v>N/A</v>
      </c>
      <c r="R2616" s="1" t="str">
        <f>IFERROR(VLOOKUP($O2616,PerfilUniversitario!$A$2:$Z$427,20),"N/A")</f>
        <v>N/A</v>
      </c>
      <c r="S2616" s="1" t="str">
        <f>IFERROR(VLOOKUP($O2616,PerfilUniversitario!$A$2:$Z$427,22),"N/A")</f>
        <v>N/A</v>
      </c>
      <c r="T2616" s="1" t="str">
        <f>IFERROR(VLOOKUP($O2616,PerfilUniversitario!$A$2:$Z$427,24),"N/A")</f>
        <v>N/A</v>
      </c>
      <c r="U2616" s="1" t="str">
        <f>IFERROR(VLOOKUP($O2616,PerfilUniversitario!$A$2:$Z$427,26),"N/A")</f>
        <v>N/A</v>
      </c>
      <c r="V2616" s="3">
        <v>0.35833333333333334</v>
      </c>
      <c r="W2616" s="4">
        <v>45215</v>
      </c>
    </row>
    <row r="2617" spans="1:23" x14ac:dyDescent="0.3">
      <c r="A2617" t="s">
        <v>7338</v>
      </c>
      <c r="B2617" t="s">
        <v>7339</v>
      </c>
      <c r="C2617" s="1" t="s">
        <v>7340</v>
      </c>
      <c r="D2617" s="6">
        <v>2221852102</v>
      </c>
      <c r="E2617" s="1" t="s">
        <v>206</v>
      </c>
      <c r="F2617" s="1" t="s">
        <v>206</v>
      </c>
      <c r="G2617" s="1" t="s">
        <v>206</v>
      </c>
      <c r="H2617" s="1" t="s">
        <v>206</v>
      </c>
      <c r="I2617" t="str">
        <f>VLOOKUP(J2617,CatalogoEstadoRepublica!$A$1:$B$33,2)</f>
        <v>Puebla</v>
      </c>
      <c r="J2617">
        <v>21</v>
      </c>
      <c r="K2617" t="s">
        <v>206</v>
      </c>
      <c r="L2617" s="1" t="e">
        <f>VLOOKUP(M2617,CatalogoPerfil!$A$1:$B$5,2)</f>
        <v>#N/A</v>
      </c>
      <c r="M2617">
        <v>0</v>
      </c>
      <c r="N2617" t="s">
        <v>206</v>
      </c>
      <c r="O2617" s="1">
        <v>0</v>
      </c>
      <c r="P2617" s="1" t="str">
        <f>IFERROR(VLOOKUP($O2617,PerfilUniversitario!$A$2:$Z$427,16),"N/A")</f>
        <v>N/A</v>
      </c>
      <c r="Q2617" s="1" t="str">
        <f>IFERROR(VLOOKUP($O2617,PerfilUniversitario!$A$2:$Z$427,16),"N/A")</f>
        <v>N/A</v>
      </c>
      <c r="R2617" s="1" t="str">
        <f>IFERROR(VLOOKUP($O2617,PerfilUniversitario!$A$2:$Z$427,20),"N/A")</f>
        <v>N/A</v>
      </c>
      <c r="S2617" s="1" t="str">
        <f>IFERROR(VLOOKUP($O2617,PerfilUniversitario!$A$2:$Z$427,22),"N/A")</f>
        <v>N/A</v>
      </c>
      <c r="T2617" s="1" t="str">
        <f>IFERROR(VLOOKUP($O2617,PerfilUniversitario!$A$2:$Z$427,24),"N/A")</f>
        <v>N/A</v>
      </c>
      <c r="U2617" s="1" t="str">
        <f>IFERROR(VLOOKUP($O2617,PerfilUniversitario!$A$2:$Z$427,26),"N/A")</f>
        <v>N/A</v>
      </c>
      <c r="V2617" s="3">
        <v>0.35833333333333334</v>
      </c>
      <c r="W2617" s="4">
        <v>45215</v>
      </c>
    </row>
    <row r="2618" spans="1:23" x14ac:dyDescent="0.3">
      <c r="A2618" t="s">
        <v>210</v>
      </c>
      <c r="B2618" t="s">
        <v>526</v>
      </c>
      <c r="C2618" s="1" t="s">
        <v>7332</v>
      </c>
      <c r="D2618" s="6">
        <v>2223276350</v>
      </c>
      <c r="E2618" s="1" t="s">
        <v>206</v>
      </c>
      <c r="F2618" s="1" t="s">
        <v>206</v>
      </c>
      <c r="G2618" s="1" t="s">
        <v>206</v>
      </c>
      <c r="H2618" s="1" t="s">
        <v>206</v>
      </c>
      <c r="I2618" t="str">
        <f>VLOOKUP(J2618,CatalogoEstadoRepublica!$A$1:$B$33,2)</f>
        <v>Puebla</v>
      </c>
      <c r="J2618">
        <v>21</v>
      </c>
      <c r="K2618" t="s">
        <v>206</v>
      </c>
      <c r="L2618" s="1" t="e">
        <f>VLOOKUP(M2618,CatalogoPerfil!$A$1:$B$5,2)</f>
        <v>#N/A</v>
      </c>
      <c r="M2618">
        <v>0</v>
      </c>
      <c r="N2618" t="s">
        <v>206</v>
      </c>
      <c r="O2618" s="1">
        <v>0</v>
      </c>
      <c r="P2618" s="1" t="str">
        <f>IFERROR(VLOOKUP($O2618,PerfilUniversitario!$A$2:$Z$427,16),"N/A")</f>
        <v>N/A</v>
      </c>
      <c r="Q2618" s="1" t="str">
        <f>IFERROR(VLOOKUP($O2618,PerfilUniversitario!$A$2:$Z$427,16),"N/A")</f>
        <v>N/A</v>
      </c>
      <c r="R2618" s="1" t="str">
        <f>IFERROR(VLOOKUP($O2618,PerfilUniversitario!$A$2:$Z$427,20),"N/A")</f>
        <v>N/A</v>
      </c>
      <c r="S2618" s="1" t="str">
        <f>IFERROR(VLOOKUP($O2618,PerfilUniversitario!$A$2:$Z$427,22),"N/A")</f>
        <v>N/A</v>
      </c>
      <c r="T2618" s="1" t="str">
        <f>IFERROR(VLOOKUP($O2618,PerfilUniversitario!$A$2:$Z$427,24),"N/A")</f>
        <v>N/A</v>
      </c>
      <c r="U2618" s="1" t="str">
        <f>IFERROR(VLOOKUP($O2618,PerfilUniversitario!$A$2:$Z$427,26),"N/A")</f>
        <v>N/A</v>
      </c>
      <c r="V2618" s="3">
        <v>0.3611111111111111</v>
      </c>
      <c r="W2618" s="4">
        <v>45215</v>
      </c>
    </row>
    <row r="2619" spans="1:23" x14ac:dyDescent="0.3">
      <c r="A2619" t="s">
        <v>229</v>
      </c>
      <c r="B2619" s="1" t="s">
        <v>230</v>
      </c>
      <c r="C2619" t="s">
        <v>231</v>
      </c>
      <c r="D2619" s="7">
        <v>7717093511</v>
      </c>
      <c r="E2619" s="1" t="s">
        <v>229</v>
      </c>
      <c r="F2619" t="s">
        <v>230</v>
      </c>
      <c r="G2619" t="s">
        <v>232</v>
      </c>
      <c r="H2619">
        <v>7717093511</v>
      </c>
      <c r="I2619" t="str">
        <f>VLOOKUP(J2619,CatalogoEstadoRepublica!$A$1:$B$33,2)</f>
        <v>Hidalgo</v>
      </c>
      <c r="J2619" s="1">
        <v>13</v>
      </c>
      <c r="K2619" s="1" t="s">
        <v>233</v>
      </c>
      <c r="L2619" s="1" t="str">
        <f>VLOOKUP(M2619,CatalogoPerfil!$A$1:$B$5,2)</f>
        <v>Padre/Madre de Familia</v>
      </c>
      <c r="M2619">
        <v>2</v>
      </c>
      <c r="O2619" s="1">
        <v>0</v>
      </c>
      <c r="P2619" s="1" t="str">
        <f>IFERROR(VLOOKUP($O2619,PerfilUniversitario!$A$2:$Z$427,16),"N/A")</f>
        <v>N/A</v>
      </c>
      <c r="Q2619" s="1" t="str">
        <f>IFERROR(VLOOKUP($O2619,PerfilUniversitario!$A$2:$Z$427,16),"N/A")</f>
        <v>N/A</v>
      </c>
      <c r="R2619" s="1" t="str">
        <f>IFERROR(VLOOKUP($O2619,PerfilUniversitario!$A$2:$Z$427,20),"N/A")</f>
        <v>N/A</v>
      </c>
      <c r="S2619" s="1" t="str">
        <f>IFERROR(VLOOKUP($O2619,PerfilUniversitario!$A$2:$Z$427,22),"N/A")</f>
        <v>N/A</v>
      </c>
      <c r="T2619" s="1" t="str">
        <f>IFERROR(VLOOKUP($O2619,PerfilUniversitario!$A$2:$Z$427,24),"N/A")</f>
        <v>N/A</v>
      </c>
      <c r="U2619" s="1" t="str">
        <f>IFERROR(VLOOKUP($O2619,PerfilUniversitario!$A$2:$Z$427,26),"N/A")</f>
        <v>N/A</v>
      </c>
      <c r="V2619" s="3">
        <v>0.36249999999999999</v>
      </c>
      <c r="W2619" s="4">
        <v>45215</v>
      </c>
    </row>
    <row r="2620" spans="1:23" x14ac:dyDescent="0.3">
      <c r="A2620" t="s">
        <v>7344</v>
      </c>
      <c r="B2620" t="s">
        <v>621</v>
      </c>
      <c r="C2620" s="1" t="s">
        <v>7345</v>
      </c>
      <c r="D2620" s="6">
        <v>2221258523</v>
      </c>
      <c r="E2620" s="1" t="s">
        <v>206</v>
      </c>
      <c r="F2620" s="1" t="s">
        <v>206</v>
      </c>
      <c r="G2620" s="1" t="s">
        <v>206</v>
      </c>
      <c r="H2620" s="1" t="s">
        <v>206</v>
      </c>
      <c r="I2620" t="str">
        <f>VLOOKUP(J2620,CatalogoEstadoRepublica!$A$1:$B$33,2)</f>
        <v>Puebla</v>
      </c>
      <c r="J2620">
        <v>21</v>
      </c>
      <c r="K2620" t="s">
        <v>206</v>
      </c>
      <c r="L2620" s="1" t="e">
        <f>VLOOKUP(M2620,CatalogoPerfil!$A$1:$B$5,2)</f>
        <v>#N/A</v>
      </c>
      <c r="M2620">
        <v>0</v>
      </c>
      <c r="N2620" t="s">
        <v>206</v>
      </c>
      <c r="O2620" s="1">
        <v>0</v>
      </c>
      <c r="P2620" s="1" t="str">
        <f>IFERROR(VLOOKUP($O2620,PerfilUniversitario!$A$2:$Z$427,16),"N/A")</f>
        <v>N/A</v>
      </c>
      <c r="Q2620" s="1" t="str">
        <f>IFERROR(VLOOKUP($O2620,PerfilUniversitario!$A$2:$Z$427,16),"N/A")</f>
        <v>N/A</v>
      </c>
      <c r="R2620" s="1" t="str">
        <f>IFERROR(VLOOKUP($O2620,PerfilUniversitario!$A$2:$Z$427,20),"N/A")</f>
        <v>N/A</v>
      </c>
      <c r="S2620" s="1" t="str">
        <f>IFERROR(VLOOKUP($O2620,PerfilUniversitario!$A$2:$Z$427,22),"N/A")</f>
        <v>N/A</v>
      </c>
      <c r="T2620" s="1" t="str">
        <f>IFERROR(VLOOKUP($O2620,PerfilUniversitario!$A$2:$Z$427,24),"N/A")</f>
        <v>N/A</v>
      </c>
      <c r="U2620" s="1" t="str">
        <f>IFERROR(VLOOKUP($O2620,PerfilUniversitario!$A$2:$Z$427,26),"N/A")</f>
        <v>N/A</v>
      </c>
      <c r="V2620" s="3">
        <v>0.37013888888888885</v>
      </c>
      <c r="W2620" s="4">
        <v>45215</v>
      </c>
    </row>
    <row r="2621" spans="1:23" x14ac:dyDescent="0.3">
      <c r="A2621" t="s">
        <v>3494</v>
      </c>
      <c r="B2621" t="s">
        <v>3495</v>
      </c>
      <c r="C2621" s="1" t="s">
        <v>3496</v>
      </c>
      <c r="D2621" s="6">
        <v>2225041921</v>
      </c>
      <c r="E2621" s="1" t="s">
        <v>206</v>
      </c>
      <c r="F2621" s="1" t="s">
        <v>206</v>
      </c>
      <c r="G2621" s="1" t="s">
        <v>206</v>
      </c>
      <c r="H2621" s="1" t="s">
        <v>206</v>
      </c>
      <c r="I2621" t="str">
        <f>VLOOKUP(J2621,CatalogoEstadoRepublica!$A$1:$B$33,2)</f>
        <v>Puebla</v>
      </c>
      <c r="J2621">
        <v>21</v>
      </c>
      <c r="K2621" t="s">
        <v>206</v>
      </c>
      <c r="L2621" s="1" t="e">
        <f>VLOOKUP(M2621,CatalogoPerfil!$A$1:$B$5,2)</f>
        <v>#N/A</v>
      </c>
      <c r="M2621">
        <v>0</v>
      </c>
      <c r="N2621" t="s">
        <v>206</v>
      </c>
      <c r="O2621" s="1">
        <v>0</v>
      </c>
      <c r="P2621" s="1" t="str">
        <f>IFERROR(VLOOKUP($O2621,PerfilUniversitario!$A$2:$Z$427,16),"N/A")</f>
        <v>N/A</v>
      </c>
      <c r="Q2621" s="1" t="str">
        <f>IFERROR(VLOOKUP($O2621,PerfilUniversitario!$A$2:$Z$427,16),"N/A")</f>
        <v>N/A</v>
      </c>
      <c r="R2621" s="1" t="str">
        <f>IFERROR(VLOOKUP($O2621,PerfilUniversitario!$A$2:$Z$427,20),"N/A")</f>
        <v>N/A</v>
      </c>
      <c r="S2621" s="1" t="str">
        <f>IFERROR(VLOOKUP($O2621,PerfilUniversitario!$A$2:$Z$427,22),"N/A")</f>
        <v>N/A</v>
      </c>
      <c r="T2621" s="1" t="str">
        <f>IFERROR(VLOOKUP($O2621,PerfilUniversitario!$A$2:$Z$427,24),"N/A")</f>
        <v>N/A</v>
      </c>
      <c r="U2621" s="1" t="str">
        <f>IFERROR(VLOOKUP($O2621,PerfilUniversitario!$A$2:$Z$427,26),"N/A")</f>
        <v>N/A</v>
      </c>
      <c r="V2621" s="3">
        <v>0.37361111111111112</v>
      </c>
      <c r="W2621" s="4">
        <v>45215</v>
      </c>
    </row>
    <row r="2622" spans="1:23" x14ac:dyDescent="0.3">
      <c r="A2622" t="s">
        <v>1233</v>
      </c>
      <c r="B2622" t="s">
        <v>1234</v>
      </c>
      <c r="C2622" s="1" t="s">
        <v>1235</v>
      </c>
      <c r="D2622" s="6">
        <v>52.2224</v>
      </c>
      <c r="E2622" s="1" t="s">
        <v>206</v>
      </c>
      <c r="F2622" s="1" t="s">
        <v>206</v>
      </c>
      <c r="G2622" s="1" t="s">
        <v>206</v>
      </c>
      <c r="H2622" s="1" t="s">
        <v>206</v>
      </c>
      <c r="I2622" t="str">
        <f>VLOOKUP(J2622,CatalogoEstadoRepublica!$A$1:$B$33,2)</f>
        <v>Puebla</v>
      </c>
      <c r="J2622">
        <v>21</v>
      </c>
      <c r="K2622" t="s">
        <v>206</v>
      </c>
      <c r="L2622" s="1" t="e">
        <f>VLOOKUP(M2622,CatalogoPerfil!$A$1:$B$5,2)</f>
        <v>#N/A</v>
      </c>
      <c r="M2622">
        <v>0</v>
      </c>
      <c r="N2622" t="s">
        <v>206</v>
      </c>
      <c r="O2622" s="1">
        <v>0</v>
      </c>
      <c r="P2622" s="1" t="str">
        <f>IFERROR(VLOOKUP($O2622,PerfilUniversitario!$A$2:$Z$427,16),"N/A")</f>
        <v>N/A</v>
      </c>
      <c r="Q2622" s="1" t="str">
        <f>IFERROR(VLOOKUP($O2622,PerfilUniversitario!$A$2:$Z$427,16),"N/A")</f>
        <v>N/A</v>
      </c>
      <c r="R2622" s="1" t="str">
        <f>IFERROR(VLOOKUP($O2622,PerfilUniversitario!$A$2:$Z$427,20),"N/A")</f>
        <v>N/A</v>
      </c>
      <c r="S2622" s="1" t="str">
        <f>IFERROR(VLOOKUP($O2622,PerfilUniversitario!$A$2:$Z$427,22),"N/A")</f>
        <v>N/A</v>
      </c>
      <c r="T2622" s="1" t="str">
        <f>IFERROR(VLOOKUP($O2622,PerfilUniversitario!$A$2:$Z$427,24),"N/A")</f>
        <v>N/A</v>
      </c>
      <c r="U2622" s="1" t="str">
        <f>IFERROR(VLOOKUP($O2622,PerfilUniversitario!$A$2:$Z$427,26),"N/A")</f>
        <v>N/A</v>
      </c>
      <c r="V2622" s="3">
        <v>0.37777777777777777</v>
      </c>
      <c r="W2622" s="4">
        <v>45215</v>
      </c>
    </row>
    <row r="2623" spans="1:23" x14ac:dyDescent="0.3">
      <c r="A2623" t="s">
        <v>1263</v>
      </c>
      <c r="B2623" t="s">
        <v>1264</v>
      </c>
      <c r="C2623" s="1" t="s">
        <v>1265</v>
      </c>
      <c r="D2623" s="6">
        <v>52.221299999999999</v>
      </c>
      <c r="E2623" s="1" t="s">
        <v>206</v>
      </c>
      <c r="F2623" s="1" t="s">
        <v>206</v>
      </c>
      <c r="G2623" s="1" t="s">
        <v>206</v>
      </c>
      <c r="H2623" s="1" t="s">
        <v>206</v>
      </c>
      <c r="I2623" t="str">
        <f>VLOOKUP(J2623,CatalogoEstadoRepublica!$A$1:$B$33,2)</f>
        <v>Puebla</v>
      </c>
      <c r="J2623">
        <v>21</v>
      </c>
      <c r="K2623" t="s">
        <v>206</v>
      </c>
      <c r="L2623" s="1" t="e">
        <f>VLOOKUP(M2623,CatalogoPerfil!$A$1:$B$5,2)</f>
        <v>#N/A</v>
      </c>
      <c r="M2623">
        <v>0</v>
      </c>
      <c r="N2623" t="s">
        <v>206</v>
      </c>
      <c r="O2623" s="1">
        <v>0</v>
      </c>
      <c r="P2623" s="1" t="str">
        <f>IFERROR(VLOOKUP($O2623,PerfilUniversitario!$A$2:$Z$427,16),"N/A")</f>
        <v>N/A</v>
      </c>
      <c r="Q2623" s="1" t="str">
        <f>IFERROR(VLOOKUP($O2623,PerfilUniversitario!$A$2:$Z$427,16),"N/A")</f>
        <v>N/A</v>
      </c>
      <c r="R2623" s="1" t="str">
        <f>IFERROR(VLOOKUP($O2623,PerfilUniversitario!$A$2:$Z$427,20),"N/A")</f>
        <v>N/A</v>
      </c>
      <c r="S2623" s="1" t="str">
        <f>IFERROR(VLOOKUP($O2623,PerfilUniversitario!$A$2:$Z$427,22),"N/A")</f>
        <v>N/A</v>
      </c>
      <c r="T2623" s="1" t="str">
        <f>IFERROR(VLOOKUP($O2623,PerfilUniversitario!$A$2:$Z$427,24),"N/A")</f>
        <v>N/A</v>
      </c>
      <c r="U2623" s="1" t="str">
        <f>IFERROR(VLOOKUP($O2623,PerfilUniversitario!$A$2:$Z$427,26),"N/A")</f>
        <v>N/A</v>
      </c>
      <c r="V2623" s="3">
        <v>0.38055555555555554</v>
      </c>
      <c r="W2623" s="4">
        <v>45215</v>
      </c>
    </row>
    <row r="2624" spans="1:23" x14ac:dyDescent="0.3">
      <c r="A2624" t="s">
        <v>466</v>
      </c>
      <c r="B2624" s="1" t="s">
        <v>467</v>
      </c>
      <c r="C2624" t="s">
        <v>468</v>
      </c>
      <c r="D2624" s="7">
        <v>52.7714</v>
      </c>
      <c r="E2624" s="1" t="s">
        <v>206</v>
      </c>
      <c r="F2624" t="s">
        <v>206</v>
      </c>
      <c r="G2624" t="s">
        <v>206</v>
      </c>
      <c r="H2624" t="s">
        <v>206</v>
      </c>
      <c r="I2624" t="str">
        <f>VLOOKUP(J2624,CatalogoEstadoRepublica!$A$1:$B$33,2)</f>
        <v>Hidalgo</v>
      </c>
      <c r="J2624" s="1">
        <v>13</v>
      </c>
      <c r="K2624" s="1" t="s">
        <v>206</v>
      </c>
      <c r="L2624" s="1" t="e">
        <f>VLOOKUP(M2624,CatalogoPerfil!$A$1:$B$5,2)</f>
        <v>#N/A</v>
      </c>
      <c r="M2624">
        <v>0</v>
      </c>
      <c r="N2624" t="s">
        <v>206</v>
      </c>
      <c r="O2624" s="1">
        <v>0</v>
      </c>
      <c r="P2624" s="1" t="str">
        <f>IFERROR(VLOOKUP($O2624,PerfilUniversitario!$A$2:$Z$427,16),"N/A")</f>
        <v>N/A</v>
      </c>
      <c r="Q2624" s="1" t="str">
        <f>IFERROR(VLOOKUP($O2624,PerfilUniversitario!$A$2:$Z$427,16),"N/A")</f>
        <v>N/A</v>
      </c>
      <c r="R2624" s="1" t="str">
        <f>IFERROR(VLOOKUP($O2624,PerfilUniversitario!$A$2:$Z$427,20),"N/A")</f>
        <v>N/A</v>
      </c>
      <c r="S2624" s="1" t="str">
        <f>IFERROR(VLOOKUP($O2624,PerfilUniversitario!$A$2:$Z$427,22),"N/A")</f>
        <v>N/A</v>
      </c>
      <c r="T2624" s="1" t="str">
        <f>IFERROR(VLOOKUP($O2624,PerfilUniversitario!$A$2:$Z$427,24),"N/A")</f>
        <v>N/A</v>
      </c>
      <c r="U2624" s="1" t="str">
        <f>IFERROR(VLOOKUP($O2624,PerfilUniversitario!$A$2:$Z$427,26),"N/A")</f>
        <v>N/A</v>
      </c>
      <c r="V2624" s="3">
        <v>0.38263888888888892</v>
      </c>
      <c r="W2624" s="4">
        <v>45215</v>
      </c>
    </row>
    <row r="2625" spans="1:23" x14ac:dyDescent="0.3">
      <c r="A2625" t="s">
        <v>606</v>
      </c>
      <c r="B2625" s="1" t="s">
        <v>607</v>
      </c>
      <c r="C2625" t="s">
        <v>608</v>
      </c>
      <c r="D2625" s="7">
        <v>52.7714</v>
      </c>
      <c r="E2625" s="1" t="s">
        <v>206</v>
      </c>
      <c r="F2625" t="s">
        <v>206</v>
      </c>
      <c r="G2625" t="s">
        <v>206</v>
      </c>
      <c r="H2625" t="s">
        <v>206</v>
      </c>
      <c r="I2625" t="str">
        <f>VLOOKUP(J2625,CatalogoEstadoRepublica!$A$1:$B$33,2)</f>
        <v>Hidalgo</v>
      </c>
      <c r="J2625" s="1">
        <v>13</v>
      </c>
      <c r="K2625" s="1" t="s">
        <v>206</v>
      </c>
      <c r="L2625" s="1" t="e">
        <f>VLOOKUP(M2625,CatalogoPerfil!$A$1:$B$5,2)</f>
        <v>#N/A</v>
      </c>
      <c r="M2625">
        <v>0</v>
      </c>
      <c r="N2625" t="s">
        <v>206</v>
      </c>
      <c r="O2625" s="1">
        <v>0</v>
      </c>
      <c r="P2625" s="1" t="str">
        <f>IFERROR(VLOOKUP($O2625,PerfilUniversitario!$A$2:$Z$427,16),"N/A")</f>
        <v>N/A</v>
      </c>
      <c r="Q2625" s="1" t="str">
        <f>IFERROR(VLOOKUP($O2625,PerfilUniversitario!$A$2:$Z$427,16),"N/A")</f>
        <v>N/A</v>
      </c>
      <c r="R2625" s="1" t="str">
        <f>IFERROR(VLOOKUP($O2625,PerfilUniversitario!$A$2:$Z$427,20),"N/A")</f>
        <v>N/A</v>
      </c>
      <c r="S2625" s="1" t="str">
        <f>IFERROR(VLOOKUP($O2625,PerfilUniversitario!$A$2:$Z$427,22),"N/A")</f>
        <v>N/A</v>
      </c>
      <c r="T2625" s="1" t="str">
        <f>IFERROR(VLOOKUP($O2625,PerfilUniversitario!$A$2:$Z$427,24),"N/A")</f>
        <v>N/A</v>
      </c>
      <c r="U2625" s="1" t="str">
        <f>IFERROR(VLOOKUP($O2625,PerfilUniversitario!$A$2:$Z$427,26),"N/A")</f>
        <v>N/A</v>
      </c>
      <c r="V2625" s="3">
        <v>0.38472222222222219</v>
      </c>
      <c r="W2625" s="4">
        <v>45215</v>
      </c>
    </row>
    <row r="2626" spans="1:23" x14ac:dyDescent="0.3">
      <c r="A2626" t="s">
        <v>1690</v>
      </c>
      <c r="B2626" t="s">
        <v>1691</v>
      </c>
      <c r="C2626" s="1" t="s">
        <v>1692</v>
      </c>
      <c r="D2626" s="6">
        <v>7299414522</v>
      </c>
      <c r="E2626" s="1" t="s">
        <v>206</v>
      </c>
      <c r="F2626" s="1" t="s">
        <v>206</v>
      </c>
      <c r="G2626" s="1" t="s">
        <v>206</v>
      </c>
      <c r="H2626" s="1" t="s">
        <v>206</v>
      </c>
      <c r="I2626" t="str">
        <f>VLOOKUP(J2626,CatalogoEstadoRepublica!$A$1:$B$33,2)</f>
        <v>Hidalgo</v>
      </c>
      <c r="J2626">
        <v>13</v>
      </c>
      <c r="K2626" t="s">
        <v>206</v>
      </c>
      <c r="L2626" s="1" t="e">
        <f>VLOOKUP(M2626,CatalogoPerfil!$A$1:$B$5,2)</f>
        <v>#N/A</v>
      </c>
      <c r="M2626">
        <v>0</v>
      </c>
      <c r="N2626" t="s">
        <v>206</v>
      </c>
      <c r="O2626" s="1">
        <v>0</v>
      </c>
      <c r="P2626" s="1" t="str">
        <f>IFERROR(VLOOKUP($O2626,PerfilUniversitario!$A$2:$Z$427,16),"N/A")</f>
        <v>N/A</v>
      </c>
      <c r="Q2626" s="1" t="str">
        <f>IFERROR(VLOOKUP($O2626,PerfilUniversitario!$A$2:$Z$427,16),"N/A")</f>
        <v>N/A</v>
      </c>
      <c r="R2626" s="1" t="str">
        <f>IFERROR(VLOOKUP($O2626,PerfilUniversitario!$A$2:$Z$427,20),"N/A")</f>
        <v>N/A</v>
      </c>
      <c r="S2626" s="1" t="str">
        <f>IFERROR(VLOOKUP($O2626,PerfilUniversitario!$A$2:$Z$427,22),"N/A")</f>
        <v>N/A</v>
      </c>
      <c r="T2626" s="1" t="str">
        <f>IFERROR(VLOOKUP($O2626,PerfilUniversitario!$A$2:$Z$427,24),"N/A")</f>
        <v>N/A</v>
      </c>
      <c r="U2626" s="1" t="str">
        <f>IFERROR(VLOOKUP($O2626,PerfilUniversitario!$A$2:$Z$427,26),"N/A")</f>
        <v>N/A</v>
      </c>
      <c r="V2626" s="3">
        <v>0.38611111111111113</v>
      </c>
      <c r="W2626" s="4">
        <v>45215</v>
      </c>
    </row>
    <row r="2627" spans="1:23" x14ac:dyDescent="0.3">
      <c r="A2627" t="s">
        <v>581</v>
      </c>
      <c r="B2627" s="1" t="s">
        <v>582</v>
      </c>
      <c r="C2627" t="s">
        <v>583</v>
      </c>
      <c r="D2627" s="7">
        <v>52.7714</v>
      </c>
      <c r="E2627" s="1" t="s">
        <v>206</v>
      </c>
      <c r="F2627" t="s">
        <v>206</v>
      </c>
      <c r="G2627" t="s">
        <v>206</v>
      </c>
      <c r="H2627" t="s">
        <v>206</v>
      </c>
      <c r="I2627" t="str">
        <f>VLOOKUP(J2627,CatalogoEstadoRepublica!$A$1:$B$33,2)</f>
        <v>Hidalgo</v>
      </c>
      <c r="J2627" s="1">
        <v>13</v>
      </c>
      <c r="K2627" s="1" t="s">
        <v>206</v>
      </c>
      <c r="L2627" s="1" t="e">
        <f>VLOOKUP(M2627,CatalogoPerfil!$A$1:$B$5,2)</f>
        <v>#N/A</v>
      </c>
      <c r="M2627">
        <v>0</v>
      </c>
      <c r="N2627" t="s">
        <v>206</v>
      </c>
      <c r="O2627" s="1">
        <v>0</v>
      </c>
      <c r="P2627" s="1" t="str">
        <f>IFERROR(VLOOKUP($O2627,PerfilUniversitario!$A$2:$Z$427,16),"N/A")</f>
        <v>N/A</v>
      </c>
      <c r="Q2627" s="1" t="str">
        <f>IFERROR(VLOOKUP($O2627,PerfilUniversitario!$A$2:$Z$427,16),"N/A")</f>
        <v>N/A</v>
      </c>
      <c r="R2627" s="1" t="str">
        <f>IFERROR(VLOOKUP($O2627,PerfilUniversitario!$A$2:$Z$427,20),"N/A")</f>
        <v>N/A</v>
      </c>
      <c r="S2627" s="1" t="str">
        <f>IFERROR(VLOOKUP($O2627,PerfilUniversitario!$A$2:$Z$427,22),"N/A")</f>
        <v>N/A</v>
      </c>
      <c r="T2627" s="1" t="str">
        <f>IFERROR(VLOOKUP($O2627,PerfilUniversitario!$A$2:$Z$427,24),"N/A")</f>
        <v>N/A</v>
      </c>
      <c r="U2627" s="1" t="str">
        <f>IFERROR(VLOOKUP($O2627,PerfilUniversitario!$A$2:$Z$427,26),"N/A")</f>
        <v>N/A</v>
      </c>
      <c r="V2627" s="3">
        <v>0.38750000000000001</v>
      </c>
      <c r="W2627" s="4">
        <v>45215</v>
      </c>
    </row>
    <row r="2628" spans="1:23" x14ac:dyDescent="0.3">
      <c r="A2628" t="s">
        <v>7354</v>
      </c>
      <c r="B2628" t="s">
        <v>7355</v>
      </c>
      <c r="C2628" s="1" t="s">
        <v>7356</v>
      </c>
      <c r="D2628" s="6">
        <v>7714337603</v>
      </c>
      <c r="E2628" s="1" t="s">
        <v>206</v>
      </c>
      <c r="F2628" s="1" t="s">
        <v>206</v>
      </c>
      <c r="G2628" s="1" t="s">
        <v>206</v>
      </c>
      <c r="H2628" s="1" t="s">
        <v>206</v>
      </c>
      <c r="I2628" t="str">
        <f>VLOOKUP(J2628,CatalogoEstadoRepublica!$A$1:$B$33,2)</f>
        <v>Hidalgo</v>
      </c>
      <c r="J2628">
        <v>13</v>
      </c>
      <c r="K2628" t="s">
        <v>206</v>
      </c>
      <c r="L2628" s="1" t="e">
        <f>VLOOKUP(M2628,CatalogoPerfil!$A$1:$B$5,2)</f>
        <v>#N/A</v>
      </c>
      <c r="M2628">
        <v>0</v>
      </c>
      <c r="N2628" t="s">
        <v>206</v>
      </c>
      <c r="O2628" s="1">
        <v>0</v>
      </c>
      <c r="P2628" s="1" t="str">
        <f>IFERROR(VLOOKUP($O2628,PerfilUniversitario!$A$2:$Z$427,16),"N/A")</f>
        <v>N/A</v>
      </c>
      <c r="Q2628" s="1" t="str">
        <f>IFERROR(VLOOKUP($O2628,PerfilUniversitario!$A$2:$Z$427,16),"N/A")</f>
        <v>N/A</v>
      </c>
      <c r="R2628" s="1" t="str">
        <f>IFERROR(VLOOKUP($O2628,PerfilUniversitario!$A$2:$Z$427,20),"N/A")</f>
        <v>N/A</v>
      </c>
      <c r="S2628" s="1" t="str">
        <f>IFERROR(VLOOKUP($O2628,PerfilUniversitario!$A$2:$Z$427,22),"N/A")</f>
        <v>N/A</v>
      </c>
      <c r="T2628" s="1" t="str">
        <f>IFERROR(VLOOKUP($O2628,PerfilUniversitario!$A$2:$Z$427,24),"N/A")</f>
        <v>N/A</v>
      </c>
      <c r="U2628" s="1" t="str">
        <f>IFERROR(VLOOKUP($O2628,PerfilUniversitario!$A$2:$Z$427,26),"N/A")</f>
        <v>N/A</v>
      </c>
      <c r="V2628" s="3">
        <v>0.38819444444444445</v>
      </c>
      <c r="W2628" s="4">
        <v>45215</v>
      </c>
    </row>
    <row r="2629" spans="1:23" x14ac:dyDescent="0.3">
      <c r="A2629" t="s">
        <v>7347</v>
      </c>
      <c r="B2629" t="s">
        <v>5092</v>
      </c>
      <c r="C2629" s="1" t="s">
        <v>7348</v>
      </c>
      <c r="D2629" s="6">
        <v>1832552584</v>
      </c>
      <c r="E2629" s="1" t="s">
        <v>206</v>
      </c>
      <c r="F2629" s="1" t="s">
        <v>206</v>
      </c>
      <c r="G2629" s="1" t="s">
        <v>206</v>
      </c>
      <c r="H2629" s="1" t="s">
        <v>206</v>
      </c>
      <c r="I2629" t="str">
        <f>VLOOKUP(J2629,CatalogoEstadoRepublica!$A$1:$B$33,2)</f>
        <v>Puebla</v>
      </c>
      <c r="J2629">
        <v>21</v>
      </c>
      <c r="K2629" t="s">
        <v>206</v>
      </c>
      <c r="L2629" s="1" t="e">
        <f>VLOOKUP(M2629,CatalogoPerfil!$A$1:$B$5,2)</f>
        <v>#N/A</v>
      </c>
      <c r="M2629">
        <v>0</v>
      </c>
      <c r="N2629" t="s">
        <v>206</v>
      </c>
      <c r="O2629" s="1">
        <v>0</v>
      </c>
      <c r="P2629" s="1" t="str">
        <f>IFERROR(VLOOKUP($O2629,PerfilUniversitario!$A$2:$Z$427,16),"N/A")</f>
        <v>N/A</v>
      </c>
      <c r="Q2629" s="1" t="str">
        <f>IFERROR(VLOOKUP($O2629,PerfilUniversitario!$A$2:$Z$427,16),"N/A")</f>
        <v>N/A</v>
      </c>
      <c r="R2629" s="1" t="str">
        <f>IFERROR(VLOOKUP($O2629,PerfilUniversitario!$A$2:$Z$427,20),"N/A")</f>
        <v>N/A</v>
      </c>
      <c r="S2629" s="1" t="str">
        <f>IFERROR(VLOOKUP($O2629,PerfilUniversitario!$A$2:$Z$427,22),"N/A")</f>
        <v>N/A</v>
      </c>
      <c r="T2629" s="1" t="str">
        <f>IFERROR(VLOOKUP($O2629,PerfilUniversitario!$A$2:$Z$427,24),"N/A")</f>
        <v>N/A</v>
      </c>
      <c r="U2629" s="1" t="str">
        <f>IFERROR(VLOOKUP($O2629,PerfilUniversitario!$A$2:$Z$427,26),"N/A")</f>
        <v>N/A</v>
      </c>
      <c r="V2629" s="3">
        <v>0.3888888888888889</v>
      </c>
      <c r="W2629" s="4">
        <v>45215</v>
      </c>
    </row>
    <row r="2630" spans="1:23" x14ac:dyDescent="0.3">
      <c r="A2630" t="s">
        <v>6379</v>
      </c>
      <c r="B2630" t="s">
        <v>7350</v>
      </c>
      <c r="C2630" s="1" t="s">
        <v>7351</v>
      </c>
      <c r="D2630" s="6">
        <v>2227325539</v>
      </c>
      <c r="E2630" s="1" t="s">
        <v>206</v>
      </c>
      <c r="F2630" s="1" t="s">
        <v>206</v>
      </c>
      <c r="G2630" s="1" t="s">
        <v>206</v>
      </c>
      <c r="H2630" s="1" t="s">
        <v>206</v>
      </c>
      <c r="I2630" t="str">
        <f>VLOOKUP(J2630,CatalogoEstadoRepublica!$A$1:$B$33,2)</f>
        <v>Puebla</v>
      </c>
      <c r="J2630">
        <v>21</v>
      </c>
      <c r="K2630" t="s">
        <v>206</v>
      </c>
      <c r="L2630" s="1" t="e">
        <f>VLOOKUP(M2630,CatalogoPerfil!$A$1:$B$5,2)</f>
        <v>#N/A</v>
      </c>
      <c r="M2630">
        <v>0</v>
      </c>
      <c r="N2630" t="s">
        <v>206</v>
      </c>
      <c r="O2630" s="1">
        <v>0</v>
      </c>
      <c r="P2630" s="1" t="str">
        <f>IFERROR(VLOOKUP($O2630,PerfilUniversitario!$A$2:$Z$427,16),"N/A")</f>
        <v>N/A</v>
      </c>
      <c r="Q2630" s="1" t="str">
        <f>IFERROR(VLOOKUP($O2630,PerfilUniversitario!$A$2:$Z$427,16),"N/A")</f>
        <v>N/A</v>
      </c>
      <c r="R2630" s="1" t="str">
        <f>IFERROR(VLOOKUP($O2630,PerfilUniversitario!$A$2:$Z$427,20),"N/A")</f>
        <v>N/A</v>
      </c>
      <c r="S2630" s="1" t="str">
        <f>IFERROR(VLOOKUP($O2630,PerfilUniversitario!$A$2:$Z$427,22),"N/A")</f>
        <v>N/A</v>
      </c>
      <c r="T2630" s="1" t="str">
        <f>IFERROR(VLOOKUP($O2630,PerfilUniversitario!$A$2:$Z$427,24),"N/A")</f>
        <v>N/A</v>
      </c>
      <c r="U2630" s="1" t="str">
        <f>IFERROR(VLOOKUP($O2630,PerfilUniversitario!$A$2:$Z$427,26),"N/A")</f>
        <v>N/A</v>
      </c>
      <c r="V2630" s="3">
        <v>0.39166666666666666</v>
      </c>
      <c r="W2630" s="4">
        <v>45215</v>
      </c>
    </row>
    <row r="2631" spans="1:23" x14ac:dyDescent="0.3">
      <c r="A2631" t="s">
        <v>469</v>
      </c>
      <c r="B2631" s="1" t="s">
        <v>260</v>
      </c>
      <c r="C2631" t="s">
        <v>470</v>
      </c>
      <c r="D2631" s="7">
        <v>7711442144</v>
      </c>
      <c r="E2631" s="1" t="s">
        <v>206</v>
      </c>
      <c r="F2631" t="s">
        <v>206</v>
      </c>
      <c r="G2631" t="s">
        <v>206</v>
      </c>
      <c r="H2631" t="s">
        <v>206</v>
      </c>
      <c r="I2631" t="str">
        <f>VLOOKUP(J2631,CatalogoEstadoRepublica!$A$1:$B$33,2)</f>
        <v>Hidalgo</v>
      </c>
      <c r="J2631" s="1">
        <v>13</v>
      </c>
      <c r="K2631" s="1" t="s">
        <v>206</v>
      </c>
      <c r="L2631" s="1" t="e">
        <f>VLOOKUP(M2631,CatalogoPerfil!$A$1:$B$5,2)</f>
        <v>#N/A</v>
      </c>
      <c r="M2631">
        <v>0</v>
      </c>
      <c r="N2631" t="s">
        <v>206</v>
      </c>
      <c r="O2631" s="1">
        <v>0</v>
      </c>
      <c r="P2631" s="1" t="str">
        <f>IFERROR(VLOOKUP($O2631,PerfilUniversitario!$A$2:$Z$427,16),"N/A")</f>
        <v>N/A</v>
      </c>
      <c r="Q2631" s="1" t="str">
        <f>IFERROR(VLOOKUP($O2631,PerfilUniversitario!$A$2:$Z$427,16),"N/A")</f>
        <v>N/A</v>
      </c>
      <c r="R2631" s="1" t="str">
        <f>IFERROR(VLOOKUP($O2631,PerfilUniversitario!$A$2:$Z$427,20),"N/A")</f>
        <v>N/A</v>
      </c>
      <c r="S2631" s="1" t="str">
        <f>IFERROR(VLOOKUP($O2631,PerfilUniversitario!$A$2:$Z$427,22),"N/A")</f>
        <v>N/A</v>
      </c>
      <c r="T2631" s="1" t="str">
        <f>IFERROR(VLOOKUP($O2631,PerfilUniversitario!$A$2:$Z$427,24),"N/A")</f>
        <v>N/A</v>
      </c>
      <c r="U2631" s="1" t="str">
        <f>IFERROR(VLOOKUP($O2631,PerfilUniversitario!$A$2:$Z$427,26),"N/A")</f>
        <v>N/A</v>
      </c>
      <c r="V2631" s="3">
        <v>0.39305555555555555</v>
      </c>
      <c r="W2631" s="4">
        <v>45215</v>
      </c>
    </row>
    <row r="2632" spans="1:23" x14ac:dyDescent="0.3">
      <c r="A2632" t="s">
        <v>7357</v>
      </c>
      <c r="B2632" t="s">
        <v>7358</v>
      </c>
      <c r="C2632" s="1" t="s">
        <v>7359</v>
      </c>
      <c r="D2632" s="6">
        <v>2223498270</v>
      </c>
      <c r="E2632" s="1" t="s">
        <v>206</v>
      </c>
      <c r="F2632" s="1" t="s">
        <v>206</v>
      </c>
      <c r="G2632" s="1" t="s">
        <v>206</v>
      </c>
      <c r="H2632" s="1" t="s">
        <v>206</v>
      </c>
      <c r="I2632" t="str">
        <f>VLOOKUP(J2632,CatalogoEstadoRepublica!$A$1:$B$33,2)</f>
        <v>Puebla</v>
      </c>
      <c r="J2632">
        <v>21</v>
      </c>
      <c r="K2632" t="s">
        <v>206</v>
      </c>
      <c r="L2632" s="1" t="e">
        <f>VLOOKUP(M2632,CatalogoPerfil!$A$1:$B$5,2)</f>
        <v>#N/A</v>
      </c>
      <c r="M2632">
        <v>0</v>
      </c>
      <c r="N2632" t="s">
        <v>206</v>
      </c>
      <c r="O2632" s="1">
        <v>0</v>
      </c>
      <c r="P2632" s="1" t="str">
        <f>IFERROR(VLOOKUP($O2632,PerfilUniversitario!$A$2:$Z$427,16),"N/A")</f>
        <v>N/A</v>
      </c>
      <c r="Q2632" s="1" t="str">
        <f>IFERROR(VLOOKUP($O2632,PerfilUniversitario!$A$2:$Z$427,16),"N/A")</f>
        <v>N/A</v>
      </c>
      <c r="R2632" s="1" t="str">
        <f>IFERROR(VLOOKUP($O2632,PerfilUniversitario!$A$2:$Z$427,20),"N/A")</f>
        <v>N/A</v>
      </c>
      <c r="S2632" s="1" t="str">
        <f>IFERROR(VLOOKUP($O2632,PerfilUniversitario!$A$2:$Z$427,22),"N/A")</f>
        <v>N/A</v>
      </c>
      <c r="T2632" s="1" t="str">
        <f>IFERROR(VLOOKUP($O2632,PerfilUniversitario!$A$2:$Z$427,24),"N/A")</f>
        <v>N/A</v>
      </c>
      <c r="U2632" s="1" t="str">
        <f>IFERROR(VLOOKUP($O2632,PerfilUniversitario!$A$2:$Z$427,26),"N/A")</f>
        <v>N/A</v>
      </c>
      <c r="V2632" s="3">
        <v>0.39930555555555558</v>
      </c>
      <c r="W2632" s="4">
        <v>45215</v>
      </c>
    </row>
    <row r="2633" spans="1:23" x14ac:dyDescent="0.3">
      <c r="A2633" t="s">
        <v>315</v>
      </c>
      <c r="B2633" s="1" t="s">
        <v>316</v>
      </c>
      <c r="C2633" t="s">
        <v>317</v>
      </c>
      <c r="D2633" s="7">
        <v>2381901764</v>
      </c>
      <c r="E2633" s="1" t="s">
        <v>206</v>
      </c>
      <c r="F2633" t="s">
        <v>206</v>
      </c>
      <c r="G2633" t="s">
        <v>206</v>
      </c>
      <c r="H2633" t="s">
        <v>206</v>
      </c>
      <c r="I2633" t="str">
        <f>VLOOKUP(J2633,CatalogoEstadoRepublica!$A$1:$B$33,2)</f>
        <v>Puebla</v>
      </c>
      <c r="J2633" s="1">
        <v>21</v>
      </c>
      <c r="K2633" s="1" t="s">
        <v>206</v>
      </c>
      <c r="L2633" s="1" t="e">
        <f>VLOOKUP(M2633,CatalogoPerfil!$A$1:$B$5,2)</f>
        <v>#N/A</v>
      </c>
      <c r="M2633">
        <v>0</v>
      </c>
      <c r="N2633" t="s">
        <v>206</v>
      </c>
      <c r="O2633" s="1">
        <v>0</v>
      </c>
      <c r="P2633" s="1" t="str">
        <f>IFERROR(VLOOKUP($O2633,PerfilUniversitario!$A$2:$Z$427,16),"N/A")</f>
        <v>N/A</v>
      </c>
      <c r="Q2633" s="1" t="str">
        <f>IFERROR(VLOOKUP($O2633,PerfilUniversitario!$A$2:$Z$427,16),"N/A")</f>
        <v>N/A</v>
      </c>
      <c r="R2633" s="1" t="str">
        <f>IFERROR(VLOOKUP($O2633,PerfilUniversitario!$A$2:$Z$427,20),"N/A")</f>
        <v>N/A</v>
      </c>
      <c r="S2633" s="1" t="str">
        <f>IFERROR(VLOOKUP($O2633,PerfilUniversitario!$A$2:$Z$427,22),"N/A")</f>
        <v>N/A</v>
      </c>
      <c r="T2633" s="1" t="str">
        <f>IFERROR(VLOOKUP($O2633,PerfilUniversitario!$A$2:$Z$427,24),"N/A")</f>
        <v>N/A</v>
      </c>
      <c r="U2633" s="1" t="str">
        <f>IFERROR(VLOOKUP($O2633,PerfilUniversitario!$A$2:$Z$427,26),"N/A")</f>
        <v>N/A</v>
      </c>
      <c r="V2633" s="3">
        <v>0.40069444444444446</v>
      </c>
      <c r="W2633" s="4">
        <v>45215</v>
      </c>
    </row>
    <row r="2634" spans="1:23" x14ac:dyDescent="0.3">
      <c r="A2634" t="s">
        <v>1075</v>
      </c>
      <c r="B2634" t="s">
        <v>1525</v>
      </c>
      <c r="C2634" s="1" t="s">
        <v>1526</v>
      </c>
      <c r="D2634" s="6">
        <v>52.735199999999999</v>
      </c>
      <c r="E2634" s="1" t="s">
        <v>206</v>
      </c>
      <c r="F2634" s="1" t="s">
        <v>206</v>
      </c>
      <c r="G2634" s="1" t="s">
        <v>206</v>
      </c>
      <c r="H2634" s="1" t="s">
        <v>206</v>
      </c>
      <c r="I2634" t="str">
        <f>VLOOKUP(J2634,CatalogoEstadoRepublica!$A$1:$B$33,2)</f>
        <v>Morelos</v>
      </c>
      <c r="J2634">
        <v>17</v>
      </c>
      <c r="K2634" t="s">
        <v>206</v>
      </c>
      <c r="L2634" s="1" t="e">
        <f>VLOOKUP(M2634,CatalogoPerfil!$A$1:$B$5,2)</f>
        <v>#N/A</v>
      </c>
      <c r="M2634">
        <v>0</v>
      </c>
      <c r="N2634" t="s">
        <v>206</v>
      </c>
      <c r="O2634" s="1">
        <v>0</v>
      </c>
      <c r="P2634" s="1" t="str">
        <f>IFERROR(VLOOKUP($O2634,PerfilUniversitario!$A$2:$Z$427,16),"N/A")</f>
        <v>N/A</v>
      </c>
      <c r="Q2634" s="1" t="str">
        <f>IFERROR(VLOOKUP($O2634,PerfilUniversitario!$A$2:$Z$427,16),"N/A")</f>
        <v>N/A</v>
      </c>
      <c r="R2634" s="1" t="str">
        <f>IFERROR(VLOOKUP($O2634,PerfilUniversitario!$A$2:$Z$427,20),"N/A")</f>
        <v>N/A</v>
      </c>
      <c r="S2634" s="1" t="str">
        <f>IFERROR(VLOOKUP($O2634,PerfilUniversitario!$A$2:$Z$427,22),"N/A")</f>
        <v>N/A</v>
      </c>
      <c r="T2634" s="1" t="str">
        <f>IFERROR(VLOOKUP($O2634,PerfilUniversitario!$A$2:$Z$427,24),"N/A")</f>
        <v>N/A</v>
      </c>
      <c r="U2634" s="1" t="str">
        <f>IFERROR(VLOOKUP($O2634,PerfilUniversitario!$A$2:$Z$427,26),"N/A")</f>
        <v>N/A</v>
      </c>
      <c r="V2634" s="3">
        <v>0.40069444444444446</v>
      </c>
      <c r="W2634" s="4">
        <v>45215</v>
      </c>
    </row>
    <row r="2635" spans="1:23" x14ac:dyDescent="0.3">
      <c r="A2635" t="s">
        <v>596</v>
      </c>
      <c r="B2635" s="1" t="s">
        <v>597</v>
      </c>
      <c r="C2635" t="s">
        <v>598</v>
      </c>
      <c r="D2635" s="7">
        <v>52.7714</v>
      </c>
      <c r="E2635" s="1" t="s">
        <v>206</v>
      </c>
      <c r="F2635" t="s">
        <v>206</v>
      </c>
      <c r="G2635" t="s">
        <v>206</v>
      </c>
      <c r="H2635" t="s">
        <v>206</v>
      </c>
      <c r="I2635" t="str">
        <f>VLOOKUP(J2635,CatalogoEstadoRepublica!$A$1:$B$33,2)</f>
        <v>Hidalgo</v>
      </c>
      <c r="J2635" s="1">
        <v>13</v>
      </c>
      <c r="K2635" s="1" t="s">
        <v>206</v>
      </c>
      <c r="L2635" s="1" t="e">
        <f>VLOOKUP(M2635,CatalogoPerfil!$A$1:$B$5,2)</f>
        <v>#N/A</v>
      </c>
      <c r="M2635">
        <v>0</v>
      </c>
      <c r="N2635" t="s">
        <v>206</v>
      </c>
      <c r="O2635" s="1">
        <v>0</v>
      </c>
      <c r="P2635" s="1" t="str">
        <f>IFERROR(VLOOKUP($O2635,PerfilUniversitario!$A$2:$Z$427,16),"N/A")</f>
        <v>N/A</v>
      </c>
      <c r="Q2635" s="1" t="str">
        <f>IFERROR(VLOOKUP($O2635,PerfilUniversitario!$A$2:$Z$427,16),"N/A")</f>
        <v>N/A</v>
      </c>
      <c r="R2635" s="1" t="str">
        <f>IFERROR(VLOOKUP($O2635,PerfilUniversitario!$A$2:$Z$427,20),"N/A")</f>
        <v>N/A</v>
      </c>
      <c r="S2635" s="1" t="str">
        <f>IFERROR(VLOOKUP($O2635,PerfilUniversitario!$A$2:$Z$427,22),"N/A")</f>
        <v>N/A</v>
      </c>
      <c r="T2635" s="1" t="str">
        <f>IFERROR(VLOOKUP($O2635,PerfilUniversitario!$A$2:$Z$427,24),"N/A")</f>
        <v>N/A</v>
      </c>
      <c r="U2635" s="1" t="str">
        <f>IFERROR(VLOOKUP($O2635,PerfilUniversitario!$A$2:$Z$427,26),"N/A")</f>
        <v>N/A</v>
      </c>
      <c r="V2635" s="3">
        <v>0.40763888888888888</v>
      </c>
      <c r="W2635" s="4">
        <v>45215</v>
      </c>
    </row>
    <row r="2636" spans="1:23" x14ac:dyDescent="0.3">
      <c r="A2636" t="s">
        <v>7372</v>
      </c>
      <c r="B2636" t="s">
        <v>7373</v>
      </c>
      <c r="C2636" s="1" t="s">
        <v>7374</v>
      </c>
      <c r="D2636" s="6">
        <v>7713304405</v>
      </c>
      <c r="E2636" s="1" t="s">
        <v>206</v>
      </c>
      <c r="F2636" s="1" t="s">
        <v>206</v>
      </c>
      <c r="G2636" s="1" t="s">
        <v>206</v>
      </c>
      <c r="H2636" s="1" t="s">
        <v>206</v>
      </c>
      <c r="I2636" t="str">
        <f>VLOOKUP(J2636,CatalogoEstadoRepublica!$A$1:$B$33,2)</f>
        <v>Hidalgo</v>
      </c>
      <c r="J2636">
        <v>13</v>
      </c>
      <c r="K2636" t="s">
        <v>206</v>
      </c>
      <c r="L2636" s="1" t="e">
        <f>VLOOKUP(M2636,CatalogoPerfil!$A$1:$B$5,2)</f>
        <v>#N/A</v>
      </c>
      <c r="M2636">
        <v>0</v>
      </c>
      <c r="N2636" t="s">
        <v>206</v>
      </c>
      <c r="O2636" s="1">
        <v>0</v>
      </c>
      <c r="P2636" s="1" t="str">
        <f>IFERROR(VLOOKUP($O2636,PerfilUniversitario!$A$2:$Z$427,16),"N/A")</f>
        <v>N/A</v>
      </c>
      <c r="Q2636" s="1" t="str">
        <f>IFERROR(VLOOKUP($O2636,PerfilUniversitario!$A$2:$Z$427,16),"N/A")</f>
        <v>N/A</v>
      </c>
      <c r="R2636" s="1" t="str">
        <f>IFERROR(VLOOKUP($O2636,PerfilUniversitario!$A$2:$Z$427,20),"N/A")</f>
        <v>N/A</v>
      </c>
      <c r="S2636" s="1" t="str">
        <f>IFERROR(VLOOKUP($O2636,PerfilUniversitario!$A$2:$Z$427,22),"N/A")</f>
        <v>N/A</v>
      </c>
      <c r="T2636" s="1" t="str">
        <f>IFERROR(VLOOKUP($O2636,PerfilUniversitario!$A$2:$Z$427,24),"N/A")</f>
        <v>N/A</v>
      </c>
      <c r="U2636" s="1" t="str">
        <f>IFERROR(VLOOKUP($O2636,PerfilUniversitario!$A$2:$Z$427,26),"N/A")</f>
        <v>N/A</v>
      </c>
      <c r="V2636" s="3">
        <v>0.40763888888888888</v>
      </c>
      <c r="W2636" s="4">
        <v>45215</v>
      </c>
    </row>
    <row r="2637" spans="1:23" x14ac:dyDescent="0.3">
      <c r="A2637" t="s">
        <v>380</v>
      </c>
      <c r="B2637" t="s">
        <v>274</v>
      </c>
      <c r="C2637" s="1" t="s">
        <v>7375</v>
      </c>
      <c r="D2637" s="6">
        <v>2214089178</v>
      </c>
      <c r="E2637" s="1" t="s">
        <v>206</v>
      </c>
      <c r="F2637" s="1" t="s">
        <v>206</v>
      </c>
      <c r="G2637" s="1" t="s">
        <v>206</v>
      </c>
      <c r="H2637" s="1" t="s">
        <v>206</v>
      </c>
      <c r="I2637" t="str">
        <f>VLOOKUP(J2637,CatalogoEstadoRepublica!$A$1:$B$33,2)</f>
        <v>Puebla</v>
      </c>
      <c r="J2637">
        <v>21</v>
      </c>
      <c r="K2637" t="s">
        <v>206</v>
      </c>
      <c r="L2637" s="1" t="e">
        <f>VLOOKUP(M2637,CatalogoPerfil!$A$1:$B$5,2)</f>
        <v>#N/A</v>
      </c>
      <c r="M2637">
        <v>0</v>
      </c>
      <c r="N2637" t="s">
        <v>206</v>
      </c>
      <c r="O2637" s="1">
        <v>0</v>
      </c>
      <c r="P2637" s="1" t="str">
        <f>IFERROR(VLOOKUP($O2637,PerfilUniversitario!$A$2:$Z$427,16),"N/A")</f>
        <v>N/A</v>
      </c>
      <c r="Q2637" s="1" t="str">
        <f>IFERROR(VLOOKUP($O2637,PerfilUniversitario!$A$2:$Z$427,16),"N/A")</f>
        <v>N/A</v>
      </c>
      <c r="R2637" s="1" t="str">
        <f>IFERROR(VLOOKUP($O2637,PerfilUniversitario!$A$2:$Z$427,20),"N/A")</f>
        <v>N/A</v>
      </c>
      <c r="S2637" s="1" t="str">
        <f>IFERROR(VLOOKUP($O2637,PerfilUniversitario!$A$2:$Z$427,22),"N/A")</f>
        <v>N/A</v>
      </c>
      <c r="T2637" s="1" t="str">
        <f>IFERROR(VLOOKUP($O2637,PerfilUniversitario!$A$2:$Z$427,24),"N/A")</f>
        <v>N/A</v>
      </c>
      <c r="U2637" s="1" t="str">
        <f>IFERROR(VLOOKUP($O2637,PerfilUniversitario!$A$2:$Z$427,26),"N/A")</f>
        <v>N/A</v>
      </c>
      <c r="V2637" s="3">
        <v>0.4145833333333333</v>
      </c>
      <c r="W2637" s="4">
        <v>45215</v>
      </c>
    </row>
    <row r="2638" spans="1:23" x14ac:dyDescent="0.3">
      <c r="A2638" t="s">
        <v>593</v>
      </c>
      <c r="B2638" s="1" t="s">
        <v>594</v>
      </c>
      <c r="C2638" t="s">
        <v>595</v>
      </c>
      <c r="D2638" s="7">
        <v>52.783099999999997</v>
      </c>
      <c r="E2638" s="1" t="s">
        <v>206</v>
      </c>
      <c r="F2638" t="s">
        <v>206</v>
      </c>
      <c r="G2638" t="s">
        <v>206</v>
      </c>
      <c r="H2638" t="s">
        <v>206</v>
      </c>
      <c r="I2638" t="str">
        <f>VLOOKUP(J2638,CatalogoEstadoRepublica!$A$1:$B$33,2)</f>
        <v>Hidalgo</v>
      </c>
      <c r="J2638" s="1">
        <v>13</v>
      </c>
      <c r="K2638" s="1" t="s">
        <v>206</v>
      </c>
      <c r="L2638" s="1" t="e">
        <f>VLOOKUP(M2638,CatalogoPerfil!$A$1:$B$5,2)</f>
        <v>#N/A</v>
      </c>
      <c r="M2638">
        <v>0</v>
      </c>
      <c r="N2638" t="s">
        <v>206</v>
      </c>
      <c r="O2638" s="1">
        <v>0</v>
      </c>
      <c r="P2638" s="1" t="str">
        <f>IFERROR(VLOOKUP($O2638,PerfilUniversitario!$A$2:$Z$427,16),"N/A")</f>
        <v>N/A</v>
      </c>
      <c r="Q2638" s="1" t="str">
        <f>IFERROR(VLOOKUP($O2638,PerfilUniversitario!$A$2:$Z$427,16),"N/A")</f>
        <v>N/A</v>
      </c>
      <c r="R2638" s="1" t="str">
        <f>IFERROR(VLOOKUP($O2638,PerfilUniversitario!$A$2:$Z$427,20),"N/A")</f>
        <v>N/A</v>
      </c>
      <c r="S2638" s="1" t="str">
        <f>IFERROR(VLOOKUP($O2638,PerfilUniversitario!$A$2:$Z$427,22),"N/A")</f>
        <v>N/A</v>
      </c>
      <c r="T2638" s="1" t="str">
        <f>IFERROR(VLOOKUP($O2638,PerfilUniversitario!$A$2:$Z$427,24),"N/A")</f>
        <v>N/A</v>
      </c>
      <c r="U2638" s="1" t="str">
        <f>IFERROR(VLOOKUP($O2638,PerfilUniversitario!$A$2:$Z$427,26),"N/A")</f>
        <v>N/A</v>
      </c>
      <c r="V2638" s="3">
        <v>0.41597222222222219</v>
      </c>
      <c r="W2638" s="4">
        <v>45215</v>
      </c>
    </row>
    <row r="2639" spans="1:23" x14ac:dyDescent="0.3">
      <c r="A2639" t="s">
        <v>356</v>
      </c>
      <c r="B2639" t="s">
        <v>5092</v>
      </c>
      <c r="C2639" s="1" t="s">
        <v>7349</v>
      </c>
      <c r="D2639" s="6">
        <v>7712986229</v>
      </c>
      <c r="E2639" s="1" t="s">
        <v>206</v>
      </c>
      <c r="F2639" s="1" t="s">
        <v>206</v>
      </c>
      <c r="G2639" s="1" t="s">
        <v>206</v>
      </c>
      <c r="H2639" s="1" t="s">
        <v>206</v>
      </c>
      <c r="I2639" t="str">
        <f>VLOOKUP(J2639,CatalogoEstadoRepublica!$A$1:$B$33,2)</f>
        <v>Hidalgo</v>
      </c>
      <c r="J2639">
        <v>13</v>
      </c>
      <c r="K2639" t="s">
        <v>206</v>
      </c>
      <c r="L2639" s="1" t="e">
        <f>VLOOKUP(M2639,CatalogoPerfil!$A$1:$B$5,2)</f>
        <v>#N/A</v>
      </c>
      <c r="M2639">
        <v>0</v>
      </c>
      <c r="N2639" t="s">
        <v>206</v>
      </c>
      <c r="O2639" s="1">
        <v>0</v>
      </c>
      <c r="P2639" s="1" t="str">
        <f>IFERROR(VLOOKUP($O2639,PerfilUniversitario!$A$2:$Z$427,16),"N/A")</f>
        <v>N/A</v>
      </c>
      <c r="Q2639" s="1" t="str">
        <f>IFERROR(VLOOKUP($O2639,PerfilUniversitario!$A$2:$Z$427,16),"N/A")</f>
        <v>N/A</v>
      </c>
      <c r="R2639" s="1" t="str">
        <f>IFERROR(VLOOKUP($O2639,PerfilUniversitario!$A$2:$Z$427,20),"N/A")</f>
        <v>N/A</v>
      </c>
      <c r="S2639" s="1" t="str">
        <f>IFERROR(VLOOKUP($O2639,PerfilUniversitario!$A$2:$Z$427,22),"N/A")</f>
        <v>N/A</v>
      </c>
      <c r="T2639" s="1" t="str">
        <f>IFERROR(VLOOKUP($O2639,PerfilUniversitario!$A$2:$Z$427,24),"N/A")</f>
        <v>N/A</v>
      </c>
      <c r="U2639" s="1" t="str">
        <f>IFERROR(VLOOKUP($O2639,PerfilUniversitario!$A$2:$Z$427,26),"N/A")</f>
        <v>N/A</v>
      </c>
      <c r="V2639" s="3">
        <v>0.41597222222222219</v>
      </c>
      <c r="W2639" s="4">
        <v>45215</v>
      </c>
    </row>
    <row r="2640" spans="1:23" x14ac:dyDescent="0.3">
      <c r="A2640" t="s">
        <v>826</v>
      </c>
      <c r="B2640" t="s">
        <v>7352</v>
      </c>
      <c r="C2640" s="1" t="s">
        <v>7353</v>
      </c>
      <c r="D2640" s="6">
        <v>7717721908</v>
      </c>
      <c r="E2640" s="1" t="s">
        <v>206</v>
      </c>
      <c r="F2640" s="1" t="s">
        <v>206</v>
      </c>
      <c r="G2640" s="1" t="s">
        <v>206</v>
      </c>
      <c r="H2640" s="1" t="s">
        <v>206</v>
      </c>
      <c r="I2640" t="str">
        <f>VLOOKUP(J2640,CatalogoEstadoRepublica!$A$1:$B$33,2)</f>
        <v>Hidalgo</v>
      </c>
      <c r="J2640">
        <v>13</v>
      </c>
      <c r="K2640" t="s">
        <v>206</v>
      </c>
      <c r="L2640" s="1" t="e">
        <f>VLOOKUP(M2640,CatalogoPerfil!$A$1:$B$5,2)</f>
        <v>#N/A</v>
      </c>
      <c r="M2640">
        <v>0</v>
      </c>
      <c r="N2640" t="s">
        <v>206</v>
      </c>
      <c r="O2640" s="1">
        <v>0</v>
      </c>
      <c r="P2640" s="1" t="str">
        <f>IFERROR(VLOOKUP($O2640,PerfilUniversitario!$A$2:$Z$427,16),"N/A")</f>
        <v>N/A</v>
      </c>
      <c r="Q2640" s="1" t="str">
        <f>IFERROR(VLOOKUP($O2640,PerfilUniversitario!$A$2:$Z$427,16),"N/A")</f>
        <v>N/A</v>
      </c>
      <c r="R2640" s="1" t="str">
        <f>IFERROR(VLOOKUP($O2640,PerfilUniversitario!$A$2:$Z$427,20),"N/A")</f>
        <v>N/A</v>
      </c>
      <c r="S2640" s="1" t="str">
        <f>IFERROR(VLOOKUP($O2640,PerfilUniversitario!$A$2:$Z$427,22),"N/A")</f>
        <v>N/A</v>
      </c>
      <c r="T2640" s="1" t="str">
        <f>IFERROR(VLOOKUP($O2640,PerfilUniversitario!$A$2:$Z$427,24),"N/A")</f>
        <v>N/A</v>
      </c>
      <c r="U2640" s="1" t="str">
        <f>IFERROR(VLOOKUP($O2640,PerfilUniversitario!$A$2:$Z$427,26),"N/A")</f>
        <v>N/A</v>
      </c>
      <c r="V2640" s="3">
        <v>0.41944444444444445</v>
      </c>
      <c r="W2640" s="4">
        <v>45215</v>
      </c>
    </row>
    <row r="2641" spans="1:23" x14ac:dyDescent="0.3">
      <c r="A2641" t="s">
        <v>2767</v>
      </c>
      <c r="B2641" t="s">
        <v>2768</v>
      </c>
      <c r="C2641" s="1" t="s">
        <v>2769</v>
      </c>
      <c r="D2641" s="6">
        <v>7443127845</v>
      </c>
      <c r="E2641" s="1" t="s">
        <v>206</v>
      </c>
      <c r="F2641" s="1" t="s">
        <v>206</v>
      </c>
      <c r="G2641" s="1" t="s">
        <v>206</v>
      </c>
      <c r="H2641" s="1" t="s">
        <v>206</v>
      </c>
      <c r="I2641" t="str">
        <f>VLOOKUP(J2641,CatalogoEstadoRepublica!$A$1:$B$33,2)</f>
        <v>Guerrero</v>
      </c>
      <c r="J2641">
        <v>12</v>
      </c>
      <c r="K2641" t="s">
        <v>206</v>
      </c>
      <c r="L2641" s="1" t="e">
        <f>VLOOKUP(M2641,CatalogoPerfil!$A$1:$B$5,2)</f>
        <v>#N/A</v>
      </c>
      <c r="M2641">
        <v>0</v>
      </c>
      <c r="N2641" t="s">
        <v>206</v>
      </c>
      <c r="O2641" s="1">
        <v>0</v>
      </c>
      <c r="P2641" s="1" t="str">
        <f>IFERROR(VLOOKUP($O2641,PerfilUniversitario!$A$2:$Z$427,16),"N/A")</f>
        <v>N/A</v>
      </c>
      <c r="Q2641" s="1" t="str">
        <f>IFERROR(VLOOKUP($O2641,PerfilUniversitario!$A$2:$Z$427,16),"N/A")</f>
        <v>N/A</v>
      </c>
      <c r="R2641" s="1" t="str">
        <f>IFERROR(VLOOKUP($O2641,PerfilUniversitario!$A$2:$Z$427,20),"N/A")</f>
        <v>N/A</v>
      </c>
      <c r="S2641" s="1" t="str">
        <f>IFERROR(VLOOKUP($O2641,PerfilUniversitario!$A$2:$Z$427,22),"N/A")</f>
        <v>N/A</v>
      </c>
      <c r="T2641" s="1" t="str">
        <f>IFERROR(VLOOKUP($O2641,PerfilUniversitario!$A$2:$Z$427,24),"N/A")</f>
        <v>N/A</v>
      </c>
      <c r="U2641" s="1" t="str">
        <f>IFERROR(VLOOKUP($O2641,PerfilUniversitario!$A$2:$Z$427,26),"N/A")</f>
        <v>N/A</v>
      </c>
      <c r="V2641" s="3">
        <v>0.42222222222222222</v>
      </c>
      <c r="W2641" s="4">
        <v>45215</v>
      </c>
    </row>
    <row r="2642" spans="1:23" x14ac:dyDescent="0.3">
      <c r="A2642" t="s">
        <v>548</v>
      </c>
      <c r="B2642" t="s">
        <v>357</v>
      </c>
      <c r="C2642" s="1" t="s">
        <v>1715</v>
      </c>
      <c r="D2642" s="6">
        <v>5564649102</v>
      </c>
      <c r="E2642" s="1" t="s">
        <v>206</v>
      </c>
      <c r="F2642" s="1" t="s">
        <v>206</v>
      </c>
      <c r="G2642" s="1" t="s">
        <v>206</v>
      </c>
      <c r="H2642" s="1" t="s">
        <v>206</v>
      </c>
      <c r="I2642" t="str">
        <f>VLOOKUP(J2642,CatalogoEstadoRepublica!$A$1:$B$33,2)</f>
        <v>Puebla</v>
      </c>
      <c r="J2642">
        <v>21</v>
      </c>
      <c r="K2642" t="s">
        <v>206</v>
      </c>
      <c r="L2642" s="1" t="e">
        <f>VLOOKUP(M2642,CatalogoPerfil!$A$1:$B$5,2)</f>
        <v>#N/A</v>
      </c>
      <c r="M2642">
        <v>0</v>
      </c>
      <c r="N2642" t="s">
        <v>206</v>
      </c>
      <c r="O2642" s="1">
        <v>0</v>
      </c>
      <c r="P2642" s="1" t="str">
        <f>IFERROR(VLOOKUP($O2642,PerfilUniversitario!$A$2:$Z$427,16),"N/A")</f>
        <v>N/A</v>
      </c>
      <c r="Q2642" s="1" t="str">
        <f>IFERROR(VLOOKUP($O2642,PerfilUniversitario!$A$2:$Z$427,16),"N/A")</f>
        <v>N/A</v>
      </c>
      <c r="R2642" s="1" t="str">
        <f>IFERROR(VLOOKUP($O2642,PerfilUniversitario!$A$2:$Z$427,20),"N/A")</f>
        <v>N/A</v>
      </c>
      <c r="S2642" s="1" t="str">
        <f>IFERROR(VLOOKUP($O2642,PerfilUniversitario!$A$2:$Z$427,22),"N/A")</f>
        <v>N/A</v>
      </c>
      <c r="T2642" s="1" t="str">
        <f>IFERROR(VLOOKUP($O2642,PerfilUniversitario!$A$2:$Z$427,24),"N/A")</f>
        <v>N/A</v>
      </c>
      <c r="U2642" s="1" t="str">
        <f>IFERROR(VLOOKUP($O2642,PerfilUniversitario!$A$2:$Z$427,26),"N/A")</f>
        <v>N/A</v>
      </c>
      <c r="V2642" s="3">
        <v>0.42291666666666666</v>
      </c>
      <c r="W2642" s="4">
        <v>45215</v>
      </c>
    </row>
    <row r="2643" spans="1:23" x14ac:dyDescent="0.3">
      <c r="A2643" t="s">
        <v>7364</v>
      </c>
      <c r="B2643" t="s">
        <v>381</v>
      </c>
      <c r="C2643" s="1" t="s">
        <v>7365</v>
      </c>
      <c r="D2643" s="6">
        <v>2211853142</v>
      </c>
      <c r="E2643" s="1" t="s">
        <v>206</v>
      </c>
      <c r="F2643" s="1" t="s">
        <v>206</v>
      </c>
      <c r="G2643" s="1" t="s">
        <v>206</v>
      </c>
      <c r="H2643" s="1" t="s">
        <v>206</v>
      </c>
      <c r="I2643" t="str">
        <f>VLOOKUP(J2643,CatalogoEstadoRepublica!$A$1:$B$33,2)</f>
        <v>Puebla</v>
      </c>
      <c r="J2643">
        <v>21</v>
      </c>
      <c r="K2643" t="s">
        <v>206</v>
      </c>
      <c r="L2643" s="1" t="e">
        <f>VLOOKUP(M2643,CatalogoPerfil!$A$1:$B$5,2)</f>
        <v>#N/A</v>
      </c>
      <c r="M2643">
        <v>0</v>
      </c>
      <c r="N2643" t="s">
        <v>206</v>
      </c>
      <c r="O2643" s="1">
        <v>0</v>
      </c>
      <c r="P2643" s="1" t="str">
        <f>IFERROR(VLOOKUP($O2643,PerfilUniversitario!$A$2:$Z$427,16),"N/A")</f>
        <v>N/A</v>
      </c>
      <c r="Q2643" s="1" t="str">
        <f>IFERROR(VLOOKUP($O2643,PerfilUniversitario!$A$2:$Z$427,16),"N/A")</f>
        <v>N/A</v>
      </c>
      <c r="R2643" s="1" t="str">
        <f>IFERROR(VLOOKUP($O2643,PerfilUniversitario!$A$2:$Z$427,20),"N/A")</f>
        <v>N/A</v>
      </c>
      <c r="S2643" s="1" t="str">
        <f>IFERROR(VLOOKUP($O2643,PerfilUniversitario!$A$2:$Z$427,22),"N/A")</f>
        <v>N/A</v>
      </c>
      <c r="T2643" s="1" t="str">
        <f>IFERROR(VLOOKUP($O2643,PerfilUniversitario!$A$2:$Z$427,24),"N/A")</f>
        <v>N/A</v>
      </c>
      <c r="U2643" s="1" t="str">
        <f>IFERROR(VLOOKUP($O2643,PerfilUniversitario!$A$2:$Z$427,26),"N/A")</f>
        <v>N/A</v>
      </c>
      <c r="V2643" s="3">
        <v>0.4236111111111111</v>
      </c>
      <c r="W2643" s="4">
        <v>45215</v>
      </c>
    </row>
    <row r="2644" spans="1:23" x14ac:dyDescent="0.3">
      <c r="A2644" t="s">
        <v>340</v>
      </c>
      <c r="B2644" t="s">
        <v>802</v>
      </c>
      <c r="C2644" s="1" t="s">
        <v>7407</v>
      </c>
      <c r="D2644" s="6">
        <v>2214260130</v>
      </c>
      <c r="E2644" s="1" t="s">
        <v>206</v>
      </c>
      <c r="F2644" s="1" t="s">
        <v>206</v>
      </c>
      <c r="G2644" s="1" t="s">
        <v>206</v>
      </c>
      <c r="H2644" s="1" t="s">
        <v>206</v>
      </c>
      <c r="I2644" t="str">
        <f>VLOOKUP(J2644,CatalogoEstadoRepublica!$A$1:$B$33,2)</f>
        <v>Puebla</v>
      </c>
      <c r="J2644">
        <v>21</v>
      </c>
      <c r="K2644" t="s">
        <v>206</v>
      </c>
      <c r="L2644" s="1" t="e">
        <f>VLOOKUP(M2644,CatalogoPerfil!$A$1:$B$5,2)</f>
        <v>#N/A</v>
      </c>
      <c r="M2644">
        <v>0</v>
      </c>
      <c r="N2644" t="s">
        <v>206</v>
      </c>
      <c r="O2644" s="1">
        <v>0</v>
      </c>
      <c r="P2644" s="1" t="str">
        <f>IFERROR(VLOOKUP($O2644,PerfilUniversitario!$A$2:$Z$427,16),"N/A")</f>
        <v>N/A</v>
      </c>
      <c r="Q2644" s="1" t="str">
        <f>IFERROR(VLOOKUP($O2644,PerfilUniversitario!$A$2:$Z$427,16),"N/A")</f>
        <v>N/A</v>
      </c>
      <c r="R2644" s="1" t="str">
        <f>IFERROR(VLOOKUP($O2644,PerfilUniversitario!$A$2:$Z$427,20),"N/A")</f>
        <v>N/A</v>
      </c>
      <c r="S2644" s="1" t="str">
        <f>IFERROR(VLOOKUP($O2644,PerfilUniversitario!$A$2:$Z$427,22),"N/A")</f>
        <v>N/A</v>
      </c>
      <c r="T2644" s="1" t="str">
        <f>IFERROR(VLOOKUP($O2644,PerfilUniversitario!$A$2:$Z$427,24),"N/A")</f>
        <v>N/A</v>
      </c>
      <c r="U2644" s="1" t="str">
        <f>IFERROR(VLOOKUP($O2644,PerfilUniversitario!$A$2:$Z$427,26),"N/A")</f>
        <v>N/A</v>
      </c>
      <c r="V2644" s="3">
        <v>0.42430555555555555</v>
      </c>
      <c r="W2644" s="4">
        <v>45215</v>
      </c>
    </row>
    <row r="2645" spans="1:23" x14ac:dyDescent="0.3">
      <c r="A2645" t="s">
        <v>2164</v>
      </c>
      <c r="B2645" t="s">
        <v>1654</v>
      </c>
      <c r="C2645" s="1" t="s">
        <v>2165</v>
      </c>
      <c r="D2645" s="6">
        <v>52.246200000000002</v>
      </c>
      <c r="E2645" s="1" t="s">
        <v>206</v>
      </c>
      <c r="F2645" s="1" t="s">
        <v>206</v>
      </c>
      <c r="G2645" s="1" t="s">
        <v>206</v>
      </c>
      <c r="H2645" s="1" t="s">
        <v>206</v>
      </c>
      <c r="I2645" t="str">
        <f>VLOOKUP(J2645,CatalogoEstadoRepublica!$A$1:$B$33,2)</f>
        <v>Tlaxcala</v>
      </c>
      <c r="J2645">
        <v>29</v>
      </c>
      <c r="K2645" t="s">
        <v>206</v>
      </c>
      <c r="L2645" s="1" t="e">
        <f>VLOOKUP(M2645,CatalogoPerfil!$A$1:$B$5,2)</f>
        <v>#N/A</v>
      </c>
      <c r="M2645">
        <v>0</v>
      </c>
      <c r="N2645" t="s">
        <v>206</v>
      </c>
      <c r="O2645" s="1">
        <v>0</v>
      </c>
      <c r="P2645" s="1" t="str">
        <f>IFERROR(VLOOKUP($O2645,PerfilUniversitario!$A$2:$Z$427,16),"N/A")</f>
        <v>N/A</v>
      </c>
      <c r="Q2645" s="1" t="str">
        <f>IFERROR(VLOOKUP($O2645,PerfilUniversitario!$A$2:$Z$427,16),"N/A")</f>
        <v>N/A</v>
      </c>
      <c r="R2645" s="1" t="str">
        <f>IFERROR(VLOOKUP($O2645,PerfilUniversitario!$A$2:$Z$427,20),"N/A")</f>
        <v>N/A</v>
      </c>
      <c r="S2645" s="1" t="str">
        <f>IFERROR(VLOOKUP($O2645,PerfilUniversitario!$A$2:$Z$427,22),"N/A")</f>
        <v>N/A</v>
      </c>
      <c r="T2645" s="1" t="str">
        <f>IFERROR(VLOOKUP($O2645,PerfilUniversitario!$A$2:$Z$427,24),"N/A")</f>
        <v>N/A</v>
      </c>
      <c r="U2645" s="1" t="str">
        <f>IFERROR(VLOOKUP($O2645,PerfilUniversitario!$A$2:$Z$427,26),"N/A")</f>
        <v>N/A</v>
      </c>
      <c r="V2645" s="3">
        <v>0.42499999999999999</v>
      </c>
      <c r="W2645" s="4">
        <v>45215</v>
      </c>
    </row>
    <row r="2646" spans="1:23" x14ac:dyDescent="0.3">
      <c r="A2646" t="s">
        <v>1092</v>
      </c>
      <c r="B2646" t="s">
        <v>6582</v>
      </c>
      <c r="C2646" s="1" t="s">
        <v>7366</v>
      </c>
      <c r="D2646" s="6">
        <v>4428346023</v>
      </c>
      <c r="E2646" s="1" t="s">
        <v>206</v>
      </c>
      <c r="F2646" s="1" t="s">
        <v>206</v>
      </c>
      <c r="G2646" s="1" t="s">
        <v>206</v>
      </c>
      <c r="H2646" s="1" t="s">
        <v>206</v>
      </c>
      <c r="I2646" t="str">
        <f>VLOOKUP(J2646,CatalogoEstadoRepublica!$A$1:$B$33,2)</f>
        <v>Hidalgo</v>
      </c>
      <c r="J2646">
        <v>13</v>
      </c>
      <c r="K2646" t="s">
        <v>206</v>
      </c>
      <c r="L2646" s="1" t="e">
        <f>VLOOKUP(M2646,CatalogoPerfil!$A$1:$B$5,2)</f>
        <v>#N/A</v>
      </c>
      <c r="M2646">
        <v>0</v>
      </c>
      <c r="N2646" t="s">
        <v>206</v>
      </c>
      <c r="O2646" s="1">
        <v>0</v>
      </c>
      <c r="P2646" s="1" t="str">
        <f>IFERROR(VLOOKUP($O2646,PerfilUniversitario!$A$2:$Z$427,16),"N/A")</f>
        <v>N/A</v>
      </c>
      <c r="Q2646" s="1" t="str">
        <f>IFERROR(VLOOKUP($O2646,PerfilUniversitario!$A$2:$Z$427,16),"N/A")</f>
        <v>N/A</v>
      </c>
      <c r="R2646" s="1" t="str">
        <f>IFERROR(VLOOKUP($O2646,PerfilUniversitario!$A$2:$Z$427,20),"N/A")</f>
        <v>N/A</v>
      </c>
      <c r="S2646" s="1" t="str">
        <f>IFERROR(VLOOKUP($O2646,PerfilUniversitario!$A$2:$Z$427,22),"N/A")</f>
        <v>N/A</v>
      </c>
      <c r="T2646" s="1" t="str">
        <f>IFERROR(VLOOKUP($O2646,PerfilUniversitario!$A$2:$Z$427,24),"N/A")</f>
        <v>N/A</v>
      </c>
      <c r="U2646" s="1" t="str">
        <f>IFERROR(VLOOKUP($O2646,PerfilUniversitario!$A$2:$Z$427,26),"N/A")</f>
        <v>N/A</v>
      </c>
      <c r="V2646" s="3">
        <v>0.42499999999999999</v>
      </c>
      <c r="W2646" s="4">
        <v>45215</v>
      </c>
    </row>
    <row r="2647" spans="1:23" x14ac:dyDescent="0.3">
      <c r="A2647" t="s">
        <v>7379</v>
      </c>
      <c r="B2647" t="s">
        <v>7380</v>
      </c>
      <c r="C2647" s="1" t="s">
        <v>7381</v>
      </c>
      <c r="D2647" s="6">
        <v>2224560266</v>
      </c>
      <c r="E2647" s="1" t="s">
        <v>206</v>
      </c>
      <c r="F2647" s="1" t="s">
        <v>206</v>
      </c>
      <c r="G2647" s="1" t="s">
        <v>206</v>
      </c>
      <c r="H2647" s="1" t="s">
        <v>206</v>
      </c>
      <c r="I2647" t="str">
        <f>VLOOKUP(J2647,CatalogoEstadoRepublica!$A$1:$B$33,2)</f>
        <v>Puebla</v>
      </c>
      <c r="J2647">
        <v>21</v>
      </c>
      <c r="K2647" t="s">
        <v>206</v>
      </c>
      <c r="L2647" s="1" t="e">
        <f>VLOOKUP(M2647,CatalogoPerfil!$A$1:$B$5,2)</f>
        <v>#N/A</v>
      </c>
      <c r="M2647">
        <v>0</v>
      </c>
      <c r="N2647" t="s">
        <v>206</v>
      </c>
      <c r="O2647" s="1">
        <v>0</v>
      </c>
      <c r="P2647" s="1" t="str">
        <f>IFERROR(VLOOKUP($O2647,PerfilUniversitario!$A$2:$Z$427,16),"N/A")</f>
        <v>N/A</v>
      </c>
      <c r="Q2647" s="1" t="str">
        <f>IFERROR(VLOOKUP($O2647,PerfilUniversitario!$A$2:$Z$427,16),"N/A")</f>
        <v>N/A</v>
      </c>
      <c r="R2647" s="1" t="str">
        <f>IFERROR(VLOOKUP($O2647,PerfilUniversitario!$A$2:$Z$427,20),"N/A")</f>
        <v>N/A</v>
      </c>
      <c r="S2647" s="1" t="str">
        <f>IFERROR(VLOOKUP($O2647,PerfilUniversitario!$A$2:$Z$427,22),"N/A")</f>
        <v>N/A</v>
      </c>
      <c r="T2647" s="1" t="str">
        <f>IFERROR(VLOOKUP($O2647,PerfilUniversitario!$A$2:$Z$427,24),"N/A")</f>
        <v>N/A</v>
      </c>
      <c r="U2647" s="1" t="str">
        <f>IFERROR(VLOOKUP($O2647,PerfilUniversitario!$A$2:$Z$427,26),"N/A")</f>
        <v>N/A</v>
      </c>
      <c r="V2647" s="3">
        <v>0.42499999999999999</v>
      </c>
      <c r="W2647" s="4">
        <v>45215</v>
      </c>
    </row>
    <row r="2648" spans="1:23" x14ac:dyDescent="0.3">
      <c r="A2648" t="s">
        <v>2086</v>
      </c>
      <c r="B2648" t="s">
        <v>2087</v>
      </c>
      <c r="C2648" s="1" t="s">
        <v>2088</v>
      </c>
      <c r="D2648" s="6">
        <v>2461750857</v>
      </c>
      <c r="E2648" s="1" t="s">
        <v>206</v>
      </c>
      <c r="F2648" s="1" t="s">
        <v>206</v>
      </c>
      <c r="G2648" s="1" t="s">
        <v>206</v>
      </c>
      <c r="H2648" s="1" t="s">
        <v>206</v>
      </c>
      <c r="I2648" t="str">
        <f>VLOOKUP(J2648,CatalogoEstadoRepublica!$A$1:$B$33,2)</f>
        <v>Tlaxcala</v>
      </c>
      <c r="J2648">
        <v>29</v>
      </c>
      <c r="K2648" t="s">
        <v>206</v>
      </c>
      <c r="L2648" s="1" t="e">
        <f>VLOOKUP(M2648,CatalogoPerfil!$A$1:$B$5,2)</f>
        <v>#N/A</v>
      </c>
      <c r="M2648">
        <v>0</v>
      </c>
      <c r="N2648" t="s">
        <v>206</v>
      </c>
      <c r="O2648" s="1">
        <v>0</v>
      </c>
      <c r="P2648" s="1" t="str">
        <f>IFERROR(VLOOKUP($O2648,PerfilUniversitario!$A$2:$Z$427,16),"N/A")</f>
        <v>N/A</v>
      </c>
      <c r="Q2648" s="1" t="str">
        <f>IFERROR(VLOOKUP($O2648,PerfilUniversitario!$A$2:$Z$427,16),"N/A")</f>
        <v>N/A</v>
      </c>
      <c r="R2648" s="1" t="str">
        <f>IFERROR(VLOOKUP($O2648,PerfilUniversitario!$A$2:$Z$427,20),"N/A")</f>
        <v>N/A</v>
      </c>
      <c r="S2648" s="1" t="str">
        <f>IFERROR(VLOOKUP($O2648,PerfilUniversitario!$A$2:$Z$427,22),"N/A")</f>
        <v>N/A</v>
      </c>
      <c r="T2648" s="1" t="str">
        <f>IFERROR(VLOOKUP($O2648,PerfilUniversitario!$A$2:$Z$427,24),"N/A")</f>
        <v>N/A</v>
      </c>
      <c r="U2648" s="1" t="str">
        <f>IFERROR(VLOOKUP($O2648,PerfilUniversitario!$A$2:$Z$427,26),"N/A")</f>
        <v>N/A</v>
      </c>
      <c r="V2648" s="3">
        <v>0.42569444444444443</v>
      </c>
      <c r="W2648" s="4">
        <v>45215</v>
      </c>
    </row>
    <row r="2649" spans="1:23" x14ac:dyDescent="0.3">
      <c r="A2649" t="s">
        <v>7408</v>
      </c>
      <c r="B2649" t="s">
        <v>7409</v>
      </c>
      <c r="C2649" s="1" t="s">
        <v>7410</v>
      </c>
      <c r="D2649" s="6">
        <v>5544734894</v>
      </c>
      <c r="E2649" s="1" t="s">
        <v>206</v>
      </c>
      <c r="F2649" s="1" t="s">
        <v>206</v>
      </c>
      <c r="G2649" s="1" t="s">
        <v>206</v>
      </c>
      <c r="H2649" s="1" t="s">
        <v>206</v>
      </c>
      <c r="I2649" t="str">
        <f>VLOOKUP(J2649,CatalogoEstadoRepublica!$A$1:$B$33,2)</f>
        <v>Hidalgo</v>
      </c>
      <c r="J2649">
        <v>13</v>
      </c>
      <c r="K2649" t="s">
        <v>206</v>
      </c>
      <c r="L2649" s="1" t="e">
        <f>VLOOKUP(M2649,CatalogoPerfil!$A$1:$B$5,2)</f>
        <v>#N/A</v>
      </c>
      <c r="M2649">
        <v>0</v>
      </c>
      <c r="N2649" t="s">
        <v>206</v>
      </c>
      <c r="O2649" s="1">
        <v>0</v>
      </c>
      <c r="P2649" s="1" t="str">
        <f>IFERROR(VLOOKUP($O2649,PerfilUniversitario!$A$2:$Z$427,16),"N/A")</f>
        <v>N/A</v>
      </c>
      <c r="Q2649" s="1" t="str">
        <f>IFERROR(VLOOKUP($O2649,PerfilUniversitario!$A$2:$Z$427,16),"N/A")</f>
        <v>N/A</v>
      </c>
      <c r="R2649" s="1" t="str">
        <f>IFERROR(VLOOKUP($O2649,PerfilUniversitario!$A$2:$Z$427,20),"N/A")</f>
        <v>N/A</v>
      </c>
      <c r="S2649" s="1" t="str">
        <f>IFERROR(VLOOKUP($O2649,PerfilUniversitario!$A$2:$Z$427,22),"N/A")</f>
        <v>N/A</v>
      </c>
      <c r="T2649" s="1" t="str">
        <f>IFERROR(VLOOKUP($O2649,PerfilUniversitario!$A$2:$Z$427,24),"N/A")</f>
        <v>N/A</v>
      </c>
      <c r="U2649" s="1" t="str">
        <f>IFERROR(VLOOKUP($O2649,PerfilUniversitario!$A$2:$Z$427,26),"N/A")</f>
        <v>N/A</v>
      </c>
      <c r="V2649" s="3">
        <v>0.4375</v>
      </c>
      <c r="W2649" s="4">
        <v>45215</v>
      </c>
    </row>
    <row r="2650" spans="1:23" x14ac:dyDescent="0.3">
      <c r="A2650" t="s">
        <v>7388</v>
      </c>
      <c r="B2650" t="s">
        <v>1207</v>
      </c>
      <c r="C2650" s="1" t="s">
        <v>7389</v>
      </c>
      <c r="D2650" s="6">
        <v>2221207870</v>
      </c>
      <c r="E2650" s="1" t="s">
        <v>206</v>
      </c>
      <c r="F2650" s="1" t="s">
        <v>206</v>
      </c>
      <c r="G2650" s="1" t="s">
        <v>206</v>
      </c>
      <c r="H2650" s="1" t="s">
        <v>206</v>
      </c>
      <c r="I2650" t="str">
        <f>VLOOKUP(J2650,CatalogoEstadoRepublica!$A$1:$B$33,2)</f>
        <v>Puebla</v>
      </c>
      <c r="J2650">
        <v>21</v>
      </c>
      <c r="K2650" t="s">
        <v>206</v>
      </c>
      <c r="L2650" s="1" t="e">
        <f>VLOOKUP(M2650,CatalogoPerfil!$A$1:$B$5,2)</f>
        <v>#N/A</v>
      </c>
      <c r="M2650">
        <v>0</v>
      </c>
      <c r="N2650" t="s">
        <v>206</v>
      </c>
      <c r="O2650" s="1">
        <v>0</v>
      </c>
      <c r="P2650" s="1" t="str">
        <f>IFERROR(VLOOKUP($O2650,PerfilUniversitario!$A$2:$Z$427,16),"N/A")</f>
        <v>N/A</v>
      </c>
      <c r="Q2650" s="1" t="str">
        <f>IFERROR(VLOOKUP($O2650,PerfilUniversitario!$A$2:$Z$427,16),"N/A")</f>
        <v>N/A</v>
      </c>
      <c r="R2650" s="1" t="str">
        <f>IFERROR(VLOOKUP($O2650,PerfilUniversitario!$A$2:$Z$427,20),"N/A")</f>
        <v>N/A</v>
      </c>
      <c r="S2650" s="1" t="str">
        <f>IFERROR(VLOOKUP($O2650,PerfilUniversitario!$A$2:$Z$427,22),"N/A")</f>
        <v>N/A</v>
      </c>
      <c r="T2650" s="1" t="str">
        <f>IFERROR(VLOOKUP($O2650,PerfilUniversitario!$A$2:$Z$427,24),"N/A")</f>
        <v>N/A</v>
      </c>
      <c r="U2650" s="1" t="str">
        <f>IFERROR(VLOOKUP($O2650,PerfilUniversitario!$A$2:$Z$427,26),"N/A")</f>
        <v>N/A</v>
      </c>
      <c r="V2650" s="3">
        <v>0.43958333333333338</v>
      </c>
      <c r="W2650" s="4">
        <v>45215</v>
      </c>
    </row>
    <row r="2651" spans="1:23" x14ac:dyDescent="0.3">
      <c r="A2651" t="s">
        <v>516</v>
      </c>
      <c r="B2651" t="s">
        <v>7396</v>
      </c>
      <c r="C2651" s="1" t="s">
        <v>7397</v>
      </c>
      <c r="D2651" s="6">
        <v>2225119985</v>
      </c>
      <c r="E2651" s="1" t="s">
        <v>206</v>
      </c>
      <c r="F2651" s="1" t="s">
        <v>206</v>
      </c>
      <c r="G2651" s="1" t="s">
        <v>206</v>
      </c>
      <c r="H2651" s="1" t="s">
        <v>206</v>
      </c>
      <c r="I2651" t="str">
        <f>VLOOKUP(J2651,CatalogoEstadoRepublica!$A$1:$B$33,2)</f>
        <v>Puebla</v>
      </c>
      <c r="J2651">
        <v>21</v>
      </c>
      <c r="K2651" t="s">
        <v>206</v>
      </c>
      <c r="L2651" s="1" t="e">
        <f>VLOOKUP(M2651,CatalogoPerfil!$A$1:$B$5,2)</f>
        <v>#N/A</v>
      </c>
      <c r="M2651">
        <v>0</v>
      </c>
      <c r="N2651" t="s">
        <v>206</v>
      </c>
      <c r="O2651" s="1">
        <v>0</v>
      </c>
      <c r="P2651" s="1" t="str">
        <f>IFERROR(VLOOKUP($O2651,PerfilUniversitario!$A$2:$Z$427,16),"N/A")</f>
        <v>N/A</v>
      </c>
      <c r="Q2651" s="1" t="str">
        <f>IFERROR(VLOOKUP($O2651,PerfilUniversitario!$A$2:$Z$427,16),"N/A")</f>
        <v>N/A</v>
      </c>
      <c r="R2651" s="1" t="str">
        <f>IFERROR(VLOOKUP($O2651,PerfilUniversitario!$A$2:$Z$427,20),"N/A")</f>
        <v>N/A</v>
      </c>
      <c r="S2651" s="1" t="str">
        <f>IFERROR(VLOOKUP($O2651,PerfilUniversitario!$A$2:$Z$427,22),"N/A")</f>
        <v>N/A</v>
      </c>
      <c r="T2651" s="1" t="str">
        <f>IFERROR(VLOOKUP($O2651,PerfilUniversitario!$A$2:$Z$427,24),"N/A")</f>
        <v>N/A</v>
      </c>
      <c r="U2651" s="1" t="str">
        <f>IFERROR(VLOOKUP($O2651,PerfilUniversitario!$A$2:$Z$427,26),"N/A")</f>
        <v>N/A</v>
      </c>
      <c r="V2651" s="3">
        <v>0.44027777777777777</v>
      </c>
      <c r="W2651" s="4">
        <v>45215</v>
      </c>
    </row>
    <row r="2652" spans="1:23" x14ac:dyDescent="0.3">
      <c r="A2652" t="s">
        <v>2527</v>
      </c>
      <c r="B2652" t="s">
        <v>7414</v>
      </c>
      <c r="C2652" s="1" t="s">
        <v>7415</v>
      </c>
      <c r="D2652" s="6">
        <v>7712409538</v>
      </c>
      <c r="E2652" s="1" t="s">
        <v>206</v>
      </c>
      <c r="F2652" s="1" t="s">
        <v>206</v>
      </c>
      <c r="G2652" s="1" t="s">
        <v>206</v>
      </c>
      <c r="H2652" s="1" t="s">
        <v>206</v>
      </c>
      <c r="I2652" t="str">
        <f>VLOOKUP(J2652,CatalogoEstadoRepublica!$A$1:$B$33,2)</f>
        <v>Hidalgo</v>
      </c>
      <c r="J2652">
        <v>13</v>
      </c>
      <c r="K2652" t="s">
        <v>206</v>
      </c>
      <c r="L2652" s="1" t="e">
        <f>VLOOKUP(M2652,CatalogoPerfil!$A$1:$B$5,2)</f>
        <v>#N/A</v>
      </c>
      <c r="M2652">
        <v>0</v>
      </c>
      <c r="N2652" t="s">
        <v>206</v>
      </c>
      <c r="O2652" s="1">
        <v>0</v>
      </c>
      <c r="P2652" s="1" t="str">
        <f>IFERROR(VLOOKUP($O2652,PerfilUniversitario!$A$2:$Z$427,16),"N/A")</f>
        <v>N/A</v>
      </c>
      <c r="Q2652" s="1" t="str">
        <f>IFERROR(VLOOKUP($O2652,PerfilUniversitario!$A$2:$Z$427,16),"N/A")</f>
        <v>N/A</v>
      </c>
      <c r="R2652" s="1" t="str">
        <f>IFERROR(VLOOKUP($O2652,PerfilUniversitario!$A$2:$Z$427,20),"N/A")</f>
        <v>N/A</v>
      </c>
      <c r="S2652" s="1" t="str">
        <f>IFERROR(VLOOKUP($O2652,PerfilUniversitario!$A$2:$Z$427,22),"N/A")</f>
        <v>N/A</v>
      </c>
      <c r="T2652" s="1" t="str">
        <f>IFERROR(VLOOKUP($O2652,PerfilUniversitario!$A$2:$Z$427,24),"N/A")</f>
        <v>N/A</v>
      </c>
      <c r="U2652" s="1" t="str">
        <f>IFERROR(VLOOKUP($O2652,PerfilUniversitario!$A$2:$Z$427,26),"N/A")</f>
        <v>N/A</v>
      </c>
      <c r="V2652" s="3">
        <v>0.44097222222222227</v>
      </c>
      <c r="W2652" s="4">
        <v>45215</v>
      </c>
    </row>
    <row r="2653" spans="1:23" x14ac:dyDescent="0.3">
      <c r="A2653" t="s">
        <v>649</v>
      </c>
      <c r="B2653" t="s">
        <v>2097</v>
      </c>
      <c r="C2653" s="1" t="s">
        <v>7416</v>
      </c>
      <c r="D2653" s="6">
        <v>2462166514</v>
      </c>
      <c r="E2653" s="1" t="s">
        <v>206</v>
      </c>
      <c r="F2653" s="1" t="s">
        <v>206</v>
      </c>
      <c r="G2653" s="1" t="s">
        <v>206</v>
      </c>
      <c r="H2653" s="1" t="s">
        <v>206</v>
      </c>
      <c r="I2653" t="str">
        <f>VLOOKUP(J2653,CatalogoEstadoRepublica!$A$1:$B$33,2)</f>
        <v>Tlaxcala</v>
      </c>
      <c r="J2653">
        <v>29</v>
      </c>
      <c r="K2653" t="s">
        <v>206</v>
      </c>
      <c r="L2653" s="1" t="e">
        <f>VLOOKUP(M2653,CatalogoPerfil!$A$1:$B$5,2)</f>
        <v>#N/A</v>
      </c>
      <c r="M2653">
        <v>0</v>
      </c>
      <c r="N2653" t="s">
        <v>206</v>
      </c>
      <c r="O2653" s="1">
        <v>0</v>
      </c>
      <c r="P2653" s="1" t="str">
        <f>IFERROR(VLOOKUP($O2653,PerfilUniversitario!$A$2:$Z$427,16),"N/A")</f>
        <v>N/A</v>
      </c>
      <c r="Q2653" s="1" t="str">
        <f>IFERROR(VLOOKUP($O2653,PerfilUniversitario!$A$2:$Z$427,16),"N/A")</f>
        <v>N/A</v>
      </c>
      <c r="R2653" s="1" t="str">
        <f>IFERROR(VLOOKUP($O2653,PerfilUniversitario!$A$2:$Z$427,20),"N/A")</f>
        <v>N/A</v>
      </c>
      <c r="S2653" s="1" t="str">
        <f>IFERROR(VLOOKUP($O2653,PerfilUniversitario!$A$2:$Z$427,22),"N/A")</f>
        <v>N/A</v>
      </c>
      <c r="T2653" s="1" t="str">
        <f>IFERROR(VLOOKUP($O2653,PerfilUniversitario!$A$2:$Z$427,24),"N/A")</f>
        <v>N/A</v>
      </c>
      <c r="U2653" s="1" t="str">
        <f>IFERROR(VLOOKUP($O2653,PerfilUniversitario!$A$2:$Z$427,26),"N/A")</f>
        <v>N/A</v>
      </c>
      <c r="V2653" s="3">
        <v>0.44097222222222227</v>
      </c>
      <c r="W2653" s="4">
        <v>45215</v>
      </c>
    </row>
    <row r="2654" spans="1:23" x14ac:dyDescent="0.3">
      <c r="A2654" t="s">
        <v>548</v>
      </c>
      <c r="B2654" t="s">
        <v>7421</v>
      </c>
      <c r="C2654" s="1" t="s">
        <v>7422</v>
      </c>
      <c r="D2654" s="6">
        <v>2211600066</v>
      </c>
      <c r="E2654" s="1" t="s">
        <v>206</v>
      </c>
      <c r="F2654" s="1" t="s">
        <v>206</v>
      </c>
      <c r="G2654" s="1" t="s">
        <v>206</v>
      </c>
      <c r="H2654" s="1" t="s">
        <v>206</v>
      </c>
      <c r="I2654" t="str">
        <f>VLOOKUP(J2654,CatalogoEstadoRepublica!$A$1:$B$33,2)</f>
        <v>Puebla</v>
      </c>
      <c r="J2654">
        <v>21</v>
      </c>
      <c r="K2654" t="s">
        <v>206</v>
      </c>
      <c r="L2654" s="1" t="e">
        <f>VLOOKUP(M2654,CatalogoPerfil!$A$1:$B$5,2)</f>
        <v>#N/A</v>
      </c>
      <c r="M2654">
        <v>0</v>
      </c>
      <c r="N2654" t="s">
        <v>206</v>
      </c>
      <c r="O2654" s="1">
        <v>0</v>
      </c>
      <c r="P2654" s="1" t="str">
        <f>IFERROR(VLOOKUP($O2654,PerfilUniversitario!$A$2:$Z$427,16),"N/A")</f>
        <v>N/A</v>
      </c>
      <c r="Q2654" s="1" t="str">
        <f>IFERROR(VLOOKUP($O2654,PerfilUniversitario!$A$2:$Z$427,16),"N/A")</f>
        <v>N/A</v>
      </c>
      <c r="R2654" s="1" t="str">
        <f>IFERROR(VLOOKUP($O2654,PerfilUniversitario!$A$2:$Z$427,20),"N/A")</f>
        <v>N/A</v>
      </c>
      <c r="S2654" s="1" t="str">
        <f>IFERROR(VLOOKUP($O2654,PerfilUniversitario!$A$2:$Z$427,22),"N/A")</f>
        <v>N/A</v>
      </c>
      <c r="T2654" s="1" t="str">
        <f>IFERROR(VLOOKUP($O2654,PerfilUniversitario!$A$2:$Z$427,24),"N/A")</f>
        <v>N/A</v>
      </c>
      <c r="U2654" s="1" t="str">
        <f>IFERROR(VLOOKUP($O2654,PerfilUniversitario!$A$2:$Z$427,26),"N/A")</f>
        <v>N/A</v>
      </c>
      <c r="V2654" s="3">
        <v>0.45347222222222222</v>
      </c>
      <c r="W2654" s="4">
        <v>45215</v>
      </c>
    </row>
    <row r="2655" spans="1:23" x14ac:dyDescent="0.3">
      <c r="A2655" t="s">
        <v>2285</v>
      </c>
      <c r="B2655" t="s">
        <v>7419</v>
      </c>
      <c r="C2655" s="1" t="s">
        <v>7420</v>
      </c>
      <c r="D2655" s="6">
        <v>7712003319</v>
      </c>
      <c r="E2655" s="1" t="s">
        <v>206</v>
      </c>
      <c r="F2655" s="1" t="s">
        <v>206</v>
      </c>
      <c r="G2655" s="1" t="s">
        <v>206</v>
      </c>
      <c r="H2655" s="1" t="s">
        <v>206</v>
      </c>
      <c r="I2655" t="str">
        <f>VLOOKUP(J2655,CatalogoEstadoRepublica!$A$1:$B$33,2)</f>
        <v>Hidalgo</v>
      </c>
      <c r="J2655">
        <v>13</v>
      </c>
      <c r="K2655" t="s">
        <v>206</v>
      </c>
      <c r="L2655" s="1" t="e">
        <f>VLOOKUP(M2655,CatalogoPerfil!$A$1:$B$5,2)</f>
        <v>#N/A</v>
      </c>
      <c r="M2655">
        <v>0</v>
      </c>
      <c r="N2655" t="s">
        <v>206</v>
      </c>
      <c r="O2655" s="1">
        <v>0</v>
      </c>
      <c r="P2655" s="1" t="str">
        <f>IFERROR(VLOOKUP($O2655,PerfilUniversitario!$A$2:$Z$427,16),"N/A")</f>
        <v>N/A</v>
      </c>
      <c r="Q2655" s="1" t="str">
        <f>IFERROR(VLOOKUP($O2655,PerfilUniversitario!$A$2:$Z$427,16),"N/A")</f>
        <v>N/A</v>
      </c>
      <c r="R2655" s="1" t="str">
        <f>IFERROR(VLOOKUP($O2655,PerfilUniversitario!$A$2:$Z$427,20),"N/A")</f>
        <v>N/A</v>
      </c>
      <c r="S2655" s="1" t="str">
        <f>IFERROR(VLOOKUP($O2655,PerfilUniversitario!$A$2:$Z$427,22),"N/A")</f>
        <v>N/A</v>
      </c>
      <c r="T2655" s="1" t="str">
        <f>IFERROR(VLOOKUP($O2655,PerfilUniversitario!$A$2:$Z$427,24),"N/A")</f>
        <v>N/A</v>
      </c>
      <c r="U2655" s="1" t="str">
        <f>IFERROR(VLOOKUP($O2655,PerfilUniversitario!$A$2:$Z$427,26),"N/A")</f>
        <v>N/A</v>
      </c>
      <c r="V2655" s="3">
        <v>0.45555555555555555</v>
      </c>
      <c r="W2655" s="4">
        <v>45215</v>
      </c>
    </row>
    <row r="2656" spans="1:23" x14ac:dyDescent="0.3">
      <c r="A2656" t="s">
        <v>1155</v>
      </c>
      <c r="B2656" t="s">
        <v>7423</v>
      </c>
      <c r="C2656" s="1" t="s">
        <v>7424</v>
      </c>
      <c r="D2656" s="6">
        <v>7711174971</v>
      </c>
      <c r="E2656" s="1" t="s">
        <v>206</v>
      </c>
      <c r="F2656" s="1" t="s">
        <v>206</v>
      </c>
      <c r="G2656" s="1" t="s">
        <v>206</v>
      </c>
      <c r="H2656" s="1" t="s">
        <v>206</v>
      </c>
      <c r="I2656" t="str">
        <f>VLOOKUP(J2656,CatalogoEstadoRepublica!$A$1:$B$33,2)</f>
        <v>Hidalgo</v>
      </c>
      <c r="J2656">
        <v>13</v>
      </c>
      <c r="K2656" t="s">
        <v>206</v>
      </c>
      <c r="L2656" s="1" t="e">
        <f>VLOOKUP(M2656,CatalogoPerfil!$A$1:$B$5,2)</f>
        <v>#N/A</v>
      </c>
      <c r="M2656">
        <v>0</v>
      </c>
      <c r="N2656" t="s">
        <v>206</v>
      </c>
      <c r="O2656" s="1">
        <v>0</v>
      </c>
      <c r="P2656" s="1" t="str">
        <f>IFERROR(VLOOKUP($O2656,PerfilUniversitario!$A$2:$Z$427,16),"N/A")</f>
        <v>N/A</v>
      </c>
      <c r="Q2656" s="1" t="str">
        <f>IFERROR(VLOOKUP($O2656,PerfilUniversitario!$A$2:$Z$427,16),"N/A")</f>
        <v>N/A</v>
      </c>
      <c r="R2656" s="1" t="str">
        <f>IFERROR(VLOOKUP($O2656,PerfilUniversitario!$A$2:$Z$427,20),"N/A")</f>
        <v>N/A</v>
      </c>
      <c r="S2656" s="1" t="str">
        <f>IFERROR(VLOOKUP($O2656,PerfilUniversitario!$A$2:$Z$427,22),"N/A")</f>
        <v>N/A</v>
      </c>
      <c r="T2656" s="1" t="str">
        <f>IFERROR(VLOOKUP($O2656,PerfilUniversitario!$A$2:$Z$427,24),"N/A")</f>
        <v>N/A</v>
      </c>
      <c r="U2656" s="1" t="str">
        <f>IFERROR(VLOOKUP($O2656,PerfilUniversitario!$A$2:$Z$427,26),"N/A")</f>
        <v>N/A</v>
      </c>
      <c r="V2656" s="3">
        <v>0.45763888888888887</v>
      </c>
      <c r="W2656" s="4">
        <v>45215</v>
      </c>
    </row>
    <row r="2657" spans="1:23" x14ac:dyDescent="0.3">
      <c r="A2657" t="s">
        <v>7425</v>
      </c>
      <c r="B2657" t="s">
        <v>7426</v>
      </c>
      <c r="C2657" s="1" t="s">
        <v>7427</v>
      </c>
      <c r="D2657" s="6">
        <v>2211953771</v>
      </c>
      <c r="E2657" s="1" t="s">
        <v>206</v>
      </c>
      <c r="F2657" s="1" t="s">
        <v>206</v>
      </c>
      <c r="G2657" s="1" t="s">
        <v>206</v>
      </c>
      <c r="H2657" s="1" t="s">
        <v>206</v>
      </c>
      <c r="I2657" t="str">
        <f>VLOOKUP(J2657,CatalogoEstadoRepublica!$A$1:$B$33,2)</f>
        <v>Puebla</v>
      </c>
      <c r="J2657">
        <v>21</v>
      </c>
      <c r="K2657" t="s">
        <v>206</v>
      </c>
      <c r="L2657" s="1" t="e">
        <f>VLOOKUP(M2657,CatalogoPerfil!$A$1:$B$5,2)</f>
        <v>#N/A</v>
      </c>
      <c r="M2657">
        <v>0</v>
      </c>
      <c r="N2657" t="s">
        <v>206</v>
      </c>
      <c r="O2657" s="1">
        <v>0</v>
      </c>
      <c r="P2657" s="1" t="str">
        <f>IFERROR(VLOOKUP($O2657,PerfilUniversitario!$A$2:$Z$427,16),"N/A")</f>
        <v>N/A</v>
      </c>
      <c r="Q2657" s="1" t="str">
        <f>IFERROR(VLOOKUP($O2657,PerfilUniversitario!$A$2:$Z$427,16),"N/A")</f>
        <v>N/A</v>
      </c>
      <c r="R2657" s="1" t="str">
        <f>IFERROR(VLOOKUP($O2657,PerfilUniversitario!$A$2:$Z$427,20),"N/A")</f>
        <v>N/A</v>
      </c>
      <c r="S2657" s="1" t="str">
        <f>IFERROR(VLOOKUP($O2657,PerfilUniversitario!$A$2:$Z$427,22),"N/A")</f>
        <v>N/A</v>
      </c>
      <c r="T2657" s="1" t="str">
        <f>IFERROR(VLOOKUP($O2657,PerfilUniversitario!$A$2:$Z$427,24),"N/A")</f>
        <v>N/A</v>
      </c>
      <c r="U2657" s="1" t="str">
        <f>IFERROR(VLOOKUP($O2657,PerfilUniversitario!$A$2:$Z$427,26),"N/A")</f>
        <v>N/A</v>
      </c>
      <c r="V2657" s="3">
        <v>0.45833333333333331</v>
      </c>
      <c r="W2657" s="4">
        <v>45215</v>
      </c>
    </row>
    <row r="2658" spans="1:23" x14ac:dyDescent="0.3">
      <c r="A2658" t="s">
        <v>2539</v>
      </c>
      <c r="B2658" t="s">
        <v>2540</v>
      </c>
      <c r="C2658" s="1" t="s">
        <v>2541</v>
      </c>
      <c r="D2658" s="6">
        <v>2382031148</v>
      </c>
      <c r="E2658" s="1" t="s">
        <v>206</v>
      </c>
      <c r="F2658" s="1" t="s">
        <v>206</v>
      </c>
      <c r="G2658" s="1" t="s">
        <v>206</v>
      </c>
      <c r="H2658" s="1" t="s">
        <v>206</v>
      </c>
      <c r="I2658" t="str">
        <f>VLOOKUP(J2658,CatalogoEstadoRepublica!$A$1:$B$33,2)</f>
        <v>Puebla</v>
      </c>
      <c r="J2658">
        <v>21</v>
      </c>
      <c r="K2658" t="s">
        <v>206</v>
      </c>
      <c r="L2658" s="1" t="e">
        <f>VLOOKUP(M2658,CatalogoPerfil!$A$1:$B$5,2)</f>
        <v>#N/A</v>
      </c>
      <c r="M2658">
        <v>0</v>
      </c>
      <c r="N2658" t="s">
        <v>206</v>
      </c>
      <c r="O2658" s="1">
        <v>0</v>
      </c>
      <c r="P2658" s="1" t="str">
        <f>IFERROR(VLOOKUP($O2658,PerfilUniversitario!$A$2:$Z$427,16),"N/A")</f>
        <v>N/A</v>
      </c>
      <c r="Q2658" s="1" t="str">
        <f>IFERROR(VLOOKUP($O2658,PerfilUniversitario!$A$2:$Z$427,16),"N/A")</f>
        <v>N/A</v>
      </c>
      <c r="R2658" s="1" t="str">
        <f>IFERROR(VLOOKUP($O2658,PerfilUniversitario!$A$2:$Z$427,20),"N/A")</f>
        <v>N/A</v>
      </c>
      <c r="S2658" s="1" t="str">
        <f>IFERROR(VLOOKUP($O2658,PerfilUniversitario!$A$2:$Z$427,22),"N/A")</f>
        <v>N/A</v>
      </c>
      <c r="T2658" s="1" t="str">
        <f>IFERROR(VLOOKUP($O2658,PerfilUniversitario!$A$2:$Z$427,24),"N/A")</f>
        <v>N/A</v>
      </c>
      <c r="U2658" s="1" t="str">
        <f>IFERROR(VLOOKUP($O2658,PerfilUniversitario!$A$2:$Z$427,26),"N/A")</f>
        <v>N/A</v>
      </c>
      <c r="V2658" s="3">
        <v>0.4604166666666667</v>
      </c>
      <c r="W2658" s="4">
        <v>45215</v>
      </c>
    </row>
    <row r="2659" spans="1:23" x14ac:dyDescent="0.3">
      <c r="A2659" t="s">
        <v>3743</v>
      </c>
      <c r="B2659" t="s">
        <v>7432</v>
      </c>
      <c r="C2659" s="1" t="s">
        <v>7433</v>
      </c>
      <c r="D2659" s="6">
        <v>2224230046</v>
      </c>
      <c r="E2659" s="1" t="s">
        <v>206</v>
      </c>
      <c r="F2659" s="1" t="s">
        <v>206</v>
      </c>
      <c r="G2659" s="1" t="s">
        <v>206</v>
      </c>
      <c r="H2659" s="1" t="s">
        <v>206</v>
      </c>
      <c r="I2659" t="str">
        <f>VLOOKUP(J2659,CatalogoEstadoRepublica!$A$1:$B$33,2)</f>
        <v>Puebla</v>
      </c>
      <c r="J2659">
        <v>21</v>
      </c>
      <c r="K2659" t="s">
        <v>206</v>
      </c>
      <c r="L2659" s="1" t="e">
        <f>VLOOKUP(M2659,CatalogoPerfil!$A$1:$B$5,2)</f>
        <v>#N/A</v>
      </c>
      <c r="M2659">
        <v>0</v>
      </c>
      <c r="N2659" t="s">
        <v>206</v>
      </c>
      <c r="O2659" s="1">
        <v>0</v>
      </c>
      <c r="P2659" s="1" t="str">
        <f>IFERROR(VLOOKUP($O2659,PerfilUniversitario!$A$2:$Z$427,16),"N/A")</f>
        <v>N/A</v>
      </c>
      <c r="Q2659" s="1" t="str">
        <f>IFERROR(VLOOKUP($O2659,PerfilUniversitario!$A$2:$Z$427,16),"N/A")</f>
        <v>N/A</v>
      </c>
      <c r="R2659" s="1" t="str">
        <f>IFERROR(VLOOKUP($O2659,PerfilUniversitario!$A$2:$Z$427,20),"N/A")</f>
        <v>N/A</v>
      </c>
      <c r="S2659" s="1" t="str">
        <f>IFERROR(VLOOKUP($O2659,PerfilUniversitario!$A$2:$Z$427,22),"N/A")</f>
        <v>N/A</v>
      </c>
      <c r="T2659" s="1" t="str">
        <f>IFERROR(VLOOKUP($O2659,PerfilUniversitario!$A$2:$Z$427,24),"N/A")</f>
        <v>N/A</v>
      </c>
      <c r="U2659" s="1" t="str">
        <f>IFERROR(VLOOKUP($O2659,PerfilUniversitario!$A$2:$Z$427,26),"N/A")</f>
        <v>N/A</v>
      </c>
      <c r="V2659" s="3">
        <v>0.46111111111111108</v>
      </c>
      <c r="W2659" s="4">
        <v>45215</v>
      </c>
    </row>
    <row r="2660" spans="1:23" x14ac:dyDescent="0.3">
      <c r="A2660" t="s">
        <v>1405</v>
      </c>
      <c r="B2660" t="s">
        <v>2885</v>
      </c>
      <c r="C2660" s="1" t="s">
        <v>5531</v>
      </c>
      <c r="D2660" s="6">
        <v>2382584079</v>
      </c>
      <c r="E2660" s="1" t="s">
        <v>206</v>
      </c>
      <c r="F2660" s="1" t="s">
        <v>206</v>
      </c>
      <c r="G2660" s="1" t="s">
        <v>206</v>
      </c>
      <c r="H2660" s="1" t="s">
        <v>206</v>
      </c>
      <c r="I2660" t="str">
        <f>VLOOKUP(J2660,CatalogoEstadoRepublica!$A$1:$B$33,2)</f>
        <v>Puebla</v>
      </c>
      <c r="J2660">
        <v>21</v>
      </c>
      <c r="K2660" t="s">
        <v>206</v>
      </c>
      <c r="L2660" s="1" t="e">
        <f>VLOOKUP(M2660,CatalogoPerfil!$A$1:$B$5,2)</f>
        <v>#N/A</v>
      </c>
      <c r="M2660">
        <v>0</v>
      </c>
      <c r="N2660" t="s">
        <v>206</v>
      </c>
      <c r="O2660" s="1">
        <v>0</v>
      </c>
      <c r="P2660" s="1" t="str">
        <f>IFERROR(VLOOKUP($O2660,PerfilUniversitario!$A$2:$Z$427,16),"N/A")</f>
        <v>N/A</v>
      </c>
      <c r="Q2660" s="1" t="str">
        <f>IFERROR(VLOOKUP($O2660,PerfilUniversitario!$A$2:$Z$427,16),"N/A")</f>
        <v>N/A</v>
      </c>
      <c r="R2660" s="1" t="str">
        <f>IFERROR(VLOOKUP($O2660,PerfilUniversitario!$A$2:$Z$427,20),"N/A")</f>
        <v>N/A</v>
      </c>
      <c r="S2660" s="1" t="str">
        <f>IFERROR(VLOOKUP($O2660,PerfilUniversitario!$A$2:$Z$427,22),"N/A")</f>
        <v>N/A</v>
      </c>
      <c r="T2660" s="1" t="str">
        <f>IFERROR(VLOOKUP($O2660,PerfilUniversitario!$A$2:$Z$427,24),"N/A")</f>
        <v>N/A</v>
      </c>
      <c r="U2660" s="1" t="str">
        <f>IFERROR(VLOOKUP($O2660,PerfilUniversitario!$A$2:$Z$427,26),"N/A")</f>
        <v>N/A</v>
      </c>
      <c r="V2660" s="3">
        <v>0.46319444444444446</v>
      </c>
      <c r="W2660" s="4">
        <v>45215</v>
      </c>
    </row>
    <row r="2661" spans="1:23" x14ac:dyDescent="0.3">
      <c r="A2661" t="s">
        <v>7434</v>
      </c>
      <c r="B2661" t="s">
        <v>7435</v>
      </c>
      <c r="C2661" s="1" t="s">
        <v>7436</v>
      </c>
      <c r="D2661" s="6">
        <v>2222704686</v>
      </c>
      <c r="E2661" s="1" t="s">
        <v>206</v>
      </c>
      <c r="F2661" s="1" t="s">
        <v>206</v>
      </c>
      <c r="G2661" s="1" t="s">
        <v>206</v>
      </c>
      <c r="H2661" s="1" t="s">
        <v>206</v>
      </c>
      <c r="I2661" t="str">
        <f>VLOOKUP(J2661,CatalogoEstadoRepublica!$A$1:$B$33,2)</f>
        <v>Puebla</v>
      </c>
      <c r="J2661">
        <v>21</v>
      </c>
      <c r="K2661" t="s">
        <v>206</v>
      </c>
      <c r="L2661" s="1" t="e">
        <f>VLOOKUP(M2661,CatalogoPerfil!$A$1:$B$5,2)</f>
        <v>#N/A</v>
      </c>
      <c r="M2661">
        <v>0</v>
      </c>
      <c r="N2661" t="s">
        <v>206</v>
      </c>
      <c r="O2661" s="1">
        <v>0</v>
      </c>
      <c r="P2661" s="1" t="str">
        <f>IFERROR(VLOOKUP($O2661,PerfilUniversitario!$A$2:$Z$427,16),"N/A")</f>
        <v>N/A</v>
      </c>
      <c r="Q2661" s="1" t="str">
        <f>IFERROR(VLOOKUP($O2661,PerfilUniversitario!$A$2:$Z$427,16),"N/A")</f>
        <v>N/A</v>
      </c>
      <c r="R2661" s="1" t="str">
        <f>IFERROR(VLOOKUP($O2661,PerfilUniversitario!$A$2:$Z$427,20),"N/A")</f>
        <v>N/A</v>
      </c>
      <c r="S2661" s="1" t="str">
        <f>IFERROR(VLOOKUP($O2661,PerfilUniversitario!$A$2:$Z$427,22),"N/A")</f>
        <v>N/A</v>
      </c>
      <c r="T2661" s="1" t="str">
        <f>IFERROR(VLOOKUP($O2661,PerfilUniversitario!$A$2:$Z$427,24),"N/A")</f>
        <v>N/A</v>
      </c>
      <c r="U2661" s="1" t="str">
        <f>IFERROR(VLOOKUP($O2661,PerfilUniversitario!$A$2:$Z$427,26),"N/A")</f>
        <v>N/A</v>
      </c>
      <c r="V2661" s="3">
        <v>0.46388888888888885</v>
      </c>
      <c r="W2661" s="4">
        <v>45215</v>
      </c>
    </row>
    <row r="2662" spans="1:23" x14ac:dyDescent="0.3">
      <c r="A2662" t="s">
        <v>569</v>
      </c>
      <c r="B2662" s="1" t="s">
        <v>570</v>
      </c>
      <c r="C2662" t="s">
        <v>571</v>
      </c>
      <c r="D2662" s="7">
        <v>2382750615</v>
      </c>
      <c r="E2662" s="1" t="s">
        <v>206</v>
      </c>
      <c r="F2662" t="s">
        <v>206</v>
      </c>
      <c r="G2662" t="s">
        <v>206</v>
      </c>
      <c r="H2662" t="s">
        <v>206</v>
      </c>
      <c r="I2662" t="str">
        <f>VLOOKUP(J2662,CatalogoEstadoRepublica!$A$1:$B$33,2)</f>
        <v>Puebla</v>
      </c>
      <c r="J2662" s="1">
        <v>21</v>
      </c>
      <c r="K2662" s="1" t="s">
        <v>206</v>
      </c>
      <c r="L2662" s="1" t="e">
        <f>VLOOKUP(M2662,CatalogoPerfil!$A$1:$B$5,2)</f>
        <v>#N/A</v>
      </c>
      <c r="M2662">
        <v>0</v>
      </c>
      <c r="N2662" t="s">
        <v>206</v>
      </c>
      <c r="O2662" s="1">
        <v>0</v>
      </c>
      <c r="P2662" s="1" t="str">
        <f>IFERROR(VLOOKUP($O2662,PerfilUniversitario!$A$2:$Z$427,16),"N/A")</f>
        <v>N/A</v>
      </c>
      <c r="Q2662" s="1" t="str">
        <f>IFERROR(VLOOKUP($O2662,PerfilUniversitario!$A$2:$Z$427,16),"N/A")</f>
        <v>N/A</v>
      </c>
      <c r="R2662" s="1" t="str">
        <f>IFERROR(VLOOKUP($O2662,PerfilUniversitario!$A$2:$Z$427,20),"N/A")</f>
        <v>N/A</v>
      </c>
      <c r="S2662" s="1" t="str">
        <f>IFERROR(VLOOKUP($O2662,PerfilUniversitario!$A$2:$Z$427,22),"N/A")</f>
        <v>N/A</v>
      </c>
      <c r="T2662" s="1" t="str">
        <f>IFERROR(VLOOKUP($O2662,PerfilUniversitario!$A$2:$Z$427,24),"N/A")</f>
        <v>N/A</v>
      </c>
      <c r="U2662" s="1" t="str">
        <f>IFERROR(VLOOKUP($O2662,PerfilUniversitario!$A$2:$Z$427,26),"N/A")</f>
        <v>N/A</v>
      </c>
      <c r="V2662" s="3">
        <v>0.46458333333333335</v>
      </c>
      <c r="W2662" s="4">
        <v>45215</v>
      </c>
    </row>
    <row r="2663" spans="1:23" x14ac:dyDescent="0.3">
      <c r="A2663" t="s">
        <v>3349</v>
      </c>
      <c r="B2663" t="s">
        <v>7360</v>
      </c>
      <c r="C2663" s="1" t="s">
        <v>7361</v>
      </c>
      <c r="D2663" s="6">
        <v>2212033829</v>
      </c>
      <c r="E2663" s="1" t="s">
        <v>206</v>
      </c>
      <c r="F2663" s="1" t="s">
        <v>206</v>
      </c>
      <c r="G2663" s="1" t="s">
        <v>206</v>
      </c>
      <c r="H2663" s="1" t="s">
        <v>206</v>
      </c>
      <c r="I2663" t="str">
        <f>VLOOKUP(J2663,CatalogoEstadoRepublica!$A$1:$B$33,2)</f>
        <v>Puebla</v>
      </c>
      <c r="J2663">
        <v>21</v>
      </c>
      <c r="K2663" t="s">
        <v>206</v>
      </c>
      <c r="L2663" s="1" t="e">
        <f>VLOOKUP(M2663,CatalogoPerfil!$A$1:$B$5,2)</f>
        <v>#N/A</v>
      </c>
      <c r="M2663">
        <v>0</v>
      </c>
      <c r="N2663" t="s">
        <v>206</v>
      </c>
      <c r="O2663" s="1">
        <v>0</v>
      </c>
      <c r="P2663" s="1" t="str">
        <f>IFERROR(VLOOKUP($O2663,PerfilUniversitario!$A$2:$Z$427,16),"N/A")</f>
        <v>N/A</v>
      </c>
      <c r="Q2663" s="1" t="str">
        <f>IFERROR(VLOOKUP($O2663,PerfilUniversitario!$A$2:$Z$427,16),"N/A")</f>
        <v>N/A</v>
      </c>
      <c r="R2663" s="1" t="str">
        <f>IFERROR(VLOOKUP($O2663,PerfilUniversitario!$A$2:$Z$427,20),"N/A")</f>
        <v>N/A</v>
      </c>
      <c r="S2663" s="1" t="str">
        <f>IFERROR(VLOOKUP($O2663,PerfilUniversitario!$A$2:$Z$427,22),"N/A")</f>
        <v>N/A</v>
      </c>
      <c r="T2663" s="1" t="str">
        <f>IFERROR(VLOOKUP($O2663,PerfilUniversitario!$A$2:$Z$427,24),"N/A")</f>
        <v>N/A</v>
      </c>
      <c r="U2663" s="1" t="str">
        <f>IFERROR(VLOOKUP($O2663,PerfilUniversitario!$A$2:$Z$427,26),"N/A")</f>
        <v>N/A</v>
      </c>
      <c r="V2663" s="3">
        <v>0.46458333333333335</v>
      </c>
      <c r="W2663" s="4">
        <v>45215</v>
      </c>
    </row>
    <row r="2664" spans="1:23" x14ac:dyDescent="0.3">
      <c r="A2664" t="s">
        <v>572</v>
      </c>
      <c r="B2664" s="1" t="s">
        <v>573</v>
      </c>
      <c r="C2664" t="s">
        <v>574</v>
      </c>
      <c r="D2664" s="7">
        <v>2382408037</v>
      </c>
      <c r="E2664" s="1" t="s">
        <v>206</v>
      </c>
      <c r="F2664" t="s">
        <v>206</v>
      </c>
      <c r="G2664" t="s">
        <v>206</v>
      </c>
      <c r="H2664" t="s">
        <v>206</v>
      </c>
      <c r="I2664" t="str">
        <f>VLOOKUP(J2664,CatalogoEstadoRepublica!$A$1:$B$33,2)</f>
        <v>Puebla</v>
      </c>
      <c r="J2664" s="1">
        <v>21</v>
      </c>
      <c r="K2664" s="1" t="s">
        <v>206</v>
      </c>
      <c r="L2664" s="1" t="e">
        <f>VLOOKUP(M2664,CatalogoPerfil!$A$1:$B$5,2)</f>
        <v>#N/A</v>
      </c>
      <c r="M2664">
        <v>0</v>
      </c>
      <c r="N2664" t="s">
        <v>206</v>
      </c>
      <c r="O2664" s="1">
        <v>0</v>
      </c>
      <c r="P2664" s="1" t="str">
        <f>IFERROR(VLOOKUP($O2664,PerfilUniversitario!$A$2:$Z$427,16),"N/A")</f>
        <v>N/A</v>
      </c>
      <c r="Q2664" s="1" t="str">
        <f>IFERROR(VLOOKUP($O2664,PerfilUniversitario!$A$2:$Z$427,16),"N/A")</f>
        <v>N/A</v>
      </c>
      <c r="R2664" s="1" t="str">
        <f>IFERROR(VLOOKUP($O2664,PerfilUniversitario!$A$2:$Z$427,20),"N/A")</f>
        <v>N/A</v>
      </c>
      <c r="S2664" s="1" t="str">
        <f>IFERROR(VLOOKUP($O2664,PerfilUniversitario!$A$2:$Z$427,22),"N/A")</f>
        <v>N/A</v>
      </c>
      <c r="T2664" s="1" t="str">
        <f>IFERROR(VLOOKUP($O2664,PerfilUniversitario!$A$2:$Z$427,24),"N/A")</f>
        <v>N/A</v>
      </c>
      <c r="U2664" s="1" t="str">
        <f>IFERROR(VLOOKUP($O2664,PerfilUniversitario!$A$2:$Z$427,26),"N/A")</f>
        <v>N/A</v>
      </c>
      <c r="V2664" s="3">
        <v>0.46527777777777773</v>
      </c>
      <c r="W2664" s="4">
        <v>45215</v>
      </c>
    </row>
    <row r="2665" spans="1:23" x14ac:dyDescent="0.3">
      <c r="A2665" t="s">
        <v>1058</v>
      </c>
      <c r="B2665" s="1" t="s">
        <v>1059</v>
      </c>
      <c r="C2665" t="s">
        <v>1060</v>
      </c>
      <c r="D2665" s="7">
        <v>2227096893</v>
      </c>
      <c r="E2665" s="1" t="s">
        <v>206</v>
      </c>
      <c r="F2665" t="s">
        <v>206</v>
      </c>
      <c r="G2665" t="s">
        <v>206</v>
      </c>
      <c r="H2665" t="s">
        <v>206</v>
      </c>
      <c r="I2665" t="str">
        <f>VLOOKUP(J2665,CatalogoEstadoRepublica!$A$1:$B$33,2)</f>
        <v>Puebla</v>
      </c>
      <c r="J2665" s="1">
        <v>21</v>
      </c>
      <c r="K2665" s="1" t="s">
        <v>206</v>
      </c>
      <c r="L2665" s="1" t="e">
        <f>VLOOKUP(M2665,CatalogoPerfil!$A$1:$B$5,2)</f>
        <v>#N/A</v>
      </c>
      <c r="M2665" s="1">
        <v>0</v>
      </c>
      <c r="N2665" s="1" t="s">
        <v>206</v>
      </c>
      <c r="O2665" s="1">
        <v>0</v>
      </c>
      <c r="P2665" s="1" t="str">
        <f>IFERROR(VLOOKUP($O2665,PerfilUniversitario!$A$2:$Z$427,16),"N/A")</f>
        <v>N/A</v>
      </c>
      <c r="Q2665" s="1" t="str">
        <f>IFERROR(VLOOKUP($O2665,PerfilUniversitario!$A$2:$Z$427,16),"N/A")</f>
        <v>N/A</v>
      </c>
      <c r="R2665" s="1" t="str">
        <f>IFERROR(VLOOKUP($O2665,PerfilUniversitario!$A$2:$Z$427,20),"N/A")</f>
        <v>N/A</v>
      </c>
      <c r="S2665" s="1" t="str">
        <f>IFERROR(VLOOKUP($O2665,PerfilUniversitario!$A$2:$Z$427,22),"N/A")</f>
        <v>N/A</v>
      </c>
      <c r="T2665" s="1" t="str">
        <f>IFERROR(VLOOKUP($O2665,PerfilUniversitario!$A$2:$Z$427,24),"N/A")</f>
        <v>N/A</v>
      </c>
      <c r="U2665" s="1" t="str">
        <f>IFERROR(VLOOKUP($O2665,PerfilUniversitario!$A$2:$Z$427,26),"N/A")</f>
        <v>N/A</v>
      </c>
      <c r="V2665" s="3">
        <v>0.46527777777777773</v>
      </c>
      <c r="W2665" s="4">
        <v>45215</v>
      </c>
    </row>
    <row r="2666" spans="1:23" x14ac:dyDescent="0.3">
      <c r="A2666" t="s">
        <v>584</v>
      </c>
      <c r="B2666" t="s">
        <v>2555</v>
      </c>
      <c r="C2666" s="1" t="s">
        <v>2556</v>
      </c>
      <c r="D2666" s="6">
        <v>2381688084</v>
      </c>
      <c r="E2666" s="1" t="s">
        <v>206</v>
      </c>
      <c r="F2666" s="1" t="s">
        <v>206</v>
      </c>
      <c r="G2666" s="1" t="s">
        <v>206</v>
      </c>
      <c r="H2666" s="1" t="s">
        <v>206</v>
      </c>
      <c r="I2666" t="str">
        <f>VLOOKUP(J2666,CatalogoEstadoRepublica!$A$1:$B$33,2)</f>
        <v>Puebla</v>
      </c>
      <c r="J2666">
        <v>21</v>
      </c>
      <c r="K2666" t="s">
        <v>206</v>
      </c>
      <c r="L2666" s="1" t="e">
        <f>VLOOKUP(M2666,CatalogoPerfil!$A$1:$B$5,2)</f>
        <v>#N/A</v>
      </c>
      <c r="M2666">
        <v>0</v>
      </c>
      <c r="N2666" t="s">
        <v>206</v>
      </c>
      <c r="O2666" s="1">
        <v>0</v>
      </c>
      <c r="P2666" s="1" t="str">
        <f>IFERROR(VLOOKUP($O2666,PerfilUniversitario!$A$2:$Z$427,16),"N/A")</f>
        <v>N/A</v>
      </c>
      <c r="Q2666" s="1" t="str">
        <f>IFERROR(VLOOKUP($O2666,PerfilUniversitario!$A$2:$Z$427,16),"N/A")</f>
        <v>N/A</v>
      </c>
      <c r="R2666" s="1" t="str">
        <f>IFERROR(VLOOKUP($O2666,PerfilUniversitario!$A$2:$Z$427,20),"N/A")</f>
        <v>N/A</v>
      </c>
      <c r="S2666" s="1" t="str">
        <f>IFERROR(VLOOKUP($O2666,PerfilUniversitario!$A$2:$Z$427,22),"N/A")</f>
        <v>N/A</v>
      </c>
      <c r="T2666" s="1" t="str">
        <f>IFERROR(VLOOKUP($O2666,PerfilUniversitario!$A$2:$Z$427,24),"N/A")</f>
        <v>N/A</v>
      </c>
      <c r="U2666" s="1" t="str">
        <f>IFERROR(VLOOKUP($O2666,PerfilUniversitario!$A$2:$Z$427,26),"N/A")</f>
        <v>N/A</v>
      </c>
      <c r="V2666" s="3">
        <v>0.46527777777777773</v>
      </c>
      <c r="W2666" s="4">
        <v>45215</v>
      </c>
    </row>
    <row r="2667" spans="1:23" x14ac:dyDescent="0.3">
      <c r="A2667" t="s">
        <v>676</v>
      </c>
      <c r="B2667" t="s">
        <v>5523</v>
      </c>
      <c r="C2667" s="1" t="s">
        <v>5524</v>
      </c>
      <c r="D2667" s="6">
        <v>52.238100000000003</v>
      </c>
      <c r="E2667" s="1" t="s">
        <v>206</v>
      </c>
      <c r="F2667" s="1" t="s">
        <v>206</v>
      </c>
      <c r="G2667" s="1" t="s">
        <v>206</v>
      </c>
      <c r="H2667" s="1" t="s">
        <v>206</v>
      </c>
      <c r="I2667" t="str">
        <f>VLOOKUP(J2667,CatalogoEstadoRepublica!$A$1:$B$33,2)</f>
        <v>Puebla</v>
      </c>
      <c r="J2667">
        <v>21</v>
      </c>
      <c r="K2667" t="s">
        <v>206</v>
      </c>
      <c r="L2667" s="1" t="e">
        <f>VLOOKUP(M2667,CatalogoPerfil!$A$1:$B$5,2)</f>
        <v>#N/A</v>
      </c>
      <c r="M2667">
        <v>0</v>
      </c>
      <c r="N2667" t="s">
        <v>206</v>
      </c>
      <c r="O2667" s="1">
        <v>0</v>
      </c>
      <c r="P2667" s="1" t="str">
        <f>IFERROR(VLOOKUP($O2667,PerfilUniversitario!$A$2:$Z$427,16),"N/A")</f>
        <v>N/A</v>
      </c>
      <c r="Q2667" s="1" t="str">
        <f>IFERROR(VLOOKUP($O2667,PerfilUniversitario!$A$2:$Z$427,16),"N/A")</f>
        <v>N/A</v>
      </c>
      <c r="R2667" s="1" t="str">
        <f>IFERROR(VLOOKUP($O2667,PerfilUniversitario!$A$2:$Z$427,20),"N/A")</f>
        <v>N/A</v>
      </c>
      <c r="S2667" s="1" t="str">
        <f>IFERROR(VLOOKUP($O2667,PerfilUniversitario!$A$2:$Z$427,22),"N/A")</f>
        <v>N/A</v>
      </c>
      <c r="T2667" s="1" t="str">
        <f>IFERROR(VLOOKUP($O2667,PerfilUniversitario!$A$2:$Z$427,24),"N/A")</f>
        <v>N/A</v>
      </c>
      <c r="U2667" s="1" t="str">
        <f>IFERROR(VLOOKUP($O2667,PerfilUniversitario!$A$2:$Z$427,26),"N/A")</f>
        <v>N/A</v>
      </c>
      <c r="V2667" s="3">
        <v>0.46527777777777773</v>
      </c>
      <c r="W2667" s="4">
        <v>45215</v>
      </c>
    </row>
    <row r="2668" spans="1:23" x14ac:dyDescent="0.3">
      <c r="A2668" t="s">
        <v>796</v>
      </c>
      <c r="B2668" t="s">
        <v>2281</v>
      </c>
      <c r="C2668" s="1" t="s">
        <v>2282</v>
      </c>
      <c r="D2668" s="6">
        <v>9934358630</v>
      </c>
      <c r="E2668" s="1" t="s">
        <v>206</v>
      </c>
      <c r="F2668" s="1" t="s">
        <v>206</v>
      </c>
      <c r="G2668" s="1" t="s">
        <v>206</v>
      </c>
      <c r="H2668" s="1" t="s">
        <v>206</v>
      </c>
      <c r="I2668" t="str">
        <f>VLOOKUP(J2668,CatalogoEstadoRepublica!$A$1:$B$33,2)</f>
        <v>Tabasco</v>
      </c>
      <c r="J2668">
        <v>27</v>
      </c>
      <c r="K2668" t="s">
        <v>206</v>
      </c>
      <c r="L2668" s="1" t="e">
        <f>VLOOKUP(M2668,CatalogoPerfil!$A$1:$B$5,2)</f>
        <v>#N/A</v>
      </c>
      <c r="M2668">
        <v>0</v>
      </c>
      <c r="N2668" t="s">
        <v>206</v>
      </c>
      <c r="O2668" s="1">
        <v>0</v>
      </c>
      <c r="P2668" s="1" t="str">
        <f>IFERROR(VLOOKUP($O2668,PerfilUniversitario!$A$2:$Z$427,16),"N/A")</f>
        <v>N/A</v>
      </c>
      <c r="Q2668" s="1" t="str">
        <f>IFERROR(VLOOKUP($O2668,PerfilUniversitario!$A$2:$Z$427,16),"N/A")</f>
        <v>N/A</v>
      </c>
      <c r="R2668" s="1" t="str">
        <f>IFERROR(VLOOKUP($O2668,PerfilUniversitario!$A$2:$Z$427,20),"N/A")</f>
        <v>N/A</v>
      </c>
      <c r="S2668" s="1" t="str">
        <f>IFERROR(VLOOKUP($O2668,PerfilUniversitario!$A$2:$Z$427,22),"N/A")</f>
        <v>N/A</v>
      </c>
      <c r="T2668" s="1" t="str">
        <f>IFERROR(VLOOKUP($O2668,PerfilUniversitario!$A$2:$Z$427,24),"N/A")</f>
        <v>N/A</v>
      </c>
      <c r="U2668" s="1" t="str">
        <f>IFERROR(VLOOKUP($O2668,PerfilUniversitario!$A$2:$Z$427,26),"N/A")</f>
        <v>N/A</v>
      </c>
      <c r="V2668" s="3">
        <v>0.46597222222222223</v>
      </c>
      <c r="W2668" s="4">
        <v>45215</v>
      </c>
    </row>
    <row r="2669" spans="1:23" x14ac:dyDescent="0.3">
      <c r="A2669" t="s">
        <v>268</v>
      </c>
      <c r="B2669" t="s">
        <v>5822</v>
      </c>
      <c r="C2669" s="1" t="s">
        <v>7428</v>
      </c>
      <c r="D2669" s="6">
        <v>2212688383</v>
      </c>
      <c r="E2669" s="1" t="s">
        <v>206</v>
      </c>
      <c r="F2669" s="1" t="s">
        <v>206</v>
      </c>
      <c r="G2669" s="1" t="s">
        <v>206</v>
      </c>
      <c r="H2669" s="1" t="s">
        <v>206</v>
      </c>
      <c r="I2669" t="str">
        <f>VLOOKUP(J2669,CatalogoEstadoRepublica!$A$1:$B$33,2)</f>
        <v>Puebla</v>
      </c>
      <c r="J2669">
        <v>21</v>
      </c>
      <c r="K2669" t="s">
        <v>206</v>
      </c>
      <c r="L2669" s="1" t="e">
        <f>VLOOKUP(M2669,CatalogoPerfil!$A$1:$B$5,2)</f>
        <v>#N/A</v>
      </c>
      <c r="M2669">
        <v>0</v>
      </c>
      <c r="N2669" t="s">
        <v>206</v>
      </c>
      <c r="O2669" s="1">
        <v>0</v>
      </c>
      <c r="P2669" s="1" t="str">
        <f>IFERROR(VLOOKUP($O2669,PerfilUniversitario!$A$2:$Z$427,16),"N/A")</f>
        <v>N/A</v>
      </c>
      <c r="Q2669" s="1" t="str">
        <f>IFERROR(VLOOKUP($O2669,PerfilUniversitario!$A$2:$Z$427,16),"N/A")</f>
        <v>N/A</v>
      </c>
      <c r="R2669" s="1" t="str">
        <f>IFERROR(VLOOKUP($O2669,PerfilUniversitario!$A$2:$Z$427,20),"N/A")</f>
        <v>N/A</v>
      </c>
      <c r="S2669" s="1" t="str">
        <f>IFERROR(VLOOKUP($O2669,PerfilUniversitario!$A$2:$Z$427,22),"N/A")</f>
        <v>N/A</v>
      </c>
      <c r="T2669" s="1" t="str">
        <f>IFERROR(VLOOKUP($O2669,PerfilUniversitario!$A$2:$Z$427,24),"N/A")</f>
        <v>N/A</v>
      </c>
      <c r="U2669" s="1" t="str">
        <f>IFERROR(VLOOKUP($O2669,PerfilUniversitario!$A$2:$Z$427,26),"N/A")</f>
        <v>N/A</v>
      </c>
      <c r="V2669" s="3">
        <v>0.46597222222222223</v>
      </c>
      <c r="W2669" s="4">
        <v>45215</v>
      </c>
    </row>
    <row r="2670" spans="1:23" x14ac:dyDescent="0.3">
      <c r="A2670" t="s">
        <v>7441</v>
      </c>
      <c r="B2670" t="s">
        <v>7442</v>
      </c>
      <c r="C2670" s="1" t="s">
        <v>7443</v>
      </c>
      <c r="D2670" s="6">
        <v>9361052068</v>
      </c>
      <c r="E2670" s="1" t="s">
        <v>206</v>
      </c>
      <c r="F2670" s="1" t="s">
        <v>206</v>
      </c>
      <c r="G2670" s="1" t="s">
        <v>206</v>
      </c>
      <c r="H2670" s="1" t="s">
        <v>206</v>
      </c>
      <c r="I2670" t="str">
        <f>VLOOKUP(J2670,CatalogoEstadoRepublica!$A$1:$B$33,2)</f>
        <v>Tabasco</v>
      </c>
      <c r="J2670">
        <v>27</v>
      </c>
      <c r="K2670" t="s">
        <v>206</v>
      </c>
      <c r="L2670" s="1" t="e">
        <f>VLOOKUP(M2670,CatalogoPerfil!$A$1:$B$5,2)</f>
        <v>#N/A</v>
      </c>
      <c r="M2670">
        <v>0</v>
      </c>
      <c r="N2670" t="s">
        <v>206</v>
      </c>
      <c r="O2670" s="1">
        <v>0</v>
      </c>
      <c r="P2670" s="1" t="str">
        <f>IFERROR(VLOOKUP($O2670,PerfilUniversitario!$A$2:$Z$427,16),"N/A")</f>
        <v>N/A</v>
      </c>
      <c r="Q2670" s="1" t="str">
        <f>IFERROR(VLOOKUP($O2670,PerfilUniversitario!$A$2:$Z$427,16),"N/A")</f>
        <v>N/A</v>
      </c>
      <c r="R2670" s="1" t="str">
        <f>IFERROR(VLOOKUP($O2670,PerfilUniversitario!$A$2:$Z$427,20),"N/A")</f>
        <v>N/A</v>
      </c>
      <c r="S2670" s="1" t="str">
        <f>IFERROR(VLOOKUP($O2670,PerfilUniversitario!$A$2:$Z$427,22),"N/A")</f>
        <v>N/A</v>
      </c>
      <c r="T2670" s="1" t="str">
        <f>IFERROR(VLOOKUP($O2670,PerfilUniversitario!$A$2:$Z$427,24),"N/A")</f>
        <v>N/A</v>
      </c>
      <c r="U2670" s="1" t="str">
        <f>IFERROR(VLOOKUP($O2670,PerfilUniversitario!$A$2:$Z$427,26),"N/A")</f>
        <v>N/A</v>
      </c>
      <c r="V2670" s="3">
        <v>0.47013888888888888</v>
      </c>
      <c r="W2670" s="4">
        <v>45215</v>
      </c>
    </row>
    <row r="2671" spans="1:23" x14ac:dyDescent="0.3">
      <c r="A2671" t="s">
        <v>1930</v>
      </c>
      <c r="B2671" t="s">
        <v>1931</v>
      </c>
      <c r="C2671" s="1" t="s">
        <v>1932</v>
      </c>
      <c r="D2671" s="6">
        <v>5548997361</v>
      </c>
      <c r="E2671" s="1" t="s">
        <v>206</v>
      </c>
      <c r="F2671" s="1" t="s">
        <v>206</v>
      </c>
      <c r="G2671" s="1" t="s">
        <v>206</v>
      </c>
      <c r="H2671" s="1" t="s">
        <v>206</v>
      </c>
      <c r="I2671" t="str">
        <f>VLOOKUP(J2671,CatalogoEstadoRepublica!$A$1:$B$33,2)</f>
        <v>Hidalgo</v>
      </c>
      <c r="J2671">
        <v>13</v>
      </c>
      <c r="K2671" t="s">
        <v>206</v>
      </c>
      <c r="L2671" s="1" t="e">
        <f>VLOOKUP(M2671,CatalogoPerfil!$A$1:$B$5,2)</f>
        <v>#N/A</v>
      </c>
      <c r="M2671">
        <v>0</v>
      </c>
      <c r="N2671" t="s">
        <v>206</v>
      </c>
      <c r="O2671" s="1">
        <v>0</v>
      </c>
      <c r="P2671" s="1" t="str">
        <f>IFERROR(VLOOKUP($O2671,PerfilUniversitario!$A$2:$Z$427,16),"N/A")</f>
        <v>N/A</v>
      </c>
      <c r="Q2671" s="1" t="str">
        <f>IFERROR(VLOOKUP($O2671,PerfilUniversitario!$A$2:$Z$427,16),"N/A")</f>
        <v>N/A</v>
      </c>
      <c r="R2671" s="1" t="str">
        <f>IFERROR(VLOOKUP($O2671,PerfilUniversitario!$A$2:$Z$427,20),"N/A")</f>
        <v>N/A</v>
      </c>
      <c r="S2671" s="1" t="str">
        <f>IFERROR(VLOOKUP($O2671,PerfilUniversitario!$A$2:$Z$427,22),"N/A")</f>
        <v>N/A</v>
      </c>
      <c r="T2671" s="1" t="str">
        <f>IFERROR(VLOOKUP($O2671,PerfilUniversitario!$A$2:$Z$427,24),"N/A")</f>
        <v>N/A</v>
      </c>
      <c r="U2671" s="1" t="str">
        <f>IFERROR(VLOOKUP($O2671,PerfilUniversitario!$A$2:$Z$427,26),"N/A")</f>
        <v>N/A</v>
      </c>
      <c r="V2671" s="3">
        <v>0.47083333333333338</v>
      </c>
      <c r="W2671" s="4">
        <v>45215</v>
      </c>
    </row>
    <row r="2672" spans="1:23" x14ac:dyDescent="0.3">
      <c r="A2672" t="s">
        <v>5656</v>
      </c>
      <c r="B2672" t="s">
        <v>5657</v>
      </c>
      <c r="C2672" s="1" t="s">
        <v>5658</v>
      </c>
      <c r="D2672" s="6">
        <v>2381200164</v>
      </c>
      <c r="E2672" s="1" t="s">
        <v>206</v>
      </c>
      <c r="F2672" s="1" t="s">
        <v>206</v>
      </c>
      <c r="G2672" s="1" t="s">
        <v>206</v>
      </c>
      <c r="H2672" s="1" t="s">
        <v>206</v>
      </c>
      <c r="I2672" t="str">
        <f>VLOOKUP(J2672,CatalogoEstadoRepublica!$A$1:$B$33,2)</f>
        <v>Puebla</v>
      </c>
      <c r="J2672">
        <v>21</v>
      </c>
      <c r="K2672" t="s">
        <v>206</v>
      </c>
      <c r="L2672" s="1" t="e">
        <f>VLOOKUP(M2672,CatalogoPerfil!$A$1:$B$5,2)</f>
        <v>#N/A</v>
      </c>
      <c r="M2672">
        <v>0</v>
      </c>
      <c r="N2672" t="s">
        <v>206</v>
      </c>
      <c r="O2672" s="1">
        <v>0</v>
      </c>
      <c r="P2672" s="1" t="str">
        <f>IFERROR(VLOOKUP($O2672,PerfilUniversitario!$A$2:$Z$427,16),"N/A")</f>
        <v>N/A</v>
      </c>
      <c r="Q2672" s="1" t="str">
        <f>IFERROR(VLOOKUP($O2672,PerfilUniversitario!$A$2:$Z$427,16),"N/A")</f>
        <v>N/A</v>
      </c>
      <c r="R2672" s="1" t="str">
        <f>IFERROR(VLOOKUP($O2672,PerfilUniversitario!$A$2:$Z$427,20),"N/A")</f>
        <v>N/A</v>
      </c>
      <c r="S2672" s="1" t="str">
        <f>IFERROR(VLOOKUP($O2672,PerfilUniversitario!$A$2:$Z$427,22),"N/A")</f>
        <v>N/A</v>
      </c>
      <c r="T2672" s="1" t="str">
        <f>IFERROR(VLOOKUP($O2672,PerfilUniversitario!$A$2:$Z$427,24),"N/A")</f>
        <v>N/A</v>
      </c>
      <c r="U2672" s="1" t="str">
        <f>IFERROR(VLOOKUP($O2672,PerfilUniversitario!$A$2:$Z$427,26),"N/A")</f>
        <v>N/A</v>
      </c>
      <c r="V2672" s="3">
        <v>0.47152777777777777</v>
      </c>
      <c r="W2672" s="4">
        <v>45215</v>
      </c>
    </row>
    <row r="2673" spans="1:23" x14ac:dyDescent="0.3">
      <c r="A2673" t="s">
        <v>1035</v>
      </c>
      <c r="B2673" t="s">
        <v>523</v>
      </c>
      <c r="C2673" s="1" t="s">
        <v>5525</v>
      </c>
      <c r="D2673" s="6">
        <v>52.238199999999999</v>
      </c>
      <c r="E2673" s="1" t="s">
        <v>206</v>
      </c>
      <c r="F2673" s="1" t="s">
        <v>206</v>
      </c>
      <c r="G2673" s="1" t="s">
        <v>206</v>
      </c>
      <c r="H2673" s="1" t="s">
        <v>206</v>
      </c>
      <c r="I2673" t="str">
        <f>VLOOKUP(J2673,CatalogoEstadoRepublica!$A$1:$B$33,2)</f>
        <v>Puebla</v>
      </c>
      <c r="J2673">
        <v>21</v>
      </c>
      <c r="K2673" t="s">
        <v>206</v>
      </c>
      <c r="L2673" s="1" t="e">
        <f>VLOOKUP(M2673,CatalogoPerfil!$A$1:$B$5,2)</f>
        <v>#N/A</v>
      </c>
      <c r="M2673">
        <v>0</v>
      </c>
      <c r="N2673" t="s">
        <v>206</v>
      </c>
      <c r="O2673" s="1">
        <v>0</v>
      </c>
      <c r="P2673" s="1" t="str">
        <f>IFERROR(VLOOKUP($O2673,PerfilUniversitario!$A$2:$Z$427,16),"N/A")</f>
        <v>N/A</v>
      </c>
      <c r="Q2673" s="1" t="str">
        <f>IFERROR(VLOOKUP($O2673,PerfilUniversitario!$A$2:$Z$427,16),"N/A")</f>
        <v>N/A</v>
      </c>
      <c r="R2673" s="1" t="str">
        <f>IFERROR(VLOOKUP($O2673,PerfilUniversitario!$A$2:$Z$427,20),"N/A")</f>
        <v>N/A</v>
      </c>
      <c r="S2673" s="1" t="str">
        <f>IFERROR(VLOOKUP($O2673,PerfilUniversitario!$A$2:$Z$427,22),"N/A")</f>
        <v>N/A</v>
      </c>
      <c r="T2673" s="1" t="str">
        <f>IFERROR(VLOOKUP($O2673,PerfilUniversitario!$A$2:$Z$427,24),"N/A")</f>
        <v>N/A</v>
      </c>
      <c r="U2673" s="1" t="str">
        <f>IFERROR(VLOOKUP($O2673,PerfilUniversitario!$A$2:$Z$427,26),"N/A")</f>
        <v>N/A</v>
      </c>
      <c r="V2673" s="3">
        <v>0.47222222222222227</v>
      </c>
      <c r="W2673" s="4">
        <v>45215</v>
      </c>
    </row>
    <row r="2674" spans="1:23" x14ac:dyDescent="0.3">
      <c r="A2674" t="s">
        <v>5761</v>
      </c>
      <c r="B2674" t="s">
        <v>7444</v>
      </c>
      <c r="C2674" s="1" t="s">
        <v>7445</v>
      </c>
      <c r="D2674" s="6">
        <v>2222028226</v>
      </c>
      <c r="E2674" s="1" t="s">
        <v>206</v>
      </c>
      <c r="F2674" s="1" t="s">
        <v>206</v>
      </c>
      <c r="G2674" s="1" t="s">
        <v>206</v>
      </c>
      <c r="H2674" s="1" t="s">
        <v>206</v>
      </c>
      <c r="I2674" t="str">
        <f>VLOOKUP(J2674,CatalogoEstadoRepublica!$A$1:$B$33,2)</f>
        <v>Puebla</v>
      </c>
      <c r="J2674">
        <v>21</v>
      </c>
      <c r="K2674" t="s">
        <v>206</v>
      </c>
      <c r="L2674" s="1" t="e">
        <f>VLOOKUP(M2674,CatalogoPerfil!$A$1:$B$5,2)</f>
        <v>#N/A</v>
      </c>
      <c r="M2674">
        <v>0</v>
      </c>
      <c r="N2674" t="s">
        <v>206</v>
      </c>
      <c r="O2674" s="1">
        <v>0</v>
      </c>
      <c r="P2674" s="1" t="str">
        <f>IFERROR(VLOOKUP($O2674,PerfilUniversitario!$A$2:$Z$427,16),"N/A")</f>
        <v>N/A</v>
      </c>
      <c r="Q2674" s="1" t="str">
        <f>IFERROR(VLOOKUP($O2674,PerfilUniversitario!$A$2:$Z$427,16),"N/A")</f>
        <v>N/A</v>
      </c>
      <c r="R2674" s="1" t="str">
        <f>IFERROR(VLOOKUP($O2674,PerfilUniversitario!$A$2:$Z$427,20),"N/A")</f>
        <v>N/A</v>
      </c>
      <c r="S2674" s="1" t="str">
        <f>IFERROR(VLOOKUP($O2674,PerfilUniversitario!$A$2:$Z$427,22),"N/A")</f>
        <v>N/A</v>
      </c>
      <c r="T2674" s="1" t="str">
        <f>IFERROR(VLOOKUP($O2674,PerfilUniversitario!$A$2:$Z$427,24),"N/A")</f>
        <v>N/A</v>
      </c>
      <c r="U2674" s="1" t="str">
        <f>IFERROR(VLOOKUP($O2674,PerfilUniversitario!$A$2:$Z$427,26),"N/A")</f>
        <v>N/A</v>
      </c>
      <c r="V2674" s="3">
        <v>0.47222222222222227</v>
      </c>
      <c r="W2674" s="4">
        <v>45215</v>
      </c>
    </row>
    <row r="2675" spans="1:23" x14ac:dyDescent="0.3">
      <c r="A2675" t="s">
        <v>1203</v>
      </c>
      <c r="B2675" t="s">
        <v>2546</v>
      </c>
      <c r="C2675" s="1" t="s">
        <v>2547</v>
      </c>
      <c r="D2675" s="6">
        <v>2382009438</v>
      </c>
      <c r="E2675" s="1" t="s">
        <v>206</v>
      </c>
      <c r="F2675" s="1" t="s">
        <v>206</v>
      </c>
      <c r="G2675" s="1" t="s">
        <v>206</v>
      </c>
      <c r="H2675" s="1" t="s">
        <v>206</v>
      </c>
      <c r="I2675" t="str">
        <f>VLOOKUP(J2675,CatalogoEstadoRepublica!$A$1:$B$33,2)</f>
        <v>Puebla</v>
      </c>
      <c r="J2675">
        <v>21</v>
      </c>
      <c r="K2675" t="s">
        <v>206</v>
      </c>
      <c r="L2675" s="1" t="e">
        <f>VLOOKUP(M2675,CatalogoPerfil!$A$1:$B$5,2)</f>
        <v>#N/A</v>
      </c>
      <c r="M2675">
        <v>0</v>
      </c>
      <c r="N2675" t="s">
        <v>206</v>
      </c>
      <c r="O2675" s="1">
        <v>0</v>
      </c>
      <c r="P2675" s="1" t="str">
        <f>IFERROR(VLOOKUP($O2675,PerfilUniversitario!$A$2:$Z$427,16),"N/A")</f>
        <v>N/A</v>
      </c>
      <c r="Q2675" s="1" t="str">
        <f>IFERROR(VLOOKUP($O2675,PerfilUniversitario!$A$2:$Z$427,16),"N/A")</f>
        <v>N/A</v>
      </c>
      <c r="R2675" s="1" t="str">
        <f>IFERROR(VLOOKUP($O2675,PerfilUniversitario!$A$2:$Z$427,20),"N/A")</f>
        <v>N/A</v>
      </c>
      <c r="S2675" s="1" t="str">
        <f>IFERROR(VLOOKUP($O2675,PerfilUniversitario!$A$2:$Z$427,22),"N/A")</f>
        <v>N/A</v>
      </c>
      <c r="T2675" s="1" t="str">
        <f>IFERROR(VLOOKUP($O2675,PerfilUniversitario!$A$2:$Z$427,24),"N/A")</f>
        <v>N/A</v>
      </c>
      <c r="U2675" s="1" t="str">
        <f>IFERROR(VLOOKUP($O2675,PerfilUniversitario!$A$2:$Z$427,26),"N/A")</f>
        <v>N/A</v>
      </c>
      <c r="V2675" s="3">
        <v>0.47291666666666665</v>
      </c>
      <c r="W2675" s="4">
        <v>45215</v>
      </c>
    </row>
    <row r="2676" spans="1:23" x14ac:dyDescent="0.3">
      <c r="A2676" t="s">
        <v>2551</v>
      </c>
      <c r="B2676" t="s">
        <v>1182</v>
      </c>
      <c r="C2676" s="1" t="s">
        <v>2552</v>
      </c>
      <c r="D2676" s="6">
        <v>2381189396</v>
      </c>
      <c r="E2676" s="1" t="s">
        <v>206</v>
      </c>
      <c r="F2676" s="1" t="s">
        <v>206</v>
      </c>
      <c r="G2676" s="1" t="s">
        <v>206</v>
      </c>
      <c r="H2676" s="1" t="s">
        <v>206</v>
      </c>
      <c r="I2676" t="str">
        <f>VLOOKUP(J2676,CatalogoEstadoRepublica!$A$1:$B$33,2)</f>
        <v>Puebla</v>
      </c>
      <c r="J2676">
        <v>21</v>
      </c>
      <c r="K2676" t="s">
        <v>206</v>
      </c>
      <c r="L2676" s="1" t="e">
        <f>VLOOKUP(M2676,CatalogoPerfil!$A$1:$B$5,2)</f>
        <v>#N/A</v>
      </c>
      <c r="M2676">
        <v>0</v>
      </c>
      <c r="N2676" t="s">
        <v>206</v>
      </c>
      <c r="O2676" s="1">
        <v>0</v>
      </c>
      <c r="P2676" s="1" t="str">
        <f>IFERROR(VLOOKUP($O2676,PerfilUniversitario!$A$2:$Z$427,16),"N/A")</f>
        <v>N/A</v>
      </c>
      <c r="Q2676" s="1" t="str">
        <f>IFERROR(VLOOKUP($O2676,PerfilUniversitario!$A$2:$Z$427,16),"N/A")</f>
        <v>N/A</v>
      </c>
      <c r="R2676" s="1" t="str">
        <f>IFERROR(VLOOKUP($O2676,PerfilUniversitario!$A$2:$Z$427,20),"N/A")</f>
        <v>N/A</v>
      </c>
      <c r="S2676" s="1" t="str">
        <f>IFERROR(VLOOKUP($O2676,PerfilUniversitario!$A$2:$Z$427,22),"N/A")</f>
        <v>N/A</v>
      </c>
      <c r="T2676" s="1" t="str">
        <f>IFERROR(VLOOKUP($O2676,PerfilUniversitario!$A$2:$Z$427,24),"N/A")</f>
        <v>N/A</v>
      </c>
      <c r="U2676" s="1" t="str">
        <f>IFERROR(VLOOKUP($O2676,PerfilUniversitario!$A$2:$Z$427,26),"N/A")</f>
        <v>N/A</v>
      </c>
      <c r="V2676" s="3">
        <v>0.47291666666666665</v>
      </c>
      <c r="W2676" s="4">
        <v>45215</v>
      </c>
    </row>
    <row r="2677" spans="1:23" x14ac:dyDescent="0.3">
      <c r="A2677" t="s">
        <v>457</v>
      </c>
      <c r="B2677" t="s">
        <v>2565</v>
      </c>
      <c r="C2677" s="1" t="s">
        <v>2566</v>
      </c>
      <c r="D2677" s="6">
        <v>2382282426</v>
      </c>
      <c r="E2677" s="1" t="s">
        <v>206</v>
      </c>
      <c r="F2677" s="1" t="s">
        <v>206</v>
      </c>
      <c r="G2677" s="1" t="s">
        <v>206</v>
      </c>
      <c r="H2677" s="1" t="s">
        <v>206</v>
      </c>
      <c r="I2677" t="str">
        <f>VLOOKUP(J2677,CatalogoEstadoRepublica!$A$1:$B$33,2)</f>
        <v>Puebla</v>
      </c>
      <c r="J2677">
        <v>21</v>
      </c>
      <c r="K2677" t="s">
        <v>206</v>
      </c>
      <c r="L2677" s="1" t="e">
        <f>VLOOKUP(M2677,CatalogoPerfil!$A$1:$B$5,2)</f>
        <v>#N/A</v>
      </c>
      <c r="M2677">
        <v>0</v>
      </c>
      <c r="N2677" t="s">
        <v>206</v>
      </c>
      <c r="O2677" s="1">
        <v>0</v>
      </c>
      <c r="P2677" s="1" t="str">
        <f>IFERROR(VLOOKUP($O2677,PerfilUniversitario!$A$2:$Z$427,16),"N/A")</f>
        <v>N/A</v>
      </c>
      <c r="Q2677" s="1" t="str">
        <f>IFERROR(VLOOKUP($O2677,PerfilUniversitario!$A$2:$Z$427,16),"N/A")</f>
        <v>N/A</v>
      </c>
      <c r="R2677" s="1" t="str">
        <f>IFERROR(VLOOKUP($O2677,PerfilUniversitario!$A$2:$Z$427,20),"N/A")</f>
        <v>N/A</v>
      </c>
      <c r="S2677" s="1" t="str">
        <f>IFERROR(VLOOKUP($O2677,PerfilUniversitario!$A$2:$Z$427,22),"N/A")</f>
        <v>N/A</v>
      </c>
      <c r="T2677" s="1" t="str">
        <f>IFERROR(VLOOKUP($O2677,PerfilUniversitario!$A$2:$Z$427,24),"N/A")</f>
        <v>N/A</v>
      </c>
      <c r="U2677" s="1" t="str">
        <f>IFERROR(VLOOKUP($O2677,PerfilUniversitario!$A$2:$Z$427,26),"N/A")</f>
        <v>N/A</v>
      </c>
      <c r="V2677" s="3">
        <v>0.47291666666666665</v>
      </c>
      <c r="W2677" s="4">
        <v>45215</v>
      </c>
    </row>
    <row r="2678" spans="1:23" x14ac:dyDescent="0.3">
      <c r="A2678" t="s">
        <v>1072</v>
      </c>
      <c r="B2678" s="1" t="s">
        <v>1073</v>
      </c>
      <c r="C2678" t="s">
        <v>1074</v>
      </c>
      <c r="D2678" s="7">
        <v>2382032345</v>
      </c>
      <c r="E2678" s="1" t="s">
        <v>206</v>
      </c>
      <c r="F2678" t="s">
        <v>206</v>
      </c>
      <c r="G2678" t="s">
        <v>206</v>
      </c>
      <c r="H2678" t="s">
        <v>206</v>
      </c>
      <c r="I2678" t="str">
        <f>VLOOKUP(J2678,CatalogoEstadoRepublica!$A$1:$B$33,2)</f>
        <v>Puebla</v>
      </c>
      <c r="J2678" s="1">
        <v>21</v>
      </c>
      <c r="K2678" s="1" t="s">
        <v>206</v>
      </c>
      <c r="L2678" s="1" t="e">
        <f>VLOOKUP(M2678,CatalogoPerfil!$A$1:$B$5,2)</f>
        <v>#N/A</v>
      </c>
      <c r="M2678" s="1">
        <v>0</v>
      </c>
      <c r="N2678" s="1" t="s">
        <v>206</v>
      </c>
      <c r="O2678" s="1">
        <v>0</v>
      </c>
      <c r="P2678" s="1" t="str">
        <f>IFERROR(VLOOKUP($O2678,PerfilUniversitario!$A$2:$Z$427,16),"N/A")</f>
        <v>N/A</v>
      </c>
      <c r="Q2678" s="1" t="str">
        <f>IFERROR(VLOOKUP($O2678,PerfilUniversitario!$A$2:$Z$427,16),"N/A")</f>
        <v>N/A</v>
      </c>
      <c r="R2678" s="1" t="str">
        <f>IFERROR(VLOOKUP($O2678,PerfilUniversitario!$A$2:$Z$427,20),"N/A")</f>
        <v>N/A</v>
      </c>
      <c r="S2678" s="1" t="str">
        <f>IFERROR(VLOOKUP($O2678,PerfilUniversitario!$A$2:$Z$427,22),"N/A")</f>
        <v>N/A</v>
      </c>
      <c r="T2678" s="1" t="str">
        <f>IFERROR(VLOOKUP($O2678,PerfilUniversitario!$A$2:$Z$427,24),"N/A")</f>
        <v>N/A</v>
      </c>
      <c r="U2678" s="1" t="str">
        <f>IFERROR(VLOOKUP($O2678,PerfilUniversitario!$A$2:$Z$427,26),"N/A")</f>
        <v>N/A</v>
      </c>
      <c r="V2678" s="3">
        <v>0.47361111111111115</v>
      </c>
      <c r="W2678" s="4">
        <v>45215</v>
      </c>
    </row>
    <row r="2679" spans="1:23" x14ac:dyDescent="0.3">
      <c r="A2679" t="s">
        <v>7367</v>
      </c>
      <c r="B2679" t="s">
        <v>7368</v>
      </c>
      <c r="C2679" s="1" t="s">
        <v>7369</v>
      </c>
      <c r="D2679" s="6">
        <v>2213476580</v>
      </c>
      <c r="E2679" s="1" t="s">
        <v>206</v>
      </c>
      <c r="F2679" s="1" t="s">
        <v>206</v>
      </c>
      <c r="G2679" s="1" t="s">
        <v>206</v>
      </c>
      <c r="H2679" s="1" t="s">
        <v>206</v>
      </c>
      <c r="I2679" t="str">
        <f>VLOOKUP(J2679,CatalogoEstadoRepublica!$A$1:$B$33,2)</f>
        <v>Puebla</v>
      </c>
      <c r="J2679">
        <v>21</v>
      </c>
      <c r="K2679" t="s">
        <v>206</v>
      </c>
      <c r="L2679" s="1" t="e">
        <f>VLOOKUP(M2679,CatalogoPerfil!$A$1:$B$5,2)</f>
        <v>#N/A</v>
      </c>
      <c r="M2679">
        <v>0</v>
      </c>
      <c r="N2679" t="s">
        <v>206</v>
      </c>
      <c r="O2679" s="1">
        <v>0</v>
      </c>
      <c r="P2679" s="1" t="str">
        <f>IFERROR(VLOOKUP($O2679,PerfilUniversitario!$A$2:$Z$427,16),"N/A")</f>
        <v>N/A</v>
      </c>
      <c r="Q2679" s="1" t="str">
        <f>IFERROR(VLOOKUP($O2679,PerfilUniversitario!$A$2:$Z$427,16),"N/A")</f>
        <v>N/A</v>
      </c>
      <c r="R2679" s="1" t="str">
        <f>IFERROR(VLOOKUP($O2679,PerfilUniversitario!$A$2:$Z$427,20),"N/A")</f>
        <v>N/A</v>
      </c>
      <c r="S2679" s="1" t="str">
        <f>IFERROR(VLOOKUP($O2679,PerfilUniversitario!$A$2:$Z$427,22),"N/A")</f>
        <v>N/A</v>
      </c>
      <c r="T2679" s="1" t="str">
        <f>IFERROR(VLOOKUP($O2679,PerfilUniversitario!$A$2:$Z$427,24),"N/A")</f>
        <v>N/A</v>
      </c>
      <c r="U2679" s="1" t="str">
        <f>IFERROR(VLOOKUP($O2679,PerfilUniversitario!$A$2:$Z$427,26),"N/A")</f>
        <v>N/A</v>
      </c>
      <c r="V2679" s="3">
        <v>0.47361111111111115</v>
      </c>
      <c r="W2679" s="4">
        <v>45215</v>
      </c>
    </row>
    <row r="2680" spans="1:23" x14ac:dyDescent="0.3">
      <c r="A2680" t="s">
        <v>2168</v>
      </c>
      <c r="B2680" t="s">
        <v>2169</v>
      </c>
      <c r="C2680" s="1" t="s">
        <v>2170</v>
      </c>
      <c r="D2680" s="6">
        <v>2461680442</v>
      </c>
      <c r="E2680" s="1" t="s">
        <v>206</v>
      </c>
      <c r="F2680" s="1" t="s">
        <v>206</v>
      </c>
      <c r="G2680" s="1" t="s">
        <v>206</v>
      </c>
      <c r="H2680" s="1" t="s">
        <v>206</v>
      </c>
      <c r="I2680" t="str">
        <f>VLOOKUP(J2680,CatalogoEstadoRepublica!$A$1:$B$33,2)</f>
        <v>Tlaxcala</v>
      </c>
      <c r="J2680">
        <v>29</v>
      </c>
      <c r="K2680" t="s">
        <v>206</v>
      </c>
      <c r="L2680" s="1" t="e">
        <f>VLOOKUP(M2680,CatalogoPerfil!$A$1:$B$5,2)</f>
        <v>#N/A</v>
      </c>
      <c r="M2680">
        <v>0</v>
      </c>
      <c r="N2680" t="s">
        <v>206</v>
      </c>
      <c r="O2680" s="1">
        <v>0</v>
      </c>
      <c r="P2680" s="1" t="str">
        <f>IFERROR(VLOOKUP($O2680,PerfilUniversitario!$A$2:$Z$427,16),"N/A")</f>
        <v>N/A</v>
      </c>
      <c r="Q2680" s="1" t="str">
        <f>IFERROR(VLOOKUP($O2680,PerfilUniversitario!$A$2:$Z$427,16),"N/A")</f>
        <v>N/A</v>
      </c>
      <c r="R2680" s="1" t="str">
        <f>IFERROR(VLOOKUP($O2680,PerfilUniversitario!$A$2:$Z$427,20),"N/A")</f>
        <v>N/A</v>
      </c>
      <c r="S2680" s="1" t="str">
        <f>IFERROR(VLOOKUP($O2680,PerfilUniversitario!$A$2:$Z$427,22),"N/A")</f>
        <v>N/A</v>
      </c>
      <c r="T2680" s="1" t="str">
        <f>IFERROR(VLOOKUP($O2680,PerfilUniversitario!$A$2:$Z$427,24),"N/A")</f>
        <v>N/A</v>
      </c>
      <c r="U2680" s="1" t="str">
        <f>IFERROR(VLOOKUP($O2680,PerfilUniversitario!$A$2:$Z$427,26),"N/A")</f>
        <v>N/A</v>
      </c>
      <c r="V2680" s="3">
        <v>0.47500000000000003</v>
      </c>
      <c r="W2680" s="4">
        <v>45215</v>
      </c>
    </row>
    <row r="2681" spans="1:23" x14ac:dyDescent="0.3">
      <c r="A2681" t="s">
        <v>4151</v>
      </c>
      <c r="B2681" t="s">
        <v>7437</v>
      </c>
      <c r="C2681" s="1" t="s">
        <v>7438</v>
      </c>
      <c r="D2681" s="6">
        <v>2221521413</v>
      </c>
      <c r="E2681" s="1" t="s">
        <v>457</v>
      </c>
      <c r="F2681" s="1" t="s">
        <v>7439</v>
      </c>
      <c r="G2681" s="1" t="s">
        <v>7440</v>
      </c>
      <c r="H2681" s="1">
        <v>2222011323</v>
      </c>
      <c r="I2681" t="str">
        <f>VLOOKUP(J2681,CatalogoEstadoRepublica!$A$1:$B$33,2)</f>
        <v>Puebla</v>
      </c>
      <c r="J2681">
        <v>21</v>
      </c>
      <c r="K2681" t="s">
        <v>7111</v>
      </c>
      <c r="L2681" s="1" t="str">
        <f>VLOOKUP(M2681,CatalogoPerfil!$A$1:$B$5,2)</f>
        <v>Preuniversitario</v>
      </c>
      <c r="M2681">
        <v>1</v>
      </c>
      <c r="N2681" t="s">
        <v>4813</v>
      </c>
      <c r="O2681" s="1">
        <v>12853</v>
      </c>
      <c r="P2681" s="1" t="str">
        <f>IFERROR(VLOOKUP($O2681,PerfilUniversitario!$A$2:$Z$427,16),"N/A")</f>
        <v>5º - 6º Semestre</v>
      </c>
      <c r="Q2681" s="1" t="str">
        <f>IFERROR(VLOOKUP($O2681,PerfilUniversitario!$A$2:$Z$427,16),"N/A")</f>
        <v>5º - 6º Semestre</v>
      </c>
      <c r="R2681" s="1" t="str">
        <f>IFERROR(VLOOKUP($O2681,PerfilUniversitario!$A$2:$Z$427,20),"N/A")</f>
        <v>Derecho</v>
      </c>
      <c r="S2681" s="1" t="str">
        <f>IFERROR(VLOOKUP($O2681,PerfilUniversitario!$A$2:$Z$427,22),"N/A")</f>
        <v>• Psicología - El amor en el cerebro</v>
      </c>
      <c r="T2681" s="1" t="str">
        <f>IFERROR(VLOOKUP($O2681,PerfilUniversitario!$A$2:$Z$427,24),"N/A")</f>
        <v>• Psicología - Interpretación de sueños</v>
      </c>
      <c r="U2681" s="1" t="str">
        <f>IFERROR(VLOOKUP($O2681,PerfilUniversitario!$A$2:$Z$427,26),"N/A")</f>
        <v>• Médico cirujano - Reparando una herida</v>
      </c>
      <c r="V2681" s="3">
        <v>0.47569444444444442</v>
      </c>
      <c r="W2681" s="4">
        <v>45215</v>
      </c>
    </row>
    <row r="2682" spans="1:23" x14ac:dyDescent="0.3">
      <c r="A2682" t="s">
        <v>327</v>
      </c>
      <c r="B2682" t="s">
        <v>7448</v>
      </c>
      <c r="C2682" s="1" t="s">
        <v>7449</v>
      </c>
      <c r="D2682" s="6">
        <v>9933056321</v>
      </c>
      <c r="E2682" s="1" t="s">
        <v>206</v>
      </c>
      <c r="F2682" s="1" t="s">
        <v>206</v>
      </c>
      <c r="G2682" s="1" t="s">
        <v>206</v>
      </c>
      <c r="H2682" s="1" t="s">
        <v>206</v>
      </c>
      <c r="I2682" t="str">
        <f>VLOOKUP(J2682,CatalogoEstadoRepublica!$A$1:$B$33,2)</f>
        <v>Tabasco</v>
      </c>
      <c r="J2682">
        <v>27</v>
      </c>
      <c r="K2682" t="s">
        <v>206</v>
      </c>
      <c r="L2682" s="1" t="e">
        <f>VLOOKUP(M2682,CatalogoPerfil!$A$1:$B$5,2)</f>
        <v>#N/A</v>
      </c>
      <c r="M2682">
        <v>0</v>
      </c>
      <c r="N2682" t="s">
        <v>206</v>
      </c>
      <c r="O2682" s="1">
        <v>0</v>
      </c>
      <c r="P2682" s="1" t="str">
        <f>IFERROR(VLOOKUP($O2682,PerfilUniversitario!$A$2:$Z$427,16),"N/A")</f>
        <v>N/A</v>
      </c>
      <c r="Q2682" s="1" t="str">
        <f>IFERROR(VLOOKUP($O2682,PerfilUniversitario!$A$2:$Z$427,16),"N/A")</f>
        <v>N/A</v>
      </c>
      <c r="R2682" s="1" t="str">
        <f>IFERROR(VLOOKUP($O2682,PerfilUniversitario!$A$2:$Z$427,20),"N/A")</f>
        <v>N/A</v>
      </c>
      <c r="S2682" s="1" t="str">
        <f>IFERROR(VLOOKUP($O2682,PerfilUniversitario!$A$2:$Z$427,22),"N/A")</f>
        <v>N/A</v>
      </c>
      <c r="T2682" s="1" t="str">
        <f>IFERROR(VLOOKUP($O2682,PerfilUniversitario!$A$2:$Z$427,24),"N/A")</f>
        <v>N/A</v>
      </c>
      <c r="U2682" s="1" t="str">
        <f>IFERROR(VLOOKUP($O2682,PerfilUniversitario!$A$2:$Z$427,26),"N/A")</f>
        <v>N/A</v>
      </c>
      <c r="V2682" s="3">
        <v>0.47986111111111113</v>
      </c>
      <c r="W2682" s="4">
        <v>45215</v>
      </c>
    </row>
    <row r="2683" spans="1:23" x14ac:dyDescent="0.3">
      <c r="A2683" t="s">
        <v>2158</v>
      </c>
      <c r="B2683" t="s">
        <v>2159</v>
      </c>
      <c r="C2683" s="1" t="s">
        <v>2160</v>
      </c>
      <c r="D2683" s="6">
        <v>2462386986</v>
      </c>
      <c r="E2683" s="1" t="s">
        <v>206</v>
      </c>
      <c r="F2683" s="1" t="s">
        <v>206</v>
      </c>
      <c r="G2683" s="1" t="s">
        <v>206</v>
      </c>
      <c r="H2683" s="1" t="s">
        <v>206</v>
      </c>
      <c r="I2683" t="str">
        <f>VLOOKUP(J2683,CatalogoEstadoRepublica!$A$1:$B$33,2)</f>
        <v>Tlaxcala</v>
      </c>
      <c r="J2683">
        <v>29</v>
      </c>
      <c r="K2683" t="s">
        <v>206</v>
      </c>
      <c r="L2683" s="1" t="e">
        <f>VLOOKUP(M2683,CatalogoPerfil!$A$1:$B$5,2)</f>
        <v>#N/A</v>
      </c>
      <c r="M2683">
        <v>0</v>
      </c>
      <c r="N2683" t="s">
        <v>206</v>
      </c>
      <c r="O2683" s="1">
        <v>0</v>
      </c>
      <c r="P2683" s="1" t="str">
        <f>IFERROR(VLOOKUP($O2683,PerfilUniversitario!$A$2:$Z$427,16),"N/A")</f>
        <v>N/A</v>
      </c>
      <c r="Q2683" s="1" t="str">
        <f>IFERROR(VLOOKUP($O2683,PerfilUniversitario!$A$2:$Z$427,16),"N/A")</f>
        <v>N/A</v>
      </c>
      <c r="R2683" s="1" t="str">
        <f>IFERROR(VLOOKUP($O2683,PerfilUniversitario!$A$2:$Z$427,20),"N/A")</f>
        <v>N/A</v>
      </c>
      <c r="S2683" s="1" t="str">
        <f>IFERROR(VLOOKUP($O2683,PerfilUniversitario!$A$2:$Z$427,22),"N/A")</f>
        <v>N/A</v>
      </c>
      <c r="T2683" s="1" t="str">
        <f>IFERROR(VLOOKUP($O2683,PerfilUniversitario!$A$2:$Z$427,24),"N/A")</f>
        <v>N/A</v>
      </c>
      <c r="U2683" s="1" t="str">
        <f>IFERROR(VLOOKUP($O2683,PerfilUniversitario!$A$2:$Z$427,26),"N/A")</f>
        <v>N/A</v>
      </c>
      <c r="V2683" s="3">
        <v>0.4826388888888889</v>
      </c>
      <c r="W2683" s="4">
        <v>45215</v>
      </c>
    </row>
    <row r="2684" spans="1:23" x14ac:dyDescent="0.3">
      <c r="A2684" t="s">
        <v>7446</v>
      </c>
      <c r="B2684" t="s">
        <v>1477</v>
      </c>
      <c r="C2684" s="1" t="s">
        <v>7447</v>
      </c>
      <c r="D2684" s="6">
        <v>9981849095</v>
      </c>
      <c r="E2684" s="1" t="s">
        <v>206</v>
      </c>
      <c r="F2684" s="1" t="s">
        <v>206</v>
      </c>
      <c r="G2684" s="1" t="s">
        <v>206</v>
      </c>
      <c r="H2684" s="1" t="s">
        <v>206</v>
      </c>
      <c r="I2684" t="str">
        <f>VLOOKUP(J2684,CatalogoEstadoRepublica!$A$1:$B$33,2)</f>
        <v>Puebla</v>
      </c>
      <c r="J2684">
        <v>21</v>
      </c>
      <c r="K2684" t="s">
        <v>206</v>
      </c>
      <c r="L2684" s="1" t="e">
        <f>VLOOKUP(M2684,CatalogoPerfil!$A$1:$B$5,2)</f>
        <v>#N/A</v>
      </c>
      <c r="M2684">
        <v>0</v>
      </c>
      <c r="N2684" t="s">
        <v>206</v>
      </c>
      <c r="O2684" s="1">
        <v>0</v>
      </c>
      <c r="P2684" s="1" t="str">
        <f>IFERROR(VLOOKUP($O2684,PerfilUniversitario!$A$2:$Z$427,16),"N/A")</f>
        <v>N/A</v>
      </c>
      <c r="Q2684" s="1" t="str">
        <f>IFERROR(VLOOKUP($O2684,PerfilUniversitario!$A$2:$Z$427,16),"N/A")</f>
        <v>N/A</v>
      </c>
      <c r="R2684" s="1" t="str">
        <f>IFERROR(VLOOKUP($O2684,PerfilUniversitario!$A$2:$Z$427,20),"N/A")</f>
        <v>N/A</v>
      </c>
      <c r="S2684" s="1" t="str">
        <f>IFERROR(VLOOKUP($O2684,PerfilUniversitario!$A$2:$Z$427,22),"N/A")</f>
        <v>N/A</v>
      </c>
      <c r="T2684" s="1" t="str">
        <f>IFERROR(VLOOKUP($O2684,PerfilUniversitario!$A$2:$Z$427,24),"N/A")</f>
        <v>N/A</v>
      </c>
      <c r="U2684" s="1" t="str">
        <f>IFERROR(VLOOKUP($O2684,PerfilUniversitario!$A$2:$Z$427,26),"N/A")</f>
        <v>N/A</v>
      </c>
      <c r="V2684" s="3">
        <v>0.48541666666666666</v>
      </c>
      <c r="W2684" s="4">
        <v>45215</v>
      </c>
    </row>
    <row r="2685" spans="1:23" x14ac:dyDescent="0.3">
      <c r="A2685" t="s">
        <v>6948</v>
      </c>
      <c r="B2685" t="s">
        <v>6949</v>
      </c>
      <c r="C2685" s="1" t="s">
        <v>6950</v>
      </c>
      <c r="D2685" s="6">
        <v>2213575145</v>
      </c>
      <c r="E2685" s="1" t="s">
        <v>206</v>
      </c>
      <c r="F2685" s="1" t="s">
        <v>206</v>
      </c>
      <c r="G2685" s="1" t="s">
        <v>206</v>
      </c>
      <c r="H2685" s="1" t="s">
        <v>206</v>
      </c>
      <c r="I2685" t="str">
        <f>VLOOKUP(J2685,CatalogoEstadoRepublica!$A$1:$B$33,2)</f>
        <v>Puebla</v>
      </c>
      <c r="J2685">
        <v>21</v>
      </c>
      <c r="K2685" t="s">
        <v>206</v>
      </c>
      <c r="L2685" s="1" t="e">
        <f>VLOOKUP(M2685,CatalogoPerfil!$A$1:$B$5,2)</f>
        <v>#N/A</v>
      </c>
      <c r="M2685">
        <v>0</v>
      </c>
      <c r="N2685" t="s">
        <v>206</v>
      </c>
      <c r="O2685" s="1">
        <v>0</v>
      </c>
      <c r="P2685" s="1" t="str">
        <f>IFERROR(VLOOKUP($O2685,PerfilUniversitario!$A$2:$Z$427,16),"N/A")</f>
        <v>N/A</v>
      </c>
      <c r="Q2685" s="1" t="str">
        <f>IFERROR(VLOOKUP($O2685,PerfilUniversitario!$A$2:$Z$427,16),"N/A")</f>
        <v>N/A</v>
      </c>
      <c r="R2685" s="1" t="str">
        <f>IFERROR(VLOOKUP($O2685,PerfilUniversitario!$A$2:$Z$427,20),"N/A")</f>
        <v>N/A</v>
      </c>
      <c r="S2685" s="1" t="str">
        <f>IFERROR(VLOOKUP($O2685,PerfilUniversitario!$A$2:$Z$427,22),"N/A")</f>
        <v>N/A</v>
      </c>
      <c r="T2685" s="1" t="str">
        <f>IFERROR(VLOOKUP($O2685,PerfilUniversitario!$A$2:$Z$427,24),"N/A")</f>
        <v>N/A</v>
      </c>
      <c r="U2685" s="1" t="str">
        <f>IFERROR(VLOOKUP($O2685,PerfilUniversitario!$A$2:$Z$427,26),"N/A")</f>
        <v>N/A</v>
      </c>
      <c r="V2685" s="3">
        <v>0.49027777777777781</v>
      </c>
      <c r="W2685" s="4">
        <v>45215</v>
      </c>
    </row>
    <row r="2686" spans="1:23" x14ac:dyDescent="0.3">
      <c r="A2686" t="s">
        <v>506</v>
      </c>
      <c r="B2686" t="s">
        <v>2625</v>
      </c>
      <c r="C2686" s="1" t="s">
        <v>3104</v>
      </c>
      <c r="D2686" s="6">
        <v>9933055427</v>
      </c>
      <c r="E2686" s="1" t="s">
        <v>206</v>
      </c>
      <c r="F2686" s="1" t="s">
        <v>206</v>
      </c>
      <c r="G2686" s="1" t="s">
        <v>206</v>
      </c>
      <c r="H2686" s="1" t="s">
        <v>206</v>
      </c>
      <c r="I2686" t="str">
        <f>VLOOKUP(J2686,CatalogoEstadoRepublica!$A$1:$B$33,2)</f>
        <v>Tabasco</v>
      </c>
      <c r="J2686">
        <v>27</v>
      </c>
      <c r="K2686" t="s">
        <v>206</v>
      </c>
      <c r="L2686" s="1" t="e">
        <f>VLOOKUP(M2686,CatalogoPerfil!$A$1:$B$5,2)</f>
        <v>#N/A</v>
      </c>
      <c r="M2686">
        <v>0</v>
      </c>
      <c r="N2686" t="s">
        <v>206</v>
      </c>
      <c r="O2686" s="1">
        <v>0</v>
      </c>
      <c r="P2686" s="1" t="str">
        <f>IFERROR(VLOOKUP($O2686,PerfilUniversitario!$A$2:$Z$427,16),"N/A")</f>
        <v>N/A</v>
      </c>
      <c r="Q2686" s="1" t="str">
        <f>IFERROR(VLOOKUP($O2686,PerfilUniversitario!$A$2:$Z$427,16),"N/A")</f>
        <v>N/A</v>
      </c>
      <c r="R2686" s="1" t="str">
        <f>IFERROR(VLOOKUP($O2686,PerfilUniversitario!$A$2:$Z$427,20),"N/A")</f>
        <v>N/A</v>
      </c>
      <c r="S2686" s="1" t="str">
        <f>IFERROR(VLOOKUP($O2686,PerfilUniversitario!$A$2:$Z$427,22),"N/A")</f>
        <v>N/A</v>
      </c>
      <c r="T2686" s="1" t="str">
        <f>IFERROR(VLOOKUP($O2686,PerfilUniversitario!$A$2:$Z$427,24),"N/A")</f>
        <v>N/A</v>
      </c>
      <c r="U2686" s="1" t="str">
        <f>IFERROR(VLOOKUP($O2686,PerfilUniversitario!$A$2:$Z$427,26),"N/A")</f>
        <v>N/A</v>
      </c>
      <c r="V2686" s="3">
        <v>0.49305555555555558</v>
      </c>
      <c r="W2686" s="4">
        <v>45215</v>
      </c>
    </row>
    <row r="2687" spans="1:23" x14ac:dyDescent="0.3">
      <c r="A2687" t="s">
        <v>4204</v>
      </c>
      <c r="B2687" t="s">
        <v>4205</v>
      </c>
      <c r="C2687" s="1" t="s">
        <v>4206</v>
      </c>
      <c r="D2687" s="6">
        <v>7441370099</v>
      </c>
      <c r="E2687" s="1" t="s">
        <v>206</v>
      </c>
      <c r="F2687" s="1" t="s">
        <v>206</v>
      </c>
      <c r="G2687" s="1" t="s">
        <v>206</v>
      </c>
      <c r="H2687" s="1" t="s">
        <v>206</v>
      </c>
      <c r="I2687" t="str">
        <f>VLOOKUP(J2687,CatalogoEstadoRepublica!$A$1:$B$33,2)</f>
        <v>Guerrero</v>
      </c>
      <c r="J2687">
        <v>12</v>
      </c>
      <c r="K2687" t="s">
        <v>206</v>
      </c>
      <c r="L2687" s="1" t="e">
        <f>VLOOKUP(M2687,CatalogoPerfil!$A$1:$B$5,2)</f>
        <v>#N/A</v>
      </c>
      <c r="M2687">
        <v>0</v>
      </c>
      <c r="N2687" t="s">
        <v>206</v>
      </c>
      <c r="O2687" s="1">
        <v>0</v>
      </c>
      <c r="P2687" s="1" t="str">
        <f>IFERROR(VLOOKUP($O2687,PerfilUniversitario!$A$2:$Z$427,16),"N/A")</f>
        <v>N/A</v>
      </c>
      <c r="Q2687" s="1" t="str">
        <f>IFERROR(VLOOKUP($O2687,PerfilUniversitario!$A$2:$Z$427,16),"N/A")</f>
        <v>N/A</v>
      </c>
      <c r="R2687" s="1" t="str">
        <f>IFERROR(VLOOKUP($O2687,PerfilUniversitario!$A$2:$Z$427,20),"N/A")</f>
        <v>N/A</v>
      </c>
      <c r="S2687" s="1" t="str">
        <f>IFERROR(VLOOKUP($O2687,PerfilUniversitario!$A$2:$Z$427,22),"N/A")</f>
        <v>N/A</v>
      </c>
      <c r="T2687" s="1" t="str">
        <f>IFERROR(VLOOKUP($O2687,PerfilUniversitario!$A$2:$Z$427,24),"N/A")</f>
        <v>N/A</v>
      </c>
      <c r="U2687" s="1" t="str">
        <f>IFERROR(VLOOKUP($O2687,PerfilUniversitario!$A$2:$Z$427,26),"N/A")</f>
        <v>N/A</v>
      </c>
      <c r="V2687" s="3">
        <v>0.49513888888888885</v>
      </c>
      <c r="W2687" s="4">
        <v>45215</v>
      </c>
    </row>
    <row r="2688" spans="1:23" x14ac:dyDescent="0.3">
      <c r="A2688" t="s">
        <v>7404</v>
      </c>
      <c r="B2688" t="s">
        <v>7405</v>
      </c>
      <c r="C2688" s="1" t="s">
        <v>7406</v>
      </c>
      <c r="D2688" s="6">
        <v>2224613124</v>
      </c>
      <c r="E2688" s="1" t="s">
        <v>206</v>
      </c>
      <c r="F2688" s="1" t="s">
        <v>206</v>
      </c>
      <c r="G2688" s="1" t="s">
        <v>206</v>
      </c>
      <c r="H2688" s="1" t="s">
        <v>206</v>
      </c>
      <c r="I2688" t="str">
        <f>VLOOKUP(J2688,CatalogoEstadoRepublica!$A$1:$B$33,2)</f>
        <v>Puebla</v>
      </c>
      <c r="J2688">
        <v>21</v>
      </c>
      <c r="K2688" t="s">
        <v>206</v>
      </c>
      <c r="L2688" s="1" t="e">
        <f>VLOOKUP(M2688,CatalogoPerfil!$A$1:$B$5,2)</f>
        <v>#N/A</v>
      </c>
      <c r="M2688">
        <v>0</v>
      </c>
      <c r="N2688" t="s">
        <v>206</v>
      </c>
      <c r="O2688" s="1">
        <v>0</v>
      </c>
      <c r="P2688" s="1" t="str">
        <f>IFERROR(VLOOKUP($O2688,PerfilUniversitario!$A$2:$Z$427,16),"N/A")</f>
        <v>N/A</v>
      </c>
      <c r="Q2688" s="1" t="str">
        <f>IFERROR(VLOOKUP($O2688,PerfilUniversitario!$A$2:$Z$427,16),"N/A")</f>
        <v>N/A</v>
      </c>
      <c r="R2688" s="1" t="str">
        <f>IFERROR(VLOOKUP($O2688,PerfilUniversitario!$A$2:$Z$427,20),"N/A")</f>
        <v>N/A</v>
      </c>
      <c r="S2688" s="1" t="str">
        <f>IFERROR(VLOOKUP($O2688,PerfilUniversitario!$A$2:$Z$427,22),"N/A")</f>
        <v>N/A</v>
      </c>
      <c r="T2688" s="1" t="str">
        <f>IFERROR(VLOOKUP($O2688,PerfilUniversitario!$A$2:$Z$427,24),"N/A")</f>
        <v>N/A</v>
      </c>
      <c r="U2688" s="1" t="str">
        <f>IFERROR(VLOOKUP($O2688,PerfilUniversitario!$A$2:$Z$427,26),"N/A")</f>
        <v>N/A</v>
      </c>
      <c r="V2688" s="3">
        <v>0.49722222222222223</v>
      </c>
      <c r="W2688" s="4">
        <v>45215</v>
      </c>
    </row>
    <row r="2689" spans="1:23" x14ac:dyDescent="0.3">
      <c r="A2689" t="s">
        <v>638</v>
      </c>
      <c r="B2689" t="s">
        <v>7452</v>
      </c>
      <c r="C2689" s="1" t="s">
        <v>7453</v>
      </c>
      <c r="D2689" s="6">
        <v>2381105217</v>
      </c>
      <c r="E2689" s="1" t="s">
        <v>206</v>
      </c>
      <c r="F2689" s="1" t="s">
        <v>206</v>
      </c>
      <c r="G2689" s="1" t="s">
        <v>206</v>
      </c>
      <c r="H2689" s="1" t="s">
        <v>206</v>
      </c>
      <c r="I2689" t="str">
        <f>VLOOKUP(J2689,CatalogoEstadoRepublica!$A$1:$B$33,2)</f>
        <v>Puebla</v>
      </c>
      <c r="J2689">
        <v>21</v>
      </c>
      <c r="K2689" t="s">
        <v>206</v>
      </c>
      <c r="L2689" s="1" t="e">
        <f>VLOOKUP(M2689,CatalogoPerfil!$A$1:$B$5,2)</f>
        <v>#N/A</v>
      </c>
      <c r="M2689">
        <v>0</v>
      </c>
      <c r="N2689" t="s">
        <v>206</v>
      </c>
      <c r="O2689" s="1">
        <v>0</v>
      </c>
      <c r="P2689" s="1" t="str">
        <f>IFERROR(VLOOKUP($O2689,PerfilUniversitario!$A$2:$Z$427,16),"N/A")</f>
        <v>N/A</v>
      </c>
      <c r="Q2689" s="1" t="str">
        <f>IFERROR(VLOOKUP($O2689,PerfilUniversitario!$A$2:$Z$427,16),"N/A")</f>
        <v>N/A</v>
      </c>
      <c r="R2689" s="1" t="str">
        <f>IFERROR(VLOOKUP($O2689,PerfilUniversitario!$A$2:$Z$427,20),"N/A")</f>
        <v>N/A</v>
      </c>
      <c r="S2689" s="1" t="str">
        <f>IFERROR(VLOOKUP($O2689,PerfilUniversitario!$A$2:$Z$427,22),"N/A")</f>
        <v>N/A</v>
      </c>
      <c r="T2689" s="1" t="str">
        <f>IFERROR(VLOOKUP($O2689,PerfilUniversitario!$A$2:$Z$427,24),"N/A")</f>
        <v>N/A</v>
      </c>
      <c r="U2689" s="1" t="str">
        <f>IFERROR(VLOOKUP($O2689,PerfilUniversitario!$A$2:$Z$427,26),"N/A")</f>
        <v>N/A</v>
      </c>
      <c r="V2689" s="3">
        <v>0.49791666666666662</v>
      </c>
      <c r="W2689" s="4">
        <v>45215</v>
      </c>
    </row>
    <row r="2690" spans="1:23" x14ac:dyDescent="0.3">
      <c r="A2690" t="s">
        <v>2153</v>
      </c>
      <c r="B2690" t="s">
        <v>2154</v>
      </c>
      <c r="C2690" s="1" t="s">
        <v>2155</v>
      </c>
      <c r="D2690" s="6">
        <v>2462510321</v>
      </c>
      <c r="E2690" s="1" t="s">
        <v>2153</v>
      </c>
      <c r="F2690" s="1" t="s">
        <v>2156</v>
      </c>
      <c r="G2690" s="1" t="s">
        <v>2157</v>
      </c>
      <c r="H2690" s="1">
        <v>2461311125</v>
      </c>
      <c r="I2690" t="str">
        <f>VLOOKUP(J2690,CatalogoEstadoRepublica!$A$1:$B$33,2)</f>
        <v>Tlaxcala</v>
      </c>
      <c r="J2690">
        <v>29</v>
      </c>
      <c r="K2690" t="s">
        <v>2104</v>
      </c>
      <c r="L2690" s="1" t="str">
        <f>VLOOKUP(M2690,CatalogoPerfil!$A$1:$B$5,2)</f>
        <v>Preuniversitario</v>
      </c>
      <c r="M2690">
        <v>1</v>
      </c>
      <c r="O2690" s="1">
        <v>13110</v>
      </c>
      <c r="P2690" s="1" t="str">
        <f>IFERROR(VLOOKUP($O2690,PerfilUniversitario!$A$2:$Z$427,16),"N/A")</f>
        <v>5º - 6º Semestre</v>
      </c>
      <c r="Q2690" s="1" t="str">
        <f>IFERROR(VLOOKUP($O2690,PerfilUniversitario!$A$2:$Z$427,16),"N/A")</f>
        <v>5º - 6º Semestre</v>
      </c>
      <c r="R2690" s="1" t="str">
        <f>IFERROR(VLOOKUP($O2690,PerfilUniversitario!$A$2:$Z$427,20),"N/A")</f>
        <v>Derecho</v>
      </c>
      <c r="S2690" s="1" t="str">
        <f>IFERROR(VLOOKUP($O2690,PerfilUniversitario!$A$2:$Z$427,22),"N/A")</f>
        <v>• Psicología - Interpretación de sueños</v>
      </c>
      <c r="T2690" s="1" t="str">
        <f>IFERROR(VLOOKUP($O2690,PerfilUniversitario!$A$2:$Z$427,24),"N/A")</f>
        <v>• Derecho – Redes Digitales. Implicaciones Legales</v>
      </c>
      <c r="U2690" s="1" t="str">
        <f>IFERROR(VLOOKUP($O2690,PerfilUniversitario!$A$2:$Z$427,26),"N/A")</f>
        <v>• Derecho - Eliminación del Racismo, Discriminación racial y otras formas de discriminación</v>
      </c>
      <c r="V2690" s="3">
        <v>0.49861111111111112</v>
      </c>
      <c r="W2690" s="4">
        <v>45215</v>
      </c>
    </row>
    <row r="2691" spans="1:23" x14ac:dyDescent="0.3">
      <c r="A2691" t="s">
        <v>584</v>
      </c>
      <c r="B2691" t="s">
        <v>6453</v>
      </c>
      <c r="C2691" s="1" t="s">
        <v>6454</v>
      </c>
      <c r="D2691" s="6">
        <v>9933844569</v>
      </c>
      <c r="E2691" s="1" t="s">
        <v>206</v>
      </c>
      <c r="F2691" s="1" t="s">
        <v>206</v>
      </c>
      <c r="G2691" s="1" t="s">
        <v>206</v>
      </c>
      <c r="H2691" s="1" t="s">
        <v>206</v>
      </c>
      <c r="I2691" t="str">
        <f>VLOOKUP(J2691,CatalogoEstadoRepublica!$A$1:$B$33,2)</f>
        <v>Tabasco</v>
      </c>
      <c r="J2691">
        <v>27</v>
      </c>
      <c r="K2691" t="s">
        <v>206</v>
      </c>
      <c r="L2691" s="1" t="e">
        <f>VLOOKUP(M2691,CatalogoPerfil!$A$1:$B$5,2)</f>
        <v>#N/A</v>
      </c>
      <c r="M2691">
        <v>0</v>
      </c>
      <c r="N2691" t="s">
        <v>206</v>
      </c>
      <c r="O2691" s="1">
        <v>0</v>
      </c>
      <c r="P2691" s="1" t="str">
        <f>IFERROR(VLOOKUP($O2691,PerfilUniversitario!$A$2:$Z$427,16),"N/A")</f>
        <v>N/A</v>
      </c>
      <c r="Q2691" s="1" t="str">
        <f>IFERROR(VLOOKUP($O2691,PerfilUniversitario!$A$2:$Z$427,16),"N/A")</f>
        <v>N/A</v>
      </c>
      <c r="R2691" s="1" t="str">
        <f>IFERROR(VLOOKUP($O2691,PerfilUniversitario!$A$2:$Z$427,20),"N/A")</f>
        <v>N/A</v>
      </c>
      <c r="S2691" s="1" t="str">
        <f>IFERROR(VLOOKUP($O2691,PerfilUniversitario!$A$2:$Z$427,22),"N/A")</f>
        <v>N/A</v>
      </c>
      <c r="T2691" s="1" t="str">
        <f>IFERROR(VLOOKUP($O2691,PerfilUniversitario!$A$2:$Z$427,24),"N/A")</f>
        <v>N/A</v>
      </c>
      <c r="U2691" s="1" t="str">
        <f>IFERROR(VLOOKUP($O2691,PerfilUniversitario!$A$2:$Z$427,26),"N/A")</f>
        <v>N/A</v>
      </c>
      <c r="V2691" s="3">
        <v>0.4993055555555555</v>
      </c>
      <c r="W2691" s="4">
        <v>45215</v>
      </c>
    </row>
    <row r="2692" spans="1:23" x14ac:dyDescent="0.3">
      <c r="A2692" t="s">
        <v>4234</v>
      </c>
      <c r="B2692" t="s">
        <v>7450</v>
      </c>
      <c r="C2692" s="1" t="s">
        <v>7451</v>
      </c>
      <c r="D2692" s="6">
        <v>2223505278</v>
      </c>
      <c r="E2692" s="1" t="s">
        <v>206</v>
      </c>
      <c r="F2692" s="1" t="s">
        <v>206</v>
      </c>
      <c r="G2692" s="1" t="s">
        <v>206</v>
      </c>
      <c r="H2692" s="1" t="s">
        <v>206</v>
      </c>
      <c r="I2692" t="str">
        <f>VLOOKUP(J2692,CatalogoEstadoRepublica!$A$1:$B$33,2)</f>
        <v>Puebla</v>
      </c>
      <c r="J2692">
        <v>21</v>
      </c>
      <c r="K2692" t="s">
        <v>206</v>
      </c>
      <c r="L2692" s="1" t="e">
        <f>VLOOKUP(M2692,CatalogoPerfil!$A$1:$B$5,2)</f>
        <v>#N/A</v>
      </c>
      <c r="M2692">
        <v>0</v>
      </c>
      <c r="N2692" t="s">
        <v>206</v>
      </c>
      <c r="O2692" s="1">
        <v>0</v>
      </c>
      <c r="P2692" s="1" t="str">
        <f>IFERROR(VLOOKUP($O2692,PerfilUniversitario!$A$2:$Z$427,16),"N/A")</f>
        <v>N/A</v>
      </c>
      <c r="Q2692" s="1" t="str">
        <f>IFERROR(VLOOKUP($O2692,PerfilUniversitario!$A$2:$Z$427,16),"N/A")</f>
        <v>N/A</v>
      </c>
      <c r="R2692" s="1" t="str">
        <f>IFERROR(VLOOKUP($O2692,PerfilUniversitario!$A$2:$Z$427,20),"N/A")</f>
        <v>N/A</v>
      </c>
      <c r="S2692" s="1" t="str">
        <f>IFERROR(VLOOKUP($O2692,PerfilUniversitario!$A$2:$Z$427,22),"N/A")</f>
        <v>N/A</v>
      </c>
      <c r="T2692" s="1" t="str">
        <f>IFERROR(VLOOKUP($O2692,PerfilUniversitario!$A$2:$Z$427,24),"N/A")</f>
        <v>N/A</v>
      </c>
      <c r="U2692" s="1" t="str">
        <f>IFERROR(VLOOKUP($O2692,PerfilUniversitario!$A$2:$Z$427,26),"N/A")</f>
        <v>N/A</v>
      </c>
      <c r="V2692" s="3">
        <v>0.50347222222222221</v>
      </c>
      <c r="W2692" s="4">
        <v>45215</v>
      </c>
    </row>
    <row r="2693" spans="1:23" x14ac:dyDescent="0.3">
      <c r="A2693" t="s">
        <v>949</v>
      </c>
      <c r="B2693" t="s">
        <v>7454</v>
      </c>
      <c r="C2693" s="1" t="s">
        <v>7455</v>
      </c>
      <c r="D2693" s="6">
        <v>2461789443</v>
      </c>
      <c r="E2693" s="1" t="s">
        <v>206</v>
      </c>
      <c r="F2693" s="1" t="s">
        <v>206</v>
      </c>
      <c r="G2693" s="1" t="s">
        <v>206</v>
      </c>
      <c r="H2693" s="1" t="s">
        <v>206</v>
      </c>
      <c r="I2693" t="str">
        <f>VLOOKUP(J2693,CatalogoEstadoRepublica!$A$1:$B$33,2)</f>
        <v>Tlaxcala</v>
      </c>
      <c r="J2693">
        <v>29</v>
      </c>
      <c r="K2693" t="s">
        <v>206</v>
      </c>
      <c r="L2693" s="1" t="e">
        <f>VLOOKUP(M2693,CatalogoPerfil!$A$1:$B$5,2)</f>
        <v>#N/A</v>
      </c>
      <c r="M2693">
        <v>0</v>
      </c>
      <c r="N2693" t="s">
        <v>206</v>
      </c>
      <c r="O2693" s="1">
        <v>0</v>
      </c>
      <c r="P2693" s="1" t="str">
        <f>IFERROR(VLOOKUP($O2693,PerfilUniversitario!$A$2:$Z$427,16),"N/A")</f>
        <v>N/A</v>
      </c>
      <c r="Q2693" s="1" t="str">
        <f>IFERROR(VLOOKUP($O2693,PerfilUniversitario!$A$2:$Z$427,16),"N/A")</f>
        <v>N/A</v>
      </c>
      <c r="R2693" s="1" t="str">
        <f>IFERROR(VLOOKUP($O2693,PerfilUniversitario!$A$2:$Z$427,20),"N/A")</f>
        <v>N/A</v>
      </c>
      <c r="S2693" s="1" t="str">
        <f>IFERROR(VLOOKUP($O2693,PerfilUniversitario!$A$2:$Z$427,22),"N/A")</f>
        <v>N/A</v>
      </c>
      <c r="T2693" s="1" t="str">
        <f>IFERROR(VLOOKUP($O2693,PerfilUniversitario!$A$2:$Z$427,24),"N/A")</f>
        <v>N/A</v>
      </c>
      <c r="U2693" s="1" t="str">
        <f>IFERROR(VLOOKUP($O2693,PerfilUniversitario!$A$2:$Z$427,26),"N/A")</f>
        <v>N/A</v>
      </c>
      <c r="V2693" s="3">
        <v>0.50624999999999998</v>
      </c>
      <c r="W2693" s="4">
        <v>45215</v>
      </c>
    </row>
    <row r="2694" spans="1:23" x14ac:dyDescent="0.3">
      <c r="A2694" t="s">
        <v>7457</v>
      </c>
      <c r="B2694" t="s">
        <v>1681</v>
      </c>
      <c r="C2694" s="1" t="s">
        <v>7458</v>
      </c>
      <c r="D2694" s="6">
        <v>2229545351</v>
      </c>
      <c r="E2694" s="1" t="s">
        <v>206</v>
      </c>
      <c r="F2694" s="1" t="s">
        <v>206</v>
      </c>
      <c r="G2694" s="1" t="s">
        <v>206</v>
      </c>
      <c r="H2694" s="1" t="s">
        <v>206</v>
      </c>
      <c r="I2694" t="str">
        <f>VLOOKUP(J2694,CatalogoEstadoRepublica!$A$1:$B$33,2)</f>
        <v>Puebla</v>
      </c>
      <c r="J2694">
        <v>21</v>
      </c>
      <c r="K2694" t="s">
        <v>206</v>
      </c>
      <c r="L2694" s="1" t="e">
        <f>VLOOKUP(M2694,CatalogoPerfil!$A$1:$B$5,2)</f>
        <v>#N/A</v>
      </c>
      <c r="M2694">
        <v>0</v>
      </c>
      <c r="N2694" t="s">
        <v>206</v>
      </c>
      <c r="O2694" s="1">
        <v>0</v>
      </c>
      <c r="P2694" s="1" t="str">
        <f>IFERROR(VLOOKUP($O2694,PerfilUniversitario!$A$2:$Z$427,16),"N/A")</f>
        <v>N/A</v>
      </c>
      <c r="Q2694" s="1" t="str">
        <f>IFERROR(VLOOKUP($O2694,PerfilUniversitario!$A$2:$Z$427,16),"N/A")</f>
        <v>N/A</v>
      </c>
      <c r="R2694" s="1" t="str">
        <f>IFERROR(VLOOKUP($O2694,PerfilUniversitario!$A$2:$Z$427,20),"N/A")</f>
        <v>N/A</v>
      </c>
      <c r="S2694" s="1" t="str">
        <f>IFERROR(VLOOKUP($O2694,PerfilUniversitario!$A$2:$Z$427,22),"N/A")</f>
        <v>N/A</v>
      </c>
      <c r="T2694" s="1" t="str">
        <f>IFERROR(VLOOKUP($O2694,PerfilUniversitario!$A$2:$Z$427,24),"N/A")</f>
        <v>N/A</v>
      </c>
      <c r="U2694" s="1" t="str">
        <f>IFERROR(VLOOKUP($O2694,PerfilUniversitario!$A$2:$Z$427,26),"N/A")</f>
        <v>N/A</v>
      </c>
      <c r="V2694" s="3">
        <v>0.5083333333333333</v>
      </c>
      <c r="W2694" s="4">
        <v>45215</v>
      </c>
    </row>
    <row r="2695" spans="1:23" x14ac:dyDescent="0.3">
      <c r="A2695" t="s">
        <v>7462</v>
      </c>
      <c r="B2695" t="s">
        <v>7463</v>
      </c>
      <c r="C2695" s="1" t="s">
        <v>7464</v>
      </c>
      <c r="D2695" s="6">
        <v>2381236584</v>
      </c>
      <c r="E2695" s="1" t="s">
        <v>206</v>
      </c>
      <c r="F2695" s="1" t="s">
        <v>206</v>
      </c>
      <c r="G2695" s="1" t="s">
        <v>206</v>
      </c>
      <c r="H2695" s="1" t="s">
        <v>206</v>
      </c>
      <c r="I2695" t="str">
        <f>VLOOKUP(J2695,CatalogoEstadoRepublica!$A$1:$B$33,2)</f>
        <v>Puebla</v>
      </c>
      <c r="J2695">
        <v>21</v>
      </c>
      <c r="K2695" t="s">
        <v>206</v>
      </c>
      <c r="L2695" s="1" t="e">
        <f>VLOOKUP(M2695,CatalogoPerfil!$A$1:$B$5,2)</f>
        <v>#N/A</v>
      </c>
      <c r="M2695">
        <v>0</v>
      </c>
      <c r="N2695" t="s">
        <v>206</v>
      </c>
      <c r="O2695" s="1">
        <v>0</v>
      </c>
      <c r="P2695" s="1" t="str">
        <f>IFERROR(VLOOKUP($O2695,PerfilUniversitario!$A$2:$Z$427,16),"N/A")</f>
        <v>N/A</v>
      </c>
      <c r="Q2695" s="1" t="str">
        <f>IFERROR(VLOOKUP($O2695,PerfilUniversitario!$A$2:$Z$427,16),"N/A")</f>
        <v>N/A</v>
      </c>
      <c r="R2695" s="1" t="str">
        <f>IFERROR(VLOOKUP($O2695,PerfilUniversitario!$A$2:$Z$427,20),"N/A")</f>
        <v>N/A</v>
      </c>
      <c r="S2695" s="1" t="str">
        <f>IFERROR(VLOOKUP($O2695,PerfilUniversitario!$A$2:$Z$427,22),"N/A")</f>
        <v>N/A</v>
      </c>
      <c r="T2695" s="1" t="str">
        <f>IFERROR(VLOOKUP($O2695,PerfilUniversitario!$A$2:$Z$427,24),"N/A")</f>
        <v>N/A</v>
      </c>
      <c r="U2695" s="1" t="str">
        <f>IFERROR(VLOOKUP($O2695,PerfilUniversitario!$A$2:$Z$427,26),"N/A")</f>
        <v>N/A</v>
      </c>
      <c r="V2695" s="3">
        <v>0.51180555555555551</v>
      </c>
      <c r="W2695" s="4">
        <v>45215</v>
      </c>
    </row>
    <row r="2696" spans="1:23" x14ac:dyDescent="0.3">
      <c r="A2696" t="s">
        <v>1132</v>
      </c>
      <c r="B2696" t="s">
        <v>1133</v>
      </c>
      <c r="C2696" s="1" t="s">
        <v>1134</v>
      </c>
      <c r="D2696" s="6">
        <v>2383826921</v>
      </c>
      <c r="E2696" s="1" t="s">
        <v>206</v>
      </c>
      <c r="F2696" s="1" t="s">
        <v>206</v>
      </c>
      <c r="G2696" s="1" t="s">
        <v>206</v>
      </c>
      <c r="H2696" s="1" t="s">
        <v>206</v>
      </c>
      <c r="I2696" t="str">
        <f>VLOOKUP(J2696,CatalogoEstadoRepublica!$A$1:$B$33,2)</f>
        <v>Puebla</v>
      </c>
      <c r="J2696">
        <v>21</v>
      </c>
      <c r="K2696" t="s">
        <v>206</v>
      </c>
      <c r="L2696" s="1" t="e">
        <f>VLOOKUP(M2696,CatalogoPerfil!$A$1:$B$5,2)</f>
        <v>#N/A</v>
      </c>
      <c r="M2696">
        <v>0</v>
      </c>
      <c r="N2696" t="s">
        <v>206</v>
      </c>
      <c r="O2696" s="1">
        <v>0</v>
      </c>
      <c r="P2696" s="1" t="str">
        <f>IFERROR(VLOOKUP($O2696,PerfilUniversitario!$A$2:$Z$427,16),"N/A")</f>
        <v>N/A</v>
      </c>
      <c r="Q2696" s="1" t="str">
        <f>IFERROR(VLOOKUP($O2696,PerfilUniversitario!$A$2:$Z$427,16),"N/A")</f>
        <v>N/A</v>
      </c>
      <c r="R2696" s="1" t="str">
        <f>IFERROR(VLOOKUP($O2696,PerfilUniversitario!$A$2:$Z$427,20),"N/A")</f>
        <v>N/A</v>
      </c>
      <c r="S2696" s="1" t="str">
        <f>IFERROR(VLOOKUP($O2696,PerfilUniversitario!$A$2:$Z$427,22),"N/A")</f>
        <v>N/A</v>
      </c>
      <c r="T2696" s="1" t="str">
        <f>IFERROR(VLOOKUP($O2696,PerfilUniversitario!$A$2:$Z$427,24),"N/A")</f>
        <v>N/A</v>
      </c>
      <c r="U2696" s="1" t="str">
        <f>IFERROR(VLOOKUP($O2696,PerfilUniversitario!$A$2:$Z$427,26),"N/A")</f>
        <v>N/A</v>
      </c>
      <c r="V2696" s="3">
        <v>0.5131944444444444</v>
      </c>
      <c r="W2696" s="4">
        <v>45215</v>
      </c>
    </row>
    <row r="2697" spans="1:23" x14ac:dyDescent="0.3">
      <c r="A2697" t="s">
        <v>1075</v>
      </c>
      <c r="B2697" t="s">
        <v>260</v>
      </c>
      <c r="C2697" s="1" t="s">
        <v>2173</v>
      </c>
      <c r="D2697" s="6">
        <v>2462476735</v>
      </c>
      <c r="E2697" s="1" t="s">
        <v>206</v>
      </c>
      <c r="F2697" s="1" t="s">
        <v>206</v>
      </c>
      <c r="G2697" s="1" t="s">
        <v>206</v>
      </c>
      <c r="H2697" s="1" t="s">
        <v>206</v>
      </c>
      <c r="I2697" t="str">
        <f>VLOOKUP(J2697,CatalogoEstadoRepublica!$A$1:$B$33,2)</f>
        <v>Tlaxcala</v>
      </c>
      <c r="J2697">
        <v>29</v>
      </c>
      <c r="K2697" t="s">
        <v>206</v>
      </c>
      <c r="L2697" s="1" t="e">
        <f>VLOOKUP(M2697,CatalogoPerfil!$A$1:$B$5,2)</f>
        <v>#N/A</v>
      </c>
      <c r="M2697">
        <v>0</v>
      </c>
      <c r="N2697" t="s">
        <v>206</v>
      </c>
      <c r="O2697" s="1">
        <v>0</v>
      </c>
      <c r="P2697" s="1" t="str">
        <f>IFERROR(VLOOKUP($O2697,PerfilUniversitario!$A$2:$Z$427,16),"N/A")</f>
        <v>N/A</v>
      </c>
      <c r="Q2697" s="1" t="str">
        <f>IFERROR(VLOOKUP($O2697,PerfilUniversitario!$A$2:$Z$427,16),"N/A")</f>
        <v>N/A</v>
      </c>
      <c r="R2697" s="1" t="str">
        <f>IFERROR(VLOOKUP($O2697,PerfilUniversitario!$A$2:$Z$427,20),"N/A")</f>
        <v>N/A</v>
      </c>
      <c r="S2697" s="1" t="str">
        <f>IFERROR(VLOOKUP($O2697,PerfilUniversitario!$A$2:$Z$427,22),"N/A")</f>
        <v>N/A</v>
      </c>
      <c r="T2697" s="1" t="str">
        <f>IFERROR(VLOOKUP($O2697,PerfilUniversitario!$A$2:$Z$427,24),"N/A")</f>
        <v>N/A</v>
      </c>
      <c r="U2697" s="1" t="str">
        <f>IFERROR(VLOOKUP($O2697,PerfilUniversitario!$A$2:$Z$427,26),"N/A")</f>
        <v>N/A</v>
      </c>
      <c r="V2697" s="3">
        <v>0.51388888888888895</v>
      </c>
      <c r="W2697" s="4">
        <v>45215</v>
      </c>
    </row>
    <row r="2698" spans="1:23" x14ac:dyDescent="0.3">
      <c r="A2698" t="s">
        <v>5120</v>
      </c>
      <c r="B2698" t="s">
        <v>5121</v>
      </c>
      <c r="C2698" s="1" t="s">
        <v>5122</v>
      </c>
      <c r="D2698" s="6">
        <v>2381655682</v>
      </c>
      <c r="E2698" s="1" t="s">
        <v>206</v>
      </c>
      <c r="F2698" s="1" t="s">
        <v>206</v>
      </c>
      <c r="G2698" s="1" t="s">
        <v>206</v>
      </c>
      <c r="H2698" s="1" t="s">
        <v>206</v>
      </c>
      <c r="I2698" t="str">
        <f>VLOOKUP(J2698,CatalogoEstadoRepublica!$A$1:$B$33,2)</f>
        <v>Puebla</v>
      </c>
      <c r="J2698">
        <v>21</v>
      </c>
      <c r="K2698" t="s">
        <v>206</v>
      </c>
      <c r="L2698" s="1" t="e">
        <f>VLOOKUP(M2698,CatalogoPerfil!$A$1:$B$5,2)</f>
        <v>#N/A</v>
      </c>
      <c r="M2698">
        <v>0</v>
      </c>
      <c r="N2698" t="s">
        <v>206</v>
      </c>
      <c r="O2698" s="1">
        <v>0</v>
      </c>
      <c r="P2698" s="1" t="str">
        <f>IFERROR(VLOOKUP($O2698,PerfilUniversitario!$A$2:$Z$427,16),"N/A")</f>
        <v>N/A</v>
      </c>
      <c r="Q2698" s="1" t="str">
        <f>IFERROR(VLOOKUP($O2698,PerfilUniversitario!$A$2:$Z$427,16),"N/A")</f>
        <v>N/A</v>
      </c>
      <c r="R2698" s="1" t="str">
        <f>IFERROR(VLOOKUP($O2698,PerfilUniversitario!$A$2:$Z$427,20),"N/A")</f>
        <v>N/A</v>
      </c>
      <c r="S2698" s="1" t="str">
        <f>IFERROR(VLOOKUP($O2698,PerfilUniversitario!$A$2:$Z$427,22),"N/A")</f>
        <v>N/A</v>
      </c>
      <c r="T2698" s="1" t="str">
        <f>IFERROR(VLOOKUP($O2698,PerfilUniversitario!$A$2:$Z$427,24),"N/A")</f>
        <v>N/A</v>
      </c>
      <c r="U2698" s="1" t="str">
        <f>IFERROR(VLOOKUP($O2698,PerfilUniversitario!$A$2:$Z$427,26),"N/A")</f>
        <v>N/A</v>
      </c>
      <c r="V2698" s="3">
        <v>0.51388888888888895</v>
      </c>
      <c r="W2698" s="4">
        <v>45215</v>
      </c>
    </row>
    <row r="2699" spans="1:23" x14ac:dyDescent="0.3">
      <c r="A2699" t="s">
        <v>2496</v>
      </c>
      <c r="B2699" t="s">
        <v>2497</v>
      </c>
      <c r="C2699" s="1" t="s">
        <v>2498</v>
      </c>
      <c r="D2699" s="6">
        <v>2211422490</v>
      </c>
      <c r="E2699" s="1" t="s">
        <v>206</v>
      </c>
      <c r="F2699" s="1" t="s">
        <v>206</v>
      </c>
      <c r="G2699" s="1" t="s">
        <v>206</v>
      </c>
      <c r="H2699" s="1" t="s">
        <v>206</v>
      </c>
      <c r="I2699" t="str">
        <f>VLOOKUP(J2699,CatalogoEstadoRepublica!$A$1:$B$33,2)</f>
        <v>Puebla</v>
      </c>
      <c r="J2699">
        <v>21</v>
      </c>
      <c r="K2699" t="s">
        <v>206</v>
      </c>
      <c r="L2699" s="1" t="e">
        <f>VLOOKUP(M2699,CatalogoPerfil!$A$1:$B$5,2)</f>
        <v>#N/A</v>
      </c>
      <c r="M2699">
        <v>0</v>
      </c>
      <c r="N2699" t="s">
        <v>206</v>
      </c>
      <c r="O2699" s="1">
        <v>0</v>
      </c>
      <c r="P2699" s="1" t="str">
        <f>IFERROR(VLOOKUP($O2699,PerfilUniversitario!$A$2:$Z$427,16),"N/A")</f>
        <v>N/A</v>
      </c>
      <c r="Q2699" s="1" t="str">
        <f>IFERROR(VLOOKUP($O2699,PerfilUniversitario!$A$2:$Z$427,16),"N/A")</f>
        <v>N/A</v>
      </c>
      <c r="R2699" s="1" t="str">
        <f>IFERROR(VLOOKUP($O2699,PerfilUniversitario!$A$2:$Z$427,20),"N/A")</f>
        <v>N/A</v>
      </c>
      <c r="S2699" s="1" t="str">
        <f>IFERROR(VLOOKUP($O2699,PerfilUniversitario!$A$2:$Z$427,22),"N/A")</f>
        <v>N/A</v>
      </c>
      <c r="T2699" s="1" t="str">
        <f>IFERROR(VLOOKUP($O2699,PerfilUniversitario!$A$2:$Z$427,24),"N/A")</f>
        <v>N/A</v>
      </c>
      <c r="U2699" s="1" t="str">
        <f>IFERROR(VLOOKUP($O2699,PerfilUniversitario!$A$2:$Z$427,26),"N/A")</f>
        <v>N/A</v>
      </c>
      <c r="V2699" s="3">
        <v>0.51458333333333328</v>
      </c>
      <c r="W2699" s="4">
        <v>45215</v>
      </c>
    </row>
    <row r="2700" spans="1:23" x14ac:dyDescent="0.3">
      <c r="A2700" t="s">
        <v>7459</v>
      </c>
      <c r="B2700" t="s">
        <v>7460</v>
      </c>
      <c r="C2700" s="1" t="s">
        <v>7461</v>
      </c>
      <c r="D2700" s="6">
        <v>2222124752</v>
      </c>
      <c r="E2700" s="1" t="s">
        <v>206</v>
      </c>
      <c r="F2700" s="1" t="s">
        <v>206</v>
      </c>
      <c r="G2700" s="1" t="s">
        <v>206</v>
      </c>
      <c r="H2700" s="1" t="s">
        <v>206</v>
      </c>
      <c r="I2700" t="str">
        <f>VLOOKUP(J2700,CatalogoEstadoRepublica!$A$1:$B$33,2)</f>
        <v>Puebla</v>
      </c>
      <c r="J2700">
        <v>21</v>
      </c>
      <c r="K2700" t="s">
        <v>206</v>
      </c>
      <c r="L2700" s="1" t="e">
        <f>VLOOKUP(M2700,CatalogoPerfil!$A$1:$B$5,2)</f>
        <v>#N/A</v>
      </c>
      <c r="M2700">
        <v>0</v>
      </c>
      <c r="N2700" t="s">
        <v>206</v>
      </c>
      <c r="O2700" s="1">
        <v>0</v>
      </c>
      <c r="P2700" s="1" t="str">
        <f>IFERROR(VLOOKUP($O2700,PerfilUniversitario!$A$2:$Z$427,16),"N/A")</f>
        <v>N/A</v>
      </c>
      <c r="Q2700" s="1" t="str">
        <f>IFERROR(VLOOKUP($O2700,PerfilUniversitario!$A$2:$Z$427,16),"N/A")</f>
        <v>N/A</v>
      </c>
      <c r="R2700" s="1" t="str">
        <f>IFERROR(VLOOKUP($O2700,PerfilUniversitario!$A$2:$Z$427,20),"N/A")</f>
        <v>N/A</v>
      </c>
      <c r="S2700" s="1" t="str">
        <f>IFERROR(VLOOKUP($O2700,PerfilUniversitario!$A$2:$Z$427,22),"N/A")</f>
        <v>N/A</v>
      </c>
      <c r="T2700" s="1" t="str">
        <f>IFERROR(VLOOKUP($O2700,PerfilUniversitario!$A$2:$Z$427,24),"N/A")</f>
        <v>N/A</v>
      </c>
      <c r="U2700" s="1" t="str">
        <f>IFERROR(VLOOKUP($O2700,PerfilUniversitario!$A$2:$Z$427,26),"N/A")</f>
        <v>N/A</v>
      </c>
      <c r="V2700" s="3">
        <v>0.51458333333333328</v>
      </c>
      <c r="W2700" s="4">
        <v>45215</v>
      </c>
    </row>
    <row r="2701" spans="1:23" x14ac:dyDescent="0.3">
      <c r="A2701" t="s">
        <v>487</v>
      </c>
      <c r="B2701" s="1" t="s">
        <v>998</v>
      </c>
      <c r="C2701" t="s">
        <v>999</v>
      </c>
      <c r="D2701" s="7">
        <v>2223389063</v>
      </c>
      <c r="E2701" s="1" t="s">
        <v>206</v>
      </c>
      <c r="F2701" t="s">
        <v>206</v>
      </c>
      <c r="G2701" t="s">
        <v>206</v>
      </c>
      <c r="H2701" t="s">
        <v>206</v>
      </c>
      <c r="I2701" t="str">
        <f>VLOOKUP(J2701,CatalogoEstadoRepublica!$A$1:$B$33,2)</f>
        <v>Puebla</v>
      </c>
      <c r="J2701" s="1">
        <v>21</v>
      </c>
      <c r="K2701" s="1" t="s">
        <v>206</v>
      </c>
      <c r="L2701" s="1" t="e">
        <f>VLOOKUP(M2701,CatalogoPerfil!$A$1:$B$5,2)</f>
        <v>#N/A</v>
      </c>
      <c r="M2701" s="1">
        <v>0</v>
      </c>
      <c r="N2701" s="1" t="s">
        <v>206</v>
      </c>
      <c r="O2701" s="1">
        <v>0</v>
      </c>
      <c r="P2701" s="1" t="str">
        <f>IFERROR(VLOOKUP($O2701,PerfilUniversitario!$A$2:$Z$427,16),"N/A")</f>
        <v>N/A</v>
      </c>
      <c r="Q2701" s="1" t="str">
        <f>IFERROR(VLOOKUP($O2701,PerfilUniversitario!$A$2:$Z$427,16),"N/A")</f>
        <v>N/A</v>
      </c>
      <c r="R2701" s="1" t="str">
        <f>IFERROR(VLOOKUP($O2701,PerfilUniversitario!$A$2:$Z$427,20),"N/A")</f>
        <v>N/A</v>
      </c>
      <c r="S2701" s="1" t="str">
        <f>IFERROR(VLOOKUP($O2701,PerfilUniversitario!$A$2:$Z$427,22),"N/A")</f>
        <v>N/A</v>
      </c>
      <c r="T2701" s="1" t="str">
        <f>IFERROR(VLOOKUP($O2701,PerfilUniversitario!$A$2:$Z$427,24),"N/A")</f>
        <v>N/A</v>
      </c>
      <c r="U2701" s="1" t="str">
        <f>IFERROR(VLOOKUP($O2701,PerfilUniversitario!$A$2:$Z$427,26),"N/A")</f>
        <v>N/A</v>
      </c>
      <c r="V2701" s="3">
        <v>0.51736111111111105</v>
      </c>
      <c r="W2701" s="4">
        <v>45215</v>
      </c>
    </row>
    <row r="2702" spans="1:23" x14ac:dyDescent="0.3">
      <c r="A2702" t="s">
        <v>4712</v>
      </c>
      <c r="B2702" t="s">
        <v>5159</v>
      </c>
      <c r="C2702" s="1" t="s">
        <v>5160</v>
      </c>
      <c r="D2702" s="6">
        <v>52.247100000000003</v>
      </c>
      <c r="E2702" s="1" t="s">
        <v>206</v>
      </c>
      <c r="F2702" s="1" t="s">
        <v>206</v>
      </c>
      <c r="G2702" s="1" t="s">
        <v>206</v>
      </c>
      <c r="H2702" s="1" t="s">
        <v>206</v>
      </c>
      <c r="I2702" t="str">
        <f>VLOOKUP(J2702,CatalogoEstadoRepublica!$A$1:$B$33,2)</f>
        <v>Tlaxcala</v>
      </c>
      <c r="J2702">
        <v>29</v>
      </c>
      <c r="K2702" t="s">
        <v>206</v>
      </c>
      <c r="L2702" s="1" t="e">
        <f>VLOOKUP(M2702,CatalogoPerfil!$A$1:$B$5,2)</f>
        <v>#N/A</v>
      </c>
      <c r="M2702">
        <v>0</v>
      </c>
      <c r="N2702" t="s">
        <v>206</v>
      </c>
      <c r="O2702" s="1">
        <v>0</v>
      </c>
      <c r="P2702" s="1" t="str">
        <f>IFERROR(VLOOKUP($O2702,PerfilUniversitario!$A$2:$Z$427,16),"N/A")</f>
        <v>N/A</v>
      </c>
      <c r="Q2702" s="1" t="str">
        <f>IFERROR(VLOOKUP($O2702,PerfilUniversitario!$A$2:$Z$427,16),"N/A")</f>
        <v>N/A</v>
      </c>
      <c r="R2702" s="1" t="str">
        <f>IFERROR(VLOOKUP($O2702,PerfilUniversitario!$A$2:$Z$427,20),"N/A")</f>
        <v>N/A</v>
      </c>
      <c r="S2702" s="1" t="str">
        <f>IFERROR(VLOOKUP($O2702,PerfilUniversitario!$A$2:$Z$427,22),"N/A")</f>
        <v>N/A</v>
      </c>
      <c r="T2702" s="1" t="str">
        <f>IFERROR(VLOOKUP($O2702,PerfilUniversitario!$A$2:$Z$427,24),"N/A")</f>
        <v>N/A</v>
      </c>
      <c r="U2702" s="1" t="str">
        <f>IFERROR(VLOOKUP($O2702,PerfilUniversitario!$A$2:$Z$427,26),"N/A")</f>
        <v>N/A</v>
      </c>
      <c r="V2702" s="3">
        <v>0.5180555555555556</v>
      </c>
      <c r="W2702" s="4">
        <v>45215</v>
      </c>
    </row>
    <row r="2703" spans="1:23" x14ac:dyDescent="0.3">
      <c r="A2703" t="s">
        <v>1020</v>
      </c>
      <c r="B2703" s="1" t="s">
        <v>1021</v>
      </c>
      <c r="C2703" t="s">
        <v>1022</v>
      </c>
      <c r="D2703" s="7">
        <v>2381500961</v>
      </c>
      <c r="E2703" s="1" t="s">
        <v>206</v>
      </c>
      <c r="F2703" t="s">
        <v>206</v>
      </c>
      <c r="G2703" t="s">
        <v>206</v>
      </c>
      <c r="H2703" t="s">
        <v>206</v>
      </c>
      <c r="I2703" t="str">
        <f>VLOOKUP(J2703,CatalogoEstadoRepublica!$A$1:$B$33,2)</f>
        <v>Puebla</v>
      </c>
      <c r="J2703" s="1">
        <v>21</v>
      </c>
      <c r="K2703" s="1" t="s">
        <v>206</v>
      </c>
      <c r="L2703" s="1" t="e">
        <f>VLOOKUP(M2703,CatalogoPerfil!$A$1:$B$5,2)</f>
        <v>#N/A</v>
      </c>
      <c r="M2703" s="1">
        <v>0</v>
      </c>
      <c r="N2703" s="1" t="s">
        <v>206</v>
      </c>
      <c r="O2703" s="1">
        <v>0</v>
      </c>
      <c r="P2703" s="1" t="str">
        <f>IFERROR(VLOOKUP($O2703,PerfilUniversitario!$A$2:$Z$427,16),"N/A")</f>
        <v>N/A</v>
      </c>
      <c r="Q2703" s="1" t="str">
        <f>IFERROR(VLOOKUP($O2703,PerfilUniversitario!$A$2:$Z$427,16),"N/A")</f>
        <v>N/A</v>
      </c>
      <c r="R2703" s="1" t="str">
        <f>IFERROR(VLOOKUP($O2703,PerfilUniversitario!$A$2:$Z$427,20),"N/A")</f>
        <v>N/A</v>
      </c>
      <c r="S2703" s="1" t="str">
        <f>IFERROR(VLOOKUP($O2703,PerfilUniversitario!$A$2:$Z$427,22),"N/A")</f>
        <v>N/A</v>
      </c>
      <c r="T2703" s="1" t="str">
        <f>IFERROR(VLOOKUP($O2703,PerfilUniversitario!$A$2:$Z$427,24),"N/A")</f>
        <v>N/A</v>
      </c>
      <c r="U2703" s="1" t="str">
        <f>IFERROR(VLOOKUP($O2703,PerfilUniversitario!$A$2:$Z$427,26),"N/A")</f>
        <v>N/A</v>
      </c>
      <c r="V2703" s="3">
        <v>0.51874999999999993</v>
      </c>
      <c r="W2703" s="4">
        <v>45215</v>
      </c>
    </row>
    <row r="2704" spans="1:23" x14ac:dyDescent="0.3">
      <c r="A2704" t="s">
        <v>1893</v>
      </c>
      <c r="B2704" t="s">
        <v>2178</v>
      </c>
      <c r="C2704" s="1" t="s">
        <v>7216</v>
      </c>
      <c r="D2704" s="6">
        <v>222239268</v>
      </c>
      <c r="E2704" s="1" t="s">
        <v>206</v>
      </c>
      <c r="F2704" s="1" t="s">
        <v>206</v>
      </c>
      <c r="G2704" s="1" t="s">
        <v>206</v>
      </c>
      <c r="H2704" s="1" t="s">
        <v>206</v>
      </c>
      <c r="I2704" t="str">
        <f>VLOOKUP(J2704,CatalogoEstadoRepublica!$A$1:$B$33,2)</f>
        <v>Puebla</v>
      </c>
      <c r="J2704">
        <v>21</v>
      </c>
      <c r="K2704" t="s">
        <v>206</v>
      </c>
      <c r="L2704" s="1" t="e">
        <f>VLOOKUP(M2704,CatalogoPerfil!$A$1:$B$5,2)</f>
        <v>#N/A</v>
      </c>
      <c r="M2704">
        <v>0</v>
      </c>
      <c r="N2704" t="s">
        <v>206</v>
      </c>
      <c r="O2704" s="1">
        <v>0</v>
      </c>
      <c r="P2704" s="1" t="str">
        <f>IFERROR(VLOOKUP($O2704,PerfilUniversitario!$A$2:$Z$427,16),"N/A")</f>
        <v>N/A</v>
      </c>
      <c r="Q2704" s="1" t="str">
        <f>IFERROR(VLOOKUP($O2704,PerfilUniversitario!$A$2:$Z$427,16),"N/A")</f>
        <v>N/A</v>
      </c>
      <c r="R2704" s="1" t="str">
        <f>IFERROR(VLOOKUP($O2704,PerfilUniversitario!$A$2:$Z$427,20),"N/A")</f>
        <v>N/A</v>
      </c>
      <c r="S2704" s="1" t="str">
        <f>IFERROR(VLOOKUP($O2704,PerfilUniversitario!$A$2:$Z$427,22),"N/A")</f>
        <v>N/A</v>
      </c>
      <c r="T2704" s="1" t="str">
        <f>IFERROR(VLOOKUP($O2704,PerfilUniversitario!$A$2:$Z$427,24),"N/A")</f>
        <v>N/A</v>
      </c>
      <c r="U2704" s="1" t="str">
        <f>IFERROR(VLOOKUP($O2704,PerfilUniversitario!$A$2:$Z$427,26),"N/A")</f>
        <v>N/A</v>
      </c>
      <c r="V2704" s="3">
        <v>0.52013888888888882</v>
      </c>
      <c r="W2704" s="4">
        <v>45215</v>
      </c>
    </row>
    <row r="2705" spans="1:23" x14ac:dyDescent="0.3">
      <c r="A2705" t="s">
        <v>1818</v>
      </c>
      <c r="B2705" t="s">
        <v>6837</v>
      </c>
      <c r="C2705" s="1" t="s">
        <v>7456</v>
      </c>
      <c r="D2705" s="6">
        <v>2223478287</v>
      </c>
      <c r="E2705" s="1" t="s">
        <v>206</v>
      </c>
      <c r="F2705" s="1" t="s">
        <v>206</v>
      </c>
      <c r="G2705" s="1" t="s">
        <v>206</v>
      </c>
      <c r="H2705" s="1" t="s">
        <v>206</v>
      </c>
      <c r="I2705" t="str">
        <f>VLOOKUP(J2705,CatalogoEstadoRepublica!$A$1:$B$33,2)</f>
        <v>Puebla</v>
      </c>
      <c r="J2705">
        <v>21</v>
      </c>
      <c r="K2705" t="s">
        <v>206</v>
      </c>
      <c r="L2705" s="1" t="e">
        <f>VLOOKUP(M2705,CatalogoPerfil!$A$1:$B$5,2)</f>
        <v>#N/A</v>
      </c>
      <c r="M2705">
        <v>0</v>
      </c>
      <c r="N2705" t="s">
        <v>206</v>
      </c>
      <c r="O2705" s="1">
        <v>0</v>
      </c>
      <c r="P2705" s="1" t="str">
        <f>IFERROR(VLOOKUP($O2705,PerfilUniversitario!$A$2:$Z$427,16),"N/A")</f>
        <v>N/A</v>
      </c>
      <c r="Q2705" s="1" t="str">
        <f>IFERROR(VLOOKUP($O2705,PerfilUniversitario!$A$2:$Z$427,16),"N/A")</f>
        <v>N/A</v>
      </c>
      <c r="R2705" s="1" t="str">
        <f>IFERROR(VLOOKUP($O2705,PerfilUniversitario!$A$2:$Z$427,20),"N/A")</f>
        <v>N/A</v>
      </c>
      <c r="S2705" s="1" t="str">
        <f>IFERROR(VLOOKUP($O2705,PerfilUniversitario!$A$2:$Z$427,22),"N/A")</f>
        <v>N/A</v>
      </c>
      <c r="T2705" s="1" t="str">
        <f>IFERROR(VLOOKUP($O2705,PerfilUniversitario!$A$2:$Z$427,24),"N/A")</f>
        <v>N/A</v>
      </c>
      <c r="U2705" s="1" t="str">
        <f>IFERROR(VLOOKUP($O2705,PerfilUniversitario!$A$2:$Z$427,26),"N/A")</f>
        <v>N/A</v>
      </c>
      <c r="V2705" s="3">
        <v>0.52222222222222225</v>
      </c>
      <c r="W2705" s="4">
        <v>45215</v>
      </c>
    </row>
    <row r="2706" spans="1:23" x14ac:dyDescent="0.3">
      <c r="A2706" t="s">
        <v>676</v>
      </c>
      <c r="B2706" t="s">
        <v>2499</v>
      </c>
      <c r="C2706" s="1" t="s">
        <v>2500</v>
      </c>
      <c r="D2706" s="6">
        <v>2223325401</v>
      </c>
      <c r="E2706" s="1" t="s">
        <v>206</v>
      </c>
      <c r="F2706" s="1" t="s">
        <v>206</v>
      </c>
      <c r="G2706" s="1" t="s">
        <v>206</v>
      </c>
      <c r="H2706" s="1" t="s">
        <v>206</v>
      </c>
      <c r="I2706" t="str">
        <f>VLOOKUP(J2706,CatalogoEstadoRepublica!$A$1:$B$33,2)</f>
        <v>Puebla</v>
      </c>
      <c r="J2706">
        <v>21</v>
      </c>
      <c r="K2706" t="s">
        <v>206</v>
      </c>
      <c r="L2706" s="1" t="e">
        <f>VLOOKUP(M2706,CatalogoPerfil!$A$1:$B$5,2)</f>
        <v>#N/A</v>
      </c>
      <c r="M2706">
        <v>0</v>
      </c>
      <c r="N2706" t="s">
        <v>206</v>
      </c>
      <c r="O2706" s="1">
        <v>0</v>
      </c>
      <c r="P2706" s="1" t="str">
        <f>IFERROR(VLOOKUP($O2706,PerfilUniversitario!$A$2:$Z$427,16),"N/A")</f>
        <v>N/A</v>
      </c>
      <c r="Q2706" s="1" t="str">
        <f>IFERROR(VLOOKUP($O2706,PerfilUniversitario!$A$2:$Z$427,16),"N/A")</f>
        <v>N/A</v>
      </c>
      <c r="R2706" s="1" t="str">
        <f>IFERROR(VLOOKUP($O2706,PerfilUniversitario!$A$2:$Z$427,20),"N/A")</f>
        <v>N/A</v>
      </c>
      <c r="S2706" s="1" t="str">
        <f>IFERROR(VLOOKUP($O2706,PerfilUniversitario!$A$2:$Z$427,22),"N/A")</f>
        <v>N/A</v>
      </c>
      <c r="T2706" s="1" t="str">
        <f>IFERROR(VLOOKUP($O2706,PerfilUniversitario!$A$2:$Z$427,24),"N/A")</f>
        <v>N/A</v>
      </c>
      <c r="U2706" s="1" t="str">
        <f>IFERROR(VLOOKUP($O2706,PerfilUniversitario!$A$2:$Z$427,26),"N/A")</f>
        <v>N/A</v>
      </c>
      <c r="V2706" s="3">
        <v>0.52638888888888891</v>
      </c>
      <c r="W2706" s="4">
        <v>45215</v>
      </c>
    </row>
    <row r="2707" spans="1:23" x14ac:dyDescent="0.3">
      <c r="A2707" t="s">
        <v>4508</v>
      </c>
      <c r="B2707" t="s">
        <v>7467</v>
      </c>
      <c r="C2707" s="1" t="s">
        <v>7468</v>
      </c>
      <c r="D2707" s="6">
        <v>2228013099</v>
      </c>
      <c r="E2707" s="1" t="s">
        <v>206</v>
      </c>
      <c r="F2707" s="1" t="s">
        <v>206</v>
      </c>
      <c r="G2707" s="1" t="s">
        <v>206</v>
      </c>
      <c r="H2707" s="1" t="s">
        <v>206</v>
      </c>
      <c r="I2707" t="str">
        <f>VLOOKUP(J2707,CatalogoEstadoRepublica!$A$1:$B$33,2)</f>
        <v>Puebla</v>
      </c>
      <c r="J2707">
        <v>21</v>
      </c>
      <c r="K2707" t="s">
        <v>206</v>
      </c>
      <c r="L2707" s="1" t="e">
        <f>VLOOKUP(M2707,CatalogoPerfil!$A$1:$B$5,2)</f>
        <v>#N/A</v>
      </c>
      <c r="M2707">
        <v>0</v>
      </c>
      <c r="N2707" t="s">
        <v>206</v>
      </c>
      <c r="O2707" s="1">
        <v>0</v>
      </c>
      <c r="P2707" s="1" t="str">
        <f>IFERROR(VLOOKUP($O2707,PerfilUniversitario!$A$2:$Z$427,16),"N/A")</f>
        <v>N/A</v>
      </c>
      <c r="Q2707" s="1" t="str">
        <f>IFERROR(VLOOKUP($O2707,PerfilUniversitario!$A$2:$Z$427,16),"N/A")</f>
        <v>N/A</v>
      </c>
      <c r="R2707" s="1" t="str">
        <f>IFERROR(VLOOKUP($O2707,PerfilUniversitario!$A$2:$Z$427,20),"N/A")</f>
        <v>N/A</v>
      </c>
      <c r="S2707" s="1" t="str">
        <f>IFERROR(VLOOKUP($O2707,PerfilUniversitario!$A$2:$Z$427,22),"N/A")</f>
        <v>N/A</v>
      </c>
      <c r="T2707" s="1" t="str">
        <f>IFERROR(VLOOKUP($O2707,PerfilUniversitario!$A$2:$Z$427,24),"N/A")</f>
        <v>N/A</v>
      </c>
      <c r="U2707" s="1" t="str">
        <f>IFERROR(VLOOKUP($O2707,PerfilUniversitario!$A$2:$Z$427,26),"N/A")</f>
        <v>N/A</v>
      </c>
      <c r="V2707" s="3">
        <v>0.53055555555555556</v>
      </c>
      <c r="W2707" s="4">
        <v>45215</v>
      </c>
    </row>
    <row r="2708" spans="1:23" x14ac:dyDescent="0.3">
      <c r="A2708" t="s">
        <v>2207</v>
      </c>
      <c r="B2708" t="s">
        <v>2208</v>
      </c>
      <c r="C2708" s="1" t="s">
        <v>2209</v>
      </c>
      <c r="D2708" s="6">
        <v>2461194364</v>
      </c>
      <c r="E2708" s="1" t="s">
        <v>206</v>
      </c>
      <c r="F2708" s="1" t="s">
        <v>206</v>
      </c>
      <c r="G2708" s="1" t="s">
        <v>206</v>
      </c>
      <c r="H2708" s="1" t="s">
        <v>206</v>
      </c>
      <c r="I2708" t="str">
        <f>VLOOKUP(J2708,CatalogoEstadoRepublica!$A$1:$B$33,2)</f>
        <v>Tlaxcala</v>
      </c>
      <c r="J2708">
        <v>29</v>
      </c>
      <c r="K2708" t="s">
        <v>206</v>
      </c>
      <c r="L2708" s="1" t="e">
        <f>VLOOKUP(M2708,CatalogoPerfil!$A$1:$B$5,2)</f>
        <v>#N/A</v>
      </c>
      <c r="M2708">
        <v>0</v>
      </c>
      <c r="N2708" t="s">
        <v>206</v>
      </c>
      <c r="O2708" s="1">
        <v>0</v>
      </c>
      <c r="P2708" s="1" t="str">
        <f>IFERROR(VLOOKUP($O2708,PerfilUniversitario!$A$2:$Z$427,16),"N/A")</f>
        <v>N/A</v>
      </c>
      <c r="Q2708" s="1" t="str">
        <f>IFERROR(VLOOKUP($O2708,PerfilUniversitario!$A$2:$Z$427,16),"N/A")</f>
        <v>N/A</v>
      </c>
      <c r="R2708" s="1" t="str">
        <f>IFERROR(VLOOKUP($O2708,PerfilUniversitario!$A$2:$Z$427,20),"N/A")</f>
        <v>N/A</v>
      </c>
      <c r="S2708" s="1" t="str">
        <f>IFERROR(VLOOKUP($O2708,PerfilUniversitario!$A$2:$Z$427,22),"N/A")</f>
        <v>N/A</v>
      </c>
      <c r="T2708" s="1" t="str">
        <f>IFERROR(VLOOKUP($O2708,PerfilUniversitario!$A$2:$Z$427,24),"N/A")</f>
        <v>N/A</v>
      </c>
      <c r="U2708" s="1" t="str">
        <f>IFERROR(VLOOKUP($O2708,PerfilUniversitario!$A$2:$Z$427,26),"N/A")</f>
        <v>N/A</v>
      </c>
      <c r="V2708" s="3">
        <v>0.53194444444444444</v>
      </c>
      <c r="W2708" s="4">
        <v>45215</v>
      </c>
    </row>
    <row r="2709" spans="1:23" x14ac:dyDescent="0.3">
      <c r="A2709" t="s">
        <v>2503</v>
      </c>
      <c r="B2709" t="s">
        <v>2504</v>
      </c>
      <c r="C2709" s="1" t="s">
        <v>2505</v>
      </c>
      <c r="D2709" s="6">
        <v>2212220385</v>
      </c>
      <c r="E2709" s="1" t="s">
        <v>206</v>
      </c>
      <c r="F2709" s="1" t="s">
        <v>206</v>
      </c>
      <c r="G2709" s="1" t="s">
        <v>206</v>
      </c>
      <c r="H2709" s="1" t="s">
        <v>206</v>
      </c>
      <c r="I2709" t="str">
        <f>VLOOKUP(J2709,CatalogoEstadoRepublica!$A$1:$B$33,2)</f>
        <v>Puebla</v>
      </c>
      <c r="J2709">
        <v>21</v>
      </c>
      <c r="K2709" t="s">
        <v>206</v>
      </c>
      <c r="L2709" s="1" t="e">
        <f>VLOOKUP(M2709,CatalogoPerfil!$A$1:$B$5,2)</f>
        <v>#N/A</v>
      </c>
      <c r="M2709">
        <v>0</v>
      </c>
      <c r="N2709" t="s">
        <v>206</v>
      </c>
      <c r="O2709" s="1">
        <v>0</v>
      </c>
      <c r="P2709" s="1" t="str">
        <f>IFERROR(VLOOKUP($O2709,PerfilUniversitario!$A$2:$Z$427,16),"N/A")</f>
        <v>N/A</v>
      </c>
      <c r="Q2709" s="1" t="str">
        <f>IFERROR(VLOOKUP($O2709,PerfilUniversitario!$A$2:$Z$427,16),"N/A")</f>
        <v>N/A</v>
      </c>
      <c r="R2709" s="1" t="str">
        <f>IFERROR(VLOOKUP($O2709,PerfilUniversitario!$A$2:$Z$427,20),"N/A")</f>
        <v>N/A</v>
      </c>
      <c r="S2709" s="1" t="str">
        <f>IFERROR(VLOOKUP($O2709,PerfilUniversitario!$A$2:$Z$427,22),"N/A")</f>
        <v>N/A</v>
      </c>
      <c r="T2709" s="1" t="str">
        <f>IFERROR(VLOOKUP($O2709,PerfilUniversitario!$A$2:$Z$427,24),"N/A")</f>
        <v>N/A</v>
      </c>
      <c r="U2709" s="1" t="str">
        <f>IFERROR(VLOOKUP($O2709,PerfilUniversitario!$A$2:$Z$427,26),"N/A")</f>
        <v>N/A</v>
      </c>
      <c r="V2709" s="3">
        <v>0.53472222222222221</v>
      </c>
      <c r="W2709" s="4">
        <v>45215</v>
      </c>
    </row>
    <row r="2710" spans="1:23" x14ac:dyDescent="0.3">
      <c r="A2710" t="s">
        <v>7309</v>
      </c>
      <c r="B2710" t="s">
        <v>7310</v>
      </c>
      <c r="C2710" s="1" t="s">
        <v>7311</v>
      </c>
      <c r="D2710" s="6">
        <v>7443474917</v>
      </c>
      <c r="E2710" s="1" t="s">
        <v>206</v>
      </c>
      <c r="F2710" s="1" t="s">
        <v>206</v>
      </c>
      <c r="G2710" s="1" t="s">
        <v>206</v>
      </c>
      <c r="H2710" s="1" t="s">
        <v>206</v>
      </c>
      <c r="I2710" t="str">
        <f>VLOOKUP(J2710,CatalogoEstadoRepublica!$A$1:$B$33,2)</f>
        <v>Puebla</v>
      </c>
      <c r="J2710">
        <v>21</v>
      </c>
      <c r="K2710" t="s">
        <v>206</v>
      </c>
      <c r="L2710" s="1" t="e">
        <f>VLOOKUP(M2710,CatalogoPerfil!$A$1:$B$5,2)</f>
        <v>#N/A</v>
      </c>
      <c r="M2710">
        <v>0</v>
      </c>
      <c r="N2710" t="s">
        <v>206</v>
      </c>
      <c r="O2710" s="1">
        <v>0</v>
      </c>
      <c r="P2710" s="1" t="str">
        <f>IFERROR(VLOOKUP($O2710,PerfilUniversitario!$A$2:$Z$427,16),"N/A")</f>
        <v>N/A</v>
      </c>
      <c r="Q2710" s="1" t="str">
        <f>IFERROR(VLOOKUP($O2710,PerfilUniversitario!$A$2:$Z$427,16),"N/A")</f>
        <v>N/A</v>
      </c>
      <c r="R2710" s="1" t="str">
        <f>IFERROR(VLOOKUP($O2710,PerfilUniversitario!$A$2:$Z$427,20),"N/A")</f>
        <v>N/A</v>
      </c>
      <c r="S2710" s="1" t="str">
        <f>IFERROR(VLOOKUP($O2710,PerfilUniversitario!$A$2:$Z$427,22),"N/A")</f>
        <v>N/A</v>
      </c>
      <c r="T2710" s="1" t="str">
        <f>IFERROR(VLOOKUP($O2710,PerfilUniversitario!$A$2:$Z$427,24),"N/A")</f>
        <v>N/A</v>
      </c>
      <c r="U2710" s="1" t="str">
        <f>IFERROR(VLOOKUP($O2710,PerfilUniversitario!$A$2:$Z$427,26),"N/A")</f>
        <v>N/A</v>
      </c>
      <c r="V2710" s="3">
        <v>0.53472222222222221</v>
      </c>
      <c r="W2710" s="4">
        <v>45215</v>
      </c>
    </row>
    <row r="2711" spans="1:23" x14ac:dyDescent="0.3">
      <c r="A2711" t="s">
        <v>2508</v>
      </c>
      <c r="B2711" t="s">
        <v>1308</v>
      </c>
      <c r="C2711" s="1" t="s">
        <v>7465</v>
      </c>
      <c r="D2711" s="6">
        <v>2221115376</v>
      </c>
      <c r="E2711" s="1" t="s">
        <v>206</v>
      </c>
      <c r="F2711" s="1" t="s">
        <v>206</v>
      </c>
      <c r="G2711" s="1" t="s">
        <v>206</v>
      </c>
      <c r="H2711" s="1" t="s">
        <v>206</v>
      </c>
      <c r="I2711" t="str">
        <f>VLOOKUP(J2711,CatalogoEstadoRepublica!$A$1:$B$33,2)</f>
        <v>Puebla</v>
      </c>
      <c r="J2711">
        <v>21</v>
      </c>
      <c r="K2711" t="s">
        <v>206</v>
      </c>
      <c r="L2711" s="1" t="e">
        <f>VLOOKUP(M2711,CatalogoPerfil!$A$1:$B$5,2)</f>
        <v>#N/A</v>
      </c>
      <c r="M2711">
        <v>0</v>
      </c>
      <c r="N2711" t="s">
        <v>206</v>
      </c>
      <c r="O2711" s="1">
        <v>0</v>
      </c>
      <c r="P2711" s="1" t="str">
        <f>IFERROR(VLOOKUP($O2711,PerfilUniversitario!$A$2:$Z$427,16),"N/A")</f>
        <v>N/A</v>
      </c>
      <c r="Q2711" s="1" t="str">
        <f>IFERROR(VLOOKUP($O2711,PerfilUniversitario!$A$2:$Z$427,16),"N/A")</f>
        <v>N/A</v>
      </c>
      <c r="R2711" s="1" t="str">
        <f>IFERROR(VLOOKUP($O2711,PerfilUniversitario!$A$2:$Z$427,20),"N/A")</f>
        <v>N/A</v>
      </c>
      <c r="S2711" s="1" t="str">
        <f>IFERROR(VLOOKUP($O2711,PerfilUniversitario!$A$2:$Z$427,22),"N/A")</f>
        <v>N/A</v>
      </c>
      <c r="T2711" s="1" t="str">
        <f>IFERROR(VLOOKUP($O2711,PerfilUniversitario!$A$2:$Z$427,24),"N/A")</f>
        <v>N/A</v>
      </c>
      <c r="U2711" s="1" t="str">
        <f>IFERROR(VLOOKUP($O2711,PerfilUniversitario!$A$2:$Z$427,26),"N/A")</f>
        <v>N/A</v>
      </c>
      <c r="V2711" s="3">
        <v>0.53472222222222221</v>
      </c>
      <c r="W2711" s="4">
        <v>45215</v>
      </c>
    </row>
    <row r="2712" spans="1:23" x14ac:dyDescent="0.3">
      <c r="A2712" t="s">
        <v>2859</v>
      </c>
      <c r="B2712" t="s">
        <v>5161</v>
      </c>
      <c r="C2712" s="1" t="s">
        <v>5162</v>
      </c>
      <c r="D2712" s="6">
        <v>2471310946</v>
      </c>
      <c r="E2712" s="1" t="s">
        <v>206</v>
      </c>
      <c r="F2712" s="1" t="s">
        <v>206</v>
      </c>
      <c r="G2712" s="1" t="s">
        <v>206</v>
      </c>
      <c r="H2712" s="1" t="s">
        <v>206</v>
      </c>
      <c r="I2712" t="str">
        <f>VLOOKUP(J2712,CatalogoEstadoRepublica!$A$1:$B$33,2)</f>
        <v>Tlaxcala</v>
      </c>
      <c r="J2712">
        <v>29</v>
      </c>
      <c r="K2712" t="s">
        <v>206</v>
      </c>
      <c r="L2712" s="1" t="e">
        <f>VLOOKUP(M2712,CatalogoPerfil!$A$1:$B$5,2)</f>
        <v>#N/A</v>
      </c>
      <c r="M2712">
        <v>0</v>
      </c>
      <c r="N2712" t="s">
        <v>206</v>
      </c>
      <c r="O2712" s="1">
        <v>0</v>
      </c>
      <c r="P2712" s="1" t="str">
        <f>IFERROR(VLOOKUP($O2712,PerfilUniversitario!$A$2:$Z$427,16),"N/A")</f>
        <v>N/A</v>
      </c>
      <c r="Q2712" s="1" t="str">
        <f>IFERROR(VLOOKUP($O2712,PerfilUniversitario!$A$2:$Z$427,16),"N/A")</f>
        <v>N/A</v>
      </c>
      <c r="R2712" s="1" t="str">
        <f>IFERROR(VLOOKUP($O2712,PerfilUniversitario!$A$2:$Z$427,20),"N/A")</f>
        <v>N/A</v>
      </c>
      <c r="S2712" s="1" t="str">
        <f>IFERROR(VLOOKUP($O2712,PerfilUniversitario!$A$2:$Z$427,22),"N/A")</f>
        <v>N/A</v>
      </c>
      <c r="T2712" s="1" t="str">
        <f>IFERROR(VLOOKUP($O2712,PerfilUniversitario!$A$2:$Z$427,24),"N/A")</f>
        <v>N/A</v>
      </c>
      <c r="U2712" s="1" t="str">
        <f>IFERROR(VLOOKUP($O2712,PerfilUniversitario!$A$2:$Z$427,26),"N/A")</f>
        <v>N/A</v>
      </c>
      <c r="V2712" s="3">
        <v>0.53541666666666665</v>
      </c>
      <c r="W2712" s="4">
        <v>45215</v>
      </c>
    </row>
    <row r="2713" spans="1:23" x14ac:dyDescent="0.3">
      <c r="A2713" t="s">
        <v>2092</v>
      </c>
      <c r="B2713" t="s">
        <v>858</v>
      </c>
      <c r="C2713" s="1" t="s">
        <v>2093</v>
      </c>
      <c r="D2713" s="6">
        <v>2461645040</v>
      </c>
      <c r="E2713" s="1" t="s">
        <v>206</v>
      </c>
      <c r="F2713" s="1" t="s">
        <v>206</v>
      </c>
      <c r="G2713" s="1" t="s">
        <v>206</v>
      </c>
      <c r="H2713" s="1" t="s">
        <v>206</v>
      </c>
      <c r="I2713" t="str">
        <f>VLOOKUP(J2713,CatalogoEstadoRepublica!$A$1:$B$33,2)</f>
        <v>Tlaxcala</v>
      </c>
      <c r="J2713">
        <v>29</v>
      </c>
      <c r="K2713" t="s">
        <v>206</v>
      </c>
      <c r="L2713" s="1" t="e">
        <f>VLOOKUP(M2713,CatalogoPerfil!$A$1:$B$5,2)</f>
        <v>#N/A</v>
      </c>
      <c r="M2713">
        <v>0</v>
      </c>
      <c r="N2713" t="s">
        <v>206</v>
      </c>
      <c r="O2713" s="1">
        <v>0</v>
      </c>
      <c r="P2713" s="1" t="str">
        <f>IFERROR(VLOOKUP($O2713,PerfilUniversitario!$A$2:$Z$427,16),"N/A")</f>
        <v>N/A</v>
      </c>
      <c r="Q2713" s="1" t="str">
        <f>IFERROR(VLOOKUP($O2713,PerfilUniversitario!$A$2:$Z$427,16),"N/A")</f>
        <v>N/A</v>
      </c>
      <c r="R2713" s="1" t="str">
        <f>IFERROR(VLOOKUP($O2713,PerfilUniversitario!$A$2:$Z$427,20),"N/A")</f>
        <v>N/A</v>
      </c>
      <c r="S2713" s="1" t="str">
        <f>IFERROR(VLOOKUP($O2713,PerfilUniversitario!$A$2:$Z$427,22),"N/A")</f>
        <v>N/A</v>
      </c>
      <c r="T2713" s="1" t="str">
        <f>IFERROR(VLOOKUP($O2713,PerfilUniversitario!$A$2:$Z$427,24),"N/A")</f>
        <v>N/A</v>
      </c>
      <c r="U2713" s="1" t="str">
        <f>IFERROR(VLOOKUP($O2713,PerfilUniversitario!$A$2:$Z$427,26),"N/A")</f>
        <v>N/A</v>
      </c>
      <c r="V2713" s="3">
        <v>0.53680555555555554</v>
      </c>
      <c r="W2713" s="4">
        <v>45215</v>
      </c>
    </row>
    <row r="2714" spans="1:23" x14ac:dyDescent="0.3">
      <c r="A2714" t="s">
        <v>1227</v>
      </c>
      <c r="B2714" t="s">
        <v>2187</v>
      </c>
      <c r="C2714" s="1" t="s">
        <v>2188</v>
      </c>
      <c r="D2714" s="6">
        <v>24.6221</v>
      </c>
      <c r="E2714" s="1" t="s">
        <v>206</v>
      </c>
      <c r="F2714" s="1" t="s">
        <v>206</v>
      </c>
      <c r="G2714" s="1" t="s">
        <v>206</v>
      </c>
      <c r="H2714" s="1" t="s">
        <v>206</v>
      </c>
      <c r="I2714" t="str">
        <f>VLOOKUP(J2714,CatalogoEstadoRepublica!$A$1:$B$33,2)</f>
        <v>Tlaxcala</v>
      </c>
      <c r="J2714">
        <v>29</v>
      </c>
      <c r="K2714" t="s">
        <v>206</v>
      </c>
      <c r="L2714" s="1" t="e">
        <f>VLOOKUP(M2714,CatalogoPerfil!$A$1:$B$5,2)</f>
        <v>#N/A</v>
      </c>
      <c r="M2714">
        <v>0</v>
      </c>
      <c r="N2714" t="s">
        <v>206</v>
      </c>
      <c r="O2714" s="1">
        <v>0</v>
      </c>
      <c r="P2714" s="1" t="str">
        <f>IFERROR(VLOOKUP($O2714,PerfilUniversitario!$A$2:$Z$427,16),"N/A")</f>
        <v>N/A</v>
      </c>
      <c r="Q2714" s="1" t="str">
        <f>IFERROR(VLOOKUP($O2714,PerfilUniversitario!$A$2:$Z$427,16),"N/A")</f>
        <v>N/A</v>
      </c>
      <c r="R2714" s="1" t="str">
        <f>IFERROR(VLOOKUP($O2714,PerfilUniversitario!$A$2:$Z$427,20),"N/A")</f>
        <v>N/A</v>
      </c>
      <c r="S2714" s="1" t="str">
        <f>IFERROR(VLOOKUP($O2714,PerfilUniversitario!$A$2:$Z$427,22),"N/A")</f>
        <v>N/A</v>
      </c>
      <c r="T2714" s="1" t="str">
        <f>IFERROR(VLOOKUP($O2714,PerfilUniversitario!$A$2:$Z$427,24),"N/A")</f>
        <v>N/A</v>
      </c>
      <c r="U2714" s="1" t="str">
        <f>IFERROR(VLOOKUP($O2714,PerfilUniversitario!$A$2:$Z$427,26),"N/A")</f>
        <v>N/A</v>
      </c>
      <c r="V2714" s="3">
        <v>0.53680555555555554</v>
      </c>
      <c r="W2714" s="4">
        <v>45215</v>
      </c>
    </row>
    <row r="2715" spans="1:23" x14ac:dyDescent="0.3">
      <c r="A2715" t="s">
        <v>584</v>
      </c>
      <c r="B2715" t="s">
        <v>7469</v>
      </c>
      <c r="C2715" s="1" t="s">
        <v>7470</v>
      </c>
      <c r="D2715" s="6" t="s">
        <v>7471</v>
      </c>
      <c r="E2715" s="1" t="s">
        <v>206</v>
      </c>
      <c r="F2715" s="1" t="s">
        <v>206</v>
      </c>
      <c r="G2715" s="1" t="s">
        <v>206</v>
      </c>
      <c r="H2715" s="1" t="s">
        <v>206</v>
      </c>
      <c r="I2715" t="str">
        <f>VLOOKUP(J2715,CatalogoEstadoRepublica!$A$1:$B$33,2)</f>
        <v>Tlaxcala</v>
      </c>
      <c r="J2715">
        <v>29</v>
      </c>
      <c r="K2715" t="s">
        <v>206</v>
      </c>
      <c r="L2715" s="1" t="e">
        <f>VLOOKUP(M2715,CatalogoPerfil!$A$1:$B$5,2)</f>
        <v>#N/A</v>
      </c>
      <c r="M2715">
        <v>0</v>
      </c>
      <c r="N2715" t="s">
        <v>206</v>
      </c>
      <c r="O2715" s="1">
        <v>0</v>
      </c>
      <c r="P2715" s="1" t="str">
        <f>IFERROR(VLOOKUP($O2715,PerfilUniversitario!$A$2:$Z$427,16),"N/A")</f>
        <v>N/A</v>
      </c>
      <c r="Q2715" s="1" t="str">
        <f>IFERROR(VLOOKUP($O2715,PerfilUniversitario!$A$2:$Z$427,16),"N/A")</f>
        <v>N/A</v>
      </c>
      <c r="R2715" s="1" t="str">
        <f>IFERROR(VLOOKUP($O2715,PerfilUniversitario!$A$2:$Z$427,20),"N/A")</f>
        <v>N/A</v>
      </c>
      <c r="S2715" s="1" t="str">
        <f>IFERROR(VLOOKUP($O2715,PerfilUniversitario!$A$2:$Z$427,22),"N/A")</f>
        <v>N/A</v>
      </c>
      <c r="T2715" s="1" t="str">
        <f>IFERROR(VLOOKUP($O2715,PerfilUniversitario!$A$2:$Z$427,24),"N/A")</f>
        <v>N/A</v>
      </c>
      <c r="U2715" s="1" t="str">
        <f>IFERROR(VLOOKUP($O2715,PerfilUniversitario!$A$2:$Z$427,26),"N/A")</f>
        <v>N/A</v>
      </c>
      <c r="V2715" s="3">
        <v>0.53680555555555554</v>
      </c>
      <c r="W2715" s="4">
        <v>45215</v>
      </c>
    </row>
    <row r="2716" spans="1:23" x14ac:dyDescent="0.3">
      <c r="A2716" t="s">
        <v>1746</v>
      </c>
      <c r="B2716" t="s">
        <v>2182</v>
      </c>
      <c r="C2716" s="1" t="s">
        <v>2183</v>
      </c>
      <c r="D2716" s="6">
        <v>2461632394</v>
      </c>
      <c r="E2716" s="1" t="s">
        <v>206</v>
      </c>
      <c r="F2716" s="1" t="s">
        <v>206</v>
      </c>
      <c r="G2716" s="1" t="s">
        <v>206</v>
      </c>
      <c r="H2716" s="1" t="s">
        <v>206</v>
      </c>
      <c r="I2716" t="str">
        <f>VLOOKUP(J2716,CatalogoEstadoRepublica!$A$1:$B$33,2)</f>
        <v>Tlaxcala</v>
      </c>
      <c r="J2716">
        <v>29</v>
      </c>
      <c r="K2716" t="s">
        <v>206</v>
      </c>
      <c r="L2716" s="1" t="e">
        <f>VLOOKUP(M2716,CatalogoPerfil!$A$1:$B$5,2)</f>
        <v>#N/A</v>
      </c>
      <c r="M2716">
        <v>0</v>
      </c>
      <c r="N2716" t="s">
        <v>206</v>
      </c>
      <c r="O2716" s="1">
        <v>0</v>
      </c>
      <c r="P2716" s="1" t="str">
        <f>IFERROR(VLOOKUP($O2716,PerfilUniversitario!$A$2:$Z$427,16),"N/A")</f>
        <v>N/A</v>
      </c>
      <c r="Q2716" s="1" t="str">
        <f>IFERROR(VLOOKUP($O2716,PerfilUniversitario!$A$2:$Z$427,16),"N/A")</f>
        <v>N/A</v>
      </c>
      <c r="R2716" s="1" t="str">
        <f>IFERROR(VLOOKUP($O2716,PerfilUniversitario!$A$2:$Z$427,20),"N/A")</f>
        <v>N/A</v>
      </c>
      <c r="S2716" s="1" t="str">
        <f>IFERROR(VLOOKUP($O2716,PerfilUniversitario!$A$2:$Z$427,22),"N/A")</f>
        <v>N/A</v>
      </c>
      <c r="T2716" s="1" t="str">
        <f>IFERROR(VLOOKUP($O2716,PerfilUniversitario!$A$2:$Z$427,24),"N/A")</f>
        <v>N/A</v>
      </c>
      <c r="U2716" s="1" t="str">
        <f>IFERROR(VLOOKUP($O2716,PerfilUniversitario!$A$2:$Z$427,26),"N/A")</f>
        <v>N/A</v>
      </c>
      <c r="V2716" s="3">
        <v>0.53888888888888886</v>
      </c>
      <c r="W2716" s="4">
        <v>45215</v>
      </c>
    </row>
    <row r="2717" spans="1:23" x14ac:dyDescent="0.3">
      <c r="A2717" t="s">
        <v>557</v>
      </c>
      <c r="B2717" s="1" t="s">
        <v>558</v>
      </c>
      <c r="C2717" t="s">
        <v>559</v>
      </c>
      <c r="D2717" s="7">
        <v>52.238199999999999</v>
      </c>
      <c r="E2717" s="1" t="s">
        <v>206</v>
      </c>
      <c r="F2717" t="s">
        <v>206</v>
      </c>
      <c r="G2717" t="s">
        <v>206</v>
      </c>
      <c r="H2717" t="s">
        <v>206</v>
      </c>
      <c r="I2717" t="str">
        <f>VLOOKUP(J2717,CatalogoEstadoRepublica!$A$1:$B$33,2)</f>
        <v>Puebla</v>
      </c>
      <c r="J2717" s="1">
        <v>21</v>
      </c>
      <c r="K2717" s="1" t="s">
        <v>206</v>
      </c>
      <c r="L2717" s="1" t="e">
        <f>VLOOKUP(M2717,CatalogoPerfil!$A$1:$B$5,2)</f>
        <v>#N/A</v>
      </c>
      <c r="M2717">
        <v>0</v>
      </c>
      <c r="N2717" t="s">
        <v>206</v>
      </c>
      <c r="O2717" s="1">
        <v>0</v>
      </c>
      <c r="P2717" s="1" t="str">
        <f>IFERROR(VLOOKUP($O2717,PerfilUniversitario!$A$2:$Z$427,16),"N/A")</f>
        <v>N/A</v>
      </c>
      <c r="Q2717" s="1" t="str">
        <f>IFERROR(VLOOKUP($O2717,PerfilUniversitario!$A$2:$Z$427,16),"N/A")</f>
        <v>N/A</v>
      </c>
      <c r="R2717" s="1" t="str">
        <f>IFERROR(VLOOKUP($O2717,PerfilUniversitario!$A$2:$Z$427,20),"N/A")</f>
        <v>N/A</v>
      </c>
      <c r="S2717" s="1" t="str">
        <f>IFERROR(VLOOKUP($O2717,PerfilUniversitario!$A$2:$Z$427,22),"N/A")</f>
        <v>N/A</v>
      </c>
      <c r="T2717" s="1" t="str">
        <f>IFERROR(VLOOKUP($O2717,PerfilUniversitario!$A$2:$Z$427,24),"N/A")</f>
        <v>N/A</v>
      </c>
      <c r="U2717" s="1" t="str">
        <f>IFERROR(VLOOKUP($O2717,PerfilUniversitario!$A$2:$Z$427,26),"N/A")</f>
        <v>N/A</v>
      </c>
      <c r="V2717" s="3">
        <v>0.5395833333333333</v>
      </c>
      <c r="W2717" s="4">
        <v>45215</v>
      </c>
    </row>
    <row r="2718" spans="1:23" x14ac:dyDescent="0.3">
      <c r="A2718" t="s">
        <v>2174</v>
      </c>
      <c r="B2718" t="s">
        <v>2175</v>
      </c>
      <c r="C2718" s="1" t="s">
        <v>2176</v>
      </c>
      <c r="D2718" s="6">
        <v>2411501800</v>
      </c>
      <c r="E2718" s="1" t="s">
        <v>206</v>
      </c>
      <c r="F2718" s="1" t="s">
        <v>206</v>
      </c>
      <c r="G2718" s="1" t="s">
        <v>206</v>
      </c>
      <c r="H2718" s="1" t="s">
        <v>206</v>
      </c>
      <c r="I2718" t="str">
        <f>VLOOKUP(J2718,CatalogoEstadoRepublica!$A$1:$B$33,2)</f>
        <v>Tlaxcala</v>
      </c>
      <c r="J2718">
        <v>29</v>
      </c>
      <c r="K2718" t="s">
        <v>206</v>
      </c>
      <c r="L2718" s="1" t="e">
        <f>VLOOKUP(M2718,CatalogoPerfil!$A$1:$B$5,2)</f>
        <v>#N/A</v>
      </c>
      <c r="M2718">
        <v>0</v>
      </c>
      <c r="N2718" t="s">
        <v>206</v>
      </c>
      <c r="O2718" s="1">
        <v>0</v>
      </c>
      <c r="P2718" s="1" t="str">
        <f>IFERROR(VLOOKUP($O2718,PerfilUniversitario!$A$2:$Z$427,16),"N/A")</f>
        <v>N/A</v>
      </c>
      <c r="Q2718" s="1" t="str">
        <f>IFERROR(VLOOKUP($O2718,PerfilUniversitario!$A$2:$Z$427,16),"N/A")</f>
        <v>N/A</v>
      </c>
      <c r="R2718" s="1" t="str">
        <f>IFERROR(VLOOKUP($O2718,PerfilUniversitario!$A$2:$Z$427,20),"N/A")</f>
        <v>N/A</v>
      </c>
      <c r="S2718" s="1" t="str">
        <f>IFERROR(VLOOKUP($O2718,PerfilUniversitario!$A$2:$Z$427,22),"N/A")</f>
        <v>N/A</v>
      </c>
      <c r="T2718" s="1" t="str">
        <f>IFERROR(VLOOKUP($O2718,PerfilUniversitario!$A$2:$Z$427,24),"N/A")</f>
        <v>N/A</v>
      </c>
      <c r="U2718" s="1" t="str">
        <f>IFERROR(VLOOKUP($O2718,PerfilUniversitario!$A$2:$Z$427,26),"N/A")</f>
        <v>N/A</v>
      </c>
      <c r="V2718" s="3">
        <v>0.5395833333333333</v>
      </c>
      <c r="W2718" s="4">
        <v>45215</v>
      </c>
    </row>
    <row r="2719" spans="1:23" x14ac:dyDescent="0.3">
      <c r="A2719" t="s">
        <v>6744</v>
      </c>
      <c r="B2719" t="s">
        <v>6745</v>
      </c>
      <c r="C2719" s="1" t="s">
        <v>6746</v>
      </c>
      <c r="D2719" s="6">
        <v>2491720058</v>
      </c>
      <c r="E2719" s="1" t="s">
        <v>206</v>
      </c>
      <c r="F2719" s="1" t="s">
        <v>206</v>
      </c>
      <c r="G2719" s="1" t="s">
        <v>206</v>
      </c>
      <c r="H2719" s="1" t="s">
        <v>206</v>
      </c>
      <c r="I2719" t="str">
        <f>VLOOKUP(J2719,CatalogoEstadoRepublica!$A$1:$B$33,2)</f>
        <v>Puebla</v>
      </c>
      <c r="J2719">
        <v>21</v>
      </c>
      <c r="K2719" t="s">
        <v>206</v>
      </c>
      <c r="L2719" s="1" t="e">
        <f>VLOOKUP(M2719,CatalogoPerfil!$A$1:$B$5,2)</f>
        <v>#N/A</v>
      </c>
      <c r="M2719">
        <v>0</v>
      </c>
      <c r="N2719" t="s">
        <v>206</v>
      </c>
      <c r="O2719" s="1">
        <v>0</v>
      </c>
      <c r="P2719" s="1" t="str">
        <f>IFERROR(VLOOKUP($O2719,PerfilUniversitario!$A$2:$Z$427,16),"N/A")</f>
        <v>N/A</v>
      </c>
      <c r="Q2719" s="1" t="str">
        <f>IFERROR(VLOOKUP($O2719,PerfilUniversitario!$A$2:$Z$427,16),"N/A")</f>
        <v>N/A</v>
      </c>
      <c r="R2719" s="1" t="str">
        <f>IFERROR(VLOOKUP($O2719,PerfilUniversitario!$A$2:$Z$427,20),"N/A")</f>
        <v>N/A</v>
      </c>
      <c r="S2719" s="1" t="str">
        <f>IFERROR(VLOOKUP($O2719,PerfilUniversitario!$A$2:$Z$427,22),"N/A")</f>
        <v>N/A</v>
      </c>
      <c r="T2719" s="1" t="str">
        <f>IFERROR(VLOOKUP($O2719,PerfilUniversitario!$A$2:$Z$427,24),"N/A")</f>
        <v>N/A</v>
      </c>
      <c r="U2719" s="1" t="str">
        <f>IFERROR(VLOOKUP($O2719,PerfilUniversitario!$A$2:$Z$427,26),"N/A")</f>
        <v>N/A</v>
      </c>
      <c r="V2719" s="1" t="s">
        <v>10187</v>
      </c>
      <c r="W2719" s="4">
        <v>45215</v>
      </c>
    </row>
    <row r="2720" spans="1:23" x14ac:dyDescent="0.3">
      <c r="A2720" t="s">
        <v>1216</v>
      </c>
      <c r="B2720" t="s">
        <v>4535</v>
      </c>
      <c r="C2720" s="1" t="s">
        <v>7281</v>
      </c>
      <c r="D2720" s="6">
        <v>2462161779</v>
      </c>
      <c r="E2720" s="1" t="s">
        <v>206</v>
      </c>
      <c r="F2720" s="1" t="s">
        <v>206</v>
      </c>
      <c r="G2720" s="1" t="s">
        <v>206</v>
      </c>
      <c r="H2720" s="1" t="s">
        <v>206</v>
      </c>
      <c r="I2720" t="str">
        <f>VLOOKUP(J2720,CatalogoEstadoRepublica!$A$1:$B$33,2)</f>
        <v>Tlaxcala</v>
      </c>
      <c r="J2720">
        <v>29</v>
      </c>
      <c r="K2720" t="s">
        <v>206</v>
      </c>
      <c r="L2720" s="1" t="e">
        <f>VLOOKUP(M2720,CatalogoPerfil!$A$1:$B$5,2)</f>
        <v>#N/A</v>
      </c>
      <c r="M2720">
        <v>0</v>
      </c>
      <c r="N2720" t="s">
        <v>206</v>
      </c>
      <c r="O2720" s="1">
        <v>0</v>
      </c>
      <c r="P2720" s="1" t="str">
        <f>IFERROR(VLOOKUP($O2720,PerfilUniversitario!$A$2:$Z$427,16),"N/A")</f>
        <v>N/A</v>
      </c>
      <c r="Q2720" s="1" t="str">
        <f>IFERROR(VLOOKUP($O2720,PerfilUniversitario!$A$2:$Z$427,16),"N/A")</f>
        <v>N/A</v>
      </c>
      <c r="R2720" s="1" t="str">
        <f>IFERROR(VLOOKUP($O2720,PerfilUniversitario!$A$2:$Z$427,20),"N/A")</f>
        <v>N/A</v>
      </c>
      <c r="S2720" s="1" t="str">
        <f>IFERROR(VLOOKUP($O2720,PerfilUniversitario!$A$2:$Z$427,22),"N/A")</f>
        <v>N/A</v>
      </c>
      <c r="T2720" s="1" t="str">
        <f>IFERROR(VLOOKUP($O2720,PerfilUniversitario!$A$2:$Z$427,24),"N/A")</f>
        <v>N/A</v>
      </c>
      <c r="U2720" s="1" t="str">
        <f>IFERROR(VLOOKUP($O2720,PerfilUniversitario!$A$2:$Z$427,26),"N/A")</f>
        <v>N/A</v>
      </c>
      <c r="V2720" s="1" t="s">
        <v>10203</v>
      </c>
      <c r="W2720" s="4">
        <v>45215</v>
      </c>
    </row>
    <row r="2721" spans="1:23" x14ac:dyDescent="0.3">
      <c r="A2721" t="s">
        <v>3335</v>
      </c>
      <c r="B2721" t="s">
        <v>7475</v>
      </c>
      <c r="C2721" s="1" t="s">
        <v>7476</v>
      </c>
      <c r="D2721" s="6">
        <v>2222026290</v>
      </c>
      <c r="E2721" s="1" t="s">
        <v>206</v>
      </c>
      <c r="F2721" s="1" t="s">
        <v>206</v>
      </c>
      <c r="G2721" s="1" t="s">
        <v>206</v>
      </c>
      <c r="H2721" s="1" t="s">
        <v>206</v>
      </c>
      <c r="I2721" t="str">
        <f>VLOOKUP(J2721,CatalogoEstadoRepublica!$A$1:$B$33,2)</f>
        <v>Puebla</v>
      </c>
      <c r="J2721">
        <v>21</v>
      </c>
      <c r="K2721" t="s">
        <v>206</v>
      </c>
      <c r="L2721" s="1" t="e">
        <f>VLOOKUP(M2721,CatalogoPerfil!$A$1:$B$5,2)</f>
        <v>#N/A</v>
      </c>
      <c r="M2721">
        <v>0</v>
      </c>
      <c r="N2721" t="s">
        <v>206</v>
      </c>
      <c r="O2721" s="1">
        <v>0</v>
      </c>
      <c r="P2721" s="1" t="str">
        <f>IFERROR(VLOOKUP($O2721,PerfilUniversitario!$A$2:$Z$427,16),"N/A")</f>
        <v>N/A</v>
      </c>
      <c r="Q2721" s="1" t="str">
        <f>IFERROR(VLOOKUP($O2721,PerfilUniversitario!$A$2:$Z$427,16),"N/A")</f>
        <v>N/A</v>
      </c>
      <c r="R2721" s="1" t="str">
        <f>IFERROR(VLOOKUP($O2721,PerfilUniversitario!$A$2:$Z$427,20),"N/A")</f>
        <v>N/A</v>
      </c>
      <c r="S2721" s="1" t="str">
        <f>IFERROR(VLOOKUP($O2721,PerfilUniversitario!$A$2:$Z$427,22),"N/A")</f>
        <v>N/A</v>
      </c>
      <c r="T2721" s="1" t="str">
        <f>IFERROR(VLOOKUP($O2721,PerfilUniversitario!$A$2:$Z$427,24),"N/A")</f>
        <v>N/A</v>
      </c>
      <c r="U2721" s="1" t="str">
        <f>IFERROR(VLOOKUP($O2721,PerfilUniversitario!$A$2:$Z$427,26),"N/A")</f>
        <v>N/A</v>
      </c>
      <c r="V2721" s="1" t="s">
        <v>10122</v>
      </c>
      <c r="W2721" s="4">
        <v>45215</v>
      </c>
    </row>
    <row r="2722" spans="1:23" x14ac:dyDescent="0.3">
      <c r="A2722" t="s">
        <v>796</v>
      </c>
      <c r="B2722" t="s">
        <v>7477</v>
      </c>
      <c r="C2722" s="1" t="s">
        <v>7478</v>
      </c>
      <c r="D2722" s="6">
        <v>2223125455</v>
      </c>
      <c r="E2722" s="1" t="s">
        <v>206</v>
      </c>
      <c r="F2722" s="1" t="s">
        <v>206</v>
      </c>
      <c r="G2722" s="1" t="s">
        <v>206</v>
      </c>
      <c r="H2722" s="1" t="s">
        <v>206</v>
      </c>
      <c r="I2722" t="str">
        <f>VLOOKUP(J2722,CatalogoEstadoRepublica!$A$1:$B$33,2)</f>
        <v>Puebla</v>
      </c>
      <c r="J2722">
        <v>21</v>
      </c>
      <c r="K2722" t="s">
        <v>206</v>
      </c>
      <c r="L2722" s="1" t="e">
        <f>VLOOKUP(M2722,CatalogoPerfil!$A$1:$B$5,2)</f>
        <v>#N/A</v>
      </c>
      <c r="M2722">
        <v>0</v>
      </c>
      <c r="N2722" t="s">
        <v>206</v>
      </c>
      <c r="O2722" s="1">
        <v>0</v>
      </c>
      <c r="P2722" s="1" t="str">
        <f>IFERROR(VLOOKUP($O2722,PerfilUniversitario!$A$2:$Z$427,16),"N/A")</f>
        <v>N/A</v>
      </c>
      <c r="Q2722" s="1" t="str">
        <f>IFERROR(VLOOKUP($O2722,PerfilUniversitario!$A$2:$Z$427,16),"N/A")</f>
        <v>N/A</v>
      </c>
      <c r="R2722" s="1" t="str">
        <f>IFERROR(VLOOKUP($O2722,PerfilUniversitario!$A$2:$Z$427,20),"N/A")</f>
        <v>N/A</v>
      </c>
      <c r="S2722" s="1" t="str">
        <f>IFERROR(VLOOKUP($O2722,PerfilUniversitario!$A$2:$Z$427,22),"N/A")</f>
        <v>N/A</v>
      </c>
      <c r="T2722" s="1" t="str">
        <f>IFERROR(VLOOKUP($O2722,PerfilUniversitario!$A$2:$Z$427,24),"N/A")</f>
        <v>N/A</v>
      </c>
      <c r="U2722" s="1" t="str">
        <f>IFERROR(VLOOKUP($O2722,PerfilUniversitario!$A$2:$Z$427,26),"N/A")</f>
        <v>N/A</v>
      </c>
      <c r="V2722" s="1" t="s">
        <v>10122</v>
      </c>
      <c r="W2722" s="4">
        <v>45215</v>
      </c>
    </row>
    <row r="2723" spans="1:23" x14ac:dyDescent="0.3">
      <c r="A2723" t="s">
        <v>220</v>
      </c>
      <c r="B2723" t="s">
        <v>7485</v>
      </c>
      <c r="C2723" s="1" t="s">
        <v>7486</v>
      </c>
      <c r="D2723" s="6">
        <v>2213073962</v>
      </c>
      <c r="E2723" s="1" t="s">
        <v>206</v>
      </c>
      <c r="F2723" s="1" t="s">
        <v>206</v>
      </c>
      <c r="G2723" s="1" t="s">
        <v>206</v>
      </c>
      <c r="H2723" s="1" t="s">
        <v>206</v>
      </c>
      <c r="I2723" t="str">
        <f>VLOOKUP(J2723,CatalogoEstadoRepublica!$A$1:$B$33,2)</f>
        <v>Puebla</v>
      </c>
      <c r="J2723">
        <v>21</v>
      </c>
      <c r="K2723" t="s">
        <v>206</v>
      </c>
      <c r="L2723" s="1" t="e">
        <f>VLOOKUP(M2723,CatalogoPerfil!$A$1:$B$5,2)</f>
        <v>#N/A</v>
      </c>
      <c r="M2723">
        <v>0</v>
      </c>
      <c r="N2723" t="s">
        <v>206</v>
      </c>
      <c r="O2723" s="1">
        <v>0</v>
      </c>
      <c r="P2723" s="1" t="str">
        <f>IFERROR(VLOOKUP($O2723,PerfilUniversitario!$A$2:$Z$427,16),"N/A")</f>
        <v>N/A</v>
      </c>
      <c r="Q2723" s="1" t="str">
        <f>IFERROR(VLOOKUP($O2723,PerfilUniversitario!$A$2:$Z$427,16),"N/A")</f>
        <v>N/A</v>
      </c>
      <c r="R2723" s="1" t="str">
        <f>IFERROR(VLOOKUP($O2723,PerfilUniversitario!$A$2:$Z$427,20),"N/A")</f>
        <v>N/A</v>
      </c>
      <c r="S2723" s="1" t="str">
        <f>IFERROR(VLOOKUP($O2723,PerfilUniversitario!$A$2:$Z$427,22),"N/A")</f>
        <v>N/A</v>
      </c>
      <c r="T2723" s="1" t="str">
        <f>IFERROR(VLOOKUP($O2723,PerfilUniversitario!$A$2:$Z$427,24),"N/A")</f>
        <v>N/A</v>
      </c>
      <c r="U2723" s="1" t="str">
        <f>IFERROR(VLOOKUP($O2723,PerfilUniversitario!$A$2:$Z$427,26),"N/A")</f>
        <v>N/A</v>
      </c>
      <c r="V2723" s="1" t="s">
        <v>9734</v>
      </c>
      <c r="W2723" s="4">
        <v>45215</v>
      </c>
    </row>
    <row r="2724" spans="1:23" x14ac:dyDescent="0.3">
      <c r="A2724" t="s">
        <v>7490</v>
      </c>
      <c r="B2724" t="s">
        <v>4953</v>
      </c>
      <c r="C2724" s="1" t="s">
        <v>7491</v>
      </c>
      <c r="D2724" s="6">
        <v>2213493817</v>
      </c>
      <c r="E2724" s="1" t="s">
        <v>206</v>
      </c>
      <c r="F2724" s="1" t="s">
        <v>206</v>
      </c>
      <c r="G2724" s="1" t="s">
        <v>206</v>
      </c>
      <c r="H2724" s="1" t="s">
        <v>206</v>
      </c>
      <c r="I2724" t="str">
        <f>VLOOKUP(J2724,CatalogoEstadoRepublica!$A$1:$B$33,2)</f>
        <v>Puebla</v>
      </c>
      <c r="J2724">
        <v>21</v>
      </c>
      <c r="K2724" t="s">
        <v>206</v>
      </c>
      <c r="L2724" s="1" t="e">
        <f>VLOOKUP(M2724,CatalogoPerfil!$A$1:$B$5,2)</f>
        <v>#N/A</v>
      </c>
      <c r="M2724">
        <v>0</v>
      </c>
      <c r="N2724" t="s">
        <v>206</v>
      </c>
      <c r="O2724" s="1">
        <v>0</v>
      </c>
      <c r="P2724" s="1" t="str">
        <f>IFERROR(VLOOKUP($O2724,PerfilUniversitario!$A$2:$Z$427,16),"N/A")</f>
        <v>N/A</v>
      </c>
      <c r="Q2724" s="1" t="str">
        <f>IFERROR(VLOOKUP($O2724,PerfilUniversitario!$A$2:$Z$427,16),"N/A")</f>
        <v>N/A</v>
      </c>
      <c r="R2724" s="1" t="str">
        <f>IFERROR(VLOOKUP($O2724,PerfilUniversitario!$A$2:$Z$427,20),"N/A")</f>
        <v>N/A</v>
      </c>
      <c r="S2724" s="1" t="str">
        <f>IFERROR(VLOOKUP($O2724,PerfilUniversitario!$A$2:$Z$427,22),"N/A")</f>
        <v>N/A</v>
      </c>
      <c r="T2724" s="1" t="str">
        <f>IFERROR(VLOOKUP($O2724,PerfilUniversitario!$A$2:$Z$427,24),"N/A")</f>
        <v>N/A</v>
      </c>
      <c r="U2724" s="1" t="str">
        <f>IFERROR(VLOOKUP($O2724,PerfilUniversitario!$A$2:$Z$427,26),"N/A")</f>
        <v>N/A</v>
      </c>
      <c r="V2724" s="1" t="s">
        <v>10192</v>
      </c>
      <c r="W2724" s="4">
        <v>45215</v>
      </c>
    </row>
    <row r="2725" spans="1:23" x14ac:dyDescent="0.3">
      <c r="A2725" t="s">
        <v>7487</v>
      </c>
      <c r="B2725" t="s">
        <v>7488</v>
      </c>
      <c r="C2725" s="1" t="s">
        <v>7489</v>
      </c>
      <c r="D2725" s="6">
        <v>2722481595</v>
      </c>
      <c r="E2725" s="1" t="s">
        <v>206</v>
      </c>
      <c r="F2725" s="1" t="s">
        <v>206</v>
      </c>
      <c r="G2725" s="1" t="s">
        <v>206</v>
      </c>
      <c r="H2725" s="1" t="s">
        <v>206</v>
      </c>
      <c r="I2725" t="str">
        <f>VLOOKUP(J2725,CatalogoEstadoRepublica!$A$1:$B$33,2)</f>
        <v>Puebla</v>
      </c>
      <c r="J2725">
        <v>21</v>
      </c>
      <c r="K2725" t="s">
        <v>206</v>
      </c>
      <c r="L2725" s="1" t="e">
        <f>VLOOKUP(M2725,CatalogoPerfil!$A$1:$B$5,2)</f>
        <v>#N/A</v>
      </c>
      <c r="M2725">
        <v>0</v>
      </c>
      <c r="N2725" t="s">
        <v>206</v>
      </c>
      <c r="O2725" s="1">
        <v>0</v>
      </c>
      <c r="P2725" s="1" t="str">
        <f>IFERROR(VLOOKUP($O2725,PerfilUniversitario!$A$2:$Z$427,16),"N/A")</f>
        <v>N/A</v>
      </c>
      <c r="Q2725" s="1" t="str">
        <f>IFERROR(VLOOKUP($O2725,PerfilUniversitario!$A$2:$Z$427,16),"N/A")</f>
        <v>N/A</v>
      </c>
      <c r="R2725" s="1" t="str">
        <f>IFERROR(VLOOKUP($O2725,PerfilUniversitario!$A$2:$Z$427,20),"N/A")</f>
        <v>N/A</v>
      </c>
      <c r="S2725" s="1" t="str">
        <f>IFERROR(VLOOKUP($O2725,PerfilUniversitario!$A$2:$Z$427,22),"N/A")</f>
        <v>N/A</v>
      </c>
      <c r="T2725" s="1" t="str">
        <f>IFERROR(VLOOKUP($O2725,PerfilUniversitario!$A$2:$Z$427,24),"N/A")</f>
        <v>N/A</v>
      </c>
      <c r="U2725" s="1" t="str">
        <f>IFERROR(VLOOKUP($O2725,PerfilUniversitario!$A$2:$Z$427,26),"N/A")</f>
        <v>N/A</v>
      </c>
      <c r="V2725" s="1" t="s">
        <v>9995</v>
      </c>
      <c r="W2725" s="4">
        <v>45215</v>
      </c>
    </row>
    <row r="2726" spans="1:23" x14ac:dyDescent="0.3">
      <c r="A2726" t="s">
        <v>719</v>
      </c>
      <c r="B2726" t="s">
        <v>2265</v>
      </c>
      <c r="C2726" s="1" t="s">
        <v>2266</v>
      </c>
      <c r="D2726" s="6">
        <v>2225118536</v>
      </c>
      <c r="E2726" s="1" t="s">
        <v>206</v>
      </c>
      <c r="F2726" s="1" t="s">
        <v>206</v>
      </c>
      <c r="G2726" s="1" t="s">
        <v>206</v>
      </c>
      <c r="H2726" s="1" t="s">
        <v>206</v>
      </c>
      <c r="I2726" t="str">
        <f>VLOOKUP(J2726,CatalogoEstadoRepublica!$A$1:$B$33,2)</f>
        <v>Puebla</v>
      </c>
      <c r="J2726">
        <v>21</v>
      </c>
      <c r="K2726" t="s">
        <v>206</v>
      </c>
      <c r="L2726" s="1" t="e">
        <f>VLOOKUP(M2726,CatalogoPerfil!$A$1:$B$5,2)</f>
        <v>#N/A</v>
      </c>
      <c r="M2726">
        <v>0</v>
      </c>
      <c r="N2726" t="s">
        <v>206</v>
      </c>
      <c r="O2726" s="1">
        <v>0</v>
      </c>
      <c r="P2726" s="1" t="str">
        <f>IFERROR(VLOOKUP($O2726,PerfilUniversitario!$A$2:$Z$427,16),"N/A")</f>
        <v>N/A</v>
      </c>
      <c r="Q2726" s="1" t="str">
        <f>IFERROR(VLOOKUP($O2726,PerfilUniversitario!$A$2:$Z$427,16),"N/A")</f>
        <v>N/A</v>
      </c>
      <c r="R2726" s="1" t="str">
        <f>IFERROR(VLOOKUP($O2726,PerfilUniversitario!$A$2:$Z$427,20),"N/A")</f>
        <v>N/A</v>
      </c>
      <c r="S2726" s="1" t="str">
        <f>IFERROR(VLOOKUP($O2726,PerfilUniversitario!$A$2:$Z$427,22),"N/A")</f>
        <v>N/A</v>
      </c>
      <c r="T2726" s="1" t="str">
        <f>IFERROR(VLOOKUP($O2726,PerfilUniversitario!$A$2:$Z$427,24),"N/A")</f>
        <v>N/A</v>
      </c>
      <c r="U2726" s="1" t="str">
        <f>IFERROR(VLOOKUP($O2726,PerfilUniversitario!$A$2:$Z$427,26),"N/A")</f>
        <v>N/A</v>
      </c>
      <c r="V2726" s="1" t="s">
        <v>9944</v>
      </c>
      <c r="W2726" s="4">
        <v>45215</v>
      </c>
    </row>
    <row r="2727" spans="1:23" x14ac:dyDescent="0.3">
      <c r="A2727" t="s">
        <v>276</v>
      </c>
      <c r="B2727" t="s">
        <v>7479</v>
      </c>
      <c r="C2727" s="1" t="s">
        <v>7480</v>
      </c>
      <c r="D2727" s="6">
        <v>2227940173</v>
      </c>
      <c r="E2727" s="1" t="s">
        <v>206</v>
      </c>
      <c r="F2727" s="1" t="s">
        <v>206</v>
      </c>
      <c r="G2727" s="1" t="s">
        <v>206</v>
      </c>
      <c r="H2727" s="1" t="s">
        <v>206</v>
      </c>
      <c r="I2727" t="str">
        <f>VLOOKUP(J2727,CatalogoEstadoRepublica!$A$1:$B$33,2)</f>
        <v>Puebla</v>
      </c>
      <c r="J2727">
        <v>21</v>
      </c>
      <c r="K2727" t="s">
        <v>206</v>
      </c>
      <c r="L2727" s="1" t="e">
        <f>VLOOKUP(M2727,CatalogoPerfil!$A$1:$B$5,2)</f>
        <v>#N/A</v>
      </c>
      <c r="M2727">
        <v>0</v>
      </c>
      <c r="N2727" t="s">
        <v>206</v>
      </c>
      <c r="O2727" s="1">
        <v>0</v>
      </c>
      <c r="P2727" s="1" t="str">
        <f>IFERROR(VLOOKUP($O2727,PerfilUniversitario!$A$2:$Z$427,16),"N/A")</f>
        <v>N/A</v>
      </c>
      <c r="Q2727" s="1" t="str">
        <f>IFERROR(VLOOKUP($O2727,PerfilUniversitario!$A$2:$Z$427,16),"N/A")</f>
        <v>N/A</v>
      </c>
      <c r="R2727" s="1" t="str">
        <f>IFERROR(VLOOKUP($O2727,PerfilUniversitario!$A$2:$Z$427,20),"N/A")</f>
        <v>N/A</v>
      </c>
      <c r="S2727" s="1" t="str">
        <f>IFERROR(VLOOKUP($O2727,PerfilUniversitario!$A$2:$Z$427,22),"N/A")</f>
        <v>N/A</v>
      </c>
      <c r="T2727" s="1" t="str">
        <f>IFERROR(VLOOKUP($O2727,PerfilUniversitario!$A$2:$Z$427,24),"N/A")</f>
        <v>N/A</v>
      </c>
      <c r="U2727" s="1" t="str">
        <f>IFERROR(VLOOKUP($O2727,PerfilUniversitario!$A$2:$Z$427,26),"N/A")</f>
        <v>N/A</v>
      </c>
      <c r="V2727" s="1" t="s">
        <v>10023</v>
      </c>
      <c r="W2727" s="4">
        <v>45215</v>
      </c>
    </row>
    <row r="2728" spans="1:23" x14ac:dyDescent="0.3">
      <c r="A2728" t="s">
        <v>629</v>
      </c>
      <c r="B2728" t="s">
        <v>4708</v>
      </c>
      <c r="C2728" s="1" t="s">
        <v>4709</v>
      </c>
      <c r="D2728" s="6">
        <v>2222036426</v>
      </c>
      <c r="E2728" s="1" t="s">
        <v>206</v>
      </c>
      <c r="F2728" s="1" t="s">
        <v>206</v>
      </c>
      <c r="G2728" s="1" t="s">
        <v>206</v>
      </c>
      <c r="H2728" s="1" t="s">
        <v>206</v>
      </c>
      <c r="I2728" t="str">
        <f>VLOOKUP(J2728,CatalogoEstadoRepublica!$A$1:$B$33,2)</f>
        <v>Puebla</v>
      </c>
      <c r="J2728">
        <v>21</v>
      </c>
      <c r="K2728" t="s">
        <v>206</v>
      </c>
      <c r="L2728" s="1" t="e">
        <f>VLOOKUP(M2728,CatalogoPerfil!$A$1:$B$5,2)</f>
        <v>#N/A</v>
      </c>
      <c r="M2728">
        <v>0</v>
      </c>
      <c r="N2728" t="s">
        <v>206</v>
      </c>
      <c r="O2728" s="1">
        <v>0</v>
      </c>
      <c r="P2728" s="1" t="str">
        <f>IFERROR(VLOOKUP($O2728,PerfilUniversitario!$A$2:$Z$427,16),"N/A")</f>
        <v>N/A</v>
      </c>
      <c r="Q2728" s="1" t="str">
        <f>IFERROR(VLOOKUP($O2728,PerfilUniversitario!$A$2:$Z$427,16),"N/A")</f>
        <v>N/A</v>
      </c>
      <c r="R2728" s="1" t="str">
        <f>IFERROR(VLOOKUP($O2728,PerfilUniversitario!$A$2:$Z$427,20),"N/A")</f>
        <v>N/A</v>
      </c>
      <c r="S2728" s="1" t="str">
        <f>IFERROR(VLOOKUP($O2728,PerfilUniversitario!$A$2:$Z$427,22),"N/A")</f>
        <v>N/A</v>
      </c>
      <c r="T2728" s="1" t="str">
        <f>IFERROR(VLOOKUP($O2728,PerfilUniversitario!$A$2:$Z$427,24),"N/A")</f>
        <v>N/A</v>
      </c>
      <c r="U2728" s="1" t="str">
        <f>IFERROR(VLOOKUP($O2728,PerfilUniversitario!$A$2:$Z$427,26),"N/A")</f>
        <v>N/A</v>
      </c>
      <c r="V2728" s="1" t="s">
        <v>9996</v>
      </c>
      <c r="W2728" s="4">
        <v>45215</v>
      </c>
    </row>
    <row r="2729" spans="1:23" x14ac:dyDescent="0.3">
      <c r="A2729" t="s">
        <v>401</v>
      </c>
      <c r="B2729" t="s">
        <v>2041</v>
      </c>
      <c r="C2729" s="1" t="s">
        <v>2042</v>
      </c>
      <c r="D2729" s="6">
        <v>9933751562</v>
      </c>
      <c r="E2729" s="1" t="s">
        <v>206</v>
      </c>
      <c r="F2729" s="1" t="s">
        <v>206</v>
      </c>
      <c r="G2729" s="1" t="s">
        <v>206</v>
      </c>
      <c r="H2729" s="1" t="s">
        <v>206</v>
      </c>
      <c r="I2729" t="str">
        <f>VLOOKUP(J2729,CatalogoEstadoRepublica!$A$1:$B$33,2)</f>
        <v>Tabasco</v>
      </c>
      <c r="J2729">
        <v>27</v>
      </c>
      <c r="K2729" t="s">
        <v>206</v>
      </c>
      <c r="L2729" s="1" t="e">
        <f>VLOOKUP(M2729,CatalogoPerfil!$A$1:$B$5,2)</f>
        <v>#N/A</v>
      </c>
      <c r="M2729">
        <v>0</v>
      </c>
      <c r="N2729" t="s">
        <v>206</v>
      </c>
      <c r="O2729" s="1">
        <v>0</v>
      </c>
      <c r="P2729" s="1" t="str">
        <f>IFERROR(VLOOKUP($O2729,PerfilUniversitario!$A$2:$Z$427,16),"N/A")</f>
        <v>N/A</v>
      </c>
      <c r="Q2729" s="1" t="str">
        <f>IFERROR(VLOOKUP($O2729,PerfilUniversitario!$A$2:$Z$427,16),"N/A")</f>
        <v>N/A</v>
      </c>
      <c r="R2729" s="1" t="str">
        <f>IFERROR(VLOOKUP($O2729,PerfilUniversitario!$A$2:$Z$427,20),"N/A")</f>
        <v>N/A</v>
      </c>
      <c r="S2729" s="1" t="str">
        <f>IFERROR(VLOOKUP($O2729,PerfilUniversitario!$A$2:$Z$427,22),"N/A")</f>
        <v>N/A</v>
      </c>
      <c r="T2729" s="1" t="str">
        <f>IFERROR(VLOOKUP($O2729,PerfilUniversitario!$A$2:$Z$427,24),"N/A")</f>
        <v>N/A</v>
      </c>
      <c r="U2729" s="1" t="str">
        <f>IFERROR(VLOOKUP($O2729,PerfilUniversitario!$A$2:$Z$427,26),"N/A")</f>
        <v>N/A</v>
      </c>
      <c r="V2729" s="1" t="s">
        <v>9919</v>
      </c>
      <c r="W2729" s="4">
        <v>45215</v>
      </c>
    </row>
    <row r="2730" spans="1:23" x14ac:dyDescent="0.3">
      <c r="A2730" t="s">
        <v>2106</v>
      </c>
      <c r="B2730" t="s">
        <v>2107</v>
      </c>
      <c r="C2730" s="1" t="s">
        <v>2108</v>
      </c>
      <c r="D2730" s="6">
        <v>2462400422</v>
      </c>
      <c r="E2730" s="1" t="s">
        <v>206</v>
      </c>
      <c r="F2730" s="1" t="s">
        <v>206</v>
      </c>
      <c r="G2730" s="1" t="s">
        <v>206</v>
      </c>
      <c r="H2730" s="1" t="s">
        <v>206</v>
      </c>
      <c r="I2730" t="str">
        <f>VLOOKUP(J2730,CatalogoEstadoRepublica!$A$1:$B$33,2)</f>
        <v>Tlaxcala</v>
      </c>
      <c r="J2730">
        <v>29</v>
      </c>
      <c r="K2730" t="s">
        <v>206</v>
      </c>
      <c r="L2730" s="1" t="e">
        <f>VLOOKUP(M2730,CatalogoPerfil!$A$1:$B$5,2)</f>
        <v>#N/A</v>
      </c>
      <c r="M2730">
        <v>0</v>
      </c>
      <c r="N2730" t="s">
        <v>206</v>
      </c>
      <c r="O2730" s="1">
        <v>0</v>
      </c>
      <c r="P2730" s="1" t="str">
        <f>IFERROR(VLOOKUP($O2730,PerfilUniversitario!$A$2:$Z$427,16),"N/A")</f>
        <v>N/A</v>
      </c>
      <c r="Q2730" s="1" t="str">
        <f>IFERROR(VLOOKUP($O2730,PerfilUniversitario!$A$2:$Z$427,16),"N/A")</f>
        <v>N/A</v>
      </c>
      <c r="R2730" s="1" t="str">
        <f>IFERROR(VLOOKUP($O2730,PerfilUniversitario!$A$2:$Z$427,20),"N/A")</f>
        <v>N/A</v>
      </c>
      <c r="S2730" s="1" t="str">
        <f>IFERROR(VLOOKUP($O2730,PerfilUniversitario!$A$2:$Z$427,22),"N/A")</f>
        <v>N/A</v>
      </c>
      <c r="T2730" s="1" t="str">
        <f>IFERROR(VLOOKUP($O2730,PerfilUniversitario!$A$2:$Z$427,24),"N/A")</f>
        <v>N/A</v>
      </c>
      <c r="U2730" s="1" t="str">
        <f>IFERROR(VLOOKUP($O2730,PerfilUniversitario!$A$2:$Z$427,26),"N/A")</f>
        <v>N/A</v>
      </c>
      <c r="V2730" s="1" t="s">
        <v>9919</v>
      </c>
      <c r="W2730" s="4">
        <v>45215</v>
      </c>
    </row>
    <row r="2731" spans="1:23" x14ac:dyDescent="0.3">
      <c r="A2731" t="s">
        <v>590</v>
      </c>
      <c r="B2731" t="s">
        <v>7496</v>
      </c>
      <c r="C2731" s="1" t="s">
        <v>7497</v>
      </c>
      <c r="D2731" s="6">
        <v>2221231929</v>
      </c>
      <c r="E2731" s="1" t="s">
        <v>206</v>
      </c>
      <c r="F2731" s="1" t="s">
        <v>206</v>
      </c>
      <c r="G2731" s="1" t="s">
        <v>206</v>
      </c>
      <c r="H2731" s="1" t="s">
        <v>206</v>
      </c>
      <c r="I2731" t="str">
        <f>VLOOKUP(J2731,CatalogoEstadoRepublica!$A$1:$B$33,2)</f>
        <v>Puebla</v>
      </c>
      <c r="J2731">
        <v>21</v>
      </c>
      <c r="K2731" t="s">
        <v>206</v>
      </c>
      <c r="L2731" s="1" t="e">
        <f>VLOOKUP(M2731,CatalogoPerfil!$A$1:$B$5,2)</f>
        <v>#N/A</v>
      </c>
      <c r="M2731">
        <v>0</v>
      </c>
      <c r="N2731" t="s">
        <v>206</v>
      </c>
      <c r="O2731" s="1">
        <v>0</v>
      </c>
      <c r="P2731" s="1" t="str">
        <f>IFERROR(VLOOKUP($O2731,PerfilUniversitario!$A$2:$Z$427,16),"N/A")</f>
        <v>N/A</v>
      </c>
      <c r="Q2731" s="1" t="str">
        <f>IFERROR(VLOOKUP($O2731,PerfilUniversitario!$A$2:$Z$427,16),"N/A")</f>
        <v>N/A</v>
      </c>
      <c r="R2731" s="1" t="str">
        <f>IFERROR(VLOOKUP($O2731,PerfilUniversitario!$A$2:$Z$427,20),"N/A")</f>
        <v>N/A</v>
      </c>
      <c r="S2731" s="1" t="str">
        <f>IFERROR(VLOOKUP($O2731,PerfilUniversitario!$A$2:$Z$427,22),"N/A")</f>
        <v>N/A</v>
      </c>
      <c r="T2731" s="1" t="str">
        <f>IFERROR(VLOOKUP($O2731,PerfilUniversitario!$A$2:$Z$427,24),"N/A")</f>
        <v>N/A</v>
      </c>
      <c r="U2731" s="1" t="str">
        <f>IFERROR(VLOOKUP($O2731,PerfilUniversitario!$A$2:$Z$427,26),"N/A")</f>
        <v>N/A</v>
      </c>
      <c r="V2731" s="1" t="s">
        <v>9777</v>
      </c>
      <c r="W2731" s="4">
        <v>45215</v>
      </c>
    </row>
    <row r="2732" spans="1:23" x14ac:dyDescent="0.3">
      <c r="A2732" t="s">
        <v>7493</v>
      </c>
      <c r="B2732" t="s">
        <v>7494</v>
      </c>
      <c r="C2732" s="1" t="s">
        <v>7495</v>
      </c>
      <c r="D2732" s="6">
        <v>2221271507</v>
      </c>
      <c r="E2732" s="1" t="s">
        <v>206</v>
      </c>
      <c r="F2732" s="1" t="s">
        <v>206</v>
      </c>
      <c r="G2732" s="1" t="s">
        <v>206</v>
      </c>
      <c r="H2732" s="1" t="s">
        <v>206</v>
      </c>
      <c r="I2732" t="str">
        <f>VLOOKUP(J2732,CatalogoEstadoRepublica!$A$1:$B$33,2)</f>
        <v>Puebla</v>
      </c>
      <c r="J2732">
        <v>21</v>
      </c>
      <c r="K2732" t="s">
        <v>206</v>
      </c>
      <c r="L2732" s="1" t="e">
        <f>VLOOKUP(M2732,CatalogoPerfil!$A$1:$B$5,2)</f>
        <v>#N/A</v>
      </c>
      <c r="M2732">
        <v>0</v>
      </c>
      <c r="N2732" t="s">
        <v>206</v>
      </c>
      <c r="O2732" s="1">
        <v>0</v>
      </c>
      <c r="P2732" s="1" t="str">
        <f>IFERROR(VLOOKUP($O2732,PerfilUniversitario!$A$2:$Z$427,16),"N/A")</f>
        <v>N/A</v>
      </c>
      <c r="Q2732" s="1" t="str">
        <f>IFERROR(VLOOKUP($O2732,PerfilUniversitario!$A$2:$Z$427,16),"N/A")</f>
        <v>N/A</v>
      </c>
      <c r="R2732" s="1" t="str">
        <f>IFERROR(VLOOKUP($O2732,PerfilUniversitario!$A$2:$Z$427,20),"N/A")</f>
        <v>N/A</v>
      </c>
      <c r="S2732" s="1" t="str">
        <f>IFERROR(VLOOKUP($O2732,PerfilUniversitario!$A$2:$Z$427,22),"N/A")</f>
        <v>N/A</v>
      </c>
      <c r="T2732" s="1" t="str">
        <f>IFERROR(VLOOKUP($O2732,PerfilUniversitario!$A$2:$Z$427,24),"N/A")</f>
        <v>N/A</v>
      </c>
      <c r="U2732" s="1" t="str">
        <f>IFERROR(VLOOKUP($O2732,PerfilUniversitario!$A$2:$Z$427,26),"N/A")</f>
        <v>N/A</v>
      </c>
      <c r="V2732" s="1" t="s">
        <v>10026</v>
      </c>
      <c r="W2732" s="4">
        <v>45215</v>
      </c>
    </row>
    <row r="2733" spans="1:23" x14ac:dyDescent="0.3">
      <c r="A2733" t="s">
        <v>3862</v>
      </c>
      <c r="B2733" t="s">
        <v>1031</v>
      </c>
      <c r="C2733" s="1" t="s">
        <v>7492</v>
      </c>
      <c r="D2733" s="6">
        <v>7713448501</v>
      </c>
      <c r="E2733" s="1" t="s">
        <v>206</v>
      </c>
      <c r="F2733" s="1" t="s">
        <v>206</v>
      </c>
      <c r="G2733" s="1" t="s">
        <v>206</v>
      </c>
      <c r="H2733" s="1" t="s">
        <v>206</v>
      </c>
      <c r="I2733" t="str">
        <f>VLOOKUP(J2733,CatalogoEstadoRepublica!$A$1:$B$33,2)</f>
        <v>Hidalgo</v>
      </c>
      <c r="J2733">
        <v>13</v>
      </c>
      <c r="K2733" t="s">
        <v>206</v>
      </c>
      <c r="L2733" s="1" t="e">
        <f>VLOOKUP(M2733,CatalogoPerfil!$A$1:$B$5,2)</f>
        <v>#N/A</v>
      </c>
      <c r="M2733">
        <v>0</v>
      </c>
      <c r="N2733" t="s">
        <v>206</v>
      </c>
      <c r="O2733" s="1">
        <v>0</v>
      </c>
      <c r="P2733" s="1" t="str">
        <f>IFERROR(VLOOKUP($O2733,PerfilUniversitario!$A$2:$Z$427,16),"N/A")</f>
        <v>N/A</v>
      </c>
      <c r="Q2733" s="1" t="str">
        <f>IFERROR(VLOOKUP($O2733,PerfilUniversitario!$A$2:$Z$427,16),"N/A")</f>
        <v>N/A</v>
      </c>
      <c r="R2733" s="1" t="str">
        <f>IFERROR(VLOOKUP($O2733,PerfilUniversitario!$A$2:$Z$427,20),"N/A")</f>
        <v>N/A</v>
      </c>
      <c r="S2733" s="1" t="str">
        <f>IFERROR(VLOOKUP($O2733,PerfilUniversitario!$A$2:$Z$427,22),"N/A")</f>
        <v>N/A</v>
      </c>
      <c r="T2733" s="1" t="str">
        <f>IFERROR(VLOOKUP($O2733,PerfilUniversitario!$A$2:$Z$427,24),"N/A")</f>
        <v>N/A</v>
      </c>
      <c r="U2733" s="1" t="str">
        <f>IFERROR(VLOOKUP($O2733,PerfilUniversitario!$A$2:$Z$427,26),"N/A")</f>
        <v>N/A</v>
      </c>
      <c r="V2733" s="1" t="s">
        <v>9887</v>
      </c>
      <c r="W2733" s="4">
        <v>45215</v>
      </c>
    </row>
    <row r="2734" spans="1:23" x14ac:dyDescent="0.3">
      <c r="A2734" t="s">
        <v>2260</v>
      </c>
      <c r="B2734" t="s">
        <v>695</v>
      </c>
      <c r="C2734" s="1" t="s">
        <v>2261</v>
      </c>
      <c r="D2734" s="6">
        <v>7443811521</v>
      </c>
      <c r="E2734" s="1" t="s">
        <v>206</v>
      </c>
      <c r="F2734" s="1" t="s">
        <v>206</v>
      </c>
      <c r="G2734" s="1" t="s">
        <v>206</v>
      </c>
      <c r="H2734" s="1" t="s">
        <v>206</v>
      </c>
      <c r="I2734" t="str">
        <f>VLOOKUP(J2734,CatalogoEstadoRepublica!$A$1:$B$33,2)</f>
        <v>Guerrero</v>
      </c>
      <c r="J2734">
        <v>12</v>
      </c>
      <c r="K2734" t="s">
        <v>206</v>
      </c>
      <c r="L2734" s="1" t="e">
        <f>VLOOKUP(M2734,CatalogoPerfil!$A$1:$B$5,2)</f>
        <v>#N/A</v>
      </c>
      <c r="M2734">
        <v>0</v>
      </c>
      <c r="N2734" t="s">
        <v>206</v>
      </c>
      <c r="O2734" s="1">
        <v>0</v>
      </c>
      <c r="P2734" s="1" t="str">
        <f>IFERROR(VLOOKUP($O2734,PerfilUniversitario!$A$2:$Z$427,16),"N/A")</f>
        <v>N/A</v>
      </c>
      <c r="Q2734" s="1" t="str">
        <f>IFERROR(VLOOKUP($O2734,PerfilUniversitario!$A$2:$Z$427,16),"N/A")</f>
        <v>N/A</v>
      </c>
      <c r="R2734" s="1" t="str">
        <f>IFERROR(VLOOKUP($O2734,PerfilUniversitario!$A$2:$Z$427,20),"N/A")</f>
        <v>N/A</v>
      </c>
      <c r="S2734" s="1" t="str">
        <f>IFERROR(VLOOKUP($O2734,PerfilUniversitario!$A$2:$Z$427,22),"N/A")</f>
        <v>N/A</v>
      </c>
      <c r="T2734" s="1" t="str">
        <f>IFERROR(VLOOKUP($O2734,PerfilUniversitario!$A$2:$Z$427,24),"N/A")</f>
        <v>N/A</v>
      </c>
      <c r="U2734" s="1" t="str">
        <f>IFERROR(VLOOKUP($O2734,PerfilUniversitario!$A$2:$Z$427,26),"N/A")</f>
        <v>N/A</v>
      </c>
      <c r="V2734" s="1" t="s">
        <v>9943</v>
      </c>
      <c r="W2734" s="4">
        <v>45215</v>
      </c>
    </row>
    <row r="2735" spans="1:23" x14ac:dyDescent="0.3">
      <c r="A2735" t="s">
        <v>5129</v>
      </c>
      <c r="B2735" t="s">
        <v>5130</v>
      </c>
      <c r="C2735" s="1" t="s">
        <v>5131</v>
      </c>
      <c r="D2735" s="6">
        <v>2382224826</v>
      </c>
      <c r="E2735" s="1" t="s">
        <v>206</v>
      </c>
      <c r="F2735" s="1" t="s">
        <v>206</v>
      </c>
      <c r="G2735" s="1" t="s">
        <v>206</v>
      </c>
      <c r="H2735" s="1" t="s">
        <v>206</v>
      </c>
      <c r="I2735" t="str">
        <f>VLOOKUP(J2735,CatalogoEstadoRepublica!$A$1:$B$33,2)</f>
        <v>Puebla</v>
      </c>
      <c r="J2735">
        <v>21</v>
      </c>
      <c r="K2735" t="s">
        <v>206</v>
      </c>
      <c r="L2735" s="1" t="e">
        <f>VLOOKUP(M2735,CatalogoPerfil!$A$1:$B$5,2)</f>
        <v>#N/A</v>
      </c>
      <c r="M2735">
        <v>0</v>
      </c>
      <c r="N2735" t="s">
        <v>206</v>
      </c>
      <c r="O2735" s="1">
        <v>0</v>
      </c>
      <c r="P2735" s="1" t="str">
        <f>IFERROR(VLOOKUP($O2735,PerfilUniversitario!$A$2:$Z$427,16),"N/A")</f>
        <v>N/A</v>
      </c>
      <c r="Q2735" s="1" t="str">
        <f>IFERROR(VLOOKUP($O2735,PerfilUniversitario!$A$2:$Z$427,16),"N/A")</f>
        <v>N/A</v>
      </c>
      <c r="R2735" s="1" t="str">
        <f>IFERROR(VLOOKUP($O2735,PerfilUniversitario!$A$2:$Z$427,20),"N/A")</f>
        <v>N/A</v>
      </c>
      <c r="S2735" s="1" t="str">
        <f>IFERROR(VLOOKUP($O2735,PerfilUniversitario!$A$2:$Z$427,22),"N/A")</f>
        <v>N/A</v>
      </c>
      <c r="T2735" s="1" t="str">
        <f>IFERROR(VLOOKUP($O2735,PerfilUniversitario!$A$2:$Z$427,24),"N/A")</f>
        <v>N/A</v>
      </c>
      <c r="U2735" s="1" t="str">
        <f>IFERROR(VLOOKUP($O2735,PerfilUniversitario!$A$2:$Z$427,26),"N/A")</f>
        <v>N/A</v>
      </c>
      <c r="V2735" s="1" t="s">
        <v>9848</v>
      </c>
      <c r="W2735" s="4">
        <v>45215</v>
      </c>
    </row>
    <row r="2736" spans="1:23" x14ac:dyDescent="0.3">
      <c r="A2736" t="s">
        <v>2553</v>
      </c>
      <c r="B2736" t="s">
        <v>956</v>
      </c>
      <c r="C2736" s="1" t="s">
        <v>2554</v>
      </c>
      <c r="D2736" s="6">
        <v>2381706191</v>
      </c>
      <c r="E2736" s="1" t="s">
        <v>206</v>
      </c>
      <c r="F2736" s="1" t="s">
        <v>206</v>
      </c>
      <c r="G2736" s="1" t="s">
        <v>206</v>
      </c>
      <c r="H2736" s="1" t="s">
        <v>206</v>
      </c>
      <c r="I2736" t="str">
        <f>VLOOKUP(J2736,CatalogoEstadoRepublica!$A$1:$B$33,2)</f>
        <v>Puebla</v>
      </c>
      <c r="J2736">
        <v>21</v>
      </c>
      <c r="K2736" t="s">
        <v>206</v>
      </c>
      <c r="L2736" s="1" t="e">
        <f>VLOOKUP(M2736,CatalogoPerfil!$A$1:$B$5,2)</f>
        <v>#N/A</v>
      </c>
      <c r="M2736">
        <v>0</v>
      </c>
      <c r="N2736" t="s">
        <v>206</v>
      </c>
      <c r="O2736" s="1">
        <v>0</v>
      </c>
      <c r="P2736" s="1" t="str">
        <f>IFERROR(VLOOKUP($O2736,PerfilUniversitario!$A$2:$Z$427,16),"N/A")</f>
        <v>N/A</v>
      </c>
      <c r="Q2736" s="1" t="str">
        <f>IFERROR(VLOOKUP($O2736,PerfilUniversitario!$A$2:$Z$427,16),"N/A")</f>
        <v>N/A</v>
      </c>
      <c r="R2736" s="1" t="str">
        <f>IFERROR(VLOOKUP($O2736,PerfilUniversitario!$A$2:$Z$427,20),"N/A")</f>
        <v>N/A</v>
      </c>
      <c r="S2736" s="1" t="str">
        <f>IFERROR(VLOOKUP($O2736,PerfilUniversitario!$A$2:$Z$427,22),"N/A")</f>
        <v>N/A</v>
      </c>
      <c r="T2736" s="1" t="str">
        <f>IFERROR(VLOOKUP($O2736,PerfilUniversitario!$A$2:$Z$427,24),"N/A")</f>
        <v>N/A</v>
      </c>
      <c r="U2736" s="1" t="str">
        <f>IFERROR(VLOOKUP($O2736,PerfilUniversitario!$A$2:$Z$427,26),"N/A")</f>
        <v>N/A</v>
      </c>
      <c r="V2736" s="1" t="s">
        <v>9702</v>
      </c>
      <c r="W2736" s="4">
        <v>45215</v>
      </c>
    </row>
    <row r="2737" spans="1:23" x14ac:dyDescent="0.3">
      <c r="A2737" t="s">
        <v>7502</v>
      </c>
      <c r="B2737" t="s">
        <v>582</v>
      </c>
      <c r="C2737" s="1" t="s">
        <v>7503</v>
      </c>
      <c r="D2737" s="6">
        <v>2474710149</v>
      </c>
      <c r="E2737" s="1" t="s">
        <v>206</v>
      </c>
      <c r="F2737" s="1" t="s">
        <v>206</v>
      </c>
      <c r="G2737" s="1" t="s">
        <v>206</v>
      </c>
      <c r="H2737" s="1" t="s">
        <v>206</v>
      </c>
      <c r="I2737" t="str">
        <f>VLOOKUP(J2737,CatalogoEstadoRepublica!$A$1:$B$33,2)</f>
        <v>Tlaxcala</v>
      </c>
      <c r="J2737">
        <v>29</v>
      </c>
      <c r="K2737" t="s">
        <v>206</v>
      </c>
      <c r="L2737" s="1" t="e">
        <f>VLOOKUP(M2737,CatalogoPerfil!$A$1:$B$5,2)</f>
        <v>#N/A</v>
      </c>
      <c r="M2737">
        <v>0</v>
      </c>
      <c r="N2737" t="s">
        <v>206</v>
      </c>
      <c r="O2737" s="1">
        <v>0</v>
      </c>
      <c r="P2737" s="1" t="str">
        <f>IFERROR(VLOOKUP($O2737,PerfilUniversitario!$A$2:$Z$427,16),"N/A")</f>
        <v>N/A</v>
      </c>
      <c r="Q2737" s="1" t="str">
        <f>IFERROR(VLOOKUP($O2737,PerfilUniversitario!$A$2:$Z$427,16),"N/A")</f>
        <v>N/A</v>
      </c>
      <c r="R2737" s="1" t="str">
        <f>IFERROR(VLOOKUP($O2737,PerfilUniversitario!$A$2:$Z$427,20),"N/A")</f>
        <v>N/A</v>
      </c>
      <c r="S2737" s="1" t="str">
        <f>IFERROR(VLOOKUP($O2737,PerfilUniversitario!$A$2:$Z$427,22),"N/A")</f>
        <v>N/A</v>
      </c>
      <c r="T2737" s="1" t="str">
        <f>IFERROR(VLOOKUP($O2737,PerfilUniversitario!$A$2:$Z$427,24),"N/A")</f>
        <v>N/A</v>
      </c>
      <c r="U2737" s="1" t="str">
        <f>IFERROR(VLOOKUP($O2737,PerfilUniversitario!$A$2:$Z$427,26),"N/A")</f>
        <v>N/A</v>
      </c>
      <c r="V2737" s="1" t="s">
        <v>9702</v>
      </c>
      <c r="W2737" s="4">
        <v>45215</v>
      </c>
    </row>
    <row r="2738" spans="1:23" x14ac:dyDescent="0.3">
      <c r="A2738" t="s">
        <v>2140</v>
      </c>
      <c r="B2738" t="s">
        <v>2141</v>
      </c>
      <c r="C2738" s="1" t="s">
        <v>2142</v>
      </c>
      <c r="D2738" s="6">
        <v>2463592113</v>
      </c>
      <c r="E2738" s="1" t="s">
        <v>206</v>
      </c>
      <c r="F2738" s="1" t="s">
        <v>206</v>
      </c>
      <c r="G2738" s="1" t="s">
        <v>206</v>
      </c>
      <c r="H2738" s="1" t="s">
        <v>206</v>
      </c>
      <c r="I2738" t="str">
        <f>VLOOKUP(J2738,CatalogoEstadoRepublica!$A$1:$B$33,2)</f>
        <v>Tlaxcala</v>
      </c>
      <c r="J2738">
        <v>29</v>
      </c>
      <c r="K2738" t="s">
        <v>206</v>
      </c>
      <c r="L2738" s="1" t="e">
        <f>VLOOKUP(M2738,CatalogoPerfil!$A$1:$B$5,2)</f>
        <v>#N/A</v>
      </c>
      <c r="M2738">
        <v>0</v>
      </c>
      <c r="N2738" t="s">
        <v>206</v>
      </c>
      <c r="O2738" s="1">
        <v>0</v>
      </c>
      <c r="P2738" s="1" t="str">
        <f>IFERROR(VLOOKUP($O2738,PerfilUniversitario!$A$2:$Z$427,16),"N/A")</f>
        <v>N/A</v>
      </c>
      <c r="Q2738" s="1" t="str">
        <f>IFERROR(VLOOKUP($O2738,PerfilUniversitario!$A$2:$Z$427,16),"N/A")</f>
        <v>N/A</v>
      </c>
      <c r="R2738" s="1" t="str">
        <f>IFERROR(VLOOKUP($O2738,PerfilUniversitario!$A$2:$Z$427,20),"N/A")</f>
        <v>N/A</v>
      </c>
      <c r="S2738" s="1" t="str">
        <f>IFERROR(VLOOKUP($O2738,PerfilUniversitario!$A$2:$Z$427,22),"N/A")</f>
        <v>N/A</v>
      </c>
      <c r="T2738" s="1" t="str">
        <f>IFERROR(VLOOKUP($O2738,PerfilUniversitario!$A$2:$Z$427,24),"N/A")</f>
        <v>N/A</v>
      </c>
      <c r="U2738" s="1" t="str">
        <f>IFERROR(VLOOKUP($O2738,PerfilUniversitario!$A$2:$Z$427,26),"N/A")</f>
        <v>N/A</v>
      </c>
      <c r="V2738" s="1" t="s">
        <v>9928</v>
      </c>
      <c r="W2738" s="4">
        <v>45215</v>
      </c>
    </row>
    <row r="2739" spans="1:23" x14ac:dyDescent="0.3">
      <c r="A2739" t="s">
        <v>340</v>
      </c>
      <c r="B2739" t="s">
        <v>7498</v>
      </c>
      <c r="C2739" s="1" t="s">
        <v>7499</v>
      </c>
      <c r="D2739" s="6">
        <v>2223780409</v>
      </c>
      <c r="E2739" s="1" t="s">
        <v>206</v>
      </c>
      <c r="F2739" s="1" t="s">
        <v>206</v>
      </c>
      <c r="G2739" s="1" t="s">
        <v>206</v>
      </c>
      <c r="H2739" s="1" t="s">
        <v>206</v>
      </c>
      <c r="I2739" t="str">
        <f>VLOOKUP(J2739,CatalogoEstadoRepublica!$A$1:$B$33,2)</f>
        <v>Puebla</v>
      </c>
      <c r="J2739">
        <v>21</v>
      </c>
      <c r="K2739" t="s">
        <v>206</v>
      </c>
      <c r="L2739" s="1" t="e">
        <f>VLOOKUP(M2739,CatalogoPerfil!$A$1:$B$5,2)</f>
        <v>#N/A</v>
      </c>
      <c r="M2739">
        <v>0</v>
      </c>
      <c r="N2739" t="s">
        <v>206</v>
      </c>
      <c r="O2739" s="1">
        <v>0</v>
      </c>
      <c r="P2739" s="1" t="str">
        <f>IFERROR(VLOOKUP($O2739,PerfilUniversitario!$A$2:$Z$427,16),"N/A")</f>
        <v>N/A</v>
      </c>
      <c r="Q2739" s="1" t="str">
        <f>IFERROR(VLOOKUP($O2739,PerfilUniversitario!$A$2:$Z$427,16),"N/A")</f>
        <v>N/A</v>
      </c>
      <c r="R2739" s="1" t="str">
        <f>IFERROR(VLOOKUP($O2739,PerfilUniversitario!$A$2:$Z$427,20),"N/A")</f>
        <v>N/A</v>
      </c>
      <c r="S2739" s="1" t="str">
        <f>IFERROR(VLOOKUP($O2739,PerfilUniversitario!$A$2:$Z$427,22),"N/A")</f>
        <v>N/A</v>
      </c>
      <c r="T2739" s="1" t="str">
        <f>IFERROR(VLOOKUP($O2739,PerfilUniversitario!$A$2:$Z$427,24),"N/A")</f>
        <v>N/A</v>
      </c>
      <c r="U2739" s="1" t="str">
        <f>IFERROR(VLOOKUP($O2739,PerfilUniversitario!$A$2:$Z$427,26),"N/A")</f>
        <v>N/A</v>
      </c>
      <c r="V2739" s="1" t="s">
        <v>9701</v>
      </c>
      <c r="W2739" s="4">
        <v>45215</v>
      </c>
    </row>
    <row r="2740" spans="1:23" x14ac:dyDescent="0.3">
      <c r="A2740" t="s">
        <v>7500</v>
      </c>
      <c r="B2740" t="s">
        <v>3553</v>
      </c>
      <c r="C2740" s="1" t="s">
        <v>7501</v>
      </c>
      <c r="D2740" s="6">
        <v>2461182874</v>
      </c>
      <c r="E2740" s="1" t="s">
        <v>206</v>
      </c>
      <c r="F2740" s="1" t="s">
        <v>206</v>
      </c>
      <c r="G2740" s="1" t="s">
        <v>206</v>
      </c>
      <c r="H2740" s="1" t="s">
        <v>206</v>
      </c>
      <c r="I2740" t="str">
        <f>VLOOKUP(J2740,CatalogoEstadoRepublica!$A$1:$B$33,2)</f>
        <v>Tlaxcala</v>
      </c>
      <c r="J2740">
        <v>29</v>
      </c>
      <c r="K2740" t="s">
        <v>206</v>
      </c>
      <c r="L2740" s="1" t="e">
        <f>VLOOKUP(M2740,CatalogoPerfil!$A$1:$B$5,2)</f>
        <v>#N/A</v>
      </c>
      <c r="M2740">
        <v>0</v>
      </c>
      <c r="N2740" t="s">
        <v>206</v>
      </c>
      <c r="O2740" s="1">
        <v>0</v>
      </c>
      <c r="P2740" s="1" t="str">
        <f>IFERROR(VLOOKUP($O2740,PerfilUniversitario!$A$2:$Z$427,16),"N/A")</f>
        <v>N/A</v>
      </c>
      <c r="Q2740" s="1" t="str">
        <f>IFERROR(VLOOKUP($O2740,PerfilUniversitario!$A$2:$Z$427,16),"N/A")</f>
        <v>N/A</v>
      </c>
      <c r="R2740" s="1" t="str">
        <f>IFERROR(VLOOKUP($O2740,PerfilUniversitario!$A$2:$Z$427,20),"N/A")</f>
        <v>N/A</v>
      </c>
      <c r="S2740" s="1" t="str">
        <f>IFERROR(VLOOKUP($O2740,PerfilUniversitario!$A$2:$Z$427,22),"N/A")</f>
        <v>N/A</v>
      </c>
      <c r="T2740" s="1" t="str">
        <f>IFERROR(VLOOKUP($O2740,PerfilUniversitario!$A$2:$Z$427,24),"N/A")</f>
        <v>N/A</v>
      </c>
      <c r="U2740" s="1" t="str">
        <f>IFERROR(VLOOKUP($O2740,PerfilUniversitario!$A$2:$Z$427,26),"N/A")</f>
        <v>N/A</v>
      </c>
      <c r="V2740" s="1" t="s">
        <v>9701</v>
      </c>
      <c r="W2740" s="4">
        <v>45215</v>
      </c>
    </row>
    <row r="2741" spans="1:23" x14ac:dyDescent="0.3">
      <c r="A2741" t="s">
        <v>548</v>
      </c>
      <c r="B2741" t="s">
        <v>7504</v>
      </c>
      <c r="C2741" s="1" t="s">
        <v>7505</v>
      </c>
      <c r="D2741" s="6">
        <v>2223777623</v>
      </c>
      <c r="E2741" s="1" t="s">
        <v>206</v>
      </c>
      <c r="F2741" s="1" t="s">
        <v>206</v>
      </c>
      <c r="G2741" s="1" t="s">
        <v>206</v>
      </c>
      <c r="H2741" s="1" t="s">
        <v>206</v>
      </c>
      <c r="I2741" t="str">
        <f>VLOOKUP(J2741,CatalogoEstadoRepublica!$A$1:$B$33,2)</f>
        <v>Puebla</v>
      </c>
      <c r="J2741">
        <v>21</v>
      </c>
      <c r="K2741" t="s">
        <v>206</v>
      </c>
      <c r="L2741" s="1" t="e">
        <f>VLOOKUP(M2741,CatalogoPerfil!$A$1:$B$5,2)</f>
        <v>#N/A</v>
      </c>
      <c r="M2741">
        <v>0</v>
      </c>
      <c r="N2741" t="s">
        <v>206</v>
      </c>
      <c r="O2741" s="1">
        <v>0</v>
      </c>
      <c r="P2741" s="1" t="str">
        <f>IFERROR(VLOOKUP($O2741,PerfilUniversitario!$A$2:$Z$427,16),"N/A")</f>
        <v>N/A</v>
      </c>
      <c r="Q2741" s="1" t="str">
        <f>IFERROR(VLOOKUP($O2741,PerfilUniversitario!$A$2:$Z$427,16),"N/A")</f>
        <v>N/A</v>
      </c>
      <c r="R2741" s="1" t="str">
        <f>IFERROR(VLOOKUP($O2741,PerfilUniversitario!$A$2:$Z$427,20),"N/A")</f>
        <v>N/A</v>
      </c>
      <c r="S2741" s="1" t="str">
        <f>IFERROR(VLOOKUP($O2741,PerfilUniversitario!$A$2:$Z$427,22),"N/A")</f>
        <v>N/A</v>
      </c>
      <c r="T2741" s="1" t="str">
        <f>IFERROR(VLOOKUP($O2741,PerfilUniversitario!$A$2:$Z$427,24),"N/A")</f>
        <v>N/A</v>
      </c>
      <c r="U2741" s="1" t="str">
        <f>IFERROR(VLOOKUP($O2741,PerfilUniversitario!$A$2:$Z$427,26),"N/A")</f>
        <v>N/A</v>
      </c>
      <c r="V2741" s="1" t="s">
        <v>9980</v>
      </c>
      <c r="W2741" s="4">
        <v>45215</v>
      </c>
    </row>
    <row r="2742" spans="1:23" x14ac:dyDescent="0.3">
      <c r="A2742" t="s">
        <v>7508</v>
      </c>
      <c r="B2742" t="s">
        <v>7509</v>
      </c>
      <c r="C2742" s="1" t="s">
        <v>7510</v>
      </c>
      <c r="D2742" s="6">
        <v>2225297302</v>
      </c>
      <c r="E2742" s="1" t="s">
        <v>206</v>
      </c>
      <c r="F2742" s="1" t="s">
        <v>206</v>
      </c>
      <c r="G2742" s="1" t="s">
        <v>206</v>
      </c>
      <c r="H2742" s="1" t="s">
        <v>206</v>
      </c>
      <c r="I2742" t="str">
        <f>VLOOKUP(J2742,CatalogoEstadoRepublica!$A$1:$B$33,2)</f>
        <v>Puebla</v>
      </c>
      <c r="J2742">
        <v>21</v>
      </c>
      <c r="K2742" t="s">
        <v>206</v>
      </c>
      <c r="L2742" s="1" t="e">
        <f>VLOOKUP(M2742,CatalogoPerfil!$A$1:$B$5,2)</f>
        <v>#N/A</v>
      </c>
      <c r="M2742">
        <v>0</v>
      </c>
      <c r="N2742" t="s">
        <v>206</v>
      </c>
      <c r="O2742" s="1">
        <v>0</v>
      </c>
      <c r="P2742" s="1" t="str">
        <f>IFERROR(VLOOKUP($O2742,PerfilUniversitario!$A$2:$Z$427,16),"N/A")</f>
        <v>N/A</v>
      </c>
      <c r="Q2742" s="1" t="str">
        <f>IFERROR(VLOOKUP($O2742,PerfilUniversitario!$A$2:$Z$427,16),"N/A")</f>
        <v>N/A</v>
      </c>
      <c r="R2742" s="1" t="str">
        <f>IFERROR(VLOOKUP($O2742,PerfilUniversitario!$A$2:$Z$427,20),"N/A")</f>
        <v>N/A</v>
      </c>
      <c r="S2742" s="1" t="str">
        <f>IFERROR(VLOOKUP($O2742,PerfilUniversitario!$A$2:$Z$427,22),"N/A")</f>
        <v>N/A</v>
      </c>
      <c r="T2742" s="1" t="str">
        <f>IFERROR(VLOOKUP($O2742,PerfilUniversitario!$A$2:$Z$427,24),"N/A")</f>
        <v>N/A</v>
      </c>
      <c r="U2742" s="1" t="str">
        <f>IFERROR(VLOOKUP($O2742,PerfilUniversitario!$A$2:$Z$427,26),"N/A")</f>
        <v>N/A</v>
      </c>
      <c r="V2742" s="1" t="s">
        <v>9945</v>
      </c>
      <c r="W2742" s="4">
        <v>45215</v>
      </c>
    </row>
    <row r="2743" spans="1:23" x14ac:dyDescent="0.3">
      <c r="A2743" t="s">
        <v>2200</v>
      </c>
      <c r="B2743" t="s">
        <v>2201</v>
      </c>
      <c r="C2743" s="1" t="s">
        <v>2202</v>
      </c>
      <c r="D2743" s="6">
        <v>52.6631</v>
      </c>
      <c r="E2743" s="1" t="s">
        <v>206</v>
      </c>
      <c r="F2743" s="1" t="s">
        <v>206</v>
      </c>
      <c r="G2743" s="1" t="s">
        <v>206</v>
      </c>
      <c r="H2743" s="1" t="s">
        <v>206</v>
      </c>
      <c r="I2743" t="str">
        <f>VLOOKUP(J2743,CatalogoEstadoRepublica!$A$1:$B$33,2)</f>
        <v>Tlaxcala</v>
      </c>
      <c r="J2743">
        <v>29</v>
      </c>
      <c r="K2743" t="s">
        <v>206</v>
      </c>
      <c r="L2743" s="1" t="e">
        <f>VLOOKUP(M2743,CatalogoPerfil!$A$1:$B$5,2)</f>
        <v>#N/A</v>
      </c>
      <c r="M2743">
        <v>0</v>
      </c>
      <c r="N2743" t="s">
        <v>206</v>
      </c>
      <c r="O2743" s="1">
        <v>0</v>
      </c>
      <c r="P2743" s="1" t="str">
        <f>IFERROR(VLOOKUP($O2743,PerfilUniversitario!$A$2:$Z$427,16),"N/A")</f>
        <v>N/A</v>
      </c>
      <c r="Q2743" s="1" t="str">
        <f>IFERROR(VLOOKUP($O2743,PerfilUniversitario!$A$2:$Z$427,16),"N/A")</f>
        <v>N/A</v>
      </c>
      <c r="R2743" s="1" t="str">
        <f>IFERROR(VLOOKUP($O2743,PerfilUniversitario!$A$2:$Z$427,20),"N/A")</f>
        <v>N/A</v>
      </c>
      <c r="S2743" s="1" t="str">
        <f>IFERROR(VLOOKUP($O2743,PerfilUniversitario!$A$2:$Z$427,22),"N/A")</f>
        <v>N/A</v>
      </c>
      <c r="T2743" s="1" t="str">
        <f>IFERROR(VLOOKUP($O2743,PerfilUniversitario!$A$2:$Z$427,24),"N/A")</f>
        <v>N/A</v>
      </c>
      <c r="U2743" s="1" t="str">
        <f>IFERROR(VLOOKUP($O2743,PerfilUniversitario!$A$2:$Z$427,26),"N/A")</f>
        <v>N/A</v>
      </c>
      <c r="V2743" s="1" t="s">
        <v>9935</v>
      </c>
      <c r="W2743" s="4">
        <v>45215</v>
      </c>
    </row>
    <row r="2744" spans="1:23" x14ac:dyDescent="0.3">
      <c r="A2744" t="s">
        <v>1155</v>
      </c>
      <c r="B2744" t="s">
        <v>1156</v>
      </c>
      <c r="C2744" s="1" t="s">
        <v>1157</v>
      </c>
      <c r="D2744" s="6">
        <v>7711625990</v>
      </c>
      <c r="E2744" s="1" t="s">
        <v>206</v>
      </c>
      <c r="F2744" s="1" t="s">
        <v>206</v>
      </c>
      <c r="G2744" s="1" t="s">
        <v>206</v>
      </c>
      <c r="H2744" s="1" t="s">
        <v>206</v>
      </c>
      <c r="I2744" t="str">
        <f>VLOOKUP(J2744,CatalogoEstadoRepublica!$A$1:$B$33,2)</f>
        <v>Hidalgo</v>
      </c>
      <c r="J2744">
        <v>13</v>
      </c>
      <c r="K2744" t="s">
        <v>206</v>
      </c>
      <c r="L2744" s="1" t="e">
        <f>VLOOKUP(M2744,CatalogoPerfil!$A$1:$B$5,2)</f>
        <v>#N/A</v>
      </c>
      <c r="M2744">
        <v>0</v>
      </c>
      <c r="N2744" t="s">
        <v>206</v>
      </c>
      <c r="O2744" s="1">
        <v>0</v>
      </c>
      <c r="P2744" s="1" t="str">
        <f>IFERROR(VLOOKUP($O2744,PerfilUniversitario!$A$2:$Z$427,16),"N/A")</f>
        <v>N/A</v>
      </c>
      <c r="Q2744" s="1" t="str">
        <f>IFERROR(VLOOKUP($O2744,PerfilUniversitario!$A$2:$Z$427,16),"N/A")</f>
        <v>N/A</v>
      </c>
      <c r="R2744" s="1" t="str">
        <f>IFERROR(VLOOKUP($O2744,PerfilUniversitario!$A$2:$Z$427,20),"N/A")</f>
        <v>N/A</v>
      </c>
      <c r="S2744" s="1" t="str">
        <f>IFERROR(VLOOKUP($O2744,PerfilUniversitario!$A$2:$Z$427,22),"N/A")</f>
        <v>N/A</v>
      </c>
      <c r="T2744" s="1" t="str">
        <f>IFERROR(VLOOKUP($O2744,PerfilUniversitario!$A$2:$Z$427,24),"N/A")</f>
        <v>N/A</v>
      </c>
      <c r="U2744" s="1" t="str">
        <f>IFERROR(VLOOKUP($O2744,PerfilUniversitario!$A$2:$Z$427,26),"N/A")</f>
        <v>N/A</v>
      </c>
      <c r="V2744" s="1" t="s">
        <v>9789</v>
      </c>
      <c r="W2744" s="4">
        <v>45215</v>
      </c>
    </row>
    <row r="2745" spans="1:23" x14ac:dyDescent="0.3">
      <c r="A2745" t="s">
        <v>1631</v>
      </c>
      <c r="B2745" t="s">
        <v>1632</v>
      </c>
      <c r="C2745" s="1" t="s">
        <v>1633</v>
      </c>
      <c r="D2745" s="6">
        <v>2213274214</v>
      </c>
      <c r="E2745" s="1" t="s">
        <v>206</v>
      </c>
      <c r="F2745" s="1" t="s">
        <v>206</v>
      </c>
      <c r="G2745" s="1" t="s">
        <v>206</v>
      </c>
      <c r="H2745" s="1" t="s">
        <v>206</v>
      </c>
      <c r="I2745" t="str">
        <f>VLOOKUP(J2745,CatalogoEstadoRepublica!$A$1:$B$33,2)</f>
        <v>Puebla</v>
      </c>
      <c r="J2745">
        <v>21</v>
      </c>
      <c r="K2745" t="s">
        <v>206</v>
      </c>
      <c r="L2745" s="1" t="e">
        <f>VLOOKUP(M2745,CatalogoPerfil!$A$1:$B$5,2)</f>
        <v>#N/A</v>
      </c>
      <c r="M2745">
        <v>0</v>
      </c>
      <c r="N2745" t="s">
        <v>206</v>
      </c>
      <c r="O2745" s="1">
        <v>0</v>
      </c>
      <c r="P2745" s="1" t="str">
        <f>IFERROR(VLOOKUP($O2745,PerfilUniversitario!$A$2:$Z$427,16),"N/A")</f>
        <v>N/A</v>
      </c>
      <c r="Q2745" s="1" t="str">
        <f>IFERROR(VLOOKUP($O2745,PerfilUniversitario!$A$2:$Z$427,16),"N/A")</f>
        <v>N/A</v>
      </c>
      <c r="R2745" s="1" t="str">
        <f>IFERROR(VLOOKUP($O2745,PerfilUniversitario!$A$2:$Z$427,20),"N/A")</f>
        <v>N/A</v>
      </c>
      <c r="S2745" s="1" t="str">
        <f>IFERROR(VLOOKUP($O2745,PerfilUniversitario!$A$2:$Z$427,22),"N/A")</f>
        <v>N/A</v>
      </c>
      <c r="T2745" s="1" t="str">
        <f>IFERROR(VLOOKUP($O2745,PerfilUniversitario!$A$2:$Z$427,24),"N/A")</f>
        <v>N/A</v>
      </c>
      <c r="U2745" s="1" t="str">
        <f>IFERROR(VLOOKUP($O2745,PerfilUniversitario!$A$2:$Z$427,26),"N/A")</f>
        <v>N/A</v>
      </c>
      <c r="V2745" s="1" t="s">
        <v>9789</v>
      </c>
      <c r="W2745" s="4">
        <v>45215</v>
      </c>
    </row>
    <row r="2746" spans="1:23" x14ac:dyDescent="0.3">
      <c r="A2746" t="s">
        <v>811</v>
      </c>
      <c r="B2746" t="s">
        <v>1590</v>
      </c>
      <c r="C2746" s="1" t="s">
        <v>1591</v>
      </c>
      <c r="D2746" s="6">
        <v>2213329316</v>
      </c>
      <c r="E2746" s="1" t="s">
        <v>206</v>
      </c>
      <c r="F2746" s="1" t="s">
        <v>206</v>
      </c>
      <c r="G2746" s="1" t="s">
        <v>206</v>
      </c>
      <c r="H2746" s="1" t="s">
        <v>206</v>
      </c>
      <c r="I2746" t="str">
        <f>VLOOKUP(J2746,CatalogoEstadoRepublica!$A$1:$B$33,2)</f>
        <v>Puebla</v>
      </c>
      <c r="J2746">
        <v>21</v>
      </c>
      <c r="K2746" t="s">
        <v>206</v>
      </c>
      <c r="L2746" s="1" t="e">
        <f>VLOOKUP(M2746,CatalogoPerfil!$A$1:$B$5,2)</f>
        <v>#N/A</v>
      </c>
      <c r="M2746">
        <v>0</v>
      </c>
      <c r="N2746" t="s">
        <v>206</v>
      </c>
      <c r="O2746" s="1">
        <v>0</v>
      </c>
      <c r="P2746" s="1" t="str">
        <f>IFERROR(VLOOKUP($O2746,PerfilUniversitario!$A$2:$Z$427,16),"N/A")</f>
        <v>N/A</v>
      </c>
      <c r="Q2746" s="1" t="str">
        <f>IFERROR(VLOOKUP($O2746,PerfilUniversitario!$A$2:$Z$427,16),"N/A")</f>
        <v>N/A</v>
      </c>
      <c r="R2746" s="1" t="str">
        <f>IFERROR(VLOOKUP($O2746,PerfilUniversitario!$A$2:$Z$427,20),"N/A")</f>
        <v>N/A</v>
      </c>
      <c r="S2746" s="1" t="str">
        <f>IFERROR(VLOOKUP($O2746,PerfilUniversitario!$A$2:$Z$427,22),"N/A")</f>
        <v>N/A</v>
      </c>
      <c r="T2746" s="1" t="str">
        <f>IFERROR(VLOOKUP($O2746,PerfilUniversitario!$A$2:$Z$427,24),"N/A")</f>
        <v>N/A</v>
      </c>
      <c r="U2746" s="1" t="str">
        <f>IFERROR(VLOOKUP($O2746,PerfilUniversitario!$A$2:$Z$427,26),"N/A")</f>
        <v>N/A</v>
      </c>
      <c r="V2746" s="1" t="s">
        <v>9791</v>
      </c>
      <c r="W2746" s="4">
        <v>45215</v>
      </c>
    </row>
    <row r="2747" spans="1:23" x14ac:dyDescent="0.3">
      <c r="A2747" t="s">
        <v>7523</v>
      </c>
      <c r="B2747" t="s">
        <v>7524</v>
      </c>
      <c r="C2747" s="1" t="s">
        <v>7525</v>
      </c>
      <c r="D2747" s="6">
        <v>2462379727</v>
      </c>
      <c r="E2747" s="1" t="s">
        <v>206</v>
      </c>
      <c r="F2747" s="1" t="s">
        <v>206</v>
      </c>
      <c r="G2747" s="1" t="s">
        <v>206</v>
      </c>
      <c r="H2747" s="1" t="s">
        <v>206</v>
      </c>
      <c r="I2747" t="str">
        <f>VLOOKUP(J2747,CatalogoEstadoRepublica!$A$1:$B$33,2)</f>
        <v>Tlaxcala</v>
      </c>
      <c r="J2747">
        <v>29</v>
      </c>
      <c r="K2747" t="s">
        <v>206</v>
      </c>
      <c r="L2747" s="1" t="e">
        <f>VLOOKUP(M2747,CatalogoPerfil!$A$1:$B$5,2)</f>
        <v>#N/A</v>
      </c>
      <c r="M2747">
        <v>0</v>
      </c>
      <c r="N2747" t="s">
        <v>206</v>
      </c>
      <c r="O2747" s="1">
        <v>0</v>
      </c>
      <c r="P2747" s="1" t="str">
        <f>IFERROR(VLOOKUP($O2747,PerfilUniversitario!$A$2:$Z$427,16),"N/A")</f>
        <v>N/A</v>
      </c>
      <c r="Q2747" s="1" t="str">
        <f>IFERROR(VLOOKUP($O2747,PerfilUniversitario!$A$2:$Z$427,16),"N/A")</f>
        <v>N/A</v>
      </c>
      <c r="R2747" s="1" t="str">
        <f>IFERROR(VLOOKUP($O2747,PerfilUniversitario!$A$2:$Z$427,20),"N/A")</f>
        <v>N/A</v>
      </c>
      <c r="S2747" s="1" t="str">
        <f>IFERROR(VLOOKUP($O2747,PerfilUniversitario!$A$2:$Z$427,22),"N/A")</f>
        <v>N/A</v>
      </c>
      <c r="T2747" s="1" t="str">
        <f>IFERROR(VLOOKUP($O2747,PerfilUniversitario!$A$2:$Z$427,24),"N/A")</f>
        <v>N/A</v>
      </c>
      <c r="U2747" s="1" t="str">
        <f>IFERROR(VLOOKUP($O2747,PerfilUniversitario!$A$2:$Z$427,26),"N/A")</f>
        <v>N/A</v>
      </c>
      <c r="V2747" s="1" t="s">
        <v>10209</v>
      </c>
      <c r="W2747" s="4">
        <v>45215</v>
      </c>
    </row>
    <row r="2748" spans="1:23" x14ac:dyDescent="0.3">
      <c r="A2748" t="s">
        <v>7520</v>
      </c>
      <c r="B2748" t="s">
        <v>7521</v>
      </c>
      <c r="C2748" s="1" t="s">
        <v>7522</v>
      </c>
      <c r="D2748" s="6">
        <v>7751869355</v>
      </c>
      <c r="E2748" s="1" t="s">
        <v>206</v>
      </c>
      <c r="F2748" s="1" t="s">
        <v>206</v>
      </c>
      <c r="G2748" s="1" t="s">
        <v>206</v>
      </c>
      <c r="H2748" s="1" t="s">
        <v>206</v>
      </c>
      <c r="I2748" t="str">
        <f>VLOOKUP(J2748,CatalogoEstadoRepublica!$A$1:$B$33,2)</f>
        <v>Hidalgo</v>
      </c>
      <c r="J2748">
        <v>13</v>
      </c>
      <c r="K2748" t="s">
        <v>206</v>
      </c>
      <c r="L2748" s="1" t="e">
        <f>VLOOKUP(M2748,CatalogoPerfil!$A$1:$B$5,2)</f>
        <v>#N/A</v>
      </c>
      <c r="M2748">
        <v>0</v>
      </c>
      <c r="N2748" t="s">
        <v>206</v>
      </c>
      <c r="O2748" s="1">
        <v>0</v>
      </c>
      <c r="P2748" s="1" t="str">
        <f>IFERROR(VLOOKUP($O2748,PerfilUniversitario!$A$2:$Z$427,16),"N/A")</f>
        <v>N/A</v>
      </c>
      <c r="Q2748" s="1" t="str">
        <f>IFERROR(VLOOKUP($O2748,PerfilUniversitario!$A$2:$Z$427,16),"N/A")</f>
        <v>N/A</v>
      </c>
      <c r="R2748" s="1" t="str">
        <f>IFERROR(VLOOKUP($O2748,PerfilUniversitario!$A$2:$Z$427,20),"N/A")</f>
        <v>N/A</v>
      </c>
      <c r="S2748" s="1" t="str">
        <f>IFERROR(VLOOKUP($O2748,PerfilUniversitario!$A$2:$Z$427,22),"N/A")</f>
        <v>N/A</v>
      </c>
      <c r="T2748" s="1" t="str">
        <f>IFERROR(VLOOKUP($O2748,PerfilUniversitario!$A$2:$Z$427,24),"N/A")</f>
        <v>N/A</v>
      </c>
      <c r="U2748" s="1" t="str">
        <f>IFERROR(VLOOKUP($O2748,PerfilUniversitario!$A$2:$Z$427,26),"N/A")</f>
        <v>N/A</v>
      </c>
      <c r="V2748" s="1" t="s">
        <v>10208</v>
      </c>
      <c r="W2748" s="4">
        <v>45215</v>
      </c>
    </row>
    <row r="2749" spans="1:23" x14ac:dyDescent="0.3">
      <c r="A2749" t="s">
        <v>457</v>
      </c>
      <c r="B2749" t="s">
        <v>1357</v>
      </c>
      <c r="C2749" s="1" t="s">
        <v>7530</v>
      </c>
      <c r="D2749" s="6">
        <v>2462028572</v>
      </c>
      <c r="E2749" s="1" t="s">
        <v>206</v>
      </c>
      <c r="F2749" s="1" t="s">
        <v>206</v>
      </c>
      <c r="G2749" s="1" t="s">
        <v>206</v>
      </c>
      <c r="H2749" s="1" t="s">
        <v>206</v>
      </c>
      <c r="I2749" t="str">
        <f>VLOOKUP(J2749,CatalogoEstadoRepublica!$A$1:$B$33,2)</f>
        <v>Tlaxcala</v>
      </c>
      <c r="J2749">
        <v>29</v>
      </c>
      <c r="K2749" t="s">
        <v>206</v>
      </c>
      <c r="L2749" s="1" t="e">
        <f>VLOOKUP(M2749,CatalogoPerfil!$A$1:$B$5,2)</f>
        <v>#N/A</v>
      </c>
      <c r="M2749">
        <v>0</v>
      </c>
      <c r="N2749" t="s">
        <v>206</v>
      </c>
      <c r="O2749" s="1">
        <v>0</v>
      </c>
      <c r="P2749" s="1" t="str">
        <f>IFERROR(VLOOKUP($O2749,PerfilUniversitario!$A$2:$Z$427,16),"N/A")</f>
        <v>N/A</v>
      </c>
      <c r="Q2749" s="1" t="str">
        <f>IFERROR(VLOOKUP($O2749,PerfilUniversitario!$A$2:$Z$427,16),"N/A")</f>
        <v>N/A</v>
      </c>
      <c r="R2749" s="1" t="str">
        <f>IFERROR(VLOOKUP($O2749,PerfilUniversitario!$A$2:$Z$427,20),"N/A")</f>
        <v>N/A</v>
      </c>
      <c r="S2749" s="1" t="str">
        <f>IFERROR(VLOOKUP($O2749,PerfilUniversitario!$A$2:$Z$427,22),"N/A")</f>
        <v>N/A</v>
      </c>
      <c r="T2749" s="1" t="str">
        <f>IFERROR(VLOOKUP($O2749,PerfilUniversitario!$A$2:$Z$427,24),"N/A")</f>
        <v>N/A</v>
      </c>
      <c r="U2749" s="1" t="str">
        <f>IFERROR(VLOOKUP($O2749,PerfilUniversitario!$A$2:$Z$427,26),"N/A")</f>
        <v>N/A</v>
      </c>
      <c r="V2749" s="1" t="s">
        <v>10102</v>
      </c>
      <c r="W2749" s="4">
        <v>45215</v>
      </c>
    </row>
    <row r="2750" spans="1:23" x14ac:dyDescent="0.3">
      <c r="A2750" t="s">
        <v>584</v>
      </c>
      <c r="B2750" t="s">
        <v>7526</v>
      </c>
      <c r="C2750" s="1" t="s">
        <v>7527</v>
      </c>
      <c r="D2750" s="6">
        <v>2217203430</v>
      </c>
      <c r="E2750" s="1" t="s">
        <v>206</v>
      </c>
      <c r="F2750" s="1" t="s">
        <v>206</v>
      </c>
      <c r="G2750" s="1" t="s">
        <v>206</v>
      </c>
      <c r="H2750" s="1" t="s">
        <v>206</v>
      </c>
      <c r="I2750" t="str">
        <f>VLOOKUP(J2750,CatalogoEstadoRepublica!$A$1:$B$33,2)</f>
        <v>Puebla</v>
      </c>
      <c r="J2750">
        <v>21</v>
      </c>
      <c r="K2750" t="s">
        <v>206</v>
      </c>
      <c r="L2750" s="1" t="e">
        <f>VLOOKUP(M2750,CatalogoPerfil!$A$1:$B$5,2)</f>
        <v>#N/A</v>
      </c>
      <c r="M2750">
        <v>0</v>
      </c>
      <c r="N2750" t="s">
        <v>206</v>
      </c>
      <c r="O2750" s="1">
        <v>0</v>
      </c>
      <c r="P2750" s="1" t="str">
        <f>IFERROR(VLOOKUP($O2750,PerfilUniversitario!$A$2:$Z$427,16),"N/A")</f>
        <v>N/A</v>
      </c>
      <c r="Q2750" s="1" t="str">
        <f>IFERROR(VLOOKUP($O2750,PerfilUniversitario!$A$2:$Z$427,16),"N/A")</f>
        <v>N/A</v>
      </c>
      <c r="R2750" s="1" t="str">
        <f>IFERROR(VLOOKUP($O2750,PerfilUniversitario!$A$2:$Z$427,20),"N/A")</f>
        <v>N/A</v>
      </c>
      <c r="S2750" s="1" t="str">
        <f>IFERROR(VLOOKUP($O2750,PerfilUniversitario!$A$2:$Z$427,22),"N/A")</f>
        <v>N/A</v>
      </c>
      <c r="T2750" s="1" t="str">
        <f>IFERROR(VLOOKUP($O2750,PerfilUniversitario!$A$2:$Z$427,24),"N/A")</f>
        <v>N/A</v>
      </c>
      <c r="U2750" s="1" t="str">
        <f>IFERROR(VLOOKUP($O2750,PerfilUniversitario!$A$2:$Z$427,26),"N/A")</f>
        <v>N/A</v>
      </c>
      <c r="V2750" s="1" t="s">
        <v>9687</v>
      </c>
      <c r="W2750" s="4">
        <v>45215</v>
      </c>
    </row>
    <row r="2751" spans="1:23" x14ac:dyDescent="0.3">
      <c r="A2751" t="s">
        <v>7531</v>
      </c>
      <c r="B2751" t="s">
        <v>7532</v>
      </c>
      <c r="C2751" s="1" t="s">
        <v>7533</v>
      </c>
      <c r="D2751" s="6">
        <v>2221816360</v>
      </c>
      <c r="E2751" s="1" t="s">
        <v>206</v>
      </c>
      <c r="F2751" s="1" t="s">
        <v>206</v>
      </c>
      <c r="G2751" s="1" t="s">
        <v>206</v>
      </c>
      <c r="H2751" s="1" t="s">
        <v>206</v>
      </c>
      <c r="I2751" t="str">
        <f>VLOOKUP(J2751,CatalogoEstadoRepublica!$A$1:$B$33,2)</f>
        <v>Tlaxcala</v>
      </c>
      <c r="J2751">
        <v>29</v>
      </c>
      <c r="K2751" t="s">
        <v>206</v>
      </c>
      <c r="L2751" s="1" t="e">
        <f>VLOOKUP(M2751,CatalogoPerfil!$A$1:$B$5,2)</f>
        <v>#N/A</v>
      </c>
      <c r="M2751">
        <v>0</v>
      </c>
      <c r="N2751" t="s">
        <v>206</v>
      </c>
      <c r="O2751" s="1">
        <v>0</v>
      </c>
      <c r="P2751" s="1" t="str">
        <f>IFERROR(VLOOKUP($O2751,PerfilUniversitario!$A$2:$Z$427,16),"N/A")</f>
        <v>N/A</v>
      </c>
      <c r="Q2751" s="1" t="str">
        <f>IFERROR(VLOOKUP($O2751,PerfilUniversitario!$A$2:$Z$427,16),"N/A")</f>
        <v>N/A</v>
      </c>
      <c r="R2751" s="1" t="str">
        <f>IFERROR(VLOOKUP($O2751,PerfilUniversitario!$A$2:$Z$427,20),"N/A")</f>
        <v>N/A</v>
      </c>
      <c r="S2751" s="1" t="str">
        <f>IFERROR(VLOOKUP($O2751,PerfilUniversitario!$A$2:$Z$427,22),"N/A")</f>
        <v>N/A</v>
      </c>
      <c r="T2751" s="1" t="str">
        <f>IFERROR(VLOOKUP($O2751,PerfilUniversitario!$A$2:$Z$427,24),"N/A")</f>
        <v>N/A</v>
      </c>
      <c r="U2751" s="1" t="str">
        <f>IFERROR(VLOOKUP($O2751,PerfilUniversitario!$A$2:$Z$427,26),"N/A")</f>
        <v>N/A</v>
      </c>
      <c r="V2751" s="1" t="s">
        <v>10116</v>
      </c>
      <c r="W2751" s="4">
        <v>45215</v>
      </c>
    </row>
    <row r="2752" spans="1:23" x14ac:dyDescent="0.3">
      <c r="A2752" t="s">
        <v>850</v>
      </c>
      <c r="B2752" t="s">
        <v>7534</v>
      </c>
      <c r="C2752" s="1" t="s">
        <v>7535</v>
      </c>
      <c r="D2752" s="6">
        <v>2221286553</v>
      </c>
      <c r="E2752" s="1" t="s">
        <v>206</v>
      </c>
      <c r="F2752" s="1" t="s">
        <v>206</v>
      </c>
      <c r="G2752" s="1" t="s">
        <v>206</v>
      </c>
      <c r="H2752" s="1" t="s">
        <v>206</v>
      </c>
      <c r="I2752" t="str">
        <f>VLOOKUP(J2752,CatalogoEstadoRepublica!$A$1:$B$33,2)</f>
        <v>Puebla</v>
      </c>
      <c r="J2752">
        <v>21</v>
      </c>
      <c r="K2752" t="s">
        <v>206</v>
      </c>
      <c r="L2752" s="1" t="e">
        <f>VLOOKUP(M2752,CatalogoPerfil!$A$1:$B$5,2)</f>
        <v>#N/A</v>
      </c>
      <c r="M2752">
        <v>0</v>
      </c>
      <c r="N2752" t="s">
        <v>206</v>
      </c>
      <c r="O2752" s="1">
        <v>0</v>
      </c>
      <c r="P2752" s="1" t="str">
        <f>IFERROR(VLOOKUP($O2752,PerfilUniversitario!$A$2:$Z$427,16),"N/A")</f>
        <v>N/A</v>
      </c>
      <c r="Q2752" s="1" t="str">
        <f>IFERROR(VLOOKUP($O2752,PerfilUniversitario!$A$2:$Z$427,16),"N/A")</f>
        <v>N/A</v>
      </c>
      <c r="R2752" s="1" t="str">
        <f>IFERROR(VLOOKUP($O2752,PerfilUniversitario!$A$2:$Z$427,20),"N/A")</f>
        <v>N/A</v>
      </c>
      <c r="S2752" s="1" t="str">
        <f>IFERROR(VLOOKUP($O2752,PerfilUniversitario!$A$2:$Z$427,22),"N/A")</f>
        <v>N/A</v>
      </c>
      <c r="T2752" s="1" t="str">
        <f>IFERROR(VLOOKUP($O2752,PerfilUniversitario!$A$2:$Z$427,24),"N/A")</f>
        <v>N/A</v>
      </c>
      <c r="U2752" s="1" t="str">
        <f>IFERROR(VLOOKUP($O2752,PerfilUniversitario!$A$2:$Z$427,26),"N/A")</f>
        <v>N/A</v>
      </c>
      <c r="V2752" s="1" t="s">
        <v>10116</v>
      </c>
      <c r="W2752" s="4">
        <v>45215</v>
      </c>
    </row>
    <row r="2753" spans="1:23" x14ac:dyDescent="0.3">
      <c r="A2753" t="s">
        <v>4643</v>
      </c>
      <c r="B2753" t="s">
        <v>7528</v>
      </c>
      <c r="C2753" s="1" t="s">
        <v>7529</v>
      </c>
      <c r="D2753" s="6">
        <v>2461259993</v>
      </c>
      <c r="E2753" s="1" t="s">
        <v>206</v>
      </c>
      <c r="F2753" s="1" t="s">
        <v>206</v>
      </c>
      <c r="G2753" s="1" t="s">
        <v>206</v>
      </c>
      <c r="H2753" s="1" t="s">
        <v>206</v>
      </c>
      <c r="I2753" t="str">
        <f>VLOOKUP(J2753,CatalogoEstadoRepublica!$A$1:$B$33,2)</f>
        <v>Tlaxcala</v>
      </c>
      <c r="J2753">
        <v>29</v>
      </c>
      <c r="K2753" t="s">
        <v>206</v>
      </c>
      <c r="L2753" s="1" t="e">
        <f>VLOOKUP(M2753,CatalogoPerfil!$A$1:$B$5,2)</f>
        <v>#N/A</v>
      </c>
      <c r="M2753">
        <v>0</v>
      </c>
      <c r="N2753" t="s">
        <v>206</v>
      </c>
      <c r="O2753" s="1">
        <v>0</v>
      </c>
      <c r="P2753" s="1" t="str">
        <f>IFERROR(VLOOKUP($O2753,PerfilUniversitario!$A$2:$Z$427,16),"N/A")</f>
        <v>N/A</v>
      </c>
      <c r="Q2753" s="1" t="str">
        <f>IFERROR(VLOOKUP($O2753,PerfilUniversitario!$A$2:$Z$427,16),"N/A")</f>
        <v>N/A</v>
      </c>
      <c r="R2753" s="1" t="str">
        <f>IFERROR(VLOOKUP($O2753,PerfilUniversitario!$A$2:$Z$427,20),"N/A")</f>
        <v>N/A</v>
      </c>
      <c r="S2753" s="1" t="str">
        <f>IFERROR(VLOOKUP($O2753,PerfilUniversitario!$A$2:$Z$427,22),"N/A")</f>
        <v>N/A</v>
      </c>
      <c r="T2753" s="1" t="str">
        <f>IFERROR(VLOOKUP($O2753,PerfilUniversitario!$A$2:$Z$427,24),"N/A")</f>
        <v>N/A</v>
      </c>
      <c r="U2753" s="1" t="str">
        <f>IFERROR(VLOOKUP($O2753,PerfilUniversitario!$A$2:$Z$427,26),"N/A")</f>
        <v>N/A</v>
      </c>
      <c r="V2753" s="1" t="s">
        <v>10172</v>
      </c>
      <c r="W2753" s="4">
        <v>45215</v>
      </c>
    </row>
    <row r="2754" spans="1:23" x14ac:dyDescent="0.3">
      <c r="A2754" t="s">
        <v>2194</v>
      </c>
      <c r="B2754" t="s">
        <v>2195</v>
      </c>
      <c r="C2754" s="1" t="s">
        <v>2196</v>
      </c>
      <c r="D2754" s="6">
        <v>2461701873</v>
      </c>
      <c r="E2754" s="1" t="s">
        <v>206</v>
      </c>
      <c r="F2754" s="1" t="s">
        <v>206</v>
      </c>
      <c r="G2754" s="1" t="s">
        <v>206</v>
      </c>
      <c r="H2754" s="1" t="s">
        <v>206</v>
      </c>
      <c r="I2754" t="str">
        <f>VLOOKUP(J2754,CatalogoEstadoRepublica!$A$1:$B$33,2)</f>
        <v>Tlaxcala</v>
      </c>
      <c r="J2754">
        <v>29</v>
      </c>
      <c r="K2754" t="s">
        <v>206</v>
      </c>
      <c r="L2754" s="1" t="e">
        <f>VLOOKUP(M2754,CatalogoPerfil!$A$1:$B$5,2)</f>
        <v>#N/A</v>
      </c>
      <c r="M2754">
        <v>0</v>
      </c>
      <c r="N2754" t="s">
        <v>206</v>
      </c>
      <c r="O2754" s="1">
        <v>0</v>
      </c>
      <c r="P2754" s="1" t="str">
        <f>IFERROR(VLOOKUP($O2754,PerfilUniversitario!$A$2:$Z$427,16),"N/A")</f>
        <v>N/A</v>
      </c>
      <c r="Q2754" s="1" t="str">
        <f>IFERROR(VLOOKUP($O2754,PerfilUniversitario!$A$2:$Z$427,16),"N/A")</f>
        <v>N/A</v>
      </c>
      <c r="R2754" s="1" t="str">
        <f>IFERROR(VLOOKUP($O2754,PerfilUniversitario!$A$2:$Z$427,20),"N/A")</f>
        <v>N/A</v>
      </c>
      <c r="S2754" s="1" t="str">
        <f>IFERROR(VLOOKUP($O2754,PerfilUniversitario!$A$2:$Z$427,22),"N/A")</f>
        <v>N/A</v>
      </c>
      <c r="T2754" s="1" t="str">
        <f>IFERROR(VLOOKUP($O2754,PerfilUniversitario!$A$2:$Z$427,24),"N/A")</f>
        <v>N/A</v>
      </c>
      <c r="U2754" s="1" t="str">
        <f>IFERROR(VLOOKUP($O2754,PerfilUniversitario!$A$2:$Z$427,26),"N/A")</f>
        <v>N/A</v>
      </c>
      <c r="V2754" s="1" t="s">
        <v>9934</v>
      </c>
      <c r="W2754" s="4">
        <v>45215</v>
      </c>
    </row>
    <row r="2755" spans="1:23" x14ac:dyDescent="0.3">
      <c r="A2755" t="s">
        <v>4532</v>
      </c>
      <c r="B2755" t="s">
        <v>7536</v>
      </c>
      <c r="C2755" s="1" t="s">
        <v>7537</v>
      </c>
      <c r="D2755" s="6">
        <v>522300000000</v>
      </c>
      <c r="E2755" s="1" t="s">
        <v>206</v>
      </c>
      <c r="F2755" s="1" t="s">
        <v>206</v>
      </c>
      <c r="G2755" s="1" t="s">
        <v>206</v>
      </c>
      <c r="H2755" s="1" t="s">
        <v>206</v>
      </c>
      <c r="I2755" t="str">
        <f>VLOOKUP(J2755,CatalogoEstadoRepublica!$A$1:$B$33,2)</f>
        <v>Veracruz</v>
      </c>
      <c r="J2755">
        <v>30</v>
      </c>
      <c r="K2755" t="s">
        <v>206</v>
      </c>
      <c r="L2755" s="1" t="e">
        <f>VLOOKUP(M2755,CatalogoPerfil!$A$1:$B$5,2)</f>
        <v>#N/A</v>
      </c>
      <c r="M2755">
        <v>0</v>
      </c>
      <c r="N2755" t="s">
        <v>206</v>
      </c>
      <c r="O2755" s="1">
        <v>0</v>
      </c>
      <c r="P2755" s="1" t="str">
        <f>IFERROR(VLOOKUP($O2755,PerfilUniversitario!$A$2:$Z$427,16),"N/A")</f>
        <v>N/A</v>
      </c>
      <c r="Q2755" s="1" t="str">
        <f>IFERROR(VLOOKUP($O2755,PerfilUniversitario!$A$2:$Z$427,16),"N/A")</f>
        <v>N/A</v>
      </c>
      <c r="R2755" s="1" t="str">
        <f>IFERROR(VLOOKUP($O2755,PerfilUniversitario!$A$2:$Z$427,20),"N/A")</f>
        <v>N/A</v>
      </c>
      <c r="S2755" s="1" t="str">
        <f>IFERROR(VLOOKUP($O2755,PerfilUniversitario!$A$2:$Z$427,22),"N/A")</f>
        <v>N/A</v>
      </c>
      <c r="T2755" s="1" t="str">
        <f>IFERROR(VLOOKUP($O2755,PerfilUniversitario!$A$2:$Z$427,24),"N/A")</f>
        <v>N/A</v>
      </c>
      <c r="U2755" s="1" t="str">
        <f>IFERROR(VLOOKUP($O2755,PerfilUniversitario!$A$2:$Z$427,26),"N/A")</f>
        <v>N/A</v>
      </c>
      <c r="V2755" s="1" t="s">
        <v>9934</v>
      </c>
      <c r="W2755" s="4">
        <v>45215</v>
      </c>
    </row>
    <row r="2756" spans="1:23" x14ac:dyDescent="0.3">
      <c r="A2756" t="s">
        <v>7541</v>
      </c>
      <c r="B2756" t="s">
        <v>7542</v>
      </c>
      <c r="C2756" s="1" t="s">
        <v>7543</v>
      </c>
      <c r="D2756" s="6">
        <v>2471182904</v>
      </c>
      <c r="E2756" s="1" t="s">
        <v>206</v>
      </c>
      <c r="F2756" s="1" t="s">
        <v>206</v>
      </c>
      <c r="G2756" s="1" t="s">
        <v>206</v>
      </c>
      <c r="H2756" s="1" t="s">
        <v>206</v>
      </c>
      <c r="I2756" t="str">
        <f>VLOOKUP(J2756,CatalogoEstadoRepublica!$A$1:$B$33,2)</f>
        <v>Tlaxcala</v>
      </c>
      <c r="J2756">
        <v>29</v>
      </c>
      <c r="K2756" t="s">
        <v>206</v>
      </c>
      <c r="L2756" s="1" t="e">
        <f>VLOOKUP(M2756,CatalogoPerfil!$A$1:$B$5,2)</f>
        <v>#N/A</v>
      </c>
      <c r="M2756">
        <v>0</v>
      </c>
      <c r="N2756" t="s">
        <v>206</v>
      </c>
      <c r="O2756" s="1">
        <v>0</v>
      </c>
      <c r="P2756" s="1" t="str">
        <f>IFERROR(VLOOKUP($O2756,PerfilUniversitario!$A$2:$Z$427,16),"N/A")</f>
        <v>N/A</v>
      </c>
      <c r="Q2756" s="1" t="str">
        <f>IFERROR(VLOOKUP($O2756,PerfilUniversitario!$A$2:$Z$427,16),"N/A")</f>
        <v>N/A</v>
      </c>
      <c r="R2756" s="1" t="str">
        <f>IFERROR(VLOOKUP($O2756,PerfilUniversitario!$A$2:$Z$427,20),"N/A")</f>
        <v>N/A</v>
      </c>
      <c r="S2756" s="1" t="str">
        <f>IFERROR(VLOOKUP($O2756,PerfilUniversitario!$A$2:$Z$427,22),"N/A")</f>
        <v>N/A</v>
      </c>
      <c r="T2756" s="1" t="str">
        <f>IFERROR(VLOOKUP($O2756,PerfilUniversitario!$A$2:$Z$427,24),"N/A")</f>
        <v>N/A</v>
      </c>
      <c r="U2756" s="1" t="str">
        <f>IFERROR(VLOOKUP($O2756,PerfilUniversitario!$A$2:$Z$427,26),"N/A")</f>
        <v>N/A</v>
      </c>
      <c r="V2756" s="1" t="s">
        <v>10210</v>
      </c>
      <c r="W2756" s="4">
        <v>45215</v>
      </c>
    </row>
    <row r="2757" spans="1:23" x14ac:dyDescent="0.3">
      <c r="A2757" t="s">
        <v>1327</v>
      </c>
      <c r="B2757" t="s">
        <v>7023</v>
      </c>
      <c r="C2757" s="1" t="s">
        <v>7544</v>
      </c>
      <c r="D2757" s="6">
        <v>2462130828</v>
      </c>
      <c r="E2757" s="1" t="s">
        <v>206</v>
      </c>
      <c r="F2757" s="1" t="s">
        <v>206</v>
      </c>
      <c r="G2757" s="1" t="s">
        <v>206</v>
      </c>
      <c r="H2757" s="1" t="s">
        <v>206</v>
      </c>
      <c r="I2757" t="str">
        <f>VLOOKUP(J2757,CatalogoEstadoRepublica!$A$1:$B$33,2)</f>
        <v>Tlaxcala</v>
      </c>
      <c r="J2757">
        <v>29</v>
      </c>
      <c r="K2757" t="s">
        <v>206</v>
      </c>
      <c r="L2757" s="1" t="e">
        <f>VLOOKUP(M2757,CatalogoPerfil!$A$1:$B$5,2)</f>
        <v>#N/A</v>
      </c>
      <c r="M2757">
        <v>0</v>
      </c>
      <c r="N2757" t="s">
        <v>206</v>
      </c>
      <c r="O2757" s="1">
        <v>0</v>
      </c>
      <c r="P2757" s="1" t="str">
        <f>IFERROR(VLOOKUP($O2757,PerfilUniversitario!$A$2:$Z$427,16),"N/A")</f>
        <v>N/A</v>
      </c>
      <c r="Q2757" s="1" t="str">
        <f>IFERROR(VLOOKUP($O2757,PerfilUniversitario!$A$2:$Z$427,16),"N/A")</f>
        <v>N/A</v>
      </c>
      <c r="R2757" s="1" t="str">
        <f>IFERROR(VLOOKUP($O2757,PerfilUniversitario!$A$2:$Z$427,20),"N/A")</f>
        <v>N/A</v>
      </c>
      <c r="S2757" s="1" t="str">
        <f>IFERROR(VLOOKUP($O2757,PerfilUniversitario!$A$2:$Z$427,22),"N/A")</f>
        <v>N/A</v>
      </c>
      <c r="T2757" s="1" t="str">
        <f>IFERROR(VLOOKUP($O2757,PerfilUniversitario!$A$2:$Z$427,24),"N/A")</f>
        <v>N/A</v>
      </c>
      <c r="U2757" s="1" t="str">
        <f>IFERROR(VLOOKUP($O2757,PerfilUniversitario!$A$2:$Z$427,26),"N/A")</f>
        <v>N/A</v>
      </c>
      <c r="V2757" s="1" t="s">
        <v>10003</v>
      </c>
      <c r="W2757" s="4">
        <v>45215</v>
      </c>
    </row>
    <row r="2758" spans="1:23" x14ac:dyDescent="0.3">
      <c r="A2758" t="s">
        <v>2117</v>
      </c>
      <c r="B2758" t="s">
        <v>2118</v>
      </c>
      <c r="C2758" s="1" t="s">
        <v>2119</v>
      </c>
      <c r="D2758" s="6">
        <v>2462088691</v>
      </c>
      <c r="E2758" s="1" t="s">
        <v>206</v>
      </c>
      <c r="F2758" s="1" t="s">
        <v>206</v>
      </c>
      <c r="G2758" s="1" t="s">
        <v>206</v>
      </c>
      <c r="H2758" s="1" t="s">
        <v>206</v>
      </c>
      <c r="I2758" t="str">
        <f>VLOOKUP(J2758,CatalogoEstadoRepublica!$A$1:$B$33,2)</f>
        <v>Tlaxcala</v>
      </c>
      <c r="J2758">
        <v>29</v>
      </c>
      <c r="K2758" t="s">
        <v>206</v>
      </c>
      <c r="L2758" s="1" t="e">
        <f>VLOOKUP(M2758,CatalogoPerfil!$A$1:$B$5,2)</f>
        <v>#N/A</v>
      </c>
      <c r="M2758">
        <v>0</v>
      </c>
      <c r="N2758" t="s">
        <v>206</v>
      </c>
      <c r="O2758" s="1">
        <v>0</v>
      </c>
      <c r="P2758" s="1" t="str">
        <f>IFERROR(VLOOKUP($O2758,PerfilUniversitario!$A$2:$Z$427,16),"N/A")</f>
        <v>N/A</v>
      </c>
      <c r="Q2758" s="1" t="str">
        <f>IFERROR(VLOOKUP($O2758,PerfilUniversitario!$A$2:$Z$427,16),"N/A")</f>
        <v>N/A</v>
      </c>
      <c r="R2758" s="1" t="str">
        <f>IFERROR(VLOOKUP($O2758,PerfilUniversitario!$A$2:$Z$427,20),"N/A")</f>
        <v>N/A</v>
      </c>
      <c r="S2758" s="1" t="str">
        <f>IFERROR(VLOOKUP($O2758,PerfilUniversitario!$A$2:$Z$427,22),"N/A")</f>
        <v>N/A</v>
      </c>
      <c r="T2758" s="1" t="str">
        <f>IFERROR(VLOOKUP($O2758,PerfilUniversitario!$A$2:$Z$427,24),"N/A")</f>
        <v>N/A</v>
      </c>
      <c r="U2758" s="1" t="str">
        <f>IFERROR(VLOOKUP($O2758,PerfilUniversitario!$A$2:$Z$427,26),"N/A")</f>
        <v>N/A</v>
      </c>
      <c r="V2758" s="1" t="s">
        <v>9924</v>
      </c>
      <c r="W2758" s="4">
        <v>45215</v>
      </c>
    </row>
    <row r="2759" spans="1:23" x14ac:dyDescent="0.3">
      <c r="A2759" t="s">
        <v>548</v>
      </c>
      <c r="B2759" t="s">
        <v>3652</v>
      </c>
      <c r="C2759" s="1" t="s">
        <v>3653</v>
      </c>
      <c r="D2759" s="6" t="s">
        <v>3654</v>
      </c>
      <c r="E2759" s="1" t="s">
        <v>206</v>
      </c>
      <c r="F2759" s="1" t="s">
        <v>206</v>
      </c>
      <c r="G2759" s="1" t="s">
        <v>206</v>
      </c>
      <c r="H2759" s="1" t="s">
        <v>206</v>
      </c>
      <c r="I2759" t="str">
        <f>VLOOKUP(J2759,CatalogoEstadoRepublica!$A$1:$B$33,2)</f>
        <v>Hidalgo</v>
      </c>
      <c r="J2759">
        <v>13</v>
      </c>
      <c r="K2759" t="s">
        <v>206</v>
      </c>
      <c r="L2759" s="1" t="e">
        <f>VLOOKUP(M2759,CatalogoPerfil!$A$1:$B$5,2)</f>
        <v>#N/A</v>
      </c>
      <c r="M2759">
        <v>0</v>
      </c>
      <c r="N2759" t="s">
        <v>206</v>
      </c>
      <c r="O2759" s="1">
        <v>0</v>
      </c>
      <c r="P2759" s="1" t="str">
        <f>IFERROR(VLOOKUP($O2759,PerfilUniversitario!$A$2:$Z$427,16),"N/A")</f>
        <v>N/A</v>
      </c>
      <c r="Q2759" s="1" t="str">
        <f>IFERROR(VLOOKUP($O2759,PerfilUniversitario!$A$2:$Z$427,16),"N/A")</f>
        <v>N/A</v>
      </c>
      <c r="R2759" s="1" t="str">
        <f>IFERROR(VLOOKUP($O2759,PerfilUniversitario!$A$2:$Z$427,20),"N/A")</f>
        <v>N/A</v>
      </c>
      <c r="S2759" s="1" t="str">
        <f>IFERROR(VLOOKUP($O2759,PerfilUniversitario!$A$2:$Z$427,22),"N/A")</f>
        <v>N/A</v>
      </c>
      <c r="T2759" s="1" t="str">
        <f>IFERROR(VLOOKUP($O2759,PerfilUniversitario!$A$2:$Z$427,24),"N/A")</f>
        <v>N/A</v>
      </c>
      <c r="U2759" s="1" t="str">
        <f>IFERROR(VLOOKUP($O2759,PerfilUniversitario!$A$2:$Z$427,26),"N/A")</f>
        <v>N/A</v>
      </c>
      <c r="V2759" s="1" t="s">
        <v>9924</v>
      </c>
      <c r="W2759" s="4">
        <v>45215</v>
      </c>
    </row>
    <row r="2760" spans="1:23" x14ac:dyDescent="0.3">
      <c r="A2760" t="s">
        <v>1527</v>
      </c>
      <c r="B2760" t="s">
        <v>7142</v>
      </c>
      <c r="C2760" s="1" t="s">
        <v>7143</v>
      </c>
      <c r="D2760" s="6">
        <v>7711912821</v>
      </c>
      <c r="E2760" s="1" t="s">
        <v>206</v>
      </c>
      <c r="F2760" s="1" t="s">
        <v>206</v>
      </c>
      <c r="G2760" s="1" t="s">
        <v>206</v>
      </c>
      <c r="H2760" s="1" t="s">
        <v>206</v>
      </c>
      <c r="I2760" t="str">
        <f>VLOOKUP(J2760,CatalogoEstadoRepublica!$A$1:$B$33,2)</f>
        <v>Hidalgo</v>
      </c>
      <c r="J2760">
        <v>13</v>
      </c>
      <c r="K2760" t="s">
        <v>206</v>
      </c>
      <c r="L2760" s="1" t="e">
        <f>VLOOKUP(M2760,CatalogoPerfil!$A$1:$B$5,2)</f>
        <v>#N/A</v>
      </c>
      <c r="M2760">
        <v>0</v>
      </c>
      <c r="N2760" t="s">
        <v>206</v>
      </c>
      <c r="O2760" s="1">
        <v>0</v>
      </c>
      <c r="P2760" s="1" t="str">
        <f>IFERROR(VLOOKUP($O2760,PerfilUniversitario!$A$2:$Z$427,16),"N/A")</f>
        <v>N/A</v>
      </c>
      <c r="Q2760" s="1" t="str">
        <f>IFERROR(VLOOKUP($O2760,PerfilUniversitario!$A$2:$Z$427,16),"N/A")</f>
        <v>N/A</v>
      </c>
      <c r="R2760" s="1" t="str">
        <f>IFERROR(VLOOKUP($O2760,PerfilUniversitario!$A$2:$Z$427,20),"N/A")</f>
        <v>N/A</v>
      </c>
      <c r="S2760" s="1" t="str">
        <f>IFERROR(VLOOKUP($O2760,PerfilUniversitario!$A$2:$Z$427,22),"N/A")</f>
        <v>N/A</v>
      </c>
      <c r="T2760" s="1" t="str">
        <f>IFERROR(VLOOKUP($O2760,PerfilUniversitario!$A$2:$Z$427,24),"N/A")</f>
        <v>N/A</v>
      </c>
      <c r="U2760" s="1" t="str">
        <f>IFERROR(VLOOKUP($O2760,PerfilUniversitario!$A$2:$Z$427,26),"N/A")</f>
        <v>N/A</v>
      </c>
      <c r="V2760" s="1" t="s">
        <v>9924</v>
      </c>
      <c r="W2760" s="4">
        <v>45215</v>
      </c>
    </row>
    <row r="2761" spans="1:23" x14ac:dyDescent="0.3">
      <c r="A2761" t="s">
        <v>2285</v>
      </c>
      <c r="B2761" t="s">
        <v>7552</v>
      </c>
      <c r="C2761" s="1" t="s">
        <v>7553</v>
      </c>
      <c r="D2761" s="6">
        <v>2462139506</v>
      </c>
      <c r="E2761" s="1" t="s">
        <v>206</v>
      </c>
      <c r="F2761" s="1" t="s">
        <v>206</v>
      </c>
      <c r="G2761" s="1" t="s">
        <v>206</v>
      </c>
      <c r="H2761" s="1" t="s">
        <v>206</v>
      </c>
      <c r="I2761" t="str">
        <f>VLOOKUP(J2761,CatalogoEstadoRepublica!$A$1:$B$33,2)</f>
        <v>Tlaxcala</v>
      </c>
      <c r="J2761">
        <v>29</v>
      </c>
      <c r="K2761" t="s">
        <v>206</v>
      </c>
      <c r="L2761" s="1" t="e">
        <f>VLOOKUP(M2761,CatalogoPerfil!$A$1:$B$5,2)</f>
        <v>#N/A</v>
      </c>
      <c r="M2761">
        <v>0</v>
      </c>
      <c r="N2761" t="s">
        <v>206</v>
      </c>
      <c r="O2761" s="1">
        <v>0</v>
      </c>
      <c r="P2761" s="1" t="str">
        <f>IFERROR(VLOOKUP($O2761,PerfilUniversitario!$A$2:$Z$427,16),"N/A")</f>
        <v>N/A</v>
      </c>
      <c r="Q2761" s="1" t="str">
        <f>IFERROR(VLOOKUP($O2761,PerfilUniversitario!$A$2:$Z$427,16),"N/A")</f>
        <v>N/A</v>
      </c>
      <c r="R2761" s="1" t="str">
        <f>IFERROR(VLOOKUP($O2761,PerfilUniversitario!$A$2:$Z$427,20),"N/A")</f>
        <v>N/A</v>
      </c>
      <c r="S2761" s="1" t="str">
        <f>IFERROR(VLOOKUP($O2761,PerfilUniversitario!$A$2:$Z$427,22),"N/A")</f>
        <v>N/A</v>
      </c>
      <c r="T2761" s="1" t="str">
        <f>IFERROR(VLOOKUP($O2761,PerfilUniversitario!$A$2:$Z$427,24),"N/A")</f>
        <v>N/A</v>
      </c>
      <c r="U2761" s="1" t="str">
        <f>IFERROR(VLOOKUP($O2761,PerfilUniversitario!$A$2:$Z$427,26),"N/A")</f>
        <v>N/A</v>
      </c>
      <c r="V2761" s="1" t="s">
        <v>10104</v>
      </c>
      <c r="W2761" s="4">
        <v>45215</v>
      </c>
    </row>
    <row r="2762" spans="1:23" x14ac:dyDescent="0.3">
      <c r="A2762" t="s">
        <v>2109</v>
      </c>
      <c r="B2762" t="s">
        <v>2110</v>
      </c>
      <c r="C2762" s="1" t="s">
        <v>2111</v>
      </c>
      <c r="D2762" s="6">
        <v>2461239653</v>
      </c>
      <c r="E2762" s="1" t="s">
        <v>206</v>
      </c>
      <c r="F2762" s="1" t="s">
        <v>206</v>
      </c>
      <c r="G2762" s="1" t="s">
        <v>206</v>
      </c>
      <c r="H2762" s="1" t="s">
        <v>206</v>
      </c>
      <c r="I2762" t="str">
        <f>VLOOKUP(J2762,CatalogoEstadoRepublica!$A$1:$B$33,2)</f>
        <v>Tlaxcala</v>
      </c>
      <c r="J2762">
        <v>29</v>
      </c>
      <c r="K2762" t="s">
        <v>206</v>
      </c>
      <c r="L2762" s="1" t="e">
        <f>VLOOKUP(M2762,CatalogoPerfil!$A$1:$B$5,2)</f>
        <v>#N/A</v>
      </c>
      <c r="M2762">
        <v>0</v>
      </c>
      <c r="N2762" t="s">
        <v>206</v>
      </c>
      <c r="O2762" s="1">
        <v>0</v>
      </c>
      <c r="P2762" s="1" t="str">
        <f>IFERROR(VLOOKUP($O2762,PerfilUniversitario!$A$2:$Z$427,16),"N/A")</f>
        <v>N/A</v>
      </c>
      <c r="Q2762" s="1" t="str">
        <f>IFERROR(VLOOKUP($O2762,PerfilUniversitario!$A$2:$Z$427,16),"N/A")</f>
        <v>N/A</v>
      </c>
      <c r="R2762" s="1" t="str">
        <f>IFERROR(VLOOKUP($O2762,PerfilUniversitario!$A$2:$Z$427,20),"N/A")</f>
        <v>N/A</v>
      </c>
      <c r="S2762" s="1" t="str">
        <f>IFERROR(VLOOKUP($O2762,PerfilUniversitario!$A$2:$Z$427,22),"N/A")</f>
        <v>N/A</v>
      </c>
      <c r="T2762" s="1" t="str">
        <f>IFERROR(VLOOKUP($O2762,PerfilUniversitario!$A$2:$Z$427,24),"N/A")</f>
        <v>N/A</v>
      </c>
      <c r="U2762" s="1" t="str">
        <f>IFERROR(VLOOKUP($O2762,PerfilUniversitario!$A$2:$Z$427,26),"N/A")</f>
        <v>N/A</v>
      </c>
      <c r="V2762" s="1" t="s">
        <v>9923</v>
      </c>
      <c r="W2762" s="4">
        <v>45215</v>
      </c>
    </row>
    <row r="2763" spans="1:23" x14ac:dyDescent="0.3">
      <c r="A2763" t="s">
        <v>995</v>
      </c>
      <c r="B2763" s="1" t="s">
        <v>996</v>
      </c>
      <c r="C2763" t="s">
        <v>997</v>
      </c>
      <c r="D2763" s="7">
        <v>2381636603</v>
      </c>
      <c r="E2763" s="1" t="s">
        <v>206</v>
      </c>
      <c r="F2763" t="s">
        <v>206</v>
      </c>
      <c r="G2763" t="s">
        <v>206</v>
      </c>
      <c r="H2763" t="s">
        <v>206</v>
      </c>
      <c r="I2763" t="str">
        <f>VLOOKUP(J2763,CatalogoEstadoRepublica!$A$1:$B$33,2)</f>
        <v>Puebla</v>
      </c>
      <c r="J2763" s="1">
        <v>21</v>
      </c>
      <c r="K2763" s="1" t="s">
        <v>206</v>
      </c>
      <c r="L2763" s="1" t="e">
        <f>VLOOKUP(M2763,CatalogoPerfil!$A$1:$B$5,2)</f>
        <v>#N/A</v>
      </c>
      <c r="M2763" s="1">
        <v>0</v>
      </c>
      <c r="N2763" s="1" t="s">
        <v>206</v>
      </c>
      <c r="O2763" s="1">
        <v>0</v>
      </c>
      <c r="P2763" s="1" t="str">
        <f>IFERROR(VLOOKUP($O2763,PerfilUniversitario!$A$2:$Z$427,16),"N/A")</f>
        <v>N/A</v>
      </c>
      <c r="Q2763" s="1" t="str">
        <f>IFERROR(VLOOKUP($O2763,PerfilUniversitario!$A$2:$Z$427,16),"N/A")</f>
        <v>N/A</v>
      </c>
      <c r="R2763" s="1" t="str">
        <f>IFERROR(VLOOKUP($O2763,PerfilUniversitario!$A$2:$Z$427,20),"N/A")</f>
        <v>N/A</v>
      </c>
      <c r="S2763" s="1" t="str">
        <f>IFERROR(VLOOKUP($O2763,PerfilUniversitario!$A$2:$Z$427,22),"N/A")</f>
        <v>N/A</v>
      </c>
      <c r="T2763" s="1" t="str">
        <f>IFERROR(VLOOKUP($O2763,PerfilUniversitario!$A$2:$Z$427,24),"N/A")</f>
        <v>N/A</v>
      </c>
      <c r="U2763" s="1" t="str">
        <f>IFERROR(VLOOKUP($O2763,PerfilUniversitario!$A$2:$Z$427,26),"N/A")</f>
        <v>N/A</v>
      </c>
      <c r="V2763" s="1" t="s">
        <v>9768</v>
      </c>
      <c r="W2763" s="4">
        <v>45215</v>
      </c>
    </row>
    <row r="2764" spans="1:23" x14ac:dyDescent="0.3">
      <c r="A2764" t="s">
        <v>2203</v>
      </c>
      <c r="B2764" t="s">
        <v>2204</v>
      </c>
      <c r="C2764" s="1" t="s">
        <v>2205</v>
      </c>
      <c r="D2764" s="6">
        <v>2462229137</v>
      </c>
      <c r="E2764" s="1" t="s">
        <v>206</v>
      </c>
      <c r="F2764" s="1" t="s">
        <v>206</v>
      </c>
      <c r="G2764" s="1" t="s">
        <v>206</v>
      </c>
      <c r="H2764" s="1" t="s">
        <v>206</v>
      </c>
      <c r="I2764" t="str">
        <f>VLOOKUP(J2764,CatalogoEstadoRepublica!$A$1:$B$33,2)</f>
        <v>Tlaxcala</v>
      </c>
      <c r="J2764">
        <v>29</v>
      </c>
      <c r="K2764" t="s">
        <v>206</v>
      </c>
      <c r="L2764" s="1" t="e">
        <f>VLOOKUP(M2764,CatalogoPerfil!$A$1:$B$5,2)</f>
        <v>#N/A</v>
      </c>
      <c r="M2764">
        <v>0</v>
      </c>
      <c r="N2764" t="s">
        <v>206</v>
      </c>
      <c r="O2764" s="1">
        <v>0</v>
      </c>
      <c r="P2764" s="1" t="str">
        <f>IFERROR(VLOOKUP($O2764,PerfilUniversitario!$A$2:$Z$427,16),"N/A")</f>
        <v>N/A</v>
      </c>
      <c r="Q2764" s="1" t="str">
        <f>IFERROR(VLOOKUP($O2764,PerfilUniversitario!$A$2:$Z$427,16),"N/A")</f>
        <v>N/A</v>
      </c>
      <c r="R2764" s="1" t="str">
        <f>IFERROR(VLOOKUP($O2764,PerfilUniversitario!$A$2:$Z$427,20),"N/A")</f>
        <v>N/A</v>
      </c>
      <c r="S2764" s="1" t="str">
        <f>IFERROR(VLOOKUP($O2764,PerfilUniversitario!$A$2:$Z$427,22),"N/A")</f>
        <v>N/A</v>
      </c>
      <c r="T2764" s="1" t="str">
        <f>IFERROR(VLOOKUP($O2764,PerfilUniversitario!$A$2:$Z$427,24),"N/A")</f>
        <v>N/A</v>
      </c>
      <c r="U2764" s="1" t="str">
        <f>IFERROR(VLOOKUP($O2764,PerfilUniversitario!$A$2:$Z$427,26),"N/A")</f>
        <v>N/A</v>
      </c>
      <c r="V2764" s="1" t="s">
        <v>9768</v>
      </c>
      <c r="W2764" s="4">
        <v>45215</v>
      </c>
    </row>
    <row r="2765" spans="1:23" x14ac:dyDescent="0.3">
      <c r="A2765" t="s">
        <v>7554</v>
      </c>
      <c r="B2765" t="s">
        <v>7555</v>
      </c>
      <c r="C2765" s="1" t="s">
        <v>7556</v>
      </c>
      <c r="D2765" s="6">
        <v>2211684342</v>
      </c>
      <c r="E2765" s="1" t="s">
        <v>206</v>
      </c>
      <c r="F2765" s="1" t="s">
        <v>206</v>
      </c>
      <c r="G2765" s="1" t="s">
        <v>206</v>
      </c>
      <c r="H2765" s="1" t="s">
        <v>206</v>
      </c>
      <c r="I2765" t="str">
        <f>VLOOKUP(J2765,CatalogoEstadoRepublica!$A$1:$B$33,2)</f>
        <v>Tlaxcala</v>
      </c>
      <c r="J2765">
        <v>29</v>
      </c>
      <c r="K2765" t="s">
        <v>206</v>
      </c>
      <c r="L2765" s="1" t="e">
        <f>VLOOKUP(M2765,CatalogoPerfil!$A$1:$B$5,2)</f>
        <v>#N/A</v>
      </c>
      <c r="M2765">
        <v>0</v>
      </c>
      <c r="N2765" t="s">
        <v>206</v>
      </c>
      <c r="O2765" s="1">
        <v>0</v>
      </c>
      <c r="P2765" s="1" t="str">
        <f>IFERROR(VLOOKUP($O2765,PerfilUniversitario!$A$2:$Z$427,16),"N/A")</f>
        <v>N/A</v>
      </c>
      <c r="Q2765" s="1" t="str">
        <f>IFERROR(VLOOKUP($O2765,PerfilUniversitario!$A$2:$Z$427,16),"N/A")</f>
        <v>N/A</v>
      </c>
      <c r="R2765" s="1" t="str">
        <f>IFERROR(VLOOKUP($O2765,PerfilUniversitario!$A$2:$Z$427,20),"N/A")</f>
        <v>N/A</v>
      </c>
      <c r="S2765" s="1" t="str">
        <f>IFERROR(VLOOKUP($O2765,PerfilUniversitario!$A$2:$Z$427,22),"N/A")</f>
        <v>N/A</v>
      </c>
      <c r="T2765" s="1" t="str">
        <f>IFERROR(VLOOKUP($O2765,PerfilUniversitario!$A$2:$Z$427,24),"N/A")</f>
        <v>N/A</v>
      </c>
      <c r="U2765" s="1" t="str">
        <f>IFERROR(VLOOKUP($O2765,PerfilUniversitario!$A$2:$Z$427,26),"N/A")</f>
        <v>N/A</v>
      </c>
      <c r="V2765" s="1" t="s">
        <v>10113</v>
      </c>
      <c r="W2765" s="4">
        <v>45215</v>
      </c>
    </row>
    <row r="2766" spans="1:23" x14ac:dyDescent="0.3">
      <c r="A2766" t="s">
        <v>7557</v>
      </c>
      <c r="B2766" t="s">
        <v>7558</v>
      </c>
      <c r="C2766" s="1" t="s">
        <v>7559</v>
      </c>
      <c r="D2766" s="6">
        <v>2461561352</v>
      </c>
      <c r="E2766" s="1" t="s">
        <v>206</v>
      </c>
      <c r="F2766" s="1" t="s">
        <v>206</v>
      </c>
      <c r="G2766" s="1" t="s">
        <v>206</v>
      </c>
      <c r="H2766" s="1" t="s">
        <v>206</v>
      </c>
      <c r="I2766" t="str">
        <f>VLOOKUP(J2766,CatalogoEstadoRepublica!$A$1:$B$33,2)</f>
        <v>Tlaxcala</v>
      </c>
      <c r="J2766">
        <v>29</v>
      </c>
      <c r="K2766" t="s">
        <v>206</v>
      </c>
      <c r="L2766" s="1" t="e">
        <f>VLOOKUP(M2766,CatalogoPerfil!$A$1:$B$5,2)</f>
        <v>#N/A</v>
      </c>
      <c r="M2766">
        <v>0</v>
      </c>
      <c r="N2766" t="s">
        <v>206</v>
      </c>
      <c r="O2766" s="1">
        <v>0</v>
      </c>
      <c r="P2766" s="1" t="str">
        <f>IFERROR(VLOOKUP($O2766,PerfilUniversitario!$A$2:$Z$427,16),"N/A")</f>
        <v>N/A</v>
      </c>
      <c r="Q2766" s="1" t="str">
        <f>IFERROR(VLOOKUP($O2766,PerfilUniversitario!$A$2:$Z$427,16),"N/A")</f>
        <v>N/A</v>
      </c>
      <c r="R2766" s="1" t="str">
        <f>IFERROR(VLOOKUP($O2766,PerfilUniversitario!$A$2:$Z$427,20),"N/A")</f>
        <v>N/A</v>
      </c>
      <c r="S2766" s="1" t="str">
        <f>IFERROR(VLOOKUP($O2766,PerfilUniversitario!$A$2:$Z$427,22),"N/A")</f>
        <v>N/A</v>
      </c>
      <c r="T2766" s="1" t="str">
        <f>IFERROR(VLOOKUP($O2766,PerfilUniversitario!$A$2:$Z$427,24),"N/A")</f>
        <v>N/A</v>
      </c>
      <c r="U2766" s="1" t="str">
        <f>IFERROR(VLOOKUP($O2766,PerfilUniversitario!$A$2:$Z$427,26),"N/A")</f>
        <v>N/A</v>
      </c>
      <c r="V2766" s="1" t="s">
        <v>10005</v>
      </c>
      <c r="W2766" s="4">
        <v>45215</v>
      </c>
    </row>
    <row r="2767" spans="1:23" x14ac:dyDescent="0.3">
      <c r="A2767" t="s">
        <v>7472</v>
      </c>
      <c r="B2767" t="s">
        <v>7473</v>
      </c>
      <c r="C2767" s="1" t="s">
        <v>7474</v>
      </c>
      <c r="D2767" s="6">
        <v>7732024161</v>
      </c>
      <c r="E2767" s="1" t="s">
        <v>206</v>
      </c>
      <c r="F2767" s="1" t="s">
        <v>206</v>
      </c>
      <c r="G2767" s="1" t="s">
        <v>206</v>
      </c>
      <c r="H2767" s="1" t="s">
        <v>206</v>
      </c>
      <c r="I2767" t="str">
        <f>VLOOKUP(J2767,CatalogoEstadoRepublica!$A$1:$B$33,2)</f>
        <v>Hidalgo</v>
      </c>
      <c r="J2767">
        <v>13</v>
      </c>
      <c r="K2767" t="s">
        <v>206</v>
      </c>
      <c r="L2767" s="1" t="e">
        <f>VLOOKUP(M2767,CatalogoPerfil!$A$1:$B$5,2)</f>
        <v>#N/A</v>
      </c>
      <c r="M2767">
        <v>0</v>
      </c>
      <c r="N2767" t="s">
        <v>206</v>
      </c>
      <c r="O2767" s="1">
        <v>0</v>
      </c>
      <c r="P2767" s="1" t="str">
        <f>IFERROR(VLOOKUP($O2767,PerfilUniversitario!$A$2:$Z$427,16),"N/A")</f>
        <v>N/A</v>
      </c>
      <c r="Q2767" s="1" t="str">
        <f>IFERROR(VLOOKUP($O2767,PerfilUniversitario!$A$2:$Z$427,16),"N/A")</f>
        <v>N/A</v>
      </c>
      <c r="R2767" s="1" t="str">
        <f>IFERROR(VLOOKUP($O2767,PerfilUniversitario!$A$2:$Z$427,20),"N/A")</f>
        <v>N/A</v>
      </c>
      <c r="S2767" s="1" t="str">
        <f>IFERROR(VLOOKUP($O2767,PerfilUniversitario!$A$2:$Z$427,22),"N/A")</f>
        <v>N/A</v>
      </c>
      <c r="T2767" s="1" t="str">
        <f>IFERROR(VLOOKUP($O2767,PerfilUniversitario!$A$2:$Z$427,24),"N/A")</f>
        <v>N/A</v>
      </c>
      <c r="U2767" s="1" t="str">
        <f>IFERROR(VLOOKUP($O2767,PerfilUniversitario!$A$2:$Z$427,26),"N/A")</f>
        <v>N/A</v>
      </c>
      <c r="V2767" s="1" t="s">
        <v>10071</v>
      </c>
      <c r="W2767" s="4">
        <v>45215</v>
      </c>
    </row>
    <row r="2768" spans="1:23" x14ac:dyDescent="0.3">
      <c r="A2768" t="s">
        <v>5089</v>
      </c>
      <c r="B2768" t="s">
        <v>7560</v>
      </c>
      <c r="C2768" s="1" t="s">
        <v>7561</v>
      </c>
      <c r="D2768" s="6">
        <v>52.229100000000003</v>
      </c>
      <c r="E2768" s="1" t="s">
        <v>206</v>
      </c>
      <c r="F2768" s="1" t="s">
        <v>206</v>
      </c>
      <c r="G2768" s="1" t="s">
        <v>206</v>
      </c>
      <c r="H2768" s="1" t="s">
        <v>206</v>
      </c>
      <c r="I2768" t="str">
        <f>VLOOKUP(J2768,CatalogoEstadoRepublica!$A$1:$B$33,2)</f>
        <v>Veracruz</v>
      </c>
      <c r="J2768">
        <v>30</v>
      </c>
      <c r="K2768" t="s">
        <v>206</v>
      </c>
      <c r="L2768" s="1" t="e">
        <f>VLOOKUP(M2768,CatalogoPerfil!$A$1:$B$5,2)</f>
        <v>#N/A</v>
      </c>
      <c r="M2768">
        <v>0</v>
      </c>
      <c r="N2768" t="s">
        <v>206</v>
      </c>
      <c r="O2768" s="1">
        <v>0</v>
      </c>
      <c r="P2768" s="1" t="str">
        <f>IFERROR(VLOOKUP($O2768,PerfilUniversitario!$A$2:$Z$427,16),"N/A")</f>
        <v>N/A</v>
      </c>
      <c r="Q2768" s="1" t="str">
        <f>IFERROR(VLOOKUP($O2768,PerfilUniversitario!$A$2:$Z$427,16),"N/A")</f>
        <v>N/A</v>
      </c>
      <c r="R2768" s="1" t="str">
        <f>IFERROR(VLOOKUP($O2768,PerfilUniversitario!$A$2:$Z$427,20),"N/A")</f>
        <v>N/A</v>
      </c>
      <c r="S2768" s="1" t="str">
        <f>IFERROR(VLOOKUP($O2768,PerfilUniversitario!$A$2:$Z$427,22),"N/A")</f>
        <v>N/A</v>
      </c>
      <c r="T2768" s="1" t="str">
        <f>IFERROR(VLOOKUP($O2768,PerfilUniversitario!$A$2:$Z$427,24),"N/A")</f>
        <v>N/A</v>
      </c>
      <c r="U2768" s="1" t="str">
        <f>IFERROR(VLOOKUP($O2768,PerfilUniversitario!$A$2:$Z$427,26),"N/A")</f>
        <v>N/A</v>
      </c>
      <c r="V2768" s="1" t="s">
        <v>10071</v>
      </c>
      <c r="W2768" s="4">
        <v>45215</v>
      </c>
    </row>
    <row r="2769" spans="1:23" x14ac:dyDescent="0.3">
      <c r="A2769" t="s">
        <v>318</v>
      </c>
      <c r="B2769" t="s">
        <v>2134</v>
      </c>
      <c r="C2769" s="1" t="s">
        <v>2135</v>
      </c>
      <c r="D2769" s="6">
        <v>2461797931</v>
      </c>
      <c r="E2769" s="1" t="s">
        <v>206</v>
      </c>
      <c r="F2769" s="1" t="s">
        <v>206</v>
      </c>
      <c r="G2769" s="1" t="s">
        <v>206</v>
      </c>
      <c r="H2769" s="1" t="s">
        <v>206</v>
      </c>
      <c r="I2769" t="str">
        <f>VLOOKUP(J2769,CatalogoEstadoRepublica!$A$1:$B$33,2)</f>
        <v>Tlaxcala</v>
      </c>
      <c r="J2769">
        <v>29</v>
      </c>
      <c r="K2769" t="s">
        <v>206</v>
      </c>
      <c r="L2769" s="1" t="e">
        <f>VLOOKUP(M2769,CatalogoPerfil!$A$1:$B$5,2)</f>
        <v>#N/A</v>
      </c>
      <c r="M2769">
        <v>0</v>
      </c>
      <c r="N2769" t="s">
        <v>206</v>
      </c>
      <c r="O2769" s="1">
        <v>0</v>
      </c>
      <c r="P2769" s="1" t="str">
        <f>IFERROR(VLOOKUP($O2769,PerfilUniversitario!$A$2:$Z$427,16),"N/A")</f>
        <v>N/A</v>
      </c>
      <c r="Q2769" s="1" t="str">
        <f>IFERROR(VLOOKUP($O2769,PerfilUniversitario!$A$2:$Z$427,16),"N/A")</f>
        <v>N/A</v>
      </c>
      <c r="R2769" s="1" t="str">
        <f>IFERROR(VLOOKUP($O2769,PerfilUniversitario!$A$2:$Z$427,20),"N/A")</f>
        <v>N/A</v>
      </c>
      <c r="S2769" s="1" t="str">
        <f>IFERROR(VLOOKUP($O2769,PerfilUniversitario!$A$2:$Z$427,22),"N/A")</f>
        <v>N/A</v>
      </c>
      <c r="T2769" s="1" t="str">
        <f>IFERROR(VLOOKUP($O2769,PerfilUniversitario!$A$2:$Z$427,24),"N/A")</f>
        <v>N/A</v>
      </c>
      <c r="U2769" s="1" t="str">
        <f>IFERROR(VLOOKUP($O2769,PerfilUniversitario!$A$2:$Z$427,26),"N/A")</f>
        <v>N/A</v>
      </c>
      <c r="V2769" s="1" t="s">
        <v>9926</v>
      </c>
      <c r="W2769" s="4">
        <v>45215</v>
      </c>
    </row>
    <row r="2770" spans="1:23" x14ac:dyDescent="0.3">
      <c r="A2770" t="s">
        <v>823</v>
      </c>
      <c r="B2770" s="1" t="s">
        <v>824</v>
      </c>
      <c r="C2770" t="s">
        <v>825</v>
      </c>
      <c r="D2770" s="7">
        <v>2227239284</v>
      </c>
      <c r="E2770" s="1" t="s">
        <v>206</v>
      </c>
      <c r="F2770" t="s">
        <v>206</v>
      </c>
      <c r="G2770" t="s">
        <v>206</v>
      </c>
      <c r="H2770" t="s">
        <v>206</v>
      </c>
      <c r="I2770" t="str">
        <f>VLOOKUP(J2770,CatalogoEstadoRepublica!$A$1:$B$33,2)</f>
        <v>Puebla</v>
      </c>
      <c r="J2770" s="1">
        <v>21</v>
      </c>
      <c r="K2770" s="1" t="s">
        <v>206</v>
      </c>
      <c r="L2770" s="1" t="e">
        <f>VLOOKUP(M2770,CatalogoPerfil!$A$1:$B$5,2)</f>
        <v>#N/A</v>
      </c>
      <c r="M2770">
        <v>0</v>
      </c>
      <c r="N2770" t="s">
        <v>206</v>
      </c>
      <c r="O2770" s="1">
        <v>0</v>
      </c>
      <c r="P2770" s="1" t="str">
        <f>IFERROR(VLOOKUP($O2770,PerfilUniversitario!$A$2:$Z$427,16),"N/A")</f>
        <v>N/A</v>
      </c>
      <c r="Q2770" s="1" t="str">
        <f>IFERROR(VLOOKUP($O2770,PerfilUniversitario!$A$2:$Z$427,16),"N/A")</f>
        <v>N/A</v>
      </c>
      <c r="R2770" s="1" t="str">
        <f>IFERROR(VLOOKUP($O2770,PerfilUniversitario!$A$2:$Z$427,20),"N/A")</f>
        <v>N/A</v>
      </c>
      <c r="S2770" s="1" t="str">
        <f>IFERROR(VLOOKUP($O2770,PerfilUniversitario!$A$2:$Z$427,22),"N/A")</f>
        <v>N/A</v>
      </c>
      <c r="T2770" s="1" t="str">
        <f>IFERROR(VLOOKUP($O2770,PerfilUniversitario!$A$2:$Z$427,24),"N/A")</f>
        <v>N/A</v>
      </c>
      <c r="U2770" s="1" t="str">
        <f>IFERROR(VLOOKUP($O2770,PerfilUniversitario!$A$2:$Z$427,26),"N/A")</f>
        <v>N/A</v>
      </c>
      <c r="V2770" s="1" t="s">
        <v>9706</v>
      </c>
      <c r="W2770" s="4">
        <v>45215</v>
      </c>
    </row>
    <row r="2771" spans="1:23" x14ac:dyDescent="0.3">
      <c r="A2771" t="s">
        <v>2089</v>
      </c>
      <c r="B2771" t="s">
        <v>2090</v>
      </c>
      <c r="C2771" s="1" t="s">
        <v>2091</v>
      </c>
      <c r="D2771" s="6">
        <v>2461958920</v>
      </c>
      <c r="E2771" s="1" t="s">
        <v>206</v>
      </c>
      <c r="F2771" s="1" t="s">
        <v>206</v>
      </c>
      <c r="G2771" s="1" t="s">
        <v>206</v>
      </c>
      <c r="H2771" s="1" t="s">
        <v>206</v>
      </c>
      <c r="I2771" t="str">
        <f>VLOOKUP(J2771,CatalogoEstadoRepublica!$A$1:$B$33,2)</f>
        <v>Tlaxcala</v>
      </c>
      <c r="J2771">
        <v>29</v>
      </c>
      <c r="K2771" t="s">
        <v>206</v>
      </c>
      <c r="L2771" s="1" t="e">
        <f>VLOOKUP(M2771,CatalogoPerfil!$A$1:$B$5,2)</f>
        <v>#N/A</v>
      </c>
      <c r="M2771">
        <v>0</v>
      </c>
      <c r="N2771" t="s">
        <v>206</v>
      </c>
      <c r="O2771" s="1">
        <v>0</v>
      </c>
      <c r="P2771" s="1" t="str">
        <f>IFERROR(VLOOKUP($O2771,PerfilUniversitario!$A$2:$Z$427,16),"N/A")</f>
        <v>N/A</v>
      </c>
      <c r="Q2771" s="1" t="str">
        <f>IFERROR(VLOOKUP($O2771,PerfilUniversitario!$A$2:$Z$427,16),"N/A")</f>
        <v>N/A</v>
      </c>
      <c r="R2771" s="1" t="str">
        <f>IFERROR(VLOOKUP($O2771,PerfilUniversitario!$A$2:$Z$427,20),"N/A")</f>
        <v>N/A</v>
      </c>
      <c r="S2771" s="1" t="str">
        <f>IFERROR(VLOOKUP($O2771,PerfilUniversitario!$A$2:$Z$427,22),"N/A")</f>
        <v>N/A</v>
      </c>
      <c r="T2771" s="1" t="str">
        <f>IFERROR(VLOOKUP($O2771,PerfilUniversitario!$A$2:$Z$427,24),"N/A")</f>
        <v>N/A</v>
      </c>
      <c r="U2771" s="1" t="str">
        <f>IFERROR(VLOOKUP($O2771,PerfilUniversitario!$A$2:$Z$427,26),"N/A")</f>
        <v>N/A</v>
      </c>
      <c r="V2771" s="1" t="s">
        <v>9706</v>
      </c>
      <c r="W2771" s="4">
        <v>45215</v>
      </c>
    </row>
    <row r="2772" spans="1:23" x14ac:dyDescent="0.3">
      <c r="A2772" t="s">
        <v>7538</v>
      </c>
      <c r="B2772" t="s">
        <v>7539</v>
      </c>
      <c r="C2772" s="1" t="s">
        <v>7540</v>
      </c>
      <c r="D2772" s="6">
        <v>2461249452</v>
      </c>
      <c r="E2772" s="1" t="s">
        <v>206</v>
      </c>
      <c r="F2772" s="1" t="s">
        <v>206</v>
      </c>
      <c r="G2772" s="1" t="s">
        <v>206</v>
      </c>
      <c r="H2772" s="1" t="s">
        <v>206</v>
      </c>
      <c r="I2772" t="str">
        <f>VLOOKUP(J2772,CatalogoEstadoRepublica!$A$1:$B$33,2)</f>
        <v>Tlaxcala</v>
      </c>
      <c r="J2772">
        <v>29</v>
      </c>
      <c r="K2772" t="s">
        <v>206</v>
      </c>
      <c r="L2772" s="1" t="e">
        <f>VLOOKUP(M2772,CatalogoPerfil!$A$1:$B$5,2)</f>
        <v>#N/A</v>
      </c>
      <c r="M2772">
        <v>0</v>
      </c>
      <c r="N2772" t="s">
        <v>206</v>
      </c>
      <c r="O2772" s="1">
        <v>0</v>
      </c>
      <c r="P2772" s="1" t="str">
        <f>IFERROR(VLOOKUP($O2772,PerfilUniversitario!$A$2:$Z$427,16),"N/A")</f>
        <v>N/A</v>
      </c>
      <c r="Q2772" s="1" t="str">
        <f>IFERROR(VLOOKUP($O2772,PerfilUniversitario!$A$2:$Z$427,16),"N/A")</f>
        <v>N/A</v>
      </c>
      <c r="R2772" s="1" t="str">
        <f>IFERROR(VLOOKUP($O2772,PerfilUniversitario!$A$2:$Z$427,20),"N/A")</f>
        <v>N/A</v>
      </c>
      <c r="S2772" s="1" t="str">
        <f>IFERROR(VLOOKUP($O2772,PerfilUniversitario!$A$2:$Z$427,22),"N/A")</f>
        <v>N/A</v>
      </c>
      <c r="T2772" s="1" t="str">
        <f>IFERROR(VLOOKUP($O2772,PerfilUniversitario!$A$2:$Z$427,24),"N/A")</f>
        <v>N/A</v>
      </c>
      <c r="U2772" s="1" t="str">
        <f>IFERROR(VLOOKUP($O2772,PerfilUniversitario!$A$2:$Z$427,26),"N/A")</f>
        <v>N/A</v>
      </c>
      <c r="V2772" s="1" t="s">
        <v>9706</v>
      </c>
      <c r="W2772" s="4">
        <v>45215</v>
      </c>
    </row>
    <row r="2773" spans="1:23" x14ac:dyDescent="0.3">
      <c r="A2773" t="s">
        <v>401</v>
      </c>
      <c r="B2773" t="s">
        <v>7562</v>
      </c>
      <c r="C2773" s="1" t="s">
        <v>7563</v>
      </c>
      <c r="D2773" s="6" t="s">
        <v>7564</v>
      </c>
      <c r="E2773" s="1" t="s">
        <v>206</v>
      </c>
      <c r="F2773" s="1" t="s">
        <v>206</v>
      </c>
      <c r="G2773" s="1" t="s">
        <v>206</v>
      </c>
      <c r="H2773" s="1" t="s">
        <v>206</v>
      </c>
      <c r="I2773" t="str">
        <f>VLOOKUP(J2773,CatalogoEstadoRepublica!$A$1:$B$33,2)</f>
        <v>Puebla</v>
      </c>
      <c r="J2773">
        <v>21</v>
      </c>
      <c r="K2773" t="s">
        <v>206</v>
      </c>
      <c r="L2773" s="1" t="e">
        <f>VLOOKUP(M2773,CatalogoPerfil!$A$1:$B$5,2)</f>
        <v>#N/A</v>
      </c>
      <c r="M2773">
        <v>0</v>
      </c>
      <c r="N2773" t="s">
        <v>206</v>
      </c>
      <c r="O2773" s="1">
        <v>0</v>
      </c>
      <c r="P2773" s="1" t="str">
        <f>IFERROR(VLOOKUP($O2773,PerfilUniversitario!$A$2:$Z$427,16),"N/A")</f>
        <v>N/A</v>
      </c>
      <c r="Q2773" s="1" t="str">
        <f>IFERROR(VLOOKUP($O2773,PerfilUniversitario!$A$2:$Z$427,16),"N/A")</f>
        <v>N/A</v>
      </c>
      <c r="R2773" s="1" t="str">
        <f>IFERROR(VLOOKUP($O2773,PerfilUniversitario!$A$2:$Z$427,20),"N/A")</f>
        <v>N/A</v>
      </c>
      <c r="S2773" s="1" t="str">
        <f>IFERROR(VLOOKUP($O2773,PerfilUniversitario!$A$2:$Z$427,22),"N/A")</f>
        <v>N/A</v>
      </c>
      <c r="T2773" s="1" t="str">
        <f>IFERROR(VLOOKUP($O2773,PerfilUniversitario!$A$2:$Z$427,24),"N/A")</f>
        <v>N/A</v>
      </c>
      <c r="U2773" s="1" t="str">
        <f>IFERROR(VLOOKUP($O2773,PerfilUniversitario!$A$2:$Z$427,26),"N/A")</f>
        <v>N/A</v>
      </c>
      <c r="V2773" s="1" t="s">
        <v>10117</v>
      </c>
      <c r="W2773" s="4">
        <v>45215</v>
      </c>
    </row>
    <row r="2774" spans="1:23" x14ac:dyDescent="0.3">
      <c r="A2774" t="s">
        <v>590</v>
      </c>
      <c r="B2774" s="1" t="s">
        <v>591</v>
      </c>
      <c r="C2774" t="s">
        <v>592</v>
      </c>
      <c r="D2774" s="7">
        <v>5624446662</v>
      </c>
      <c r="E2774" s="1" t="s">
        <v>206</v>
      </c>
      <c r="F2774" t="s">
        <v>206</v>
      </c>
      <c r="G2774" t="s">
        <v>206</v>
      </c>
      <c r="H2774" t="s">
        <v>206</v>
      </c>
      <c r="I2774" t="str">
        <f>VLOOKUP(J2774,CatalogoEstadoRepublica!$A$1:$B$33,2)</f>
        <v>Hidalgo</v>
      </c>
      <c r="J2774" s="1">
        <v>13</v>
      </c>
      <c r="K2774" s="1" t="s">
        <v>206</v>
      </c>
      <c r="L2774" s="1" t="e">
        <f>VLOOKUP(M2774,CatalogoPerfil!$A$1:$B$5,2)</f>
        <v>#N/A</v>
      </c>
      <c r="M2774">
        <v>0</v>
      </c>
      <c r="N2774" t="s">
        <v>206</v>
      </c>
      <c r="O2774" s="1">
        <v>0</v>
      </c>
      <c r="P2774" s="1" t="str">
        <f>IFERROR(VLOOKUP($O2774,PerfilUniversitario!$A$2:$Z$427,16),"N/A")</f>
        <v>N/A</v>
      </c>
      <c r="Q2774" s="1" t="str">
        <f>IFERROR(VLOOKUP($O2774,PerfilUniversitario!$A$2:$Z$427,16),"N/A")</f>
        <v>N/A</v>
      </c>
      <c r="R2774" s="1" t="str">
        <f>IFERROR(VLOOKUP($O2774,PerfilUniversitario!$A$2:$Z$427,20),"N/A")</f>
        <v>N/A</v>
      </c>
      <c r="S2774" s="1" t="str">
        <f>IFERROR(VLOOKUP($O2774,PerfilUniversitario!$A$2:$Z$427,22),"N/A")</f>
        <v>N/A</v>
      </c>
      <c r="T2774" s="1" t="str">
        <f>IFERROR(VLOOKUP($O2774,PerfilUniversitario!$A$2:$Z$427,24),"N/A")</f>
        <v>N/A</v>
      </c>
      <c r="U2774" s="1" t="str">
        <f>IFERROR(VLOOKUP($O2774,PerfilUniversitario!$A$2:$Z$427,26),"N/A")</f>
        <v>N/A</v>
      </c>
      <c r="V2774" s="1" t="s">
        <v>9718</v>
      </c>
      <c r="W2774" s="4">
        <v>45215</v>
      </c>
    </row>
    <row r="2775" spans="1:23" x14ac:dyDescent="0.3">
      <c r="A2775" t="s">
        <v>2131</v>
      </c>
      <c r="B2775" t="s">
        <v>2132</v>
      </c>
      <c r="C2775" s="1" t="s">
        <v>2133</v>
      </c>
      <c r="D2775" s="6">
        <v>2463311754</v>
      </c>
      <c r="E2775" s="1" t="s">
        <v>206</v>
      </c>
      <c r="F2775" s="1" t="s">
        <v>206</v>
      </c>
      <c r="G2775" s="1" t="s">
        <v>206</v>
      </c>
      <c r="H2775" s="1" t="s">
        <v>206</v>
      </c>
      <c r="I2775" t="str">
        <f>VLOOKUP(J2775,CatalogoEstadoRepublica!$A$1:$B$33,2)</f>
        <v>Tlaxcala</v>
      </c>
      <c r="J2775">
        <v>29</v>
      </c>
      <c r="K2775" t="s">
        <v>206</v>
      </c>
      <c r="L2775" s="1" t="e">
        <f>VLOOKUP(M2775,CatalogoPerfil!$A$1:$B$5,2)</f>
        <v>#N/A</v>
      </c>
      <c r="M2775">
        <v>0</v>
      </c>
      <c r="N2775" t="s">
        <v>206</v>
      </c>
      <c r="O2775" s="1">
        <v>0</v>
      </c>
      <c r="P2775" s="1" t="str">
        <f>IFERROR(VLOOKUP($O2775,PerfilUniversitario!$A$2:$Z$427,16),"N/A")</f>
        <v>N/A</v>
      </c>
      <c r="Q2775" s="1" t="str">
        <f>IFERROR(VLOOKUP($O2775,PerfilUniversitario!$A$2:$Z$427,16),"N/A")</f>
        <v>N/A</v>
      </c>
      <c r="R2775" s="1" t="str">
        <f>IFERROR(VLOOKUP($O2775,PerfilUniversitario!$A$2:$Z$427,20),"N/A")</f>
        <v>N/A</v>
      </c>
      <c r="S2775" s="1" t="str">
        <f>IFERROR(VLOOKUP($O2775,PerfilUniversitario!$A$2:$Z$427,22),"N/A")</f>
        <v>N/A</v>
      </c>
      <c r="T2775" s="1" t="str">
        <f>IFERROR(VLOOKUP($O2775,PerfilUniversitario!$A$2:$Z$427,24),"N/A")</f>
        <v>N/A</v>
      </c>
      <c r="U2775" s="1" t="str">
        <f>IFERROR(VLOOKUP($O2775,PerfilUniversitario!$A$2:$Z$427,26),"N/A")</f>
        <v>N/A</v>
      </c>
      <c r="V2775" s="1" t="s">
        <v>9679</v>
      </c>
      <c r="W2775" s="4">
        <v>45215</v>
      </c>
    </row>
    <row r="2776" spans="1:23" x14ac:dyDescent="0.3">
      <c r="A2776" t="s">
        <v>584</v>
      </c>
      <c r="B2776" s="1" t="s">
        <v>601</v>
      </c>
      <c r="C2776" t="s">
        <v>602</v>
      </c>
      <c r="D2776" s="7">
        <v>52.771099999999997</v>
      </c>
      <c r="E2776" s="1" t="s">
        <v>206</v>
      </c>
      <c r="F2776" t="s">
        <v>206</v>
      </c>
      <c r="G2776" t="s">
        <v>206</v>
      </c>
      <c r="H2776" t="s">
        <v>206</v>
      </c>
      <c r="I2776" t="str">
        <f>VLOOKUP(J2776,CatalogoEstadoRepublica!$A$1:$B$33,2)</f>
        <v>Hidalgo</v>
      </c>
      <c r="J2776" s="1">
        <v>13</v>
      </c>
      <c r="K2776" s="1" t="s">
        <v>206</v>
      </c>
      <c r="L2776" s="1" t="e">
        <f>VLOOKUP(M2776,CatalogoPerfil!$A$1:$B$5,2)</f>
        <v>#N/A</v>
      </c>
      <c r="M2776">
        <v>0</v>
      </c>
      <c r="N2776" t="s">
        <v>206</v>
      </c>
      <c r="O2776" s="1">
        <v>0</v>
      </c>
      <c r="P2776" s="1" t="str">
        <f>IFERROR(VLOOKUP($O2776,PerfilUniversitario!$A$2:$Z$427,16),"N/A")</f>
        <v>N/A</v>
      </c>
      <c r="Q2776" s="1" t="str">
        <f>IFERROR(VLOOKUP($O2776,PerfilUniversitario!$A$2:$Z$427,16),"N/A")</f>
        <v>N/A</v>
      </c>
      <c r="R2776" s="1" t="str">
        <f>IFERROR(VLOOKUP($O2776,PerfilUniversitario!$A$2:$Z$427,20),"N/A")</f>
        <v>N/A</v>
      </c>
      <c r="S2776" s="1" t="str">
        <f>IFERROR(VLOOKUP($O2776,PerfilUniversitario!$A$2:$Z$427,22),"N/A")</f>
        <v>N/A</v>
      </c>
      <c r="T2776" s="1" t="str">
        <f>IFERROR(VLOOKUP($O2776,PerfilUniversitario!$A$2:$Z$427,24),"N/A")</f>
        <v>N/A</v>
      </c>
      <c r="U2776" s="1" t="str">
        <f>IFERROR(VLOOKUP($O2776,PerfilUniversitario!$A$2:$Z$427,26),"N/A")</f>
        <v>N/A</v>
      </c>
      <c r="V2776" s="1" t="s">
        <v>9720</v>
      </c>
      <c r="W2776" s="4">
        <v>45215</v>
      </c>
    </row>
    <row r="2777" spans="1:23" x14ac:dyDescent="0.3">
      <c r="A2777" t="s">
        <v>2147</v>
      </c>
      <c r="B2777" t="s">
        <v>2148</v>
      </c>
      <c r="C2777" s="1" t="s">
        <v>2149</v>
      </c>
      <c r="D2777" s="6">
        <v>2462047617</v>
      </c>
      <c r="E2777" s="1" t="s">
        <v>206</v>
      </c>
      <c r="F2777" s="1" t="s">
        <v>206</v>
      </c>
      <c r="G2777" s="1" t="s">
        <v>206</v>
      </c>
      <c r="H2777" s="1" t="s">
        <v>206</v>
      </c>
      <c r="I2777" t="str">
        <f>VLOOKUP(J2777,CatalogoEstadoRepublica!$A$1:$B$33,2)</f>
        <v>Ciudad de México</v>
      </c>
      <c r="J2777">
        <v>7</v>
      </c>
      <c r="K2777" t="s">
        <v>206</v>
      </c>
      <c r="L2777" s="1" t="e">
        <f>VLOOKUP(M2777,CatalogoPerfil!$A$1:$B$5,2)</f>
        <v>#N/A</v>
      </c>
      <c r="M2777">
        <v>0</v>
      </c>
      <c r="N2777" t="s">
        <v>206</v>
      </c>
      <c r="O2777" s="1">
        <v>0</v>
      </c>
      <c r="P2777" s="1" t="str">
        <f>IFERROR(VLOOKUP($O2777,PerfilUniversitario!$A$2:$Z$427,16),"N/A")</f>
        <v>N/A</v>
      </c>
      <c r="Q2777" s="1" t="str">
        <f>IFERROR(VLOOKUP($O2777,PerfilUniversitario!$A$2:$Z$427,16),"N/A")</f>
        <v>N/A</v>
      </c>
      <c r="R2777" s="1" t="str">
        <f>IFERROR(VLOOKUP($O2777,PerfilUniversitario!$A$2:$Z$427,20),"N/A")</f>
        <v>N/A</v>
      </c>
      <c r="S2777" s="1" t="str">
        <f>IFERROR(VLOOKUP($O2777,PerfilUniversitario!$A$2:$Z$427,22),"N/A")</f>
        <v>N/A</v>
      </c>
      <c r="T2777" s="1" t="str">
        <f>IFERROR(VLOOKUP($O2777,PerfilUniversitario!$A$2:$Z$427,24),"N/A")</f>
        <v>N/A</v>
      </c>
      <c r="U2777" s="1" t="str">
        <f>IFERROR(VLOOKUP($O2777,PerfilUniversitario!$A$2:$Z$427,26),"N/A")</f>
        <v>N/A</v>
      </c>
      <c r="V2777" s="1" t="s">
        <v>9720</v>
      </c>
      <c r="W2777" s="4">
        <v>45215</v>
      </c>
    </row>
    <row r="2778" spans="1:23" x14ac:dyDescent="0.3">
      <c r="A2778" t="s">
        <v>603</v>
      </c>
      <c r="B2778" s="1" t="s">
        <v>604</v>
      </c>
      <c r="C2778" t="s">
        <v>605</v>
      </c>
      <c r="D2778" s="7">
        <v>52.7714</v>
      </c>
      <c r="E2778" s="1" t="s">
        <v>206</v>
      </c>
      <c r="F2778" t="s">
        <v>206</v>
      </c>
      <c r="G2778" t="s">
        <v>206</v>
      </c>
      <c r="H2778" t="s">
        <v>206</v>
      </c>
      <c r="I2778" t="str">
        <f>VLOOKUP(J2778,CatalogoEstadoRepublica!$A$1:$B$33,2)</f>
        <v>Hidalgo</v>
      </c>
      <c r="J2778" s="1">
        <v>13</v>
      </c>
      <c r="K2778" s="1" t="s">
        <v>206</v>
      </c>
      <c r="L2778" s="1" t="e">
        <f>VLOOKUP(M2778,CatalogoPerfil!$A$1:$B$5,2)</f>
        <v>#N/A</v>
      </c>
      <c r="M2778">
        <v>0</v>
      </c>
      <c r="N2778" t="s">
        <v>206</v>
      </c>
      <c r="O2778" s="1">
        <v>0</v>
      </c>
      <c r="P2778" s="1" t="str">
        <f>IFERROR(VLOOKUP($O2778,PerfilUniversitario!$A$2:$Z$427,16),"N/A")</f>
        <v>N/A</v>
      </c>
      <c r="Q2778" s="1" t="str">
        <f>IFERROR(VLOOKUP($O2778,PerfilUniversitario!$A$2:$Z$427,16),"N/A")</f>
        <v>N/A</v>
      </c>
      <c r="R2778" s="1" t="str">
        <f>IFERROR(VLOOKUP($O2778,PerfilUniversitario!$A$2:$Z$427,20),"N/A")</f>
        <v>N/A</v>
      </c>
      <c r="S2778" s="1" t="str">
        <f>IFERROR(VLOOKUP($O2778,PerfilUniversitario!$A$2:$Z$427,22),"N/A")</f>
        <v>N/A</v>
      </c>
      <c r="T2778" s="1" t="str">
        <f>IFERROR(VLOOKUP($O2778,PerfilUniversitario!$A$2:$Z$427,24),"N/A")</f>
        <v>N/A</v>
      </c>
      <c r="U2778" s="1" t="str">
        <f>IFERROR(VLOOKUP($O2778,PerfilUniversitario!$A$2:$Z$427,26),"N/A")</f>
        <v>N/A</v>
      </c>
      <c r="V2778" s="1" t="s">
        <v>9721</v>
      </c>
      <c r="W2778" s="4">
        <v>45215</v>
      </c>
    </row>
    <row r="2779" spans="1:23" x14ac:dyDescent="0.3">
      <c r="A2779" t="s">
        <v>1041</v>
      </c>
      <c r="B2779" s="1" t="s">
        <v>621</v>
      </c>
      <c r="C2779" t="s">
        <v>1042</v>
      </c>
      <c r="D2779" s="7">
        <v>52.238199999999999</v>
      </c>
      <c r="E2779" s="1" t="s">
        <v>206</v>
      </c>
      <c r="F2779" t="s">
        <v>206</v>
      </c>
      <c r="G2779" t="s">
        <v>206</v>
      </c>
      <c r="H2779" t="s">
        <v>206</v>
      </c>
      <c r="I2779" t="str">
        <f>VLOOKUP(J2779,CatalogoEstadoRepublica!$A$1:$B$33,2)</f>
        <v>Puebla</v>
      </c>
      <c r="J2779" s="1">
        <v>21</v>
      </c>
      <c r="K2779" s="1" t="s">
        <v>206</v>
      </c>
      <c r="L2779" s="1" t="e">
        <f>VLOOKUP(M2779,CatalogoPerfil!$A$1:$B$5,2)</f>
        <v>#N/A</v>
      </c>
      <c r="M2779" s="1">
        <v>0</v>
      </c>
      <c r="N2779" s="1" t="s">
        <v>206</v>
      </c>
      <c r="O2779" s="1">
        <v>0</v>
      </c>
      <c r="P2779" s="1" t="str">
        <f>IFERROR(VLOOKUP($O2779,PerfilUniversitario!$A$2:$Z$427,16),"N/A")</f>
        <v>N/A</v>
      </c>
      <c r="Q2779" s="1" t="str">
        <f>IFERROR(VLOOKUP($O2779,PerfilUniversitario!$A$2:$Z$427,16),"N/A")</f>
        <v>N/A</v>
      </c>
      <c r="R2779" s="1" t="str">
        <f>IFERROR(VLOOKUP($O2779,PerfilUniversitario!$A$2:$Z$427,20),"N/A")</f>
        <v>N/A</v>
      </c>
      <c r="S2779" s="1" t="str">
        <f>IFERROR(VLOOKUP($O2779,PerfilUniversitario!$A$2:$Z$427,22),"N/A")</f>
        <v>N/A</v>
      </c>
      <c r="T2779" s="1" t="str">
        <f>IFERROR(VLOOKUP($O2779,PerfilUniversitario!$A$2:$Z$427,24),"N/A")</f>
        <v>N/A</v>
      </c>
      <c r="U2779" s="1" t="str">
        <f>IFERROR(VLOOKUP($O2779,PerfilUniversitario!$A$2:$Z$427,26),"N/A")</f>
        <v>N/A</v>
      </c>
      <c r="V2779" s="1" t="s">
        <v>9721</v>
      </c>
      <c r="W2779" s="4">
        <v>45215</v>
      </c>
    </row>
    <row r="2780" spans="1:23" x14ac:dyDescent="0.3">
      <c r="A2780" t="s">
        <v>584</v>
      </c>
      <c r="B2780" s="1" t="s">
        <v>585</v>
      </c>
      <c r="C2780" t="s">
        <v>586</v>
      </c>
      <c r="D2780" s="7">
        <v>7711444408</v>
      </c>
      <c r="E2780" s="1" t="s">
        <v>206</v>
      </c>
      <c r="F2780" t="s">
        <v>206</v>
      </c>
      <c r="G2780" t="s">
        <v>206</v>
      </c>
      <c r="H2780" t="s">
        <v>206</v>
      </c>
      <c r="I2780" t="str">
        <f>VLOOKUP(J2780,CatalogoEstadoRepublica!$A$1:$B$33,2)</f>
        <v>Hidalgo</v>
      </c>
      <c r="J2780" s="1">
        <v>13</v>
      </c>
      <c r="K2780" s="1" t="s">
        <v>206</v>
      </c>
      <c r="L2780" s="1" t="e">
        <f>VLOOKUP(M2780,CatalogoPerfil!$A$1:$B$5,2)</f>
        <v>#N/A</v>
      </c>
      <c r="M2780">
        <v>0</v>
      </c>
      <c r="N2780" t="s">
        <v>206</v>
      </c>
      <c r="O2780" s="1">
        <v>0</v>
      </c>
      <c r="P2780" s="1" t="str">
        <f>IFERROR(VLOOKUP($O2780,PerfilUniversitario!$A$2:$Z$427,16),"N/A")</f>
        <v>N/A</v>
      </c>
      <c r="Q2780" s="1" t="str">
        <f>IFERROR(VLOOKUP($O2780,PerfilUniversitario!$A$2:$Z$427,16),"N/A")</f>
        <v>N/A</v>
      </c>
      <c r="R2780" s="1" t="str">
        <f>IFERROR(VLOOKUP($O2780,PerfilUniversitario!$A$2:$Z$427,20),"N/A")</f>
        <v>N/A</v>
      </c>
      <c r="S2780" s="1" t="str">
        <f>IFERROR(VLOOKUP($O2780,PerfilUniversitario!$A$2:$Z$427,22),"N/A")</f>
        <v>N/A</v>
      </c>
      <c r="T2780" s="1" t="str">
        <f>IFERROR(VLOOKUP($O2780,PerfilUniversitario!$A$2:$Z$427,24),"N/A")</f>
        <v>N/A</v>
      </c>
      <c r="U2780" s="1" t="str">
        <f>IFERROR(VLOOKUP($O2780,PerfilUniversitario!$A$2:$Z$427,26),"N/A")</f>
        <v>N/A</v>
      </c>
      <c r="V2780" s="1" t="s">
        <v>9716</v>
      </c>
      <c r="W2780" s="4">
        <v>45215</v>
      </c>
    </row>
    <row r="2781" spans="1:23" x14ac:dyDescent="0.3">
      <c r="A2781" t="s">
        <v>548</v>
      </c>
      <c r="B2781" t="s">
        <v>549</v>
      </c>
      <c r="C2781" s="1" t="s">
        <v>7569</v>
      </c>
      <c r="D2781" s="6">
        <v>2462347646</v>
      </c>
      <c r="E2781" s="1" t="s">
        <v>206</v>
      </c>
      <c r="F2781" s="1" t="s">
        <v>206</v>
      </c>
      <c r="G2781" s="1" t="s">
        <v>206</v>
      </c>
      <c r="H2781" s="1" t="s">
        <v>206</v>
      </c>
      <c r="I2781" t="str">
        <f>VLOOKUP(J2781,CatalogoEstadoRepublica!$A$1:$B$33,2)</f>
        <v>Tlaxcala</v>
      </c>
      <c r="J2781">
        <v>29</v>
      </c>
      <c r="K2781" t="s">
        <v>206</v>
      </c>
      <c r="L2781" s="1" t="e">
        <f>VLOOKUP(M2781,CatalogoPerfil!$A$1:$B$5,2)</f>
        <v>#N/A</v>
      </c>
      <c r="M2781">
        <v>0</v>
      </c>
      <c r="N2781" t="s">
        <v>206</v>
      </c>
      <c r="O2781" s="1">
        <v>0</v>
      </c>
      <c r="P2781" s="1" t="str">
        <f>IFERROR(VLOOKUP($O2781,PerfilUniversitario!$A$2:$Z$427,16),"N/A")</f>
        <v>N/A</v>
      </c>
      <c r="Q2781" s="1" t="str">
        <f>IFERROR(VLOOKUP($O2781,PerfilUniversitario!$A$2:$Z$427,16),"N/A")</f>
        <v>N/A</v>
      </c>
      <c r="R2781" s="1" t="str">
        <f>IFERROR(VLOOKUP($O2781,PerfilUniversitario!$A$2:$Z$427,20),"N/A")</f>
        <v>N/A</v>
      </c>
      <c r="S2781" s="1" t="str">
        <f>IFERROR(VLOOKUP($O2781,PerfilUniversitario!$A$2:$Z$427,22),"N/A")</f>
        <v>N/A</v>
      </c>
      <c r="T2781" s="1" t="str">
        <f>IFERROR(VLOOKUP($O2781,PerfilUniversitario!$A$2:$Z$427,24),"N/A")</f>
        <v>N/A</v>
      </c>
      <c r="U2781" s="1" t="str">
        <f>IFERROR(VLOOKUP($O2781,PerfilUniversitario!$A$2:$Z$427,26),"N/A")</f>
        <v>N/A</v>
      </c>
      <c r="V2781" s="1" t="s">
        <v>9894</v>
      </c>
      <c r="W2781" s="4">
        <v>45215</v>
      </c>
    </row>
    <row r="2782" spans="1:23" x14ac:dyDescent="0.3">
      <c r="A2782" t="s">
        <v>548</v>
      </c>
      <c r="B2782" s="1" t="s">
        <v>549</v>
      </c>
      <c r="C2782" t="s">
        <v>550</v>
      </c>
      <c r="D2782" s="7">
        <v>2462347643</v>
      </c>
      <c r="E2782" s="1" t="s">
        <v>206</v>
      </c>
      <c r="F2782" t="s">
        <v>206</v>
      </c>
      <c r="G2782" t="s">
        <v>206</v>
      </c>
      <c r="H2782" t="s">
        <v>206</v>
      </c>
      <c r="I2782" t="str">
        <f>VLOOKUP(J2782,CatalogoEstadoRepublica!$A$1:$B$33,2)</f>
        <v>Tlaxcala</v>
      </c>
      <c r="J2782" s="1">
        <v>29</v>
      </c>
      <c r="K2782" s="1" t="s">
        <v>206</v>
      </c>
      <c r="L2782" s="1" t="e">
        <f>VLOOKUP(M2782,CatalogoPerfil!$A$1:$B$5,2)</f>
        <v>#N/A</v>
      </c>
      <c r="M2782">
        <v>0</v>
      </c>
      <c r="N2782" t="s">
        <v>206</v>
      </c>
      <c r="O2782" s="1">
        <v>0</v>
      </c>
      <c r="P2782" s="1" t="str">
        <f>IFERROR(VLOOKUP($O2782,PerfilUniversitario!$A$2:$Z$427,16),"N/A")</f>
        <v>N/A</v>
      </c>
      <c r="Q2782" s="1" t="str">
        <f>IFERROR(VLOOKUP($O2782,PerfilUniversitario!$A$2:$Z$427,16),"N/A")</f>
        <v>N/A</v>
      </c>
      <c r="R2782" s="1" t="str">
        <f>IFERROR(VLOOKUP($O2782,PerfilUniversitario!$A$2:$Z$427,20),"N/A")</f>
        <v>N/A</v>
      </c>
      <c r="S2782" s="1" t="str">
        <f>IFERROR(VLOOKUP($O2782,PerfilUniversitario!$A$2:$Z$427,22),"N/A")</f>
        <v>N/A</v>
      </c>
      <c r="T2782" s="1" t="str">
        <f>IFERROR(VLOOKUP($O2782,PerfilUniversitario!$A$2:$Z$427,24),"N/A")</f>
        <v>N/A</v>
      </c>
      <c r="U2782" s="1" t="str">
        <f>IFERROR(VLOOKUP($O2782,PerfilUniversitario!$A$2:$Z$427,26),"N/A")</f>
        <v>N/A</v>
      </c>
      <c r="V2782" s="1" t="s">
        <v>9711</v>
      </c>
      <c r="W2782" s="4">
        <v>45215</v>
      </c>
    </row>
    <row r="2783" spans="1:23" x14ac:dyDescent="0.3">
      <c r="A2783" t="s">
        <v>548</v>
      </c>
      <c r="B2783" t="s">
        <v>748</v>
      </c>
      <c r="C2783" s="1" t="s">
        <v>2143</v>
      </c>
      <c r="D2783" s="6">
        <v>2462236820</v>
      </c>
      <c r="E2783" s="1" t="s">
        <v>206</v>
      </c>
      <c r="F2783" s="1" t="s">
        <v>206</v>
      </c>
      <c r="G2783" s="1" t="s">
        <v>206</v>
      </c>
      <c r="H2783" s="1" t="s">
        <v>206</v>
      </c>
      <c r="I2783" t="str">
        <f>VLOOKUP(J2783,CatalogoEstadoRepublica!$A$1:$B$33,2)</f>
        <v>Tlaxcala</v>
      </c>
      <c r="J2783">
        <v>29</v>
      </c>
      <c r="K2783" t="s">
        <v>206</v>
      </c>
      <c r="L2783" s="1" t="e">
        <f>VLOOKUP(M2783,CatalogoPerfil!$A$1:$B$5,2)</f>
        <v>#N/A</v>
      </c>
      <c r="M2783">
        <v>0</v>
      </c>
      <c r="N2783" t="s">
        <v>206</v>
      </c>
      <c r="O2783" s="1">
        <v>0</v>
      </c>
      <c r="P2783" s="1" t="str">
        <f>IFERROR(VLOOKUP($O2783,PerfilUniversitario!$A$2:$Z$427,16),"N/A")</f>
        <v>N/A</v>
      </c>
      <c r="Q2783" s="1" t="str">
        <f>IFERROR(VLOOKUP($O2783,PerfilUniversitario!$A$2:$Z$427,16),"N/A")</f>
        <v>N/A</v>
      </c>
      <c r="R2783" s="1" t="str">
        <f>IFERROR(VLOOKUP($O2783,PerfilUniversitario!$A$2:$Z$427,20),"N/A")</f>
        <v>N/A</v>
      </c>
      <c r="S2783" s="1" t="str">
        <f>IFERROR(VLOOKUP($O2783,PerfilUniversitario!$A$2:$Z$427,22),"N/A")</f>
        <v>N/A</v>
      </c>
      <c r="T2783" s="1" t="str">
        <f>IFERROR(VLOOKUP($O2783,PerfilUniversitario!$A$2:$Z$427,24),"N/A")</f>
        <v>N/A</v>
      </c>
      <c r="U2783" s="1" t="str">
        <f>IFERROR(VLOOKUP($O2783,PerfilUniversitario!$A$2:$Z$427,26),"N/A")</f>
        <v>N/A</v>
      </c>
      <c r="V2783" s="1" t="s">
        <v>9674</v>
      </c>
      <c r="W2783" s="4">
        <v>45215</v>
      </c>
    </row>
    <row r="2784" spans="1:23" x14ac:dyDescent="0.3">
      <c r="A2784" t="s">
        <v>2136</v>
      </c>
      <c r="B2784" t="s">
        <v>2118</v>
      </c>
      <c r="C2784" s="1" t="s">
        <v>2137</v>
      </c>
      <c r="D2784" s="6">
        <v>2213921653</v>
      </c>
      <c r="E2784" s="1" t="s">
        <v>206</v>
      </c>
      <c r="F2784" s="1" t="s">
        <v>206</v>
      </c>
      <c r="G2784" s="1" t="s">
        <v>206</v>
      </c>
      <c r="H2784" s="1" t="s">
        <v>206</v>
      </c>
      <c r="I2784" t="str">
        <f>VLOOKUP(J2784,CatalogoEstadoRepublica!$A$1:$B$33,2)</f>
        <v>Tlaxcala</v>
      </c>
      <c r="J2784">
        <v>29</v>
      </c>
      <c r="K2784" t="s">
        <v>206</v>
      </c>
      <c r="L2784" s="1" t="e">
        <f>VLOOKUP(M2784,CatalogoPerfil!$A$1:$B$5,2)</f>
        <v>#N/A</v>
      </c>
      <c r="M2784">
        <v>0</v>
      </c>
      <c r="N2784" t="s">
        <v>206</v>
      </c>
      <c r="O2784" s="1">
        <v>0</v>
      </c>
      <c r="P2784" s="1" t="str">
        <f>IFERROR(VLOOKUP($O2784,PerfilUniversitario!$A$2:$Z$427,16),"N/A")</f>
        <v>N/A</v>
      </c>
      <c r="Q2784" s="1" t="str">
        <f>IFERROR(VLOOKUP($O2784,PerfilUniversitario!$A$2:$Z$427,16),"N/A")</f>
        <v>N/A</v>
      </c>
      <c r="R2784" s="1" t="str">
        <f>IFERROR(VLOOKUP($O2784,PerfilUniversitario!$A$2:$Z$427,20),"N/A")</f>
        <v>N/A</v>
      </c>
      <c r="S2784" s="1" t="str">
        <f>IFERROR(VLOOKUP($O2784,PerfilUniversitario!$A$2:$Z$427,22),"N/A")</f>
        <v>N/A</v>
      </c>
      <c r="T2784" s="1" t="str">
        <f>IFERROR(VLOOKUP($O2784,PerfilUniversitario!$A$2:$Z$427,24),"N/A")</f>
        <v>N/A</v>
      </c>
      <c r="U2784" s="1" t="str">
        <f>IFERROR(VLOOKUP($O2784,PerfilUniversitario!$A$2:$Z$427,26),"N/A")</f>
        <v>N/A</v>
      </c>
      <c r="V2784" s="1" t="s">
        <v>9927</v>
      </c>
      <c r="W2784" s="4">
        <v>45215</v>
      </c>
    </row>
    <row r="2785" spans="1:23" x14ac:dyDescent="0.3">
      <c r="A2785" t="s">
        <v>5125</v>
      </c>
      <c r="B2785" t="s">
        <v>1133</v>
      </c>
      <c r="C2785" s="1" t="s">
        <v>7570</v>
      </c>
      <c r="D2785" s="6">
        <v>2461958036</v>
      </c>
      <c r="E2785" s="1" t="s">
        <v>206</v>
      </c>
      <c r="F2785" s="1" t="s">
        <v>206</v>
      </c>
      <c r="G2785" s="1" t="s">
        <v>206</v>
      </c>
      <c r="H2785" s="1" t="s">
        <v>206</v>
      </c>
      <c r="I2785" t="str">
        <f>VLOOKUP(J2785,CatalogoEstadoRepublica!$A$1:$B$33,2)</f>
        <v>Tlaxcala</v>
      </c>
      <c r="J2785">
        <v>29</v>
      </c>
      <c r="K2785" t="s">
        <v>206</v>
      </c>
      <c r="L2785" s="1" t="e">
        <f>VLOOKUP(M2785,CatalogoPerfil!$A$1:$B$5,2)</f>
        <v>#N/A</v>
      </c>
      <c r="M2785">
        <v>0</v>
      </c>
      <c r="N2785" t="s">
        <v>206</v>
      </c>
      <c r="O2785" s="1">
        <v>0</v>
      </c>
      <c r="P2785" s="1" t="str">
        <f>IFERROR(VLOOKUP($O2785,PerfilUniversitario!$A$2:$Z$427,16),"N/A")</f>
        <v>N/A</v>
      </c>
      <c r="Q2785" s="1" t="str">
        <f>IFERROR(VLOOKUP($O2785,PerfilUniversitario!$A$2:$Z$427,16),"N/A")</f>
        <v>N/A</v>
      </c>
      <c r="R2785" s="1" t="str">
        <f>IFERROR(VLOOKUP($O2785,PerfilUniversitario!$A$2:$Z$427,20),"N/A")</f>
        <v>N/A</v>
      </c>
      <c r="S2785" s="1" t="str">
        <f>IFERROR(VLOOKUP($O2785,PerfilUniversitario!$A$2:$Z$427,22),"N/A")</f>
        <v>N/A</v>
      </c>
      <c r="T2785" s="1" t="str">
        <f>IFERROR(VLOOKUP($O2785,PerfilUniversitario!$A$2:$Z$427,24),"N/A")</f>
        <v>N/A</v>
      </c>
      <c r="U2785" s="1" t="str">
        <f>IFERROR(VLOOKUP($O2785,PerfilUniversitario!$A$2:$Z$427,26),"N/A")</f>
        <v>N/A</v>
      </c>
      <c r="V2785" s="1" t="s">
        <v>9927</v>
      </c>
      <c r="W2785" s="4">
        <v>45215</v>
      </c>
    </row>
    <row r="2786" spans="1:23" x14ac:dyDescent="0.3">
      <c r="A2786" t="s">
        <v>321</v>
      </c>
      <c r="B2786" t="s">
        <v>1130</v>
      </c>
      <c r="C2786" s="1" t="s">
        <v>1131</v>
      </c>
      <c r="D2786" s="6">
        <v>2384884451</v>
      </c>
      <c r="E2786" s="1" t="s">
        <v>206</v>
      </c>
      <c r="F2786" s="1" t="s">
        <v>206</v>
      </c>
      <c r="G2786" s="1" t="s">
        <v>206</v>
      </c>
      <c r="H2786" s="1" t="s">
        <v>206</v>
      </c>
      <c r="I2786" t="str">
        <f>VLOOKUP(J2786,CatalogoEstadoRepublica!$A$1:$B$33,2)</f>
        <v>Puebla</v>
      </c>
      <c r="J2786">
        <v>21</v>
      </c>
      <c r="K2786" t="s">
        <v>206</v>
      </c>
      <c r="L2786" s="1" t="e">
        <f>VLOOKUP(M2786,CatalogoPerfil!$A$1:$B$5,2)</f>
        <v>#N/A</v>
      </c>
      <c r="M2786">
        <v>0</v>
      </c>
      <c r="N2786" t="s">
        <v>206</v>
      </c>
      <c r="O2786" s="1">
        <v>0</v>
      </c>
      <c r="P2786" s="1" t="str">
        <f>IFERROR(VLOOKUP($O2786,PerfilUniversitario!$A$2:$Z$427,16),"N/A")</f>
        <v>N/A</v>
      </c>
      <c r="Q2786" s="1" t="str">
        <f>IFERROR(VLOOKUP($O2786,PerfilUniversitario!$A$2:$Z$427,16),"N/A")</f>
        <v>N/A</v>
      </c>
      <c r="R2786" s="1" t="str">
        <f>IFERROR(VLOOKUP($O2786,PerfilUniversitario!$A$2:$Z$427,20),"N/A")</f>
        <v>N/A</v>
      </c>
      <c r="S2786" s="1" t="str">
        <f>IFERROR(VLOOKUP($O2786,PerfilUniversitario!$A$2:$Z$427,22),"N/A")</f>
        <v>N/A</v>
      </c>
      <c r="T2786" s="1" t="str">
        <f>IFERROR(VLOOKUP($O2786,PerfilUniversitario!$A$2:$Z$427,24),"N/A")</f>
        <v>N/A</v>
      </c>
      <c r="U2786" s="1" t="str">
        <f>IFERROR(VLOOKUP($O2786,PerfilUniversitario!$A$2:$Z$427,26),"N/A")</f>
        <v>N/A</v>
      </c>
      <c r="V2786" s="1" t="s">
        <v>9786</v>
      </c>
      <c r="W2786" s="4">
        <v>45215</v>
      </c>
    </row>
    <row r="2787" spans="1:23" x14ac:dyDescent="0.3">
      <c r="A2787" t="s">
        <v>426</v>
      </c>
      <c r="B2787" t="s">
        <v>947</v>
      </c>
      <c r="C2787" s="1" t="s">
        <v>7568</v>
      </c>
      <c r="D2787" s="6">
        <v>2461625099</v>
      </c>
      <c r="E2787" s="1" t="s">
        <v>206</v>
      </c>
      <c r="F2787" s="1" t="s">
        <v>206</v>
      </c>
      <c r="G2787" s="1" t="s">
        <v>206</v>
      </c>
      <c r="H2787" s="1" t="s">
        <v>206</v>
      </c>
      <c r="I2787" t="str">
        <f>VLOOKUP(J2787,CatalogoEstadoRepublica!$A$1:$B$33,2)</f>
        <v>Tlaxcala</v>
      </c>
      <c r="J2787">
        <v>29</v>
      </c>
      <c r="K2787" t="s">
        <v>206</v>
      </c>
      <c r="L2787" s="1" t="e">
        <f>VLOOKUP(M2787,CatalogoPerfil!$A$1:$B$5,2)</f>
        <v>#N/A</v>
      </c>
      <c r="M2787">
        <v>0</v>
      </c>
      <c r="N2787" t="s">
        <v>206</v>
      </c>
      <c r="O2787" s="1">
        <v>0</v>
      </c>
      <c r="P2787" s="1" t="str">
        <f>IFERROR(VLOOKUP($O2787,PerfilUniversitario!$A$2:$Z$427,16),"N/A")</f>
        <v>N/A</v>
      </c>
      <c r="Q2787" s="1" t="str">
        <f>IFERROR(VLOOKUP($O2787,PerfilUniversitario!$A$2:$Z$427,16),"N/A")</f>
        <v>N/A</v>
      </c>
      <c r="R2787" s="1" t="str">
        <f>IFERROR(VLOOKUP($O2787,PerfilUniversitario!$A$2:$Z$427,20),"N/A")</f>
        <v>N/A</v>
      </c>
      <c r="S2787" s="1" t="str">
        <f>IFERROR(VLOOKUP($O2787,PerfilUniversitario!$A$2:$Z$427,22),"N/A")</f>
        <v>N/A</v>
      </c>
      <c r="T2787" s="1" t="str">
        <f>IFERROR(VLOOKUP($O2787,PerfilUniversitario!$A$2:$Z$427,24),"N/A")</f>
        <v>N/A</v>
      </c>
      <c r="U2787" s="1" t="str">
        <f>IFERROR(VLOOKUP($O2787,PerfilUniversitario!$A$2:$Z$427,26),"N/A")</f>
        <v>N/A</v>
      </c>
      <c r="V2787" s="1" t="s">
        <v>9786</v>
      </c>
      <c r="W2787" s="4">
        <v>45215</v>
      </c>
    </row>
    <row r="2788" spans="1:23" x14ac:dyDescent="0.3">
      <c r="A2788" t="s">
        <v>1020</v>
      </c>
      <c r="B2788" t="s">
        <v>1000</v>
      </c>
      <c r="C2788" s="1" t="s">
        <v>2184</v>
      </c>
      <c r="D2788" s="6">
        <v>2461153997</v>
      </c>
      <c r="E2788" s="1" t="s">
        <v>206</v>
      </c>
      <c r="F2788" s="1" t="s">
        <v>206</v>
      </c>
      <c r="G2788" s="1" t="s">
        <v>206</v>
      </c>
      <c r="H2788" s="1" t="s">
        <v>206</v>
      </c>
      <c r="I2788" t="str">
        <f>VLOOKUP(J2788,CatalogoEstadoRepublica!$A$1:$B$33,2)</f>
        <v>Tlaxcala</v>
      </c>
      <c r="J2788">
        <v>29</v>
      </c>
      <c r="K2788" t="s">
        <v>206</v>
      </c>
      <c r="L2788" s="1" t="e">
        <f>VLOOKUP(M2788,CatalogoPerfil!$A$1:$B$5,2)</f>
        <v>#N/A</v>
      </c>
      <c r="M2788">
        <v>0</v>
      </c>
      <c r="N2788" t="s">
        <v>206</v>
      </c>
      <c r="O2788" s="1">
        <v>0</v>
      </c>
      <c r="P2788" s="1" t="str">
        <f>IFERROR(VLOOKUP($O2788,PerfilUniversitario!$A$2:$Z$427,16),"N/A")</f>
        <v>N/A</v>
      </c>
      <c r="Q2788" s="1" t="str">
        <f>IFERROR(VLOOKUP($O2788,PerfilUniversitario!$A$2:$Z$427,16),"N/A")</f>
        <v>N/A</v>
      </c>
      <c r="R2788" s="1" t="str">
        <f>IFERROR(VLOOKUP($O2788,PerfilUniversitario!$A$2:$Z$427,20),"N/A")</f>
        <v>N/A</v>
      </c>
      <c r="S2788" s="1" t="str">
        <f>IFERROR(VLOOKUP($O2788,PerfilUniversitario!$A$2:$Z$427,22),"N/A")</f>
        <v>N/A</v>
      </c>
      <c r="T2788" s="1" t="str">
        <f>IFERROR(VLOOKUP($O2788,PerfilUniversitario!$A$2:$Z$427,24),"N/A")</f>
        <v>N/A</v>
      </c>
      <c r="U2788" s="1" t="str">
        <f>IFERROR(VLOOKUP($O2788,PerfilUniversitario!$A$2:$Z$427,26),"N/A")</f>
        <v>N/A</v>
      </c>
      <c r="V2788" s="1" t="s">
        <v>9678</v>
      </c>
      <c r="W2788" s="4">
        <v>45215</v>
      </c>
    </row>
    <row r="2789" spans="1:23" x14ac:dyDescent="0.3">
      <c r="A2789" t="s">
        <v>7574</v>
      </c>
      <c r="B2789" t="s">
        <v>7575</v>
      </c>
      <c r="C2789" s="1" t="s">
        <v>7576</v>
      </c>
      <c r="D2789" s="6">
        <v>7713472839</v>
      </c>
      <c r="E2789" s="1" t="s">
        <v>206</v>
      </c>
      <c r="F2789" s="1" t="s">
        <v>206</v>
      </c>
      <c r="G2789" s="1" t="s">
        <v>206</v>
      </c>
      <c r="H2789" s="1" t="s">
        <v>206</v>
      </c>
      <c r="I2789" t="str">
        <f>VLOOKUP(J2789,CatalogoEstadoRepublica!$A$1:$B$33,2)</f>
        <v>Hidalgo</v>
      </c>
      <c r="J2789">
        <v>13</v>
      </c>
      <c r="K2789" t="s">
        <v>206</v>
      </c>
      <c r="L2789" s="1" t="e">
        <f>VLOOKUP(M2789,CatalogoPerfil!$A$1:$B$5,2)</f>
        <v>#N/A</v>
      </c>
      <c r="M2789">
        <v>0</v>
      </c>
      <c r="N2789" t="s">
        <v>206</v>
      </c>
      <c r="O2789" s="1">
        <v>0</v>
      </c>
      <c r="P2789" s="1" t="str">
        <f>IFERROR(VLOOKUP($O2789,PerfilUniversitario!$A$2:$Z$427,16),"N/A")</f>
        <v>N/A</v>
      </c>
      <c r="Q2789" s="1" t="str">
        <f>IFERROR(VLOOKUP($O2789,PerfilUniversitario!$A$2:$Z$427,16),"N/A")</f>
        <v>N/A</v>
      </c>
      <c r="R2789" s="1" t="str">
        <f>IFERROR(VLOOKUP($O2789,PerfilUniversitario!$A$2:$Z$427,20),"N/A")</f>
        <v>N/A</v>
      </c>
      <c r="S2789" s="1" t="str">
        <f>IFERROR(VLOOKUP($O2789,PerfilUniversitario!$A$2:$Z$427,22),"N/A")</f>
        <v>N/A</v>
      </c>
      <c r="T2789" s="1" t="str">
        <f>IFERROR(VLOOKUP($O2789,PerfilUniversitario!$A$2:$Z$427,24),"N/A")</f>
        <v>N/A</v>
      </c>
      <c r="U2789" s="1" t="str">
        <f>IFERROR(VLOOKUP($O2789,PerfilUniversitario!$A$2:$Z$427,26),"N/A")</f>
        <v>N/A</v>
      </c>
      <c r="V2789" s="1" t="s">
        <v>10212</v>
      </c>
      <c r="W2789" s="4">
        <v>45215</v>
      </c>
    </row>
    <row r="2790" spans="1:23" x14ac:dyDescent="0.3">
      <c r="A2790" t="s">
        <v>7315</v>
      </c>
      <c r="B2790" t="s">
        <v>7316</v>
      </c>
      <c r="C2790" s="1" t="s">
        <v>7317</v>
      </c>
      <c r="D2790" s="6">
        <v>2227350032</v>
      </c>
      <c r="E2790" s="1" t="s">
        <v>206</v>
      </c>
      <c r="F2790" s="1" t="s">
        <v>206</v>
      </c>
      <c r="G2790" s="1" t="s">
        <v>206</v>
      </c>
      <c r="H2790" s="1" t="s">
        <v>206</v>
      </c>
      <c r="I2790" t="str">
        <f>VLOOKUP(J2790,CatalogoEstadoRepublica!$A$1:$B$33,2)</f>
        <v>Puebla</v>
      </c>
      <c r="J2790">
        <v>21</v>
      </c>
      <c r="K2790" t="s">
        <v>206</v>
      </c>
      <c r="L2790" s="1" t="e">
        <f>VLOOKUP(M2790,CatalogoPerfil!$A$1:$B$5,2)</f>
        <v>#N/A</v>
      </c>
      <c r="M2790">
        <v>0</v>
      </c>
      <c r="N2790" t="s">
        <v>206</v>
      </c>
      <c r="O2790" s="1">
        <v>0</v>
      </c>
      <c r="P2790" s="1" t="str">
        <f>IFERROR(VLOOKUP($O2790,PerfilUniversitario!$A$2:$Z$427,16),"N/A")</f>
        <v>N/A</v>
      </c>
      <c r="Q2790" s="1" t="str">
        <f>IFERROR(VLOOKUP($O2790,PerfilUniversitario!$A$2:$Z$427,16),"N/A")</f>
        <v>N/A</v>
      </c>
      <c r="R2790" s="1" t="str">
        <f>IFERROR(VLOOKUP($O2790,PerfilUniversitario!$A$2:$Z$427,20),"N/A")</f>
        <v>N/A</v>
      </c>
      <c r="S2790" s="1" t="str">
        <f>IFERROR(VLOOKUP($O2790,PerfilUniversitario!$A$2:$Z$427,22),"N/A")</f>
        <v>N/A</v>
      </c>
      <c r="T2790" s="1" t="str">
        <f>IFERROR(VLOOKUP($O2790,PerfilUniversitario!$A$2:$Z$427,24),"N/A")</f>
        <v>N/A</v>
      </c>
      <c r="U2790" s="1" t="str">
        <f>IFERROR(VLOOKUP($O2790,PerfilUniversitario!$A$2:$Z$427,26),"N/A")</f>
        <v>N/A</v>
      </c>
      <c r="V2790" s="1" t="s">
        <v>10204</v>
      </c>
      <c r="W2790" s="4">
        <v>45215</v>
      </c>
    </row>
    <row r="2791" spans="1:23" x14ac:dyDescent="0.3">
      <c r="A2791" t="s">
        <v>833</v>
      </c>
      <c r="B2791" s="1" t="s">
        <v>834</v>
      </c>
      <c r="C2791" t="s">
        <v>835</v>
      </c>
      <c r="D2791" s="7">
        <v>2223496560</v>
      </c>
      <c r="E2791" s="1" t="s">
        <v>206</v>
      </c>
      <c r="F2791" t="s">
        <v>206</v>
      </c>
      <c r="G2791" t="s">
        <v>206</v>
      </c>
      <c r="H2791" t="s">
        <v>206</v>
      </c>
      <c r="I2791" t="str">
        <f>VLOOKUP(J2791,CatalogoEstadoRepublica!$A$1:$B$33,2)</f>
        <v>Puebla</v>
      </c>
      <c r="J2791" s="1">
        <v>21</v>
      </c>
      <c r="K2791" s="1" t="s">
        <v>206</v>
      </c>
      <c r="L2791" s="1" t="e">
        <f>VLOOKUP(M2791,CatalogoPerfil!$A$1:$B$5,2)</f>
        <v>#N/A</v>
      </c>
      <c r="M2791">
        <v>0</v>
      </c>
      <c r="N2791" t="s">
        <v>206</v>
      </c>
      <c r="O2791" s="1">
        <v>0</v>
      </c>
      <c r="P2791" s="1" t="str">
        <f>IFERROR(VLOOKUP($O2791,PerfilUniversitario!$A$2:$Z$427,16),"N/A")</f>
        <v>N/A</v>
      </c>
      <c r="Q2791" s="1" t="str">
        <f>IFERROR(VLOOKUP($O2791,PerfilUniversitario!$A$2:$Z$427,16),"N/A")</f>
        <v>N/A</v>
      </c>
      <c r="R2791" s="1" t="str">
        <f>IFERROR(VLOOKUP($O2791,PerfilUniversitario!$A$2:$Z$427,20),"N/A")</f>
        <v>N/A</v>
      </c>
      <c r="S2791" s="1" t="str">
        <f>IFERROR(VLOOKUP($O2791,PerfilUniversitario!$A$2:$Z$427,22),"N/A")</f>
        <v>N/A</v>
      </c>
      <c r="T2791" s="1" t="str">
        <f>IFERROR(VLOOKUP($O2791,PerfilUniversitario!$A$2:$Z$427,24),"N/A")</f>
        <v>N/A</v>
      </c>
      <c r="U2791" s="1" t="str">
        <f>IFERROR(VLOOKUP($O2791,PerfilUniversitario!$A$2:$Z$427,26),"N/A")</f>
        <v>N/A</v>
      </c>
      <c r="V2791" s="1" t="s">
        <v>9693</v>
      </c>
      <c r="W2791" s="4">
        <v>45215</v>
      </c>
    </row>
    <row r="2792" spans="1:23" x14ac:dyDescent="0.3">
      <c r="A2792" t="s">
        <v>2197</v>
      </c>
      <c r="B2792" t="s">
        <v>2198</v>
      </c>
      <c r="C2792" s="1" t="s">
        <v>2199</v>
      </c>
      <c r="D2792" s="6">
        <v>2462082649</v>
      </c>
      <c r="E2792" s="1" t="s">
        <v>206</v>
      </c>
      <c r="F2792" s="1" t="s">
        <v>206</v>
      </c>
      <c r="G2792" s="1" t="s">
        <v>206</v>
      </c>
      <c r="H2792" s="1" t="s">
        <v>206</v>
      </c>
      <c r="I2792" t="str">
        <f>VLOOKUP(J2792,CatalogoEstadoRepublica!$A$1:$B$33,2)</f>
        <v>Tlaxcala</v>
      </c>
      <c r="J2792">
        <v>29</v>
      </c>
      <c r="K2792" t="s">
        <v>206</v>
      </c>
      <c r="L2792" s="1" t="e">
        <f>VLOOKUP(M2792,CatalogoPerfil!$A$1:$B$5,2)</f>
        <v>#N/A</v>
      </c>
      <c r="M2792">
        <v>0</v>
      </c>
      <c r="N2792" t="s">
        <v>206</v>
      </c>
      <c r="O2792" s="1">
        <v>0</v>
      </c>
      <c r="P2792" s="1" t="str">
        <f>IFERROR(VLOOKUP($O2792,PerfilUniversitario!$A$2:$Z$427,16),"N/A")</f>
        <v>N/A</v>
      </c>
      <c r="Q2792" s="1" t="str">
        <f>IFERROR(VLOOKUP($O2792,PerfilUniversitario!$A$2:$Z$427,16),"N/A")</f>
        <v>N/A</v>
      </c>
      <c r="R2792" s="1" t="str">
        <f>IFERROR(VLOOKUP($O2792,PerfilUniversitario!$A$2:$Z$427,20),"N/A")</f>
        <v>N/A</v>
      </c>
      <c r="S2792" s="1" t="str">
        <f>IFERROR(VLOOKUP($O2792,PerfilUniversitario!$A$2:$Z$427,22),"N/A")</f>
        <v>N/A</v>
      </c>
      <c r="T2792" s="1" t="str">
        <f>IFERROR(VLOOKUP($O2792,PerfilUniversitario!$A$2:$Z$427,24),"N/A")</f>
        <v>N/A</v>
      </c>
      <c r="U2792" s="1" t="str">
        <f>IFERROR(VLOOKUP($O2792,PerfilUniversitario!$A$2:$Z$427,26),"N/A")</f>
        <v>N/A</v>
      </c>
      <c r="V2792" s="1" t="s">
        <v>9693</v>
      </c>
      <c r="W2792" s="4">
        <v>45215</v>
      </c>
    </row>
    <row r="2793" spans="1:23" x14ac:dyDescent="0.3">
      <c r="A2793" t="s">
        <v>4957</v>
      </c>
      <c r="B2793" t="s">
        <v>7140</v>
      </c>
      <c r="C2793" s="1" t="s">
        <v>7141</v>
      </c>
      <c r="D2793" s="6">
        <v>7712168995</v>
      </c>
      <c r="E2793" s="1" t="s">
        <v>206</v>
      </c>
      <c r="F2793" s="1" t="s">
        <v>206</v>
      </c>
      <c r="G2793" s="1" t="s">
        <v>206</v>
      </c>
      <c r="H2793" s="1" t="s">
        <v>206</v>
      </c>
      <c r="I2793" t="str">
        <f>VLOOKUP(J2793,CatalogoEstadoRepublica!$A$1:$B$33,2)</f>
        <v>Coahuila</v>
      </c>
      <c r="J2793">
        <v>8</v>
      </c>
      <c r="K2793" t="s">
        <v>206</v>
      </c>
      <c r="L2793" s="1" t="e">
        <f>VLOOKUP(M2793,CatalogoPerfil!$A$1:$B$5,2)</f>
        <v>#N/A</v>
      </c>
      <c r="M2793">
        <v>0</v>
      </c>
      <c r="N2793" t="s">
        <v>206</v>
      </c>
      <c r="O2793" s="1">
        <v>0</v>
      </c>
      <c r="P2793" s="1" t="str">
        <f>IFERROR(VLOOKUP($O2793,PerfilUniversitario!$A$2:$Z$427,16),"N/A")</f>
        <v>N/A</v>
      </c>
      <c r="Q2793" s="1" t="str">
        <f>IFERROR(VLOOKUP($O2793,PerfilUniversitario!$A$2:$Z$427,16),"N/A")</f>
        <v>N/A</v>
      </c>
      <c r="R2793" s="1" t="str">
        <f>IFERROR(VLOOKUP($O2793,PerfilUniversitario!$A$2:$Z$427,20),"N/A")</f>
        <v>N/A</v>
      </c>
      <c r="S2793" s="1" t="str">
        <f>IFERROR(VLOOKUP($O2793,PerfilUniversitario!$A$2:$Z$427,22),"N/A")</f>
        <v>N/A</v>
      </c>
      <c r="T2793" s="1" t="str">
        <f>IFERROR(VLOOKUP($O2793,PerfilUniversitario!$A$2:$Z$427,24),"N/A")</f>
        <v>N/A</v>
      </c>
      <c r="U2793" s="1" t="str">
        <f>IFERROR(VLOOKUP($O2793,PerfilUniversitario!$A$2:$Z$427,26),"N/A")</f>
        <v>N/A</v>
      </c>
      <c r="V2793" s="1" t="s">
        <v>9693</v>
      </c>
      <c r="W2793" s="4">
        <v>45215</v>
      </c>
    </row>
    <row r="2794" spans="1:23" x14ac:dyDescent="0.3">
      <c r="A2794" t="s">
        <v>356</v>
      </c>
      <c r="B2794" t="s">
        <v>7417</v>
      </c>
      <c r="C2794" s="1" t="s">
        <v>7418</v>
      </c>
      <c r="D2794" s="6">
        <v>2221255555</v>
      </c>
      <c r="E2794" s="1" t="s">
        <v>206</v>
      </c>
      <c r="F2794" s="1" t="s">
        <v>206</v>
      </c>
      <c r="G2794" s="1" t="s">
        <v>206</v>
      </c>
      <c r="H2794" s="1" t="s">
        <v>206</v>
      </c>
      <c r="I2794" t="str">
        <f>VLOOKUP(J2794,CatalogoEstadoRepublica!$A$1:$B$33,2)</f>
        <v>Puebla</v>
      </c>
      <c r="J2794">
        <v>21</v>
      </c>
      <c r="K2794" t="s">
        <v>206</v>
      </c>
      <c r="L2794" s="1" t="e">
        <f>VLOOKUP(M2794,CatalogoPerfil!$A$1:$B$5,2)</f>
        <v>#N/A</v>
      </c>
      <c r="M2794">
        <v>0</v>
      </c>
      <c r="N2794" t="s">
        <v>206</v>
      </c>
      <c r="O2794" s="1">
        <v>0</v>
      </c>
      <c r="P2794" s="1" t="str">
        <f>IFERROR(VLOOKUP($O2794,PerfilUniversitario!$A$2:$Z$427,16),"N/A")</f>
        <v>N/A</v>
      </c>
      <c r="Q2794" s="1" t="str">
        <f>IFERROR(VLOOKUP($O2794,PerfilUniversitario!$A$2:$Z$427,16),"N/A")</f>
        <v>N/A</v>
      </c>
      <c r="R2794" s="1" t="str">
        <f>IFERROR(VLOOKUP($O2794,PerfilUniversitario!$A$2:$Z$427,20),"N/A")</f>
        <v>N/A</v>
      </c>
      <c r="S2794" s="1" t="str">
        <f>IFERROR(VLOOKUP($O2794,PerfilUniversitario!$A$2:$Z$427,22),"N/A")</f>
        <v>N/A</v>
      </c>
      <c r="T2794" s="1" t="str">
        <f>IFERROR(VLOOKUP($O2794,PerfilUniversitario!$A$2:$Z$427,24),"N/A")</f>
        <v>N/A</v>
      </c>
      <c r="U2794" s="1" t="str">
        <f>IFERROR(VLOOKUP($O2794,PerfilUniversitario!$A$2:$Z$427,26),"N/A")</f>
        <v>N/A</v>
      </c>
      <c r="V2794" s="1" t="s">
        <v>9907</v>
      </c>
      <c r="W2794" s="4">
        <v>45215</v>
      </c>
    </row>
    <row r="2795" spans="1:23" x14ac:dyDescent="0.3">
      <c r="A2795" t="s">
        <v>2189</v>
      </c>
      <c r="B2795" t="s">
        <v>1350</v>
      </c>
      <c r="C2795" s="1" t="s">
        <v>2190</v>
      </c>
      <c r="D2795" s="6">
        <v>2463317488</v>
      </c>
      <c r="E2795" s="1" t="s">
        <v>206</v>
      </c>
      <c r="F2795" s="1" t="s">
        <v>206</v>
      </c>
      <c r="G2795" s="1" t="s">
        <v>206</v>
      </c>
      <c r="H2795" s="1" t="s">
        <v>206</v>
      </c>
      <c r="I2795" t="str">
        <f>VLOOKUP(J2795,CatalogoEstadoRepublica!$A$1:$B$33,2)</f>
        <v>Tlaxcala</v>
      </c>
      <c r="J2795">
        <v>29</v>
      </c>
      <c r="K2795" t="s">
        <v>206</v>
      </c>
      <c r="L2795" s="1" t="e">
        <f>VLOOKUP(M2795,CatalogoPerfil!$A$1:$B$5,2)</f>
        <v>#N/A</v>
      </c>
      <c r="M2795">
        <v>0</v>
      </c>
      <c r="N2795" t="s">
        <v>206</v>
      </c>
      <c r="O2795" s="1">
        <v>0</v>
      </c>
      <c r="P2795" s="1" t="str">
        <f>IFERROR(VLOOKUP($O2795,PerfilUniversitario!$A$2:$Z$427,16),"N/A")</f>
        <v>N/A</v>
      </c>
      <c r="Q2795" s="1" t="str">
        <f>IFERROR(VLOOKUP($O2795,PerfilUniversitario!$A$2:$Z$427,16),"N/A")</f>
        <v>N/A</v>
      </c>
      <c r="R2795" s="1" t="str">
        <f>IFERROR(VLOOKUP($O2795,PerfilUniversitario!$A$2:$Z$427,20),"N/A")</f>
        <v>N/A</v>
      </c>
      <c r="S2795" s="1" t="str">
        <f>IFERROR(VLOOKUP($O2795,PerfilUniversitario!$A$2:$Z$427,22),"N/A")</f>
        <v>N/A</v>
      </c>
      <c r="T2795" s="1" t="str">
        <f>IFERROR(VLOOKUP($O2795,PerfilUniversitario!$A$2:$Z$427,24),"N/A")</f>
        <v>N/A</v>
      </c>
      <c r="U2795" s="1" t="str">
        <f>IFERROR(VLOOKUP($O2795,PerfilUniversitario!$A$2:$Z$427,26),"N/A")</f>
        <v>N/A</v>
      </c>
      <c r="V2795" s="1" t="s">
        <v>9766</v>
      </c>
      <c r="W2795" s="4">
        <v>45215</v>
      </c>
    </row>
    <row r="2796" spans="1:23" x14ac:dyDescent="0.3">
      <c r="A2796" t="s">
        <v>7577</v>
      </c>
      <c r="B2796" t="s">
        <v>7578</v>
      </c>
      <c r="C2796" s="1" t="s">
        <v>7579</v>
      </c>
      <c r="D2796" s="6">
        <v>2225393992</v>
      </c>
      <c r="E2796" s="1" t="s">
        <v>206</v>
      </c>
      <c r="F2796" s="1" t="s">
        <v>206</v>
      </c>
      <c r="G2796" s="1" t="s">
        <v>206</v>
      </c>
      <c r="H2796" s="1" t="s">
        <v>206</v>
      </c>
      <c r="I2796" t="str">
        <f>VLOOKUP(J2796,CatalogoEstadoRepublica!$A$1:$B$33,2)</f>
        <v>Tlaxcala</v>
      </c>
      <c r="J2796">
        <v>29</v>
      </c>
      <c r="K2796" t="s">
        <v>206</v>
      </c>
      <c r="L2796" s="1" t="e">
        <f>VLOOKUP(M2796,CatalogoPerfil!$A$1:$B$5,2)</f>
        <v>#N/A</v>
      </c>
      <c r="M2796">
        <v>0</v>
      </c>
      <c r="N2796" t="s">
        <v>206</v>
      </c>
      <c r="O2796" s="1">
        <v>0</v>
      </c>
      <c r="P2796" s="1" t="str">
        <f>IFERROR(VLOOKUP($O2796,PerfilUniversitario!$A$2:$Z$427,16),"N/A")</f>
        <v>N/A</v>
      </c>
      <c r="Q2796" s="1" t="str">
        <f>IFERROR(VLOOKUP($O2796,PerfilUniversitario!$A$2:$Z$427,16),"N/A")</f>
        <v>N/A</v>
      </c>
      <c r="R2796" s="1" t="str">
        <f>IFERROR(VLOOKUP($O2796,PerfilUniversitario!$A$2:$Z$427,20),"N/A")</f>
        <v>N/A</v>
      </c>
      <c r="S2796" s="1" t="str">
        <f>IFERROR(VLOOKUP($O2796,PerfilUniversitario!$A$2:$Z$427,22),"N/A")</f>
        <v>N/A</v>
      </c>
      <c r="T2796" s="1" t="str">
        <f>IFERROR(VLOOKUP($O2796,PerfilUniversitario!$A$2:$Z$427,24),"N/A")</f>
        <v>N/A</v>
      </c>
      <c r="U2796" s="1" t="str">
        <f>IFERROR(VLOOKUP($O2796,PerfilUniversitario!$A$2:$Z$427,26),"N/A")</f>
        <v>N/A</v>
      </c>
      <c r="V2796" s="1" t="s">
        <v>9766</v>
      </c>
      <c r="W2796" s="4">
        <v>45215</v>
      </c>
    </row>
    <row r="2797" spans="1:23" x14ac:dyDescent="0.3">
      <c r="A2797" t="s">
        <v>2062</v>
      </c>
      <c r="B2797" t="s">
        <v>2060</v>
      </c>
      <c r="C2797" s="1" t="s">
        <v>2206</v>
      </c>
      <c r="D2797" s="6">
        <v>2412400941</v>
      </c>
      <c r="E2797" s="1" t="s">
        <v>206</v>
      </c>
      <c r="F2797" s="1" t="s">
        <v>206</v>
      </c>
      <c r="G2797" s="1" t="s">
        <v>206</v>
      </c>
      <c r="H2797" s="1" t="s">
        <v>206</v>
      </c>
      <c r="I2797" t="str">
        <f>VLOOKUP(J2797,CatalogoEstadoRepublica!$A$1:$B$33,2)</f>
        <v>Tlaxcala</v>
      </c>
      <c r="J2797">
        <v>29</v>
      </c>
      <c r="K2797" t="s">
        <v>206</v>
      </c>
      <c r="L2797" s="1" t="e">
        <f>VLOOKUP(M2797,CatalogoPerfil!$A$1:$B$5,2)</f>
        <v>#N/A</v>
      </c>
      <c r="M2797">
        <v>0</v>
      </c>
      <c r="N2797" t="s">
        <v>206</v>
      </c>
      <c r="O2797" s="1">
        <v>0</v>
      </c>
      <c r="P2797" s="1" t="str">
        <f>IFERROR(VLOOKUP($O2797,PerfilUniversitario!$A$2:$Z$427,16),"N/A")</f>
        <v>N/A</v>
      </c>
      <c r="Q2797" s="1" t="str">
        <f>IFERROR(VLOOKUP($O2797,PerfilUniversitario!$A$2:$Z$427,16),"N/A")</f>
        <v>N/A</v>
      </c>
      <c r="R2797" s="1" t="str">
        <f>IFERROR(VLOOKUP($O2797,PerfilUniversitario!$A$2:$Z$427,20),"N/A")</f>
        <v>N/A</v>
      </c>
      <c r="S2797" s="1" t="str">
        <f>IFERROR(VLOOKUP($O2797,PerfilUniversitario!$A$2:$Z$427,22),"N/A")</f>
        <v>N/A</v>
      </c>
      <c r="T2797" s="1" t="str">
        <f>IFERROR(VLOOKUP($O2797,PerfilUniversitario!$A$2:$Z$427,24),"N/A")</f>
        <v>N/A</v>
      </c>
      <c r="U2797" s="1" t="str">
        <f>IFERROR(VLOOKUP($O2797,PerfilUniversitario!$A$2:$Z$427,26),"N/A")</f>
        <v>N/A</v>
      </c>
      <c r="V2797" s="1" t="s">
        <v>9854</v>
      </c>
      <c r="W2797" s="4">
        <v>45215</v>
      </c>
    </row>
    <row r="2798" spans="1:23" x14ac:dyDescent="0.3">
      <c r="A2798" t="s">
        <v>3878</v>
      </c>
      <c r="B2798" t="s">
        <v>523</v>
      </c>
      <c r="C2798" s="1" t="s">
        <v>7585</v>
      </c>
      <c r="D2798" s="6">
        <v>7711048326</v>
      </c>
      <c r="E2798" s="1" t="s">
        <v>206</v>
      </c>
      <c r="F2798" s="1" t="s">
        <v>206</v>
      </c>
      <c r="G2798" s="1" t="s">
        <v>206</v>
      </c>
      <c r="H2798" s="1" t="s">
        <v>206</v>
      </c>
      <c r="I2798" t="str">
        <f>VLOOKUP(J2798,CatalogoEstadoRepublica!$A$1:$B$33,2)</f>
        <v>Hidalgo</v>
      </c>
      <c r="J2798">
        <v>13</v>
      </c>
      <c r="K2798" t="s">
        <v>206</v>
      </c>
      <c r="L2798" s="1" t="e">
        <f>VLOOKUP(M2798,CatalogoPerfil!$A$1:$B$5,2)</f>
        <v>#N/A</v>
      </c>
      <c r="M2798">
        <v>0</v>
      </c>
      <c r="N2798" t="s">
        <v>206</v>
      </c>
      <c r="O2798" s="1">
        <v>0</v>
      </c>
      <c r="P2798" s="1" t="str">
        <f>IFERROR(VLOOKUP($O2798,PerfilUniversitario!$A$2:$Z$427,16),"N/A")</f>
        <v>N/A</v>
      </c>
      <c r="Q2798" s="1" t="str">
        <f>IFERROR(VLOOKUP($O2798,PerfilUniversitario!$A$2:$Z$427,16),"N/A")</f>
        <v>N/A</v>
      </c>
      <c r="R2798" s="1" t="str">
        <f>IFERROR(VLOOKUP($O2798,PerfilUniversitario!$A$2:$Z$427,20),"N/A")</f>
        <v>N/A</v>
      </c>
      <c r="S2798" s="1" t="str">
        <f>IFERROR(VLOOKUP($O2798,PerfilUniversitario!$A$2:$Z$427,22),"N/A")</f>
        <v>N/A</v>
      </c>
      <c r="T2798" s="1" t="str">
        <f>IFERROR(VLOOKUP($O2798,PerfilUniversitario!$A$2:$Z$427,24),"N/A")</f>
        <v>N/A</v>
      </c>
      <c r="U2798" s="1" t="str">
        <f>IFERROR(VLOOKUP($O2798,PerfilUniversitario!$A$2:$Z$427,26),"N/A")</f>
        <v>N/A</v>
      </c>
      <c r="V2798" s="1" t="s">
        <v>10144</v>
      </c>
      <c r="W2798" s="4">
        <v>45215</v>
      </c>
    </row>
    <row r="2799" spans="1:23" x14ac:dyDescent="0.3">
      <c r="A2799" t="s">
        <v>7589</v>
      </c>
      <c r="B2799" t="s">
        <v>2726</v>
      </c>
      <c r="C2799" s="1" t="s">
        <v>7590</v>
      </c>
      <c r="D2799" s="6" t="s">
        <v>7591</v>
      </c>
      <c r="E2799" s="1" t="s">
        <v>206</v>
      </c>
      <c r="F2799" s="1" t="s">
        <v>206</v>
      </c>
      <c r="G2799" s="1" t="s">
        <v>206</v>
      </c>
      <c r="H2799" s="1" t="s">
        <v>206</v>
      </c>
      <c r="I2799" t="str">
        <f>VLOOKUP(J2799,CatalogoEstadoRepublica!$A$1:$B$33,2)</f>
        <v>Tlaxcala</v>
      </c>
      <c r="J2799">
        <v>29</v>
      </c>
      <c r="K2799" t="s">
        <v>206</v>
      </c>
      <c r="L2799" s="1" t="e">
        <f>VLOOKUP(M2799,CatalogoPerfil!$A$1:$B$5,2)</f>
        <v>#N/A</v>
      </c>
      <c r="M2799">
        <v>0</v>
      </c>
      <c r="N2799" t="s">
        <v>206</v>
      </c>
      <c r="O2799" s="1">
        <v>0</v>
      </c>
      <c r="P2799" s="1" t="str">
        <f>IFERROR(VLOOKUP($O2799,PerfilUniversitario!$A$2:$Z$427,16),"N/A")</f>
        <v>N/A</v>
      </c>
      <c r="Q2799" s="1" t="str">
        <f>IFERROR(VLOOKUP($O2799,PerfilUniversitario!$A$2:$Z$427,16),"N/A")</f>
        <v>N/A</v>
      </c>
      <c r="R2799" s="1" t="str">
        <f>IFERROR(VLOOKUP($O2799,PerfilUniversitario!$A$2:$Z$427,20),"N/A")</f>
        <v>N/A</v>
      </c>
      <c r="S2799" s="1" t="str">
        <f>IFERROR(VLOOKUP($O2799,PerfilUniversitario!$A$2:$Z$427,22),"N/A")</f>
        <v>N/A</v>
      </c>
      <c r="T2799" s="1" t="str">
        <f>IFERROR(VLOOKUP($O2799,PerfilUniversitario!$A$2:$Z$427,24),"N/A")</f>
        <v>N/A</v>
      </c>
      <c r="U2799" s="1" t="str">
        <f>IFERROR(VLOOKUP($O2799,PerfilUniversitario!$A$2:$Z$427,26),"N/A")</f>
        <v>N/A</v>
      </c>
      <c r="V2799" s="1" t="s">
        <v>10179</v>
      </c>
      <c r="W2799" s="4">
        <v>45215</v>
      </c>
    </row>
    <row r="2800" spans="1:23" x14ac:dyDescent="0.3">
      <c r="A2800" t="s">
        <v>412</v>
      </c>
      <c r="B2800" s="1" t="s">
        <v>413</v>
      </c>
      <c r="C2800" t="s">
        <v>414</v>
      </c>
      <c r="D2800" s="7">
        <v>2472046463</v>
      </c>
      <c r="E2800" s="1" t="s">
        <v>206</v>
      </c>
      <c r="F2800" t="s">
        <v>206</v>
      </c>
      <c r="G2800" t="s">
        <v>206</v>
      </c>
      <c r="H2800" t="s">
        <v>206</v>
      </c>
      <c r="I2800" t="str">
        <f>VLOOKUP(J2800,CatalogoEstadoRepublica!$A$1:$B$33,2)</f>
        <v>Tlaxcala</v>
      </c>
      <c r="J2800" s="1">
        <v>29</v>
      </c>
      <c r="K2800" s="1" t="s">
        <v>206</v>
      </c>
      <c r="L2800" s="1" t="e">
        <f>VLOOKUP(M2800,CatalogoPerfil!$A$1:$B$5,2)</f>
        <v>#N/A</v>
      </c>
      <c r="M2800">
        <v>0</v>
      </c>
      <c r="N2800" t="s">
        <v>206</v>
      </c>
      <c r="O2800" s="1">
        <v>0</v>
      </c>
      <c r="P2800" s="1" t="str">
        <f>IFERROR(VLOOKUP($O2800,PerfilUniversitario!$A$2:$Z$427,16),"N/A")</f>
        <v>N/A</v>
      </c>
      <c r="Q2800" s="1" t="str">
        <f>IFERROR(VLOOKUP($O2800,PerfilUniversitario!$A$2:$Z$427,16),"N/A")</f>
        <v>N/A</v>
      </c>
      <c r="R2800" s="1" t="str">
        <f>IFERROR(VLOOKUP($O2800,PerfilUniversitario!$A$2:$Z$427,20),"N/A")</f>
        <v>N/A</v>
      </c>
      <c r="S2800" s="1" t="str">
        <f>IFERROR(VLOOKUP($O2800,PerfilUniversitario!$A$2:$Z$427,22),"N/A")</f>
        <v>N/A</v>
      </c>
      <c r="T2800" s="1" t="str">
        <f>IFERROR(VLOOKUP($O2800,PerfilUniversitario!$A$2:$Z$427,24),"N/A")</f>
        <v>N/A</v>
      </c>
      <c r="U2800" s="1" t="str">
        <f>IFERROR(VLOOKUP($O2800,PerfilUniversitario!$A$2:$Z$427,26),"N/A")</f>
        <v>N/A</v>
      </c>
      <c r="V2800" s="1" t="s">
        <v>9692</v>
      </c>
      <c r="W2800" s="4">
        <v>45215</v>
      </c>
    </row>
    <row r="2801" spans="1:23" x14ac:dyDescent="0.3">
      <c r="A2801" t="s">
        <v>457</v>
      </c>
      <c r="B2801" t="s">
        <v>7256</v>
      </c>
      <c r="C2801" s="1" t="s">
        <v>7257</v>
      </c>
      <c r="D2801" s="6" t="s">
        <v>7258</v>
      </c>
      <c r="E2801" s="1" t="s">
        <v>206</v>
      </c>
      <c r="F2801" s="1" t="s">
        <v>206</v>
      </c>
      <c r="G2801" s="1" t="s">
        <v>206</v>
      </c>
      <c r="H2801" s="1" t="s">
        <v>206</v>
      </c>
      <c r="I2801" t="str">
        <f>VLOOKUP(J2801,CatalogoEstadoRepublica!$A$1:$B$33,2)</f>
        <v>Puebla</v>
      </c>
      <c r="J2801">
        <v>21</v>
      </c>
      <c r="K2801" t="s">
        <v>206</v>
      </c>
      <c r="L2801" s="1" t="e">
        <f>VLOOKUP(M2801,CatalogoPerfil!$A$1:$B$5,2)</f>
        <v>#N/A</v>
      </c>
      <c r="M2801">
        <v>0</v>
      </c>
      <c r="N2801" t="s">
        <v>206</v>
      </c>
      <c r="O2801" s="1">
        <v>0</v>
      </c>
      <c r="P2801" s="1" t="str">
        <f>IFERROR(VLOOKUP($O2801,PerfilUniversitario!$A$2:$Z$427,16),"N/A")</f>
        <v>N/A</v>
      </c>
      <c r="Q2801" s="1" t="str">
        <f>IFERROR(VLOOKUP($O2801,PerfilUniversitario!$A$2:$Z$427,16),"N/A")</f>
        <v>N/A</v>
      </c>
      <c r="R2801" s="1" t="str">
        <f>IFERROR(VLOOKUP($O2801,PerfilUniversitario!$A$2:$Z$427,20),"N/A")</f>
        <v>N/A</v>
      </c>
      <c r="S2801" s="1" t="str">
        <f>IFERROR(VLOOKUP($O2801,PerfilUniversitario!$A$2:$Z$427,22),"N/A")</f>
        <v>N/A</v>
      </c>
      <c r="T2801" s="1" t="str">
        <f>IFERROR(VLOOKUP($O2801,PerfilUniversitario!$A$2:$Z$427,24),"N/A")</f>
        <v>N/A</v>
      </c>
      <c r="U2801" s="1" t="str">
        <f>IFERROR(VLOOKUP($O2801,PerfilUniversitario!$A$2:$Z$427,26),"N/A")</f>
        <v>N/A</v>
      </c>
      <c r="V2801" s="1" t="s">
        <v>10133</v>
      </c>
      <c r="W2801" s="4">
        <v>45215</v>
      </c>
    </row>
    <row r="2802" spans="1:23" x14ac:dyDescent="0.3">
      <c r="A2802" t="s">
        <v>5245</v>
      </c>
      <c r="B2802" t="s">
        <v>7597</v>
      </c>
      <c r="C2802" s="1" t="s">
        <v>7598</v>
      </c>
      <c r="D2802" s="6">
        <v>2382205300</v>
      </c>
      <c r="E2802" s="1" t="s">
        <v>206</v>
      </c>
      <c r="F2802" s="1" t="s">
        <v>206</v>
      </c>
      <c r="G2802" s="1" t="s">
        <v>206</v>
      </c>
      <c r="H2802" s="1" t="s">
        <v>206</v>
      </c>
      <c r="I2802" t="str">
        <f>VLOOKUP(J2802,CatalogoEstadoRepublica!$A$1:$B$33,2)</f>
        <v>Puebla</v>
      </c>
      <c r="J2802">
        <v>21</v>
      </c>
      <c r="K2802" t="s">
        <v>206</v>
      </c>
      <c r="L2802" s="1" t="e">
        <f>VLOOKUP(M2802,CatalogoPerfil!$A$1:$B$5,2)</f>
        <v>#N/A</v>
      </c>
      <c r="M2802">
        <v>0</v>
      </c>
      <c r="N2802" t="s">
        <v>206</v>
      </c>
      <c r="O2802" s="1">
        <v>0</v>
      </c>
      <c r="P2802" s="1" t="str">
        <f>IFERROR(VLOOKUP($O2802,PerfilUniversitario!$A$2:$Z$427,16),"N/A")</f>
        <v>N/A</v>
      </c>
      <c r="Q2802" s="1" t="str">
        <f>IFERROR(VLOOKUP($O2802,PerfilUniversitario!$A$2:$Z$427,16),"N/A")</f>
        <v>N/A</v>
      </c>
      <c r="R2802" s="1" t="str">
        <f>IFERROR(VLOOKUP($O2802,PerfilUniversitario!$A$2:$Z$427,20),"N/A")</f>
        <v>N/A</v>
      </c>
      <c r="S2802" s="1" t="str">
        <f>IFERROR(VLOOKUP($O2802,PerfilUniversitario!$A$2:$Z$427,22),"N/A")</f>
        <v>N/A</v>
      </c>
      <c r="T2802" s="1" t="str">
        <f>IFERROR(VLOOKUP($O2802,PerfilUniversitario!$A$2:$Z$427,24),"N/A")</f>
        <v>N/A</v>
      </c>
      <c r="U2802" s="1" t="str">
        <f>IFERROR(VLOOKUP($O2802,PerfilUniversitario!$A$2:$Z$427,26),"N/A")</f>
        <v>N/A</v>
      </c>
      <c r="V2802" s="1" t="s">
        <v>9960</v>
      </c>
      <c r="W2802" s="4">
        <v>45215</v>
      </c>
    </row>
    <row r="2803" spans="1:23" x14ac:dyDescent="0.3">
      <c r="A2803" t="s">
        <v>1412</v>
      </c>
      <c r="B2803" t="s">
        <v>858</v>
      </c>
      <c r="C2803" s="1" t="s">
        <v>1413</v>
      </c>
      <c r="D2803" s="6">
        <v>52.222700000000003</v>
      </c>
      <c r="E2803" s="1" t="s">
        <v>206</v>
      </c>
      <c r="F2803" s="1" t="s">
        <v>206</v>
      </c>
      <c r="G2803" s="1" t="s">
        <v>206</v>
      </c>
      <c r="H2803" s="1" t="s">
        <v>206</v>
      </c>
      <c r="I2803" t="str">
        <f>VLOOKUP(J2803,CatalogoEstadoRepublica!$A$1:$B$33,2)</f>
        <v>Puebla</v>
      </c>
      <c r="J2803">
        <v>21</v>
      </c>
      <c r="K2803" t="s">
        <v>206</v>
      </c>
      <c r="L2803" s="1" t="e">
        <f>VLOOKUP(M2803,CatalogoPerfil!$A$1:$B$5,2)</f>
        <v>#N/A</v>
      </c>
      <c r="M2803">
        <v>0</v>
      </c>
      <c r="N2803" t="s">
        <v>206</v>
      </c>
      <c r="O2803" s="1">
        <v>0</v>
      </c>
      <c r="P2803" s="1" t="str">
        <f>IFERROR(VLOOKUP($O2803,PerfilUniversitario!$A$2:$Z$427,16),"N/A")</f>
        <v>N/A</v>
      </c>
      <c r="Q2803" s="1" t="str">
        <f>IFERROR(VLOOKUP($O2803,PerfilUniversitario!$A$2:$Z$427,16),"N/A")</f>
        <v>N/A</v>
      </c>
      <c r="R2803" s="1" t="str">
        <f>IFERROR(VLOOKUP($O2803,PerfilUniversitario!$A$2:$Z$427,20),"N/A")</f>
        <v>N/A</v>
      </c>
      <c r="S2803" s="1" t="str">
        <f>IFERROR(VLOOKUP($O2803,PerfilUniversitario!$A$2:$Z$427,22),"N/A")</f>
        <v>N/A</v>
      </c>
      <c r="T2803" s="1" t="str">
        <f>IFERROR(VLOOKUP($O2803,PerfilUniversitario!$A$2:$Z$427,24),"N/A")</f>
        <v>N/A</v>
      </c>
      <c r="U2803" s="1" t="str">
        <f>IFERROR(VLOOKUP($O2803,PerfilUniversitario!$A$2:$Z$427,26),"N/A")</f>
        <v>N/A</v>
      </c>
      <c r="V2803" s="1" t="s">
        <v>9744</v>
      </c>
      <c r="W2803" s="4">
        <v>45215</v>
      </c>
    </row>
    <row r="2804" spans="1:23" x14ac:dyDescent="0.3">
      <c r="A2804" t="s">
        <v>7602</v>
      </c>
      <c r="B2804" t="s">
        <v>7603</v>
      </c>
      <c r="C2804" s="1" t="s">
        <v>7604</v>
      </c>
      <c r="D2804" s="6" t="s">
        <v>7605</v>
      </c>
      <c r="E2804" s="1" t="s">
        <v>206</v>
      </c>
      <c r="F2804" s="1" t="s">
        <v>206</v>
      </c>
      <c r="G2804" s="1" t="s">
        <v>206</v>
      </c>
      <c r="H2804" s="1" t="s">
        <v>206</v>
      </c>
      <c r="I2804" t="str">
        <f>VLOOKUP(J2804,CatalogoEstadoRepublica!$A$1:$B$33,2)</f>
        <v>Puebla</v>
      </c>
      <c r="J2804">
        <v>21</v>
      </c>
      <c r="K2804" t="s">
        <v>206</v>
      </c>
      <c r="L2804" s="1" t="e">
        <f>VLOOKUP(M2804,CatalogoPerfil!$A$1:$B$5,2)</f>
        <v>#N/A</v>
      </c>
      <c r="M2804">
        <v>0</v>
      </c>
      <c r="N2804" t="s">
        <v>206</v>
      </c>
      <c r="O2804" s="1">
        <v>0</v>
      </c>
      <c r="P2804" s="1" t="str">
        <f>IFERROR(VLOOKUP($O2804,PerfilUniversitario!$A$2:$Z$427,16),"N/A")</f>
        <v>N/A</v>
      </c>
      <c r="Q2804" s="1" t="str">
        <f>IFERROR(VLOOKUP($O2804,PerfilUniversitario!$A$2:$Z$427,16),"N/A")</f>
        <v>N/A</v>
      </c>
      <c r="R2804" s="1" t="str">
        <f>IFERROR(VLOOKUP($O2804,PerfilUniversitario!$A$2:$Z$427,20),"N/A")</f>
        <v>N/A</v>
      </c>
      <c r="S2804" s="1" t="str">
        <f>IFERROR(VLOOKUP($O2804,PerfilUniversitario!$A$2:$Z$427,22),"N/A")</f>
        <v>N/A</v>
      </c>
      <c r="T2804" s="1" t="str">
        <f>IFERROR(VLOOKUP($O2804,PerfilUniversitario!$A$2:$Z$427,24),"N/A")</f>
        <v>N/A</v>
      </c>
      <c r="U2804" s="1" t="str">
        <f>IFERROR(VLOOKUP($O2804,PerfilUniversitario!$A$2:$Z$427,26),"N/A")</f>
        <v>N/A</v>
      </c>
      <c r="V2804" s="1" t="s">
        <v>9744</v>
      </c>
      <c r="W2804" s="4">
        <v>45215</v>
      </c>
    </row>
    <row r="2805" spans="1:23" x14ac:dyDescent="0.3">
      <c r="A2805" t="s">
        <v>903</v>
      </c>
      <c r="B2805" t="s">
        <v>357</v>
      </c>
      <c r="C2805" s="1" t="s">
        <v>2637</v>
      </c>
      <c r="D2805" s="6">
        <v>2381785770</v>
      </c>
      <c r="E2805" s="1" t="s">
        <v>206</v>
      </c>
      <c r="F2805" s="1" t="s">
        <v>206</v>
      </c>
      <c r="G2805" s="1" t="s">
        <v>206</v>
      </c>
      <c r="H2805" s="1" t="s">
        <v>206</v>
      </c>
      <c r="I2805" t="str">
        <f>VLOOKUP(J2805,CatalogoEstadoRepublica!$A$1:$B$33,2)</f>
        <v>Puebla</v>
      </c>
      <c r="J2805">
        <v>21</v>
      </c>
      <c r="K2805" t="s">
        <v>206</v>
      </c>
      <c r="L2805" s="1" t="e">
        <f>VLOOKUP(M2805,CatalogoPerfil!$A$1:$B$5,2)</f>
        <v>#N/A</v>
      </c>
      <c r="M2805">
        <v>0</v>
      </c>
      <c r="N2805" t="s">
        <v>206</v>
      </c>
      <c r="O2805" s="1">
        <v>0</v>
      </c>
      <c r="P2805" s="1" t="str">
        <f>IFERROR(VLOOKUP($O2805,PerfilUniversitario!$A$2:$Z$427,16),"N/A")</f>
        <v>N/A</v>
      </c>
      <c r="Q2805" s="1" t="str">
        <f>IFERROR(VLOOKUP($O2805,PerfilUniversitario!$A$2:$Z$427,16),"N/A")</f>
        <v>N/A</v>
      </c>
      <c r="R2805" s="1" t="str">
        <f>IFERROR(VLOOKUP($O2805,PerfilUniversitario!$A$2:$Z$427,20),"N/A")</f>
        <v>N/A</v>
      </c>
      <c r="S2805" s="1" t="str">
        <f>IFERROR(VLOOKUP($O2805,PerfilUniversitario!$A$2:$Z$427,22),"N/A")</f>
        <v>N/A</v>
      </c>
      <c r="T2805" s="1" t="str">
        <f>IFERROR(VLOOKUP($O2805,PerfilUniversitario!$A$2:$Z$427,24),"N/A")</f>
        <v>N/A</v>
      </c>
      <c r="U2805" s="1" t="str">
        <f>IFERROR(VLOOKUP($O2805,PerfilUniversitario!$A$2:$Z$427,26),"N/A")</f>
        <v>N/A</v>
      </c>
      <c r="V2805" s="1" t="s">
        <v>9967</v>
      </c>
      <c r="W2805" s="4">
        <v>45215</v>
      </c>
    </row>
    <row r="2806" spans="1:23" x14ac:dyDescent="0.3">
      <c r="A2806" t="s">
        <v>1146</v>
      </c>
      <c r="B2806" t="s">
        <v>1147</v>
      </c>
      <c r="C2806" s="1" t="s">
        <v>1148</v>
      </c>
      <c r="D2806" s="6">
        <v>52.747100000000003</v>
      </c>
      <c r="E2806" s="1" t="s">
        <v>206</v>
      </c>
      <c r="F2806" s="1" t="s">
        <v>206</v>
      </c>
      <c r="G2806" s="1" t="s">
        <v>206</v>
      </c>
      <c r="H2806" s="1" t="s">
        <v>206</v>
      </c>
      <c r="I2806" t="str">
        <f>VLOOKUP(J2806,CatalogoEstadoRepublica!$A$1:$B$33,2)</f>
        <v>Guerrero</v>
      </c>
      <c r="J2806">
        <v>12</v>
      </c>
      <c r="K2806" t="s">
        <v>206</v>
      </c>
      <c r="L2806" s="1" t="e">
        <f>VLOOKUP(M2806,CatalogoPerfil!$A$1:$B$5,2)</f>
        <v>#N/A</v>
      </c>
      <c r="M2806">
        <v>0</v>
      </c>
      <c r="N2806" t="s">
        <v>206</v>
      </c>
      <c r="O2806" s="1">
        <v>0</v>
      </c>
      <c r="P2806" s="1" t="str">
        <f>IFERROR(VLOOKUP($O2806,PerfilUniversitario!$A$2:$Z$427,16),"N/A")</f>
        <v>N/A</v>
      </c>
      <c r="Q2806" s="1" t="str">
        <f>IFERROR(VLOOKUP($O2806,PerfilUniversitario!$A$2:$Z$427,16),"N/A")</f>
        <v>N/A</v>
      </c>
      <c r="R2806" s="1" t="str">
        <f>IFERROR(VLOOKUP($O2806,PerfilUniversitario!$A$2:$Z$427,20),"N/A")</f>
        <v>N/A</v>
      </c>
      <c r="S2806" s="1" t="str">
        <f>IFERROR(VLOOKUP($O2806,PerfilUniversitario!$A$2:$Z$427,22),"N/A")</f>
        <v>N/A</v>
      </c>
      <c r="T2806" s="1" t="str">
        <f>IFERROR(VLOOKUP($O2806,PerfilUniversitario!$A$2:$Z$427,24),"N/A")</f>
        <v>N/A</v>
      </c>
      <c r="U2806" s="1" t="str">
        <f>IFERROR(VLOOKUP($O2806,PerfilUniversitario!$A$2:$Z$427,26),"N/A")</f>
        <v>N/A</v>
      </c>
      <c r="V2806" s="1" t="s">
        <v>9743</v>
      </c>
      <c r="W2806" s="4">
        <v>45215</v>
      </c>
    </row>
    <row r="2807" spans="1:23" x14ac:dyDescent="0.3">
      <c r="A2807" t="s">
        <v>360</v>
      </c>
      <c r="B2807" t="s">
        <v>2920</v>
      </c>
      <c r="C2807" s="1" t="s">
        <v>2921</v>
      </c>
      <c r="D2807" s="6">
        <v>5565261978</v>
      </c>
      <c r="E2807" s="1" t="s">
        <v>206</v>
      </c>
      <c r="F2807" s="1" t="s">
        <v>206</v>
      </c>
      <c r="G2807" s="1" t="s">
        <v>206</v>
      </c>
      <c r="H2807" s="1" t="s">
        <v>206</v>
      </c>
      <c r="I2807" t="str">
        <f>VLOOKUP(J2807,CatalogoEstadoRepublica!$A$1:$B$33,2)</f>
        <v>Puebla</v>
      </c>
      <c r="J2807">
        <v>21</v>
      </c>
      <c r="K2807" t="s">
        <v>206</v>
      </c>
      <c r="L2807" s="1" t="e">
        <f>VLOOKUP(M2807,CatalogoPerfil!$A$1:$B$5,2)</f>
        <v>#N/A</v>
      </c>
      <c r="M2807">
        <v>0</v>
      </c>
      <c r="N2807" t="s">
        <v>206</v>
      </c>
      <c r="O2807" s="1">
        <v>0</v>
      </c>
      <c r="P2807" s="1" t="str">
        <f>IFERROR(VLOOKUP($O2807,PerfilUniversitario!$A$2:$Z$427,16),"N/A")</f>
        <v>N/A</v>
      </c>
      <c r="Q2807" s="1" t="str">
        <f>IFERROR(VLOOKUP($O2807,PerfilUniversitario!$A$2:$Z$427,16),"N/A")</f>
        <v>N/A</v>
      </c>
      <c r="R2807" s="1" t="str">
        <f>IFERROR(VLOOKUP($O2807,PerfilUniversitario!$A$2:$Z$427,20),"N/A")</f>
        <v>N/A</v>
      </c>
      <c r="S2807" s="1" t="str">
        <f>IFERROR(VLOOKUP($O2807,PerfilUniversitario!$A$2:$Z$427,22),"N/A")</f>
        <v>N/A</v>
      </c>
      <c r="T2807" s="1" t="str">
        <f>IFERROR(VLOOKUP($O2807,PerfilUniversitario!$A$2:$Z$427,24),"N/A")</f>
        <v>N/A</v>
      </c>
      <c r="U2807" s="1" t="str">
        <f>IFERROR(VLOOKUP($O2807,PerfilUniversitario!$A$2:$Z$427,26),"N/A")</f>
        <v>N/A</v>
      </c>
      <c r="V2807" s="1" t="s">
        <v>9750</v>
      </c>
      <c r="W2807" s="4">
        <v>45215</v>
      </c>
    </row>
    <row r="2808" spans="1:23" x14ac:dyDescent="0.3">
      <c r="A2808" t="s">
        <v>7599</v>
      </c>
      <c r="B2808" t="s">
        <v>7600</v>
      </c>
      <c r="C2808" s="1" t="s">
        <v>7601</v>
      </c>
      <c r="D2808" s="6">
        <v>2461215771</v>
      </c>
      <c r="E2808" s="1" t="s">
        <v>206</v>
      </c>
      <c r="F2808" s="1" t="s">
        <v>206</v>
      </c>
      <c r="G2808" s="1" t="s">
        <v>206</v>
      </c>
      <c r="H2808" s="1" t="s">
        <v>206</v>
      </c>
      <c r="I2808" t="str">
        <f>VLOOKUP(J2808,CatalogoEstadoRepublica!$A$1:$B$33,2)</f>
        <v>Tlaxcala</v>
      </c>
      <c r="J2808">
        <v>29</v>
      </c>
      <c r="K2808" t="s">
        <v>206</v>
      </c>
      <c r="L2808" s="1" t="e">
        <f>VLOOKUP(M2808,CatalogoPerfil!$A$1:$B$5,2)</f>
        <v>#N/A</v>
      </c>
      <c r="M2808">
        <v>0</v>
      </c>
      <c r="N2808" t="s">
        <v>206</v>
      </c>
      <c r="O2808" s="1">
        <v>0</v>
      </c>
      <c r="P2808" s="1" t="str">
        <f>IFERROR(VLOOKUP($O2808,PerfilUniversitario!$A$2:$Z$427,16),"N/A")</f>
        <v>N/A</v>
      </c>
      <c r="Q2808" s="1" t="str">
        <f>IFERROR(VLOOKUP($O2808,PerfilUniversitario!$A$2:$Z$427,16),"N/A")</f>
        <v>N/A</v>
      </c>
      <c r="R2808" s="1" t="str">
        <f>IFERROR(VLOOKUP($O2808,PerfilUniversitario!$A$2:$Z$427,20),"N/A")</f>
        <v>N/A</v>
      </c>
      <c r="S2808" s="1" t="str">
        <f>IFERROR(VLOOKUP($O2808,PerfilUniversitario!$A$2:$Z$427,22),"N/A")</f>
        <v>N/A</v>
      </c>
      <c r="T2808" s="1" t="str">
        <f>IFERROR(VLOOKUP($O2808,PerfilUniversitario!$A$2:$Z$427,24),"N/A")</f>
        <v>N/A</v>
      </c>
      <c r="U2808" s="1" t="str">
        <f>IFERROR(VLOOKUP($O2808,PerfilUniversitario!$A$2:$Z$427,26),"N/A")</f>
        <v>N/A</v>
      </c>
      <c r="V2808" s="1" t="s">
        <v>9821</v>
      </c>
      <c r="W2808" s="4">
        <v>45215</v>
      </c>
    </row>
    <row r="2809" spans="1:23" x14ac:dyDescent="0.3">
      <c r="A2809" t="s">
        <v>701</v>
      </c>
      <c r="B2809" t="s">
        <v>7506</v>
      </c>
      <c r="C2809" s="1" t="s">
        <v>7507</v>
      </c>
      <c r="D2809" s="6">
        <v>2227345695</v>
      </c>
      <c r="E2809" s="1" t="s">
        <v>206</v>
      </c>
      <c r="F2809" s="1" t="s">
        <v>206</v>
      </c>
      <c r="G2809" s="1" t="s">
        <v>206</v>
      </c>
      <c r="H2809" s="1" t="s">
        <v>206</v>
      </c>
      <c r="I2809" t="str">
        <f>VLOOKUP(J2809,CatalogoEstadoRepublica!$A$1:$B$33,2)</f>
        <v>Puebla</v>
      </c>
      <c r="J2809">
        <v>21</v>
      </c>
      <c r="K2809" t="s">
        <v>206</v>
      </c>
      <c r="L2809" s="1" t="e">
        <f>VLOOKUP(M2809,CatalogoPerfil!$A$1:$B$5,2)</f>
        <v>#N/A</v>
      </c>
      <c r="M2809">
        <v>0</v>
      </c>
      <c r="N2809" t="s">
        <v>206</v>
      </c>
      <c r="O2809" s="1">
        <v>0</v>
      </c>
      <c r="P2809" s="1" t="str">
        <f>IFERROR(VLOOKUP($O2809,PerfilUniversitario!$A$2:$Z$427,16),"N/A")</f>
        <v>N/A</v>
      </c>
      <c r="Q2809" s="1" t="str">
        <f>IFERROR(VLOOKUP($O2809,PerfilUniversitario!$A$2:$Z$427,16),"N/A")</f>
        <v>N/A</v>
      </c>
      <c r="R2809" s="1" t="str">
        <f>IFERROR(VLOOKUP($O2809,PerfilUniversitario!$A$2:$Z$427,20),"N/A")</f>
        <v>N/A</v>
      </c>
      <c r="S2809" s="1" t="str">
        <f>IFERROR(VLOOKUP($O2809,PerfilUniversitario!$A$2:$Z$427,22),"N/A")</f>
        <v>N/A</v>
      </c>
      <c r="T2809" s="1" t="str">
        <f>IFERROR(VLOOKUP($O2809,PerfilUniversitario!$A$2:$Z$427,24),"N/A")</f>
        <v>N/A</v>
      </c>
      <c r="U2809" s="1" t="str">
        <f>IFERROR(VLOOKUP($O2809,PerfilUniversitario!$A$2:$Z$427,26),"N/A")</f>
        <v>N/A</v>
      </c>
      <c r="V2809" s="1" t="s">
        <v>9866</v>
      </c>
      <c r="W2809" s="4">
        <v>45215</v>
      </c>
    </row>
    <row r="2810" spans="1:23" x14ac:dyDescent="0.3">
      <c r="A2810" t="s">
        <v>7606</v>
      </c>
      <c r="B2810" t="s">
        <v>7607</v>
      </c>
      <c r="C2810" s="1" t="s">
        <v>7608</v>
      </c>
      <c r="D2810" s="6">
        <v>2211743893</v>
      </c>
      <c r="E2810" s="1" t="s">
        <v>206</v>
      </c>
      <c r="F2810" s="1" t="s">
        <v>206</v>
      </c>
      <c r="G2810" s="1" t="s">
        <v>206</v>
      </c>
      <c r="H2810" s="1" t="s">
        <v>206</v>
      </c>
      <c r="I2810" t="str">
        <f>VLOOKUP(J2810,CatalogoEstadoRepublica!$A$1:$B$33,2)</f>
        <v>Puebla</v>
      </c>
      <c r="J2810">
        <v>21</v>
      </c>
      <c r="K2810" t="s">
        <v>206</v>
      </c>
      <c r="L2810" s="1" t="e">
        <f>VLOOKUP(M2810,CatalogoPerfil!$A$1:$B$5,2)</f>
        <v>#N/A</v>
      </c>
      <c r="M2810">
        <v>0</v>
      </c>
      <c r="N2810" t="s">
        <v>206</v>
      </c>
      <c r="O2810" s="1">
        <v>0</v>
      </c>
      <c r="P2810" s="1" t="str">
        <f>IFERROR(VLOOKUP($O2810,PerfilUniversitario!$A$2:$Z$427,16),"N/A")</f>
        <v>N/A</v>
      </c>
      <c r="Q2810" s="1" t="str">
        <f>IFERROR(VLOOKUP($O2810,PerfilUniversitario!$A$2:$Z$427,16),"N/A")</f>
        <v>N/A</v>
      </c>
      <c r="R2810" s="1" t="str">
        <f>IFERROR(VLOOKUP($O2810,PerfilUniversitario!$A$2:$Z$427,20),"N/A")</f>
        <v>N/A</v>
      </c>
      <c r="S2810" s="1" t="str">
        <f>IFERROR(VLOOKUP($O2810,PerfilUniversitario!$A$2:$Z$427,22),"N/A")</f>
        <v>N/A</v>
      </c>
      <c r="T2810" s="1" t="str">
        <f>IFERROR(VLOOKUP($O2810,PerfilUniversitario!$A$2:$Z$427,24),"N/A")</f>
        <v>N/A</v>
      </c>
      <c r="U2810" s="1" t="str">
        <f>IFERROR(VLOOKUP($O2810,PerfilUniversitario!$A$2:$Z$427,26),"N/A")</f>
        <v>N/A</v>
      </c>
      <c r="V2810" s="1" t="s">
        <v>9888</v>
      </c>
      <c r="W2810" s="4">
        <v>45215</v>
      </c>
    </row>
    <row r="2811" spans="1:23" x14ac:dyDescent="0.3">
      <c r="A2811" t="s">
        <v>327</v>
      </c>
      <c r="B2811" t="s">
        <v>3297</v>
      </c>
      <c r="C2811" s="1" t="s">
        <v>6858</v>
      </c>
      <c r="D2811" s="6">
        <v>2226523639</v>
      </c>
      <c r="E2811" s="1" t="s">
        <v>206</v>
      </c>
      <c r="F2811" s="1" t="s">
        <v>206</v>
      </c>
      <c r="G2811" s="1" t="s">
        <v>206</v>
      </c>
      <c r="H2811" s="1" t="s">
        <v>206</v>
      </c>
      <c r="I2811" t="str">
        <f>VLOOKUP(J2811,CatalogoEstadoRepublica!$A$1:$B$33,2)</f>
        <v>Puebla</v>
      </c>
      <c r="J2811">
        <v>21</v>
      </c>
      <c r="K2811" t="s">
        <v>206</v>
      </c>
      <c r="L2811" s="1" t="e">
        <f>VLOOKUP(M2811,CatalogoPerfil!$A$1:$B$5,2)</f>
        <v>#N/A</v>
      </c>
      <c r="M2811">
        <v>0</v>
      </c>
      <c r="N2811" t="s">
        <v>206</v>
      </c>
      <c r="O2811" s="1">
        <v>0</v>
      </c>
      <c r="P2811" s="1" t="str">
        <f>IFERROR(VLOOKUP($O2811,PerfilUniversitario!$A$2:$Z$427,16),"N/A")</f>
        <v>N/A</v>
      </c>
      <c r="Q2811" s="1" t="str">
        <f>IFERROR(VLOOKUP($O2811,PerfilUniversitario!$A$2:$Z$427,16),"N/A")</f>
        <v>N/A</v>
      </c>
      <c r="R2811" s="1" t="str">
        <f>IFERROR(VLOOKUP($O2811,PerfilUniversitario!$A$2:$Z$427,20),"N/A")</f>
        <v>N/A</v>
      </c>
      <c r="S2811" s="1" t="str">
        <f>IFERROR(VLOOKUP($O2811,PerfilUniversitario!$A$2:$Z$427,22),"N/A")</f>
        <v>N/A</v>
      </c>
      <c r="T2811" s="1" t="str">
        <f>IFERROR(VLOOKUP($O2811,PerfilUniversitario!$A$2:$Z$427,24),"N/A")</f>
        <v>N/A</v>
      </c>
      <c r="U2811" s="1" t="str">
        <f>IFERROR(VLOOKUP($O2811,PerfilUniversitario!$A$2:$Z$427,26),"N/A")</f>
        <v>N/A</v>
      </c>
      <c r="V2811" s="1" t="s">
        <v>9785</v>
      </c>
      <c r="W2811" s="4">
        <v>45215</v>
      </c>
    </row>
    <row r="2812" spans="1:23" x14ac:dyDescent="0.3">
      <c r="A2812" t="s">
        <v>7580</v>
      </c>
      <c r="B2812" t="s">
        <v>7581</v>
      </c>
      <c r="C2812" s="1" t="s">
        <v>7582</v>
      </c>
      <c r="D2812" s="6">
        <v>52.9223</v>
      </c>
      <c r="E2812" s="1" t="s">
        <v>206</v>
      </c>
      <c r="F2812" s="1" t="s">
        <v>206</v>
      </c>
      <c r="G2812" s="1" t="s">
        <v>206</v>
      </c>
      <c r="H2812" s="1" t="s">
        <v>206</v>
      </c>
      <c r="I2812" t="str">
        <f>VLOOKUP(J2812,CatalogoEstadoRepublica!$A$1:$B$33,2)</f>
        <v>Veracruz</v>
      </c>
      <c r="J2812">
        <v>30</v>
      </c>
      <c r="K2812" t="s">
        <v>206</v>
      </c>
      <c r="L2812" s="1" t="e">
        <f>VLOOKUP(M2812,CatalogoPerfil!$A$1:$B$5,2)</f>
        <v>#N/A</v>
      </c>
      <c r="M2812">
        <v>0</v>
      </c>
      <c r="N2812" t="s">
        <v>206</v>
      </c>
      <c r="O2812" s="1">
        <v>0</v>
      </c>
      <c r="P2812" s="1" t="str">
        <f>IFERROR(VLOOKUP($O2812,PerfilUniversitario!$A$2:$Z$427,16),"N/A")</f>
        <v>N/A</v>
      </c>
      <c r="Q2812" s="1" t="str">
        <f>IFERROR(VLOOKUP($O2812,PerfilUniversitario!$A$2:$Z$427,16),"N/A")</f>
        <v>N/A</v>
      </c>
      <c r="R2812" s="1" t="str">
        <f>IFERROR(VLOOKUP($O2812,PerfilUniversitario!$A$2:$Z$427,20),"N/A")</f>
        <v>N/A</v>
      </c>
      <c r="S2812" s="1" t="str">
        <f>IFERROR(VLOOKUP($O2812,PerfilUniversitario!$A$2:$Z$427,22),"N/A")</f>
        <v>N/A</v>
      </c>
      <c r="T2812" s="1" t="str">
        <f>IFERROR(VLOOKUP($O2812,PerfilUniversitario!$A$2:$Z$427,24),"N/A")</f>
        <v>N/A</v>
      </c>
      <c r="U2812" s="1" t="str">
        <f>IFERROR(VLOOKUP($O2812,PerfilUniversitario!$A$2:$Z$427,26),"N/A")</f>
        <v>N/A</v>
      </c>
      <c r="V2812" s="1" t="s">
        <v>10193</v>
      </c>
      <c r="W2812" s="4">
        <v>45215</v>
      </c>
    </row>
    <row r="2813" spans="1:23" x14ac:dyDescent="0.3">
      <c r="A2813" t="s">
        <v>701</v>
      </c>
      <c r="B2813" t="s">
        <v>7612</v>
      </c>
      <c r="C2813" s="1" t="s">
        <v>7613</v>
      </c>
      <c r="D2813" s="6">
        <v>52.222900000000003</v>
      </c>
      <c r="E2813" s="1" t="s">
        <v>206</v>
      </c>
      <c r="F2813" s="1" t="s">
        <v>206</v>
      </c>
      <c r="G2813" s="1" t="s">
        <v>206</v>
      </c>
      <c r="H2813" s="1" t="s">
        <v>206</v>
      </c>
      <c r="I2813" t="str">
        <f>VLOOKUP(J2813,CatalogoEstadoRepublica!$A$1:$B$33,2)</f>
        <v>Puebla</v>
      </c>
      <c r="J2813">
        <v>21</v>
      </c>
      <c r="K2813" t="s">
        <v>206</v>
      </c>
      <c r="L2813" s="1" t="e">
        <f>VLOOKUP(M2813,CatalogoPerfil!$A$1:$B$5,2)</f>
        <v>#N/A</v>
      </c>
      <c r="M2813">
        <v>0</v>
      </c>
      <c r="N2813" t="s">
        <v>206</v>
      </c>
      <c r="O2813" s="1">
        <v>0</v>
      </c>
      <c r="P2813" s="1" t="str">
        <f>IFERROR(VLOOKUP($O2813,PerfilUniversitario!$A$2:$Z$427,16),"N/A")</f>
        <v>N/A</v>
      </c>
      <c r="Q2813" s="1" t="str">
        <f>IFERROR(VLOOKUP($O2813,PerfilUniversitario!$A$2:$Z$427,16),"N/A")</f>
        <v>N/A</v>
      </c>
      <c r="R2813" s="1" t="str">
        <f>IFERROR(VLOOKUP($O2813,PerfilUniversitario!$A$2:$Z$427,20),"N/A")</f>
        <v>N/A</v>
      </c>
      <c r="S2813" s="1" t="str">
        <f>IFERROR(VLOOKUP($O2813,PerfilUniversitario!$A$2:$Z$427,22),"N/A")</f>
        <v>N/A</v>
      </c>
      <c r="T2813" s="1" t="str">
        <f>IFERROR(VLOOKUP($O2813,PerfilUniversitario!$A$2:$Z$427,24),"N/A")</f>
        <v>N/A</v>
      </c>
      <c r="U2813" s="1" t="str">
        <f>IFERROR(VLOOKUP($O2813,PerfilUniversitario!$A$2:$Z$427,26),"N/A")</f>
        <v>N/A</v>
      </c>
      <c r="V2813" s="1" t="s">
        <v>9681</v>
      </c>
      <c r="W2813" s="4">
        <v>45215</v>
      </c>
    </row>
    <row r="2814" spans="1:23" x14ac:dyDescent="0.3">
      <c r="A2814" t="s">
        <v>7583</v>
      </c>
      <c r="B2814" t="s">
        <v>235</v>
      </c>
      <c r="C2814" s="1" t="s">
        <v>7584</v>
      </c>
      <c r="D2814" s="6">
        <v>2761377428</v>
      </c>
      <c r="E2814" s="1" t="s">
        <v>206</v>
      </c>
      <c r="F2814" s="1" t="s">
        <v>206</v>
      </c>
      <c r="G2814" s="1" t="s">
        <v>206</v>
      </c>
      <c r="H2814" s="1" t="s">
        <v>206</v>
      </c>
      <c r="I2814" t="str">
        <f>VLOOKUP(J2814,CatalogoEstadoRepublica!$A$1:$B$33,2)</f>
        <v>Puebla</v>
      </c>
      <c r="J2814">
        <v>21</v>
      </c>
      <c r="K2814" t="s">
        <v>206</v>
      </c>
      <c r="L2814" s="1" t="e">
        <f>VLOOKUP(M2814,CatalogoPerfil!$A$1:$B$5,2)</f>
        <v>#N/A</v>
      </c>
      <c r="M2814">
        <v>0</v>
      </c>
      <c r="N2814" t="s">
        <v>206</v>
      </c>
      <c r="O2814" s="1">
        <v>0</v>
      </c>
      <c r="P2814" s="1" t="str">
        <f>IFERROR(VLOOKUP($O2814,PerfilUniversitario!$A$2:$Z$427,16),"N/A")</f>
        <v>N/A</v>
      </c>
      <c r="Q2814" s="1" t="str">
        <f>IFERROR(VLOOKUP($O2814,PerfilUniversitario!$A$2:$Z$427,16),"N/A")</f>
        <v>N/A</v>
      </c>
      <c r="R2814" s="1" t="str">
        <f>IFERROR(VLOOKUP($O2814,PerfilUniversitario!$A$2:$Z$427,20),"N/A")</f>
        <v>N/A</v>
      </c>
      <c r="S2814" s="1" t="str">
        <f>IFERROR(VLOOKUP($O2814,PerfilUniversitario!$A$2:$Z$427,22),"N/A")</f>
        <v>N/A</v>
      </c>
      <c r="T2814" s="1" t="str">
        <f>IFERROR(VLOOKUP($O2814,PerfilUniversitario!$A$2:$Z$427,24),"N/A")</f>
        <v>N/A</v>
      </c>
      <c r="U2814" s="1" t="str">
        <f>IFERROR(VLOOKUP($O2814,PerfilUniversitario!$A$2:$Z$427,26),"N/A")</f>
        <v>N/A</v>
      </c>
      <c r="V2814" s="1" t="s">
        <v>9696</v>
      </c>
      <c r="W2814" s="4">
        <v>45215</v>
      </c>
    </row>
    <row r="2815" spans="1:23" x14ac:dyDescent="0.3">
      <c r="A2815" t="s">
        <v>796</v>
      </c>
      <c r="B2815" t="s">
        <v>2166</v>
      </c>
      <c r="C2815" s="1" t="s">
        <v>7592</v>
      </c>
      <c r="D2815" s="6">
        <v>9931691288</v>
      </c>
      <c r="E2815" s="1" t="s">
        <v>206</v>
      </c>
      <c r="F2815" s="1" t="s">
        <v>206</v>
      </c>
      <c r="G2815" s="1" t="s">
        <v>206</v>
      </c>
      <c r="H2815" s="1" t="s">
        <v>206</v>
      </c>
      <c r="I2815" t="str">
        <f>VLOOKUP(J2815,CatalogoEstadoRepublica!$A$1:$B$33,2)</f>
        <v>Tabasco</v>
      </c>
      <c r="J2815">
        <v>27</v>
      </c>
      <c r="K2815" t="s">
        <v>206</v>
      </c>
      <c r="L2815" s="1" t="e">
        <f>VLOOKUP(M2815,CatalogoPerfil!$A$1:$B$5,2)</f>
        <v>#N/A</v>
      </c>
      <c r="M2815">
        <v>0</v>
      </c>
      <c r="N2815" t="s">
        <v>206</v>
      </c>
      <c r="O2815" s="1">
        <v>0</v>
      </c>
      <c r="P2815" s="1" t="str">
        <f>IFERROR(VLOOKUP($O2815,PerfilUniversitario!$A$2:$Z$427,16),"N/A")</f>
        <v>N/A</v>
      </c>
      <c r="Q2815" s="1" t="str">
        <f>IFERROR(VLOOKUP($O2815,PerfilUniversitario!$A$2:$Z$427,16),"N/A")</f>
        <v>N/A</v>
      </c>
      <c r="R2815" s="1" t="str">
        <f>IFERROR(VLOOKUP($O2815,PerfilUniversitario!$A$2:$Z$427,20),"N/A")</f>
        <v>N/A</v>
      </c>
      <c r="S2815" s="1" t="str">
        <f>IFERROR(VLOOKUP($O2815,PerfilUniversitario!$A$2:$Z$427,22),"N/A")</f>
        <v>N/A</v>
      </c>
      <c r="T2815" s="1" t="str">
        <f>IFERROR(VLOOKUP($O2815,PerfilUniversitario!$A$2:$Z$427,24),"N/A")</f>
        <v>N/A</v>
      </c>
      <c r="U2815" s="1" t="str">
        <f>IFERROR(VLOOKUP($O2815,PerfilUniversitario!$A$2:$Z$427,26),"N/A")</f>
        <v>N/A</v>
      </c>
      <c r="V2815" s="1" t="s">
        <v>9669</v>
      </c>
      <c r="W2815" s="4">
        <v>45215</v>
      </c>
    </row>
    <row r="2816" spans="1:23" x14ac:dyDescent="0.3">
      <c r="A2816" t="s">
        <v>210</v>
      </c>
      <c r="B2816" t="s">
        <v>7616</v>
      </c>
      <c r="C2816" s="1" t="s">
        <v>7617</v>
      </c>
      <c r="D2816" s="6">
        <v>52.229399999999998</v>
      </c>
      <c r="E2816" s="1" t="s">
        <v>206</v>
      </c>
      <c r="F2816" s="1" t="s">
        <v>206</v>
      </c>
      <c r="G2816" s="1" t="s">
        <v>206</v>
      </c>
      <c r="H2816" s="1" t="s">
        <v>206</v>
      </c>
      <c r="I2816" t="str">
        <f>VLOOKUP(J2816,CatalogoEstadoRepublica!$A$1:$B$33,2)</f>
        <v>Veracruz</v>
      </c>
      <c r="J2816">
        <v>30</v>
      </c>
      <c r="K2816" t="s">
        <v>206</v>
      </c>
      <c r="L2816" s="1" t="e">
        <f>VLOOKUP(M2816,CatalogoPerfil!$A$1:$B$5,2)</f>
        <v>#N/A</v>
      </c>
      <c r="M2816">
        <v>0</v>
      </c>
      <c r="N2816" t="s">
        <v>206</v>
      </c>
      <c r="O2816" s="1">
        <v>0</v>
      </c>
      <c r="P2816" s="1" t="str">
        <f>IFERROR(VLOOKUP($O2816,PerfilUniversitario!$A$2:$Z$427,16),"N/A")</f>
        <v>N/A</v>
      </c>
      <c r="Q2816" s="1" t="str">
        <f>IFERROR(VLOOKUP($O2816,PerfilUniversitario!$A$2:$Z$427,16),"N/A")</f>
        <v>N/A</v>
      </c>
      <c r="R2816" s="1" t="str">
        <f>IFERROR(VLOOKUP($O2816,PerfilUniversitario!$A$2:$Z$427,20),"N/A")</f>
        <v>N/A</v>
      </c>
      <c r="S2816" s="1" t="str">
        <f>IFERROR(VLOOKUP($O2816,PerfilUniversitario!$A$2:$Z$427,22),"N/A")</f>
        <v>N/A</v>
      </c>
      <c r="T2816" s="1" t="str">
        <f>IFERROR(VLOOKUP($O2816,PerfilUniversitario!$A$2:$Z$427,24),"N/A")</f>
        <v>N/A</v>
      </c>
      <c r="U2816" s="1" t="str">
        <f>IFERROR(VLOOKUP($O2816,PerfilUniversitario!$A$2:$Z$427,26),"N/A")</f>
        <v>N/A</v>
      </c>
      <c r="V2816" s="1" t="s">
        <v>9736</v>
      </c>
      <c r="W2816" s="4">
        <v>45215</v>
      </c>
    </row>
    <row r="2817" spans="1:23" x14ac:dyDescent="0.3">
      <c r="A2817" t="s">
        <v>7618</v>
      </c>
      <c r="B2817" t="s">
        <v>7619</v>
      </c>
      <c r="C2817" s="1" t="s">
        <v>7620</v>
      </c>
      <c r="D2817" s="6">
        <v>52.229500000000002</v>
      </c>
      <c r="E2817" s="1" t="s">
        <v>206</v>
      </c>
      <c r="F2817" s="1" t="s">
        <v>206</v>
      </c>
      <c r="G2817" s="1" t="s">
        <v>206</v>
      </c>
      <c r="H2817" s="1" t="s">
        <v>206</v>
      </c>
      <c r="I2817" t="str">
        <f>VLOOKUP(J2817,CatalogoEstadoRepublica!$A$1:$B$33,2)</f>
        <v>Veracruz</v>
      </c>
      <c r="J2817">
        <v>30</v>
      </c>
      <c r="K2817" t="s">
        <v>206</v>
      </c>
      <c r="L2817" s="1" t="e">
        <f>VLOOKUP(M2817,CatalogoPerfil!$A$1:$B$5,2)</f>
        <v>#N/A</v>
      </c>
      <c r="M2817">
        <v>0</v>
      </c>
      <c r="N2817" t="s">
        <v>206</v>
      </c>
      <c r="O2817" s="1">
        <v>0</v>
      </c>
      <c r="P2817" s="1" t="str">
        <f>IFERROR(VLOOKUP($O2817,PerfilUniversitario!$A$2:$Z$427,16),"N/A")</f>
        <v>N/A</v>
      </c>
      <c r="Q2817" s="1" t="str">
        <f>IFERROR(VLOOKUP($O2817,PerfilUniversitario!$A$2:$Z$427,16),"N/A")</f>
        <v>N/A</v>
      </c>
      <c r="R2817" s="1" t="str">
        <f>IFERROR(VLOOKUP($O2817,PerfilUniversitario!$A$2:$Z$427,20),"N/A")</f>
        <v>N/A</v>
      </c>
      <c r="S2817" s="1" t="str">
        <f>IFERROR(VLOOKUP($O2817,PerfilUniversitario!$A$2:$Z$427,22),"N/A")</f>
        <v>N/A</v>
      </c>
      <c r="T2817" s="1" t="str">
        <f>IFERROR(VLOOKUP($O2817,PerfilUniversitario!$A$2:$Z$427,24),"N/A")</f>
        <v>N/A</v>
      </c>
      <c r="U2817" s="1" t="str">
        <f>IFERROR(VLOOKUP($O2817,PerfilUniversitario!$A$2:$Z$427,26),"N/A")</f>
        <v>N/A</v>
      </c>
      <c r="V2817" s="1" t="s">
        <v>9742</v>
      </c>
      <c r="W2817" s="4">
        <v>45215</v>
      </c>
    </row>
    <row r="2818" spans="1:23" x14ac:dyDescent="0.3">
      <c r="A2818" t="s">
        <v>537</v>
      </c>
      <c r="B2818" t="s">
        <v>526</v>
      </c>
      <c r="C2818" s="1" t="s">
        <v>7622</v>
      </c>
      <c r="D2818" s="6">
        <v>5553378796</v>
      </c>
      <c r="E2818" s="1" t="s">
        <v>206</v>
      </c>
      <c r="F2818" s="1" t="s">
        <v>206</v>
      </c>
      <c r="G2818" s="1" t="s">
        <v>206</v>
      </c>
      <c r="H2818" s="1" t="s">
        <v>206</v>
      </c>
      <c r="I2818" t="str">
        <f>VLOOKUP(J2818,CatalogoEstadoRepublica!$A$1:$B$33,2)</f>
        <v>Hidalgo</v>
      </c>
      <c r="J2818">
        <v>13</v>
      </c>
      <c r="K2818" t="s">
        <v>206</v>
      </c>
      <c r="L2818" s="1" t="e">
        <f>VLOOKUP(M2818,CatalogoPerfil!$A$1:$B$5,2)</f>
        <v>#N/A</v>
      </c>
      <c r="M2818">
        <v>0</v>
      </c>
      <c r="N2818" t="s">
        <v>206</v>
      </c>
      <c r="O2818" s="1">
        <v>0</v>
      </c>
      <c r="P2818" s="1" t="str">
        <f>IFERROR(VLOOKUP($O2818,PerfilUniversitario!$A$2:$Z$427,16),"N/A")</f>
        <v>N/A</v>
      </c>
      <c r="Q2818" s="1" t="str">
        <f>IFERROR(VLOOKUP($O2818,PerfilUniversitario!$A$2:$Z$427,16),"N/A")</f>
        <v>N/A</v>
      </c>
      <c r="R2818" s="1" t="str">
        <f>IFERROR(VLOOKUP($O2818,PerfilUniversitario!$A$2:$Z$427,20),"N/A")</f>
        <v>N/A</v>
      </c>
      <c r="S2818" s="1" t="str">
        <f>IFERROR(VLOOKUP($O2818,PerfilUniversitario!$A$2:$Z$427,22),"N/A")</f>
        <v>N/A</v>
      </c>
      <c r="T2818" s="1" t="str">
        <f>IFERROR(VLOOKUP($O2818,PerfilUniversitario!$A$2:$Z$427,24),"N/A")</f>
        <v>N/A</v>
      </c>
      <c r="U2818" s="1" t="str">
        <f>IFERROR(VLOOKUP($O2818,PerfilUniversitario!$A$2:$Z$427,26),"N/A")</f>
        <v>N/A</v>
      </c>
      <c r="V2818" s="1" t="s">
        <v>9730</v>
      </c>
      <c r="W2818" s="4">
        <v>45215</v>
      </c>
    </row>
    <row r="2819" spans="1:23" x14ac:dyDescent="0.3">
      <c r="A2819" t="s">
        <v>1961</v>
      </c>
      <c r="B2819" t="s">
        <v>1962</v>
      </c>
      <c r="C2819" s="1" t="s">
        <v>1963</v>
      </c>
      <c r="D2819" s="6" t="s">
        <v>1964</v>
      </c>
      <c r="E2819" s="1" t="s">
        <v>206</v>
      </c>
      <c r="F2819" s="1" t="s">
        <v>206</v>
      </c>
      <c r="G2819" s="1" t="s">
        <v>206</v>
      </c>
      <c r="H2819" s="1" t="s">
        <v>206</v>
      </c>
      <c r="I2819" t="str">
        <f>VLOOKUP(J2819,CatalogoEstadoRepublica!$A$1:$B$33,2)</f>
        <v>Hidalgo</v>
      </c>
      <c r="J2819">
        <v>13</v>
      </c>
      <c r="K2819" t="s">
        <v>206</v>
      </c>
      <c r="L2819" s="1" t="e">
        <f>VLOOKUP(M2819,CatalogoPerfil!$A$1:$B$5,2)</f>
        <v>#N/A</v>
      </c>
      <c r="M2819">
        <v>0</v>
      </c>
      <c r="N2819" t="s">
        <v>206</v>
      </c>
      <c r="O2819" s="1">
        <v>0</v>
      </c>
      <c r="P2819" s="1" t="str">
        <f>IFERROR(VLOOKUP($O2819,PerfilUniversitario!$A$2:$Z$427,16),"N/A")</f>
        <v>N/A</v>
      </c>
      <c r="Q2819" s="1" t="str">
        <f>IFERROR(VLOOKUP($O2819,PerfilUniversitario!$A$2:$Z$427,16),"N/A")</f>
        <v>N/A</v>
      </c>
      <c r="R2819" s="1" t="str">
        <f>IFERROR(VLOOKUP($O2819,PerfilUniversitario!$A$2:$Z$427,20),"N/A")</f>
        <v>N/A</v>
      </c>
      <c r="S2819" s="1" t="str">
        <f>IFERROR(VLOOKUP($O2819,PerfilUniversitario!$A$2:$Z$427,22),"N/A")</f>
        <v>N/A</v>
      </c>
      <c r="T2819" s="1" t="str">
        <f>IFERROR(VLOOKUP($O2819,PerfilUniversitario!$A$2:$Z$427,24),"N/A")</f>
        <v>N/A</v>
      </c>
      <c r="U2819" s="1" t="str">
        <f>IFERROR(VLOOKUP($O2819,PerfilUniversitario!$A$2:$Z$427,26),"N/A")</f>
        <v>N/A</v>
      </c>
      <c r="V2819" s="1" t="s">
        <v>9833</v>
      </c>
      <c r="W2819" s="4">
        <v>45215</v>
      </c>
    </row>
    <row r="2820" spans="1:23" x14ac:dyDescent="0.3">
      <c r="A2820" t="s">
        <v>701</v>
      </c>
      <c r="B2820" t="s">
        <v>5405</v>
      </c>
      <c r="C2820" s="1" t="s">
        <v>5406</v>
      </c>
      <c r="D2820" s="6" t="s">
        <v>5407</v>
      </c>
      <c r="E2820" s="1" t="s">
        <v>206</v>
      </c>
      <c r="F2820" s="1" t="s">
        <v>206</v>
      </c>
      <c r="G2820" s="1" t="s">
        <v>206</v>
      </c>
      <c r="H2820" s="1" t="s">
        <v>206</v>
      </c>
      <c r="I2820" t="str">
        <f>VLOOKUP(J2820,CatalogoEstadoRepublica!$A$1:$B$33,2)</f>
        <v>Tlaxcala</v>
      </c>
      <c r="J2820">
        <v>29</v>
      </c>
      <c r="K2820" t="s">
        <v>206</v>
      </c>
      <c r="L2820" s="1" t="e">
        <f>VLOOKUP(M2820,CatalogoPerfil!$A$1:$B$5,2)</f>
        <v>#N/A</v>
      </c>
      <c r="M2820">
        <v>0</v>
      </c>
      <c r="N2820" t="s">
        <v>206</v>
      </c>
      <c r="O2820" s="1">
        <v>0</v>
      </c>
      <c r="P2820" s="1" t="str">
        <f>IFERROR(VLOOKUP($O2820,PerfilUniversitario!$A$2:$Z$427,16),"N/A")</f>
        <v>N/A</v>
      </c>
      <c r="Q2820" s="1" t="str">
        <f>IFERROR(VLOOKUP($O2820,PerfilUniversitario!$A$2:$Z$427,16),"N/A")</f>
        <v>N/A</v>
      </c>
      <c r="R2820" s="1" t="str">
        <f>IFERROR(VLOOKUP($O2820,PerfilUniversitario!$A$2:$Z$427,20),"N/A")</f>
        <v>N/A</v>
      </c>
      <c r="S2820" s="1" t="str">
        <f>IFERROR(VLOOKUP($O2820,PerfilUniversitario!$A$2:$Z$427,22),"N/A")</f>
        <v>N/A</v>
      </c>
      <c r="T2820" s="1" t="str">
        <f>IFERROR(VLOOKUP($O2820,PerfilUniversitario!$A$2:$Z$427,24),"N/A")</f>
        <v>N/A</v>
      </c>
      <c r="U2820" s="1" t="str">
        <f>IFERROR(VLOOKUP($O2820,PerfilUniversitario!$A$2:$Z$427,26),"N/A")</f>
        <v>N/A</v>
      </c>
      <c r="V2820" s="1" t="s">
        <v>9761</v>
      </c>
      <c r="W2820" s="4">
        <v>45215</v>
      </c>
    </row>
    <row r="2821" spans="1:23" x14ac:dyDescent="0.3">
      <c r="A2821" t="s">
        <v>297</v>
      </c>
      <c r="B2821" t="s">
        <v>7627</v>
      </c>
      <c r="C2821" s="1" t="s">
        <v>7628</v>
      </c>
      <c r="D2821" s="6" t="s">
        <v>7629</v>
      </c>
      <c r="E2821" s="1" t="s">
        <v>206</v>
      </c>
      <c r="F2821" s="1" t="s">
        <v>206</v>
      </c>
      <c r="G2821" s="1" t="s">
        <v>206</v>
      </c>
      <c r="H2821" s="1" t="s">
        <v>206</v>
      </c>
      <c r="I2821" t="str">
        <f>VLOOKUP(J2821,CatalogoEstadoRepublica!$A$1:$B$33,2)</f>
        <v>Tabasco</v>
      </c>
      <c r="J2821">
        <v>27</v>
      </c>
      <c r="K2821" t="s">
        <v>206</v>
      </c>
      <c r="L2821" s="1" t="e">
        <f>VLOOKUP(M2821,CatalogoPerfil!$A$1:$B$5,2)</f>
        <v>#N/A</v>
      </c>
      <c r="M2821">
        <v>0</v>
      </c>
      <c r="N2821" t="s">
        <v>206</v>
      </c>
      <c r="O2821" s="1">
        <v>0</v>
      </c>
      <c r="P2821" s="1" t="str">
        <f>IFERROR(VLOOKUP($O2821,PerfilUniversitario!$A$2:$Z$427,16),"N/A")</f>
        <v>N/A</v>
      </c>
      <c r="Q2821" s="1" t="str">
        <f>IFERROR(VLOOKUP($O2821,PerfilUniversitario!$A$2:$Z$427,16),"N/A")</f>
        <v>N/A</v>
      </c>
      <c r="R2821" s="1" t="str">
        <f>IFERROR(VLOOKUP($O2821,PerfilUniversitario!$A$2:$Z$427,20),"N/A")</f>
        <v>N/A</v>
      </c>
      <c r="S2821" s="1" t="str">
        <f>IFERROR(VLOOKUP($O2821,PerfilUniversitario!$A$2:$Z$427,22),"N/A")</f>
        <v>N/A</v>
      </c>
      <c r="T2821" s="1" t="str">
        <f>IFERROR(VLOOKUP($O2821,PerfilUniversitario!$A$2:$Z$427,24),"N/A")</f>
        <v>N/A</v>
      </c>
      <c r="U2821" s="1" t="str">
        <f>IFERROR(VLOOKUP($O2821,PerfilUniversitario!$A$2:$Z$427,26),"N/A")</f>
        <v>N/A</v>
      </c>
      <c r="V2821" s="1" t="s">
        <v>9676</v>
      </c>
      <c r="W2821" s="4">
        <v>45215</v>
      </c>
    </row>
    <row r="2822" spans="1:23" x14ac:dyDescent="0.3">
      <c r="A2822" t="s">
        <v>1242</v>
      </c>
      <c r="B2822" t="s">
        <v>7625</v>
      </c>
      <c r="C2822" s="1" t="s">
        <v>7626</v>
      </c>
      <c r="D2822" s="6">
        <v>9931501287</v>
      </c>
      <c r="E2822" s="1" t="s">
        <v>206</v>
      </c>
      <c r="F2822" s="1" t="s">
        <v>206</v>
      </c>
      <c r="G2822" s="1" t="s">
        <v>206</v>
      </c>
      <c r="H2822" s="1" t="s">
        <v>206</v>
      </c>
      <c r="I2822" t="str">
        <f>VLOOKUP(J2822,CatalogoEstadoRepublica!$A$1:$B$33,2)</f>
        <v>Tabasco</v>
      </c>
      <c r="J2822">
        <v>27</v>
      </c>
      <c r="K2822" t="s">
        <v>206</v>
      </c>
      <c r="L2822" s="1" t="e">
        <f>VLOOKUP(M2822,CatalogoPerfil!$A$1:$B$5,2)</f>
        <v>#N/A</v>
      </c>
      <c r="M2822">
        <v>0</v>
      </c>
      <c r="N2822" t="s">
        <v>206</v>
      </c>
      <c r="O2822" s="1">
        <v>0</v>
      </c>
      <c r="P2822" s="1" t="str">
        <f>IFERROR(VLOOKUP($O2822,PerfilUniversitario!$A$2:$Z$427,16),"N/A")</f>
        <v>N/A</v>
      </c>
      <c r="Q2822" s="1" t="str">
        <f>IFERROR(VLOOKUP($O2822,PerfilUniversitario!$A$2:$Z$427,16),"N/A")</f>
        <v>N/A</v>
      </c>
      <c r="R2822" s="1" t="str">
        <f>IFERROR(VLOOKUP($O2822,PerfilUniversitario!$A$2:$Z$427,20),"N/A")</f>
        <v>N/A</v>
      </c>
      <c r="S2822" s="1" t="str">
        <f>IFERROR(VLOOKUP($O2822,PerfilUniversitario!$A$2:$Z$427,22),"N/A")</f>
        <v>N/A</v>
      </c>
      <c r="T2822" s="1" t="str">
        <f>IFERROR(VLOOKUP($O2822,PerfilUniversitario!$A$2:$Z$427,24),"N/A")</f>
        <v>N/A</v>
      </c>
      <c r="U2822" s="1" t="str">
        <f>IFERROR(VLOOKUP($O2822,PerfilUniversitario!$A$2:$Z$427,26),"N/A")</f>
        <v>N/A</v>
      </c>
      <c r="V2822" s="1" t="s">
        <v>10048</v>
      </c>
      <c r="W2822" s="4">
        <v>45215</v>
      </c>
    </row>
    <row r="2823" spans="1:23" x14ac:dyDescent="0.3">
      <c r="A2823" t="s">
        <v>401</v>
      </c>
      <c r="B2823" t="s">
        <v>415</v>
      </c>
      <c r="C2823" s="1" t="s">
        <v>7632</v>
      </c>
      <c r="D2823" s="6" t="s">
        <v>7633</v>
      </c>
      <c r="E2823" s="1" t="s">
        <v>206</v>
      </c>
      <c r="F2823" s="1" t="s">
        <v>206</v>
      </c>
      <c r="G2823" s="1" t="s">
        <v>206</v>
      </c>
      <c r="H2823" s="1" t="s">
        <v>206</v>
      </c>
      <c r="I2823" t="str">
        <f>VLOOKUP(J2823,CatalogoEstadoRepublica!$A$1:$B$33,2)</f>
        <v>Puebla</v>
      </c>
      <c r="J2823">
        <v>21</v>
      </c>
      <c r="K2823" t="s">
        <v>206</v>
      </c>
      <c r="L2823" s="1" t="e">
        <f>VLOOKUP(M2823,CatalogoPerfil!$A$1:$B$5,2)</f>
        <v>#N/A</v>
      </c>
      <c r="M2823">
        <v>0</v>
      </c>
      <c r="N2823" t="s">
        <v>206</v>
      </c>
      <c r="O2823" s="1">
        <v>0</v>
      </c>
      <c r="P2823" s="1" t="str">
        <f>IFERROR(VLOOKUP($O2823,PerfilUniversitario!$A$2:$Z$427,16),"N/A")</f>
        <v>N/A</v>
      </c>
      <c r="Q2823" s="1" t="str">
        <f>IFERROR(VLOOKUP($O2823,PerfilUniversitario!$A$2:$Z$427,16),"N/A")</f>
        <v>N/A</v>
      </c>
      <c r="R2823" s="1" t="str">
        <f>IFERROR(VLOOKUP($O2823,PerfilUniversitario!$A$2:$Z$427,20),"N/A")</f>
        <v>N/A</v>
      </c>
      <c r="S2823" s="1" t="str">
        <f>IFERROR(VLOOKUP($O2823,PerfilUniversitario!$A$2:$Z$427,22),"N/A")</f>
        <v>N/A</v>
      </c>
      <c r="T2823" s="1" t="str">
        <f>IFERROR(VLOOKUP($O2823,PerfilUniversitario!$A$2:$Z$427,24),"N/A")</f>
        <v>N/A</v>
      </c>
      <c r="U2823" s="1" t="str">
        <f>IFERROR(VLOOKUP($O2823,PerfilUniversitario!$A$2:$Z$427,26),"N/A")</f>
        <v>N/A</v>
      </c>
      <c r="V2823" s="1" t="s">
        <v>9984</v>
      </c>
      <c r="W2823" s="4">
        <v>45215</v>
      </c>
    </row>
    <row r="2824" spans="1:23" x14ac:dyDescent="0.3">
      <c r="A2824" t="s">
        <v>796</v>
      </c>
      <c r="B2824" t="s">
        <v>7630</v>
      </c>
      <c r="C2824" s="1" t="s">
        <v>7631</v>
      </c>
      <c r="D2824" s="6">
        <v>9932188435</v>
      </c>
      <c r="E2824" s="1" t="s">
        <v>206</v>
      </c>
      <c r="F2824" s="1" t="s">
        <v>206</v>
      </c>
      <c r="G2824" s="1" t="s">
        <v>206</v>
      </c>
      <c r="H2824" s="1" t="s">
        <v>206</v>
      </c>
      <c r="I2824" t="str">
        <f>VLOOKUP(J2824,CatalogoEstadoRepublica!$A$1:$B$33,2)</f>
        <v>Tabasco</v>
      </c>
      <c r="J2824">
        <v>27</v>
      </c>
      <c r="K2824" t="s">
        <v>206</v>
      </c>
      <c r="L2824" s="1" t="e">
        <f>VLOOKUP(M2824,CatalogoPerfil!$A$1:$B$5,2)</f>
        <v>#N/A</v>
      </c>
      <c r="M2824">
        <v>0</v>
      </c>
      <c r="N2824" t="s">
        <v>206</v>
      </c>
      <c r="O2824" s="1">
        <v>0</v>
      </c>
      <c r="P2824" s="1" t="str">
        <f>IFERROR(VLOOKUP($O2824,PerfilUniversitario!$A$2:$Z$427,16),"N/A")</f>
        <v>N/A</v>
      </c>
      <c r="Q2824" s="1" t="str">
        <f>IFERROR(VLOOKUP($O2824,PerfilUniversitario!$A$2:$Z$427,16),"N/A")</f>
        <v>N/A</v>
      </c>
      <c r="R2824" s="1" t="str">
        <f>IFERROR(VLOOKUP($O2824,PerfilUniversitario!$A$2:$Z$427,20),"N/A")</f>
        <v>N/A</v>
      </c>
      <c r="S2824" s="1" t="str">
        <f>IFERROR(VLOOKUP($O2824,PerfilUniversitario!$A$2:$Z$427,22),"N/A")</f>
        <v>N/A</v>
      </c>
      <c r="T2824" s="1" t="str">
        <f>IFERROR(VLOOKUP($O2824,PerfilUniversitario!$A$2:$Z$427,24),"N/A")</f>
        <v>N/A</v>
      </c>
      <c r="U2824" s="1" t="str">
        <f>IFERROR(VLOOKUP($O2824,PerfilUniversitario!$A$2:$Z$427,26),"N/A")</f>
        <v>N/A</v>
      </c>
      <c r="V2824" s="1" t="s">
        <v>10011</v>
      </c>
      <c r="W2824" s="4">
        <v>45215</v>
      </c>
    </row>
    <row r="2825" spans="1:23" x14ac:dyDescent="0.3">
      <c r="A2825" t="s">
        <v>210</v>
      </c>
      <c r="B2825" t="s">
        <v>7614</v>
      </c>
      <c r="C2825" s="1" t="s">
        <v>7615</v>
      </c>
      <c r="D2825" s="6">
        <v>7352132187</v>
      </c>
      <c r="E2825" s="1" t="s">
        <v>206</v>
      </c>
      <c r="F2825" s="1" t="s">
        <v>206</v>
      </c>
      <c r="G2825" s="1" t="s">
        <v>206</v>
      </c>
      <c r="H2825" s="1" t="s">
        <v>206</v>
      </c>
      <c r="I2825" t="str">
        <f>VLOOKUP(J2825,CatalogoEstadoRepublica!$A$1:$B$33,2)</f>
        <v>Morelos</v>
      </c>
      <c r="J2825">
        <v>17</v>
      </c>
      <c r="K2825" t="s">
        <v>206</v>
      </c>
      <c r="L2825" s="1" t="e">
        <f>VLOOKUP(M2825,CatalogoPerfil!$A$1:$B$5,2)</f>
        <v>#N/A</v>
      </c>
      <c r="M2825">
        <v>0</v>
      </c>
      <c r="N2825" t="s">
        <v>206</v>
      </c>
      <c r="O2825" s="1">
        <v>0</v>
      </c>
      <c r="P2825" s="1" t="str">
        <f>IFERROR(VLOOKUP($O2825,PerfilUniversitario!$A$2:$Z$427,16),"N/A")</f>
        <v>N/A</v>
      </c>
      <c r="Q2825" s="1" t="str">
        <f>IFERROR(VLOOKUP($O2825,PerfilUniversitario!$A$2:$Z$427,16),"N/A")</f>
        <v>N/A</v>
      </c>
      <c r="R2825" s="1" t="str">
        <f>IFERROR(VLOOKUP($O2825,PerfilUniversitario!$A$2:$Z$427,20),"N/A")</f>
        <v>N/A</v>
      </c>
      <c r="S2825" s="1" t="str">
        <f>IFERROR(VLOOKUP($O2825,PerfilUniversitario!$A$2:$Z$427,22),"N/A")</f>
        <v>N/A</v>
      </c>
      <c r="T2825" s="1" t="str">
        <f>IFERROR(VLOOKUP($O2825,PerfilUniversitario!$A$2:$Z$427,24),"N/A")</f>
        <v>N/A</v>
      </c>
      <c r="U2825" s="1" t="str">
        <f>IFERROR(VLOOKUP($O2825,PerfilUniversitario!$A$2:$Z$427,26),"N/A")</f>
        <v>N/A</v>
      </c>
      <c r="V2825" s="1" t="s">
        <v>10110</v>
      </c>
      <c r="W2825" s="4">
        <v>45215</v>
      </c>
    </row>
    <row r="2826" spans="1:23" x14ac:dyDescent="0.3">
      <c r="A2826" t="s">
        <v>1011</v>
      </c>
      <c r="B2826" s="1" t="s">
        <v>1012</v>
      </c>
      <c r="C2826" t="s">
        <v>1013</v>
      </c>
      <c r="D2826" s="7">
        <v>52.238100000000003</v>
      </c>
      <c r="E2826" s="1" t="s">
        <v>206</v>
      </c>
      <c r="F2826" t="s">
        <v>206</v>
      </c>
      <c r="G2826" t="s">
        <v>206</v>
      </c>
      <c r="H2826" t="s">
        <v>206</v>
      </c>
      <c r="I2826" t="str">
        <f>VLOOKUP(J2826,CatalogoEstadoRepublica!$A$1:$B$33,2)</f>
        <v>Puebla</v>
      </c>
      <c r="J2826" s="1">
        <v>21</v>
      </c>
      <c r="K2826" s="1" t="s">
        <v>206</v>
      </c>
      <c r="L2826" s="1" t="e">
        <f>VLOOKUP(M2826,CatalogoPerfil!$A$1:$B$5,2)</f>
        <v>#N/A</v>
      </c>
      <c r="M2826" s="1">
        <v>0</v>
      </c>
      <c r="N2826" s="1" t="s">
        <v>206</v>
      </c>
      <c r="O2826" s="1">
        <v>0</v>
      </c>
      <c r="P2826" s="1" t="str">
        <f>IFERROR(VLOOKUP($O2826,PerfilUniversitario!$A$2:$Z$427,16),"N/A")</f>
        <v>N/A</v>
      </c>
      <c r="Q2826" s="1" t="str">
        <f>IFERROR(VLOOKUP($O2826,PerfilUniversitario!$A$2:$Z$427,16),"N/A")</f>
        <v>N/A</v>
      </c>
      <c r="R2826" s="1" t="str">
        <f>IFERROR(VLOOKUP($O2826,PerfilUniversitario!$A$2:$Z$427,20),"N/A")</f>
        <v>N/A</v>
      </c>
      <c r="S2826" s="1" t="str">
        <f>IFERROR(VLOOKUP($O2826,PerfilUniversitario!$A$2:$Z$427,22),"N/A")</f>
        <v>N/A</v>
      </c>
      <c r="T2826" s="1" t="str">
        <f>IFERROR(VLOOKUP($O2826,PerfilUniversitario!$A$2:$Z$427,24),"N/A")</f>
        <v>N/A</v>
      </c>
      <c r="U2826" s="1" t="str">
        <f>IFERROR(VLOOKUP($O2826,PerfilUniversitario!$A$2:$Z$427,26),"N/A")</f>
        <v>N/A</v>
      </c>
      <c r="V2826" s="1" t="s">
        <v>9756</v>
      </c>
      <c r="W2826" s="4">
        <v>45215</v>
      </c>
    </row>
    <row r="2827" spans="1:23" x14ac:dyDescent="0.3">
      <c r="A2827" t="s">
        <v>7634</v>
      </c>
      <c r="B2827" t="s">
        <v>7635</v>
      </c>
      <c r="C2827" s="1" t="s">
        <v>7636</v>
      </c>
      <c r="D2827" s="6">
        <v>22280971</v>
      </c>
      <c r="E2827" s="1" t="s">
        <v>206</v>
      </c>
      <c r="F2827" s="1" t="s">
        <v>206</v>
      </c>
      <c r="G2827" s="1" t="s">
        <v>206</v>
      </c>
      <c r="H2827" s="1" t="s">
        <v>206</v>
      </c>
      <c r="I2827" t="str">
        <f>VLOOKUP(J2827,CatalogoEstadoRepublica!$A$1:$B$33,2)</f>
        <v>Tlaxcala</v>
      </c>
      <c r="J2827">
        <v>29</v>
      </c>
      <c r="K2827" t="s">
        <v>206</v>
      </c>
      <c r="L2827" s="1" t="e">
        <f>VLOOKUP(M2827,CatalogoPerfil!$A$1:$B$5,2)</f>
        <v>#N/A</v>
      </c>
      <c r="M2827">
        <v>0</v>
      </c>
      <c r="N2827" t="s">
        <v>206</v>
      </c>
      <c r="O2827" s="1">
        <v>0</v>
      </c>
      <c r="P2827" s="1" t="str">
        <f>IFERROR(VLOOKUP($O2827,PerfilUniversitario!$A$2:$Z$427,16),"N/A")</f>
        <v>N/A</v>
      </c>
      <c r="Q2827" s="1" t="str">
        <f>IFERROR(VLOOKUP($O2827,PerfilUniversitario!$A$2:$Z$427,16),"N/A")</f>
        <v>N/A</v>
      </c>
      <c r="R2827" s="1" t="str">
        <f>IFERROR(VLOOKUP($O2827,PerfilUniversitario!$A$2:$Z$427,20),"N/A")</f>
        <v>N/A</v>
      </c>
      <c r="S2827" s="1" t="str">
        <f>IFERROR(VLOOKUP($O2827,PerfilUniversitario!$A$2:$Z$427,22),"N/A")</f>
        <v>N/A</v>
      </c>
      <c r="T2827" s="1" t="str">
        <f>IFERROR(VLOOKUP($O2827,PerfilUniversitario!$A$2:$Z$427,24),"N/A")</f>
        <v>N/A</v>
      </c>
      <c r="U2827" s="1" t="str">
        <f>IFERROR(VLOOKUP($O2827,PerfilUniversitario!$A$2:$Z$427,26),"N/A")</f>
        <v>N/A</v>
      </c>
      <c r="V2827" s="1" t="s">
        <v>10051</v>
      </c>
      <c r="W2827" s="4">
        <v>45215</v>
      </c>
    </row>
    <row r="2828" spans="1:23" x14ac:dyDescent="0.3">
      <c r="A2828" t="s">
        <v>1603</v>
      </c>
      <c r="B2828" t="s">
        <v>269</v>
      </c>
      <c r="C2828" s="1" t="s">
        <v>1604</v>
      </c>
      <c r="D2828" s="6">
        <v>2214387783</v>
      </c>
      <c r="E2828" s="1" t="s">
        <v>206</v>
      </c>
      <c r="F2828" s="1" t="s">
        <v>206</v>
      </c>
      <c r="G2828" s="1" t="s">
        <v>206</v>
      </c>
      <c r="H2828" s="1" t="s">
        <v>206</v>
      </c>
      <c r="I2828" t="str">
        <f>VLOOKUP(J2828,CatalogoEstadoRepublica!$A$1:$B$33,2)</f>
        <v>Puebla</v>
      </c>
      <c r="J2828">
        <v>21</v>
      </c>
      <c r="K2828" t="s">
        <v>206</v>
      </c>
      <c r="L2828" s="1" t="e">
        <f>VLOOKUP(M2828,CatalogoPerfil!$A$1:$B$5,2)</f>
        <v>#N/A</v>
      </c>
      <c r="M2828">
        <v>0</v>
      </c>
      <c r="N2828" t="s">
        <v>206</v>
      </c>
      <c r="O2828" s="1">
        <v>0</v>
      </c>
      <c r="P2828" s="1" t="str">
        <f>IFERROR(VLOOKUP($O2828,PerfilUniversitario!$A$2:$Z$427,16),"N/A")</f>
        <v>N/A</v>
      </c>
      <c r="Q2828" s="1" t="str">
        <f>IFERROR(VLOOKUP($O2828,PerfilUniversitario!$A$2:$Z$427,16),"N/A")</f>
        <v>N/A</v>
      </c>
      <c r="R2828" s="1" t="str">
        <f>IFERROR(VLOOKUP($O2828,PerfilUniversitario!$A$2:$Z$427,20),"N/A")</f>
        <v>N/A</v>
      </c>
      <c r="S2828" s="1" t="str">
        <f>IFERROR(VLOOKUP($O2828,PerfilUniversitario!$A$2:$Z$427,22),"N/A")</f>
        <v>N/A</v>
      </c>
      <c r="T2828" s="1" t="str">
        <f>IFERROR(VLOOKUP($O2828,PerfilUniversitario!$A$2:$Z$427,24),"N/A")</f>
        <v>N/A</v>
      </c>
      <c r="U2828" s="1" t="str">
        <f>IFERROR(VLOOKUP($O2828,PerfilUniversitario!$A$2:$Z$427,26),"N/A")</f>
        <v>N/A</v>
      </c>
      <c r="V2828" s="1" t="s">
        <v>9662</v>
      </c>
      <c r="W2828" s="4">
        <v>45215</v>
      </c>
    </row>
    <row r="2829" spans="1:23" x14ac:dyDescent="0.3">
      <c r="A2829" t="s">
        <v>380</v>
      </c>
      <c r="B2829" t="s">
        <v>526</v>
      </c>
      <c r="C2829" s="1" t="s">
        <v>7644</v>
      </c>
      <c r="D2829" s="6">
        <v>2227104531</v>
      </c>
      <c r="E2829" s="1" t="s">
        <v>206</v>
      </c>
      <c r="F2829" s="1" t="s">
        <v>206</v>
      </c>
      <c r="G2829" s="1" t="s">
        <v>206</v>
      </c>
      <c r="H2829" s="1" t="s">
        <v>206</v>
      </c>
      <c r="I2829" t="str">
        <f>VLOOKUP(J2829,CatalogoEstadoRepublica!$A$1:$B$33,2)</f>
        <v>Puebla</v>
      </c>
      <c r="J2829">
        <v>21</v>
      </c>
      <c r="K2829" t="s">
        <v>206</v>
      </c>
      <c r="L2829" s="1" t="e">
        <f>VLOOKUP(M2829,CatalogoPerfil!$A$1:$B$5,2)</f>
        <v>#N/A</v>
      </c>
      <c r="M2829">
        <v>0</v>
      </c>
      <c r="N2829" t="s">
        <v>206</v>
      </c>
      <c r="O2829" s="1">
        <v>0</v>
      </c>
      <c r="P2829" s="1" t="str">
        <f>IFERROR(VLOOKUP($O2829,PerfilUniversitario!$A$2:$Z$427,16),"N/A")</f>
        <v>N/A</v>
      </c>
      <c r="Q2829" s="1" t="str">
        <f>IFERROR(VLOOKUP($O2829,PerfilUniversitario!$A$2:$Z$427,16),"N/A")</f>
        <v>N/A</v>
      </c>
      <c r="R2829" s="1" t="str">
        <f>IFERROR(VLOOKUP($O2829,PerfilUniversitario!$A$2:$Z$427,20),"N/A")</f>
        <v>N/A</v>
      </c>
      <c r="S2829" s="1" t="str">
        <f>IFERROR(VLOOKUP($O2829,PerfilUniversitario!$A$2:$Z$427,22),"N/A")</f>
        <v>N/A</v>
      </c>
      <c r="T2829" s="1" t="str">
        <f>IFERROR(VLOOKUP($O2829,PerfilUniversitario!$A$2:$Z$427,24),"N/A")</f>
        <v>N/A</v>
      </c>
      <c r="U2829" s="1" t="str">
        <f>IFERROR(VLOOKUP($O2829,PerfilUniversitario!$A$2:$Z$427,26),"N/A")</f>
        <v>N/A</v>
      </c>
      <c r="V2829" s="1" t="s">
        <v>9727</v>
      </c>
      <c r="W2829" s="4">
        <v>45215</v>
      </c>
    </row>
    <row r="2830" spans="1:23" x14ac:dyDescent="0.3">
      <c r="A2830" t="s">
        <v>7648</v>
      </c>
      <c r="B2830" t="s">
        <v>1031</v>
      </c>
      <c r="C2830" s="1" t="s">
        <v>7649</v>
      </c>
      <c r="D2830" s="6">
        <v>9931269964</v>
      </c>
      <c r="E2830" s="1" t="s">
        <v>206</v>
      </c>
      <c r="F2830" s="1" t="s">
        <v>206</v>
      </c>
      <c r="G2830" s="1" t="s">
        <v>206</v>
      </c>
      <c r="H2830" s="1" t="s">
        <v>206</v>
      </c>
      <c r="I2830" t="str">
        <f>VLOOKUP(J2830,CatalogoEstadoRepublica!$A$1:$B$33,2)</f>
        <v>Tabasco</v>
      </c>
      <c r="J2830">
        <v>27</v>
      </c>
      <c r="K2830" t="s">
        <v>206</v>
      </c>
      <c r="L2830" s="1" t="e">
        <f>VLOOKUP(M2830,CatalogoPerfil!$A$1:$B$5,2)</f>
        <v>#N/A</v>
      </c>
      <c r="M2830">
        <v>0</v>
      </c>
      <c r="N2830" t="s">
        <v>206</v>
      </c>
      <c r="O2830" s="1">
        <v>0</v>
      </c>
      <c r="P2830" s="1" t="str">
        <f>IFERROR(VLOOKUP($O2830,PerfilUniversitario!$A$2:$Z$427,16),"N/A")</f>
        <v>N/A</v>
      </c>
      <c r="Q2830" s="1" t="str">
        <f>IFERROR(VLOOKUP($O2830,PerfilUniversitario!$A$2:$Z$427,16),"N/A")</f>
        <v>N/A</v>
      </c>
      <c r="R2830" s="1" t="str">
        <f>IFERROR(VLOOKUP($O2830,PerfilUniversitario!$A$2:$Z$427,20),"N/A")</f>
        <v>N/A</v>
      </c>
      <c r="S2830" s="1" t="str">
        <f>IFERROR(VLOOKUP($O2830,PerfilUniversitario!$A$2:$Z$427,22),"N/A")</f>
        <v>N/A</v>
      </c>
      <c r="T2830" s="1" t="str">
        <f>IFERROR(VLOOKUP($O2830,PerfilUniversitario!$A$2:$Z$427,24),"N/A")</f>
        <v>N/A</v>
      </c>
      <c r="U2830" s="1" t="str">
        <f>IFERROR(VLOOKUP($O2830,PerfilUniversitario!$A$2:$Z$427,26),"N/A")</f>
        <v>N/A</v>
      </c>
      <c r="V2830" s="1" t="s">
        <v>10126</v>
      </c>
      <c r="W2830" s="4">
        <v>45215</v>
      </c>
    </row>
    <row r="2831" spans="1:23" x14ac:dyDescent="0.3">
      <c r="A2831" t="s">
        <v>2210</v>
      </c>
      <c r="B2831" t="s">
        <v>2154</v>
      </c>
      <c r="C2831" s="1" t="s">
        <v>2211</v>
      </c>
      <c r="D2831" s="6">
        <v>2463111174</v>
      </c>
      <c r="E2831" s="1" t="s">
        <v>206</v>
      </c>
      <c r="F2831" s="1" t="s">
        <v>206</v>
      </c>
      <c r="G2831" s="1" t="s">
        <v>206</v>
      </c>
      <c r="H2831" s="1" t="s">
        <v>206</v>
      </c>
      <c r="I2831" t="str">
        <f>VLOOKUP(J2831,CatalogoEstadoRepublica!$A$1:$B$33,2)</f>
        <v>Tlaxcala</v>
      </c>
      <c r="J2831">
        <v>29</v>
      </c>
      <c r="K2831" t="s">
        <v>206</v>
      </c>
      <c r="L2831" s="1" t="e">
        <f>VLOOKUP(M2831,CatalogoPerfil!$A$1:$B$5,2)</f>
        <v>#N/A</v>
      </c>
      <c r="M2831">
        <v>0</v>
      </c>
      <c r="N2831" t="s">
        <v>206</v>
      </c>
      <c r="O2831" s="1">
        <v>0</v>
      </c>
      <c r="P2831" s="1" t="str">
        <f>IFERROR(VLOOKUP($O2831,PerfilUniversitario!$A$2:$Z$427,16),"N/A")</f>
        <v>N/A</v>
      </c>
      <c r="Q2831" s="1" t="str">
        <f>IFERROR(VLOOKUP($O2831,PerfilUniversitario!$A$2:$Z$427,16),"N/A")</f>
        <v>N/A</v>
      </c>
      <c r="R2831" s="1" t="str">
        <f>IFERROR(VLOOKUP($O2831,PerfilUniversitario!$A$2:$Z$427,20),"N/A")</f>
        <v>N/A</v>
      </c>
      <c r="S2831" s="1" t="str">
        <f>IFERROR(VLOOKUP($O2831,PerfilUniversitario!$A$2:$Z$427,22),"N/A")</f>
        <v>N/A</v>
      </c>
      <c r="T2831" s="1" t="str">
        <f>IFERROR(VLOOKUP($O2831,PerfilUniversitario!$A$2:$Z$427,24),"N/A")</f>
        <v>N/A</v>
      </c>
      <c r="U2831" s="1" t="str">
        <f>IFERROR(VLOOKUP($O2831,PerfilUniversitario!$A$2:$Z$427,26),"N/A")</f>
        <v>N/A</v>
      </c>
      <c r="V2831" s="1" t="s">
        <v>9936</v>
      </c>
      <c r="W2831" s="4">
        <v>45215</v>
      </c>
    </row>
    <row r="2832" spans="1:23" x14ac:dyDescent="0.3">
      <c r="A2832" t="s">
        <v>7640</v>
      </c>
      <c r="B2832" t="s">
        <v>7641</v>
      </c>
      <c r="C2832" s="1" t="s">
        <v>7642</v>
      </c>
      <c r="D2832" s="6">
        <v>9933837762</v>
      </c>
      <c r="E2832" s="1" t="s">
        <v>206</v>
      </c>
      <c r="F2832" s="1" t="s">
        <v>206</v>
      </c>
      <c r="G2832" s="1" t="s">
        <v>206</v>
      </c>
      <c r="H2832" s="1" t="s">
        <v>206</v>
      </c>
      <c r="I2832" t="str">
        <f>VLOOKUP(J2832,CatalogoEstadoRepublica!$A$1:$B$33,2)</f>
        <v>Tabasco</v>
      </c>
      <c r="J2832">
        <v>27</v>
      </c>
      <c r="K2832" t="s">
        <v>206</v>
      </c>
      <c r="L2832" s="1" t="e">
        <f>VLOOKUP(M2832,CatalogoPerfil!$A$1:$B$5,2)</f>
        <v>#N/A</v>
      </c>
      <c r="M2832">
        <v>0</v>
      </c>
      <c r="N2832" t="s">
        <v>206</v>
      </c>
      <c r="O2832" s="1">
        <v>0</v>
      </c>
      <c r="P2832" s="1" t="str">
        <f>IFERROR(VLOOKUP($O2832,PerfilUniversitario!$A$2:$Z$427,16),"N/A")</f>
        <v>N/A</v>
      </c>
      <c r="Q2832" s="1" t="str">
        <f>IFERROR(VLOOKUP($O2832,PerfilUniversitario!$A$2:$Z$427,16),"N/A")</f>
        <v>N/A</v>
      </c>
      <c r="R2832" s="1" t="str">
        <f>IFERROR(VLOOKUP($O2832,PerfilUniversitario!$A$2:$Z$427,20),"N/A")</f>
        <v>N/A</v>
      </c>
      <c r="S2832" s="1" t="str">
        <f>IFERROR(VLOOKUP($O2832,PerfilUniversitario!$A$2:$Z$427,22),"N/A")</f>
        <v>N/A</v>
      </c>
      <c r="T2832" s="1" t="str">
        <f>IFERROR(VLOOKUP($O2832,PerfilUniversitario!$A$2:$Z$427,24),"N/A")</f>
        <v>N/A</v>
      </c>
      <c r="U2832" s="1" t="str">
        <f>IFERROR(VLOOKUP($O2832,PerfilUniversitario!$A$2:$Z$427,26),"N/A")</f>
        <v>N/A</v>
      </c>
      <c r="V2832" s="1" t="s">
        <v>10214</v>
      </c>
      <c r="W2832" s="4">
        <v>45215</v>
      </c>
    </row>
    <row r="2833" spans="1:23" x14ac:dyDescent="0.3">
      <c r="A2833" t="s">
        <v>7645</v>
      </c>
      <c r="B2833" t="s">
        <v>7646</v>
      </c>
      <c r="C2833" s="1" t="s">
        <v>7647</v>
      </c>
      <c r="D2833" s="6">
        <v>9933984421</v>
      </c>
      <c r="E2833" s="1" t="s">
        <v>206</v>
      </c>
      <c r="F2833" s="1" t="s">
        <v>206</v>
      </c>
      <c r="G2833" s="1" t="s">
        <v>206</v>
      </c>
      <c r="H2833" s="1" t="s">
        <v>206</v>
      </c>
      <c r="I2833" t="str">
        <f>VLOOKUP(J2833,CatalogoEstadoRepublica!$A$1:$B$33,2)</f>
        <v>Tabasco</v>
      </c>
      <c r="J2833">
        <v>27</v>
      </c>
      <c r="K2833" t="s">
        <v>206</v>
      </c>
      <c r="L2833" s="1" t="e">
        <f>VLOOKUP(M2833,CatalogoPerfil!$A$1:$B$5,2)</f>
        <v>#N/A</v>
      </c>
      <c r="M2833">
        <v>0</v>
      </c>
      <c r="N2833" t="s">
        <v>206</v>
      </c>
      <c r="O2833" s="1">
        <v>0</v>
      </c>
      <c r="P2833" s="1" t="str">
        <f>IFERROR(VLOOKUP($O2833,PerfilUniversitario!$A$2:$Z$427,16),"N/A")</f>
        <v>N/A</v>
      </c>
      <c r="Q2833" s="1" t="str">
        <f>IFERROR(VLOOKUP($O2833,PerfilUniversitario!$A$2:$Z$427,16),"N/A")</f>
        <v>N/A</v>
      </c>
      <c r="R2833" s="1" t="str">
        <f>IFERROR(VLOOKUP($O2833,PerfilUniversitario!$A$2:$Z$427,20),"N/A")</f>
        <v>N/A</v>
      </c>
      <c r="S2833" s="1" t="str">
        <f>IFERROR(VLOOKUP($O2833,PerfilUniversitario!$A$2:$Z$427,22),"N/A")</f>
        <v>N/A</v>
      </c>
      <c r="T2833" s="1" t="str">
        <f>IFERROR(VLOOKUP($O2833,PerfilUniversitario!$A$2:$Z$427,24),"N/A")</f>
        <v>N/A</v>
      </c>
      <c r="U2833" s="1" t="str">
        <f>IFERROR(VLOOKUP($O2833,PerfilUniversitario!$A$2:$Z$427,26),"N/A")</f>
        <v>N/A</v>
      </c>
      <c r="V2833" s="1" t="s">
        <v>10214</v>
      </c>
      <c r="W2833" s="4">
        <v>45215</v>
      </c>
    </row>
    <row r="2834" spans="1:23" x14ac:dyDescent="0.3">
      <c r="A2834" t="s">
        <v>7652</v>
      </c>
      <c r="B2834" t="s">
        <v>7653</v>
      </c>
      <c r="C2834" s="1" t="s">
        <v>7654</v>
      </c>
      <c r="D2834" s="6">
        <v>2221065976</v>
      </c>
      <c r="E2834" s="1" t="s">
        <v>206</v>
      </c>
      <c r="F2834" s="1" t="s">
        <v>206</v>
      </c>
      <c r="G2834" s="1" t="s">
        <v>206</v>
      </c>
      <c r="H2834" s="1" t="s">
        <v>206</v>
      </c>
      <c r="I2834" t="str">
        <f>VLOOKUP(J2834,CatalogoEstadoRepublica!$A$1:$B$33,2)</f>
        <v>Hidalgo</v>
      </c>
      <c r="J2834">
        <v>13</v>
      </c>
      <c r="K2834" t="s">
        <v>206</v>
      </c>
      <c r="L2834" s="1" t="e">
        <f>VLOOKUP(M2834,CatalogoPerfil!$A$1:$B$5,2)</f>
        <v>#N/A</v>
      </c>
      <c r="M2834">
        <v>0</v>
      </c>
      <c r="N2834" t="s">
        <v>206</v>
      </c>
      <c r="O2834" s="1">
        <v>0</v>
      </c>
      <c r="P2834" s="1" t="str">
        <f>IFERROR(VLOOKUP($O2834,PerfilUniversitario!$A$2:$Z$427,16),"N/A")</f>
        <v>N/A</v>
      </c>
      <c r="Q2834" s="1" t="str">
        <f>IFERROR(VLOOKUP($O2834,PerfilUniversitario!$A$2:$Z$427,16),"N/A")</f>
        <v>N/A</v>
      </c>
      <c r="R2834" s="1" t="str">
        <f>IFERROR(VLOOKUP($O2834,PerfilUniversitario!$A$2:$Z$427,20),"N/A")</f>
        <v>N/A</v>
      </c>
      <c r="S2834" s="1" t="str">
        <f>IFERROR(VLOOKUP($O2834,PerfilUniversitario!$A$2:$Z$427,22),"N/A")</f>
        <v>N/A</v>
      </c>
      <c r="T2834" s="1" t="str">
        <f>IFERROR(VLOOKUP($O2834,PerfilUniversitario!$A$2:$Z$427,24),"N/A")</f>
        <v>N/A</v>
      </c>
      <c r="U2834" s="1" t="str">
        <f>IFERROR(VLOOKUP($O2834,PerfilUniversitario!$A$2:$Z$427,26),"N/A")</f>
        <v>N/A</v>
      </c>
      <c r="V2834" s="1" t="s">
        <v>9814</v>
      </c>
      <c r="W2834" s="4">
        <v>45215</v>
      </c>
    </row>
    <row r="2835" spans="1:23" x14ac:dyDescent="0.3">
      <c r="A2835" t="s">
        <v>7655</v>
      </c>
      <c r="B2835" t="s">
        <v>2458</v>
      </c>
      <c r="C2835" s="1" t="s">
        <v>7656</v>
      </c>
      <c r="D2835" s="6">
        <v>2213274581</v>
      </c>
      <c r="E2835" s="1" t="s">
        <v>206</v>
      </c>
      <c r="F2835" s="1" t="s">
        <v>206</v>
      </c>
      <c r="G2835" s="1" t="s">
        <v>206</v>
      </c>
      <c r="H2835" s="1" t="s">
        <v>206</v>
      </c>
      <c r="I2835" t="str">
        <f>VLOOKUP(J2835,CatalogoEstadoRepublica!$A$1:$B$33,2)</f>
        <v>Puebla</v>
      </c>
      <c r="J2835">
        <v>21</v>
      </c>
      <c r="K2835" t="s">
        <v>206</v>
      </c>
      <c r="L2835" s="1" t="e">
        <f>VLOOKUP(M2835,CatalogoPerfil!$A$1:$B$5,2)</f>
        <v>#N/A</v>
      </c>
      <c r="M2835">
        <v>0</v>
      </c>
      <c r="N2835" t="s">
        <v>206</v>
      </c>
      <c r="O2835" s="1">
        <v>0</v>
      </c>
      <c r="P2835" s="1" t="str">
        <f>IFERROR(VLOOKUP($O2835,PerfilUniversitario!$A$2:$Z$427,16),"N/A")</f>
        <v>N/A</v>
      </c>
      <c r="Q2835" s="1" t="str">
        <f>IFERROR(VLOOKUP($O2835,PerfilUniversitario!$A$2:$Z$427,16),"N/A")</f>
        <v>N/A</v>
      </c>
      <c r="R2835" s="1" t="str">
        <f>IFERROR(VLOOKUP($O2835,PerfilUniversitario!$A$2:$Z$427,20),"N/A")</f>
        <v>N/A</v>
      </c>
      <c r="S2835" s="1" t="str">
        <f>IFERROR(VLOOKUP($O2835,PerfilUniversitario!$A$2:$Z$427,22),"N/A")</f>
        <v>N/A</v>
      </c>
      <c r="T2835" s="1" t="str">
        <f>IFERROR(VLOOKUP($O2835,PerfilUniversitario!$A$2:$Z$427,24),"N/A")</f>
        <v>N/A</v>
      </c>
      <c r="U2835" s="1" t="str">
        <f>IFERROR(VLOOKUP($O2835,PerfilUniversitario!$A$2:$Z$427,26),"N/A")</f>
        <v>N/A</v>
      </c>
      <c r="V2835" s="1" t="s">
        <v>9814</v>
      </c>
      <c r="W2835" s="4">
        <v>45215</v>
      </c>
    </row>
    <row r="2836" spans="1:23" x14ac:dyDescent="0.3">
      <c r="A2836" t="s">
        <v>401</v>
      </c>
      <c r="B2836" s="1" t="s">
        <v>404</v>
      </c>
      <c r="C2836" t="s">
        <v>405</v>
      </c>
      <c r="D2836" s="7">
        <v>52.241100000000003</v>
      </c>
      <c r="E2836" s="1" t="s">
        <v>206</v>
      </c>
      <c r="F2836" t="s">
        <v>206</v>
      </c>
      <c r="G2836" t="s">
        <v>206</v>
      </c>
      <c r="H2836" t="s">
        <v>206</v>
      </c>
      <c r="I2836" t="str">
        <f>VLOOKUP(J2836,CatalogoEstadoRepublica!$A$1:$B$33,2)</f>
        <v>Tlaxcala</v>
      </c>
      <c r="J2836" s="1">
        <v>29</v>
      </c>
      <c r="K2836" s="1" t="s">
        <v>206</v>
      </c>
      <c r="L2836" s="1" t="e">
        <f>VLOOKUP(M2836,CatalogoPerfil!$A$1:$B$5,2)</f>
        <v>#N/A</v>
      </c>
      <c r="M2836">
        <v>0</v>
      </c>
      <c r="N2836" t="s">
        <v>206</v>
      </c>
      <c r="O2836" s="1">
        <v>0</v>
      </c>
      <c r="P2836" s="1" t="str">
        <f>IFERROR(VLOOKUP($O2836,PerfilUniversitario!$A$2:$Z$427,16),"N/A")</f>
        <v>N/A</v>
      </c>
      <c r="Q2836" s="1" t="str">
        <f>IFERROR(VLOOKUP($O2836,PerfilUniversitario!$A$2:$Z$427,16),"N/A")</f>
        <v>N/A</v>
      </c>
      <c r="R2836" s="1" t="str">
        <f>IFERROR(VLOOKUP($O2836,PerfilUniversitario!$A$2:$Z$427,20),"N/A")</f>
        <v>N/A</v>
      </c>
      <c r="S2836" s="1" t="str">
        <f>IFERROR(VLOOKUP($O2836,PerfilUniversitario!$A$2:$Z$427,22),"N/A")</f>
        <v>N/A</v>
      </c>
      <c r="T2836" s="1" t="str">
        <f>IFERROR(VLOOKUP($O2836,PerfilUniversitario!$A$2:$Z$427,24),"N/A")</f>
        <v>N/A</v>
      </c>
      <c r="U2836" s="1" t="str">
        <f>IFERROR(VLOOKUP($O2836,PerfilUniversitario!$A$2:$Z$427,26),"N/A")</f>
        <v>N/A</v>
      </c>
      <c r="V2836" s="1" t="s">
        <v>9690</v>
      </c>
      <c r="W2836" s="4">
        <v>45215</v>
      </c>
    </row>
    <row r="2837" spans="1:23" x14ac:dyDescent="0.3">
      <c r="A2837" t="s">
        <v>2548</v>
      </c>
      <c r="B2837" t="s">
        <v>7650</v>
      </c>
      <c r="C2837" s="1" t="s">
        <v>7651</v>
      </c>
      <c r="D2837" s="6">
        <v>2461730913</v>
      </c>
      <c r="E2837" s="1" t="s">
        <v>206</v>
      </c>
      <c r="F2837" s="1" t="s">
        <v>206</v>
      </c>
      <c r="G2837" s="1" t="s">
        <v>206</v>
      </c>
      <c r="H2837" s="1" t="s">
        <v>206</v>
      </c>
      <c r="I2837" t="str">
        <f>VLOOKUP(J2837,CatalogoEstadoRepublica!$A$1:$B$33,2)</f>
        <v>Tlaxcala</v>
      </c>
      <c r="J2837">
        <v>29</v>
      </c>
      <c r="K2837" t="s">
        <v>206</v>
      </c>
      <c r="L2837" s="1" t="e">
        <f>VLOOKUP(M2837,CatalogoPerfil!$A$1:$B$5,2)</f>
        <v>#N/A</v>
      </c>
      <c r="M2837">
        <v>0</v>
      </c>
      <c r="N2837" t="s">
        <v>206</v>
      </c>
      <c r="O2837" s="1">
        <v>0</v>
      </c>
      <c r="P2837" s="1" t="str">
        <f>IFERROR(VLOOKUP($O2837,PerfilUniversitario!$A$2:$Z$427,16),"N/A")</f>
        <v>N/A</v>
      </c>
      <c r="Q2837" s="1" t="str">
        <f>IFERROR(VLOOKUP($O2837,PerfilUniversitario!$A$2:$Z$427,16),"N/A")</f>
        <v>N/A</v>
      </c>
      <c r="R2837" s="1" t="str">
        <f>IFERROR(VLOOKUP($O2837,PerfilUniversitario!$A$2:$Z$427,20),"N/A")</f>
        <v>N/A</v>
      </c>
      <c r="S2837" s="1" t="str">
        <f>IFERROR(VLOOKUP($O2837,PerfilUniversitario!$A$2:$Z$427,22),"N/A")</f>
        <v>N/A</v>
      </c>
      <c r="T2837" s="1" t="str">
        <f>IFERROR(VLOOKUP($O2837,PerfilUniversitario!$A$2:$Z$427,24),"N/A")</f>
        <v>N/A</v>
      </c>
      <c r="U2837" s="1" t="str">
        <f>IFERROR(VLOOKUP($O2837,PerfilUniversitario!$A$2:$Z$427,26),"N/A")</f>
        <v>N/A</v>
      </c>
      <c r="V2837" s="1" t="s">
        <v>9690</v>
      </c>
      <c r="W2837" s="4">
        <v>45215</v>
      </c>
    </row>
    <row r="2838" spans="1:23" x14ac:dyDescent="0.3">
      <c r="A2838" t="s">
        <v>2624</v>
      </c>
      <c r="B2838" t="s">
        <v>2625</v>
      </c>
      <c r="C2838" s="1" t="s">
        <v>2626</v>
      </c>
      <c r="D2838" s="6">
        <v>52.998899999999999</v>
      </c>
      <c r="E2838" s="1" t="s">
        <v>206</v>
      </c>
      <c r="F2838" s="1" t="s">
        <v>206</v>
      </c>
      <c r="G2838" s="1" t="s">
        <v>206</v>
      </c>
      <c r="H2838" s="1" t="s">
        <v>206</v>
      </c>
      <c r="I2838" t="str">
        <f>VLOOKUP(J2838,CatalogoEstadoRepublica!$A$1:$B$33,2)</f>
        <v>Puebla</v>
      </c>
      <c r="J2838">
        <v>21</v>
      </c>
      <c r="K2838" t="s">
        <v>206</v>
      </c>
      <c r="L2838" s="1" t="e">
        <f>VLOOKUP(M2838,CatalogoPerfil!$A$1:$B$5,2)</f>
        <v>#N/A</v>
      </c>
      <c r="M2838">
        <v>0</v>
      </c>
      <c r="N2838" t="s">
        <v>206</v>
      </c>
      <c r="O2838" s="1">
        <v>0</v>
      </c>
      <c r="P2838" s="1" t="str">
        <f>IFERROR(VLOOKUP($O2838,PerfilUniversitario!$A$2:$Z$427,16),"N/A")</f>
        <v>N/A</v>
      </c>
      <c r="Q2838" s="1" t="str">
        <f>IFERROR(VLOOKUP($O2838,PerfilUniversitario!$A$2:$Z$427,16),"N/A")</f>
        <v>N/A</v>
      </c>
      <c r="R2838" s="1" t="str">
        <f>IFERROR(VLOOKUP($O2838,PerfilUniversitario!$A$2:$Z$427,20),"N/A")</f>
        <v>N/A</v>
      </c>
      <c r="S2838" s="1" t="str">
        <f>IFERROR(VLOOKUP($O2838,PerfilUniversitario!$A$2:$Z$427,22),"N/A")</f>
        <v>N/A</v>
      </c>
      <c r="T2838" s="1" t="str">
        <f>IFERROR(VLOOKUP($O2838,PerfilUniversitario!$A$2:$Z$427,24),"N/A")</f>
        <v>N/A</v>
      </c>
      <c r="U2838" s="1" t="str">
        <f>IFERROR(VLOOKUP($O2838,PerfilUniversitario!$A$2:$Z$427,26),"N/A")</f>
        <v>N/A</v>
      </c>
      <c r="V2838" s="1" t="s">
        <v>9966</v>
      </c>
      <c r="W2838" s="4">
        <v>45215</v>
      </c>
    </row>
    <row r="2839" spans="1:23" x14ac:dyDescent="0.3">
      <c r="A2839" t="s">
        <v>2846</v>
      </c>
      <c r="B2839" t="s">
        <v>7657</v>
      </c>
      <c r="C2839" s="1" t="s">
        <v>7658</v>
      </c>
      <c r="D2839" s="6">
        <v>2461791954</v>
      </c>
      <c r="E2839" s="1" t="s">
        <v>206</v>
      </c>
      <c r="F2839" s="1" t="s">
        <v>206</v>
      </c>
      <c r="G2839" s="1" t="s">
        <v>206</v>
      </c>
      <c r="H2839" s="1" t="s">
        <v>206</v>
      </c>
      <c r="I2839" t="str">
        <f>VLOOKUP(J2839,CatalogoEstadoRepublica!$A$1:$B$33,2)</f>
        <v>Tlaxcala</v>
      </c>
      <c r="J2839">
        <v>29</v>
      </c>
      <c r="K2839" t="s">
        <v>206</v>
      </c>
      <c r="L2839" s="1" t="e">
        <f>VLOOKUP(M2839,CatalogoPerfil!$A$1:$B$5,2)</f>
        <v>#N/A</v>
      </c>
      <c r="M2839">
        <v>0</v>
      </c>
      <c r="N2839" t="s">
        <v>206</v>
      </c>
      <c r="O2839" s="1">
        <v>0</v>
      </c>
      <c r="P2839" s="1" t="str">
        <f>IFERROR(VLOOKUP($O2839,PerfilUniversitario!$A$2:$Z$427,16),"N/A")</f>
        <v>N/A</v>
      </c>
      <c r="Q2839" s="1" t="str">
        <f>IFERROR(VLOOKUP($O2839,PerfilUniversitario!$A$2:$Z$427,16),"N/A")</f>
        <v>N/A</v>
      </c>
      <c r="R2839" s="1" t="str">
        <f>IFERROR(VLOOKUP($O2839,PerfilUniversitario!$A$2:$Z$427,20),"N/A")</f>
        <v>N/A</v>
      </c>
      <c r="S2839" s="1" t="str">
        <f>IFERROR(VLOOKUP($O2839,PerfilUniversitario!$A$2:$Z$427,22),"N/A")</f>
        <v>N/A</v>
      </c>
      <c r="T2839" s="1" t="str">
        <f>IFERROR(VLOOKUP($O2839,PerfilUniversitario!$A$2:$Z$427,24),"N/A")</f>
        <v>N/A</v>
      </c>
      <c r="U2839" s="1" t="str">
        <f>IFERROR(VLOOKUP($O2839,PerfilUniversitario!$A$2:$Z$427,26),"N/A")</f>
        <v>N/A</v>
      </c>
      <c r="V2839" s="1" t="s">
        <v>9985</v>
      </c>
      <c r="W2839" s="4">
        <v>45215</v>
      </c>
    </row>
    <row r="2840" spans="1:23" x14ac:dyDescent="0.3">
      <c r="A2840" t="s">
        <v>439</v>
      </c>
      <c r="B2840" t="s">
        <v>1563</v>
      </c>
      <c r="C2840" s="1" t="s">
        <v>1564</v>
      </c>
      <c r="D2840" s="6">
        <v>52.2331</v>
      </c>
      <c r="E2840" s="1" t="s">
        <v>206</v>
      </c>
      <c r="F2840" s="1" t="s">
        <v>206</v>
      </c>
      <c r="G2840" s="1" t="s">
        <v>206</v>
      </c>
      <c r="H2840" s="1" t="s">
        <v>206</v>
      </c>
      <c r="I2840" t="str">
        <f>VLOOKUP(J2840,CatalogoEstadoRepublica!$A$1:$B$33,2)</f>
        <v>Puebla</v>
      </c>
      <c r="J2840">
        <v>21</v>
      </c>
      <c r="K2840" t="s">
        <v>206</v>
      </c>
      <c r="L2840" s="1" t="e">
        <f>VLOOKUP(M2840,CatalogoPerfil!$A$1:$B$5,2)</f>
        <v>#N/A</v>
      </c>
      <c r="M2840">
        <v>0</v>
      </c>
      <c r="N2840" t="s">
        <v>206</v>
      </c>
      <c r="O2840" s="1">
        <v>0</v>
      </c>
      <c r="P2840" s="1" t="str">
        <f>IFERROR(VLOOKUP($O2840,PerfilUniversitario!$A$2:$Z$427,16),"N/A")</f>
        <v>N/A</v>
      </c>
      <c r="Q2840" s="1" t="str">
        <f>IFERROR(VLOOKUP($O2840,PerfilUniversitario!$A$2:$Z$427,16),"N/A")</f>
        <v>N/A</v>
      </c>
      <c r="R2840" s="1" t="str">
        <f>IFERROR(VLOOKUP($O2840,PerfilUniversitario!$A$2:$Z$427,20),"N/A")</f>
        <v>N/A</v>
      </c>
      <c r="S2840" s="1" t="str">
        <f>IFERROR(VLOOKUP($O2840,PerfilUniversitario!$A$2:$Z$427,22),"N/A")</f>
        <v>N/A</v>
      </c>
      <c r="T2840" s="1" t="str">
        <f>IFERROR(VLOOKUP($O2840,PerfilUniversitario!$A$2:$Z$427,24),"N/A")</f>
        <v>N/A</v>
      </c>
      <c r="U2840" s="1" t="str">
        <f>IFERROR(VLOOKUP($O2840,PerfilUniversitario!$A$2:$Z$427,26),"N/A")</f>
        <v>N/A</v>
      </c>
      <c r="V2840" s="1" t="s">
        <v>9792</v>
      </c>
      <c r="W2840" s="4">
        <v>45215</v>
      </c>
    </row>
    <row r="2841" spans="1:23" x14ac:dyDescent="0.3">
      <c r="A2841" t="s">
        <v>852</v>
      </c>
      <c r="B2841" s="1" t="s">
        <v>853</v>
      </c>
      <c r="C2841" t="s">
        <v>854</v>
      </c>
      <c r="D2841" s="7">
        <v>2491000985</v>
      </c>
      <c r="E2841" s="1" t="s">
        <v>206</v>
      </c>
      <c r="F2841" t="s">
        <v>206</v>
      </c>
      <c r="G2841" t="s">
        <v>206</v>
      </c>
      <c r="H2841" t="s">
        <v>206</v>
      </c>
      <c r="I2841" t="str">
        <f>VLOOKUP(J2841,CatalogoEstadoRepublica!$A$1:$B$33,2)</f>
        <v>Puebla</v>
      </c>
      <c r="J2841" s="1">
        <v>21</v>
      </c>
      <c r="K2841" s="1" t="s">
        <v>206</v>
      </c>
      <c r="L2841" s="1" t="e">
        <f>VLOOKUP(M2841,CatalogoPerfil!$A$1:$B$5,2)</f>
        <v>#N/A</v>
      </c>
      <c r="M2841">
        <v>0</v>
      </c>
      <c r="N2841" t="s">
        <v>206</v>
      </c>
      <c r="O2841" s="1">
        <v>0</v>
      </c>
      <c r="P2841" s="1" t="str">
        <f>IFERROR(VLOOKUP($O2841,PerfilUniversitario!$A$2:$Z$427,16),"N/A")</f>
        <v>N/A</v>
      </c>
      <c r="Q2841" s="1" t="str">
        <f>IFERROR(VLOOKUP($O2841,PerfilUniversitario!$A$2:$Z$427,16),"N/A")</f>
        <v>N/A</v>
      </c>
      <c r="R2841" s="1" t="str">
        <f>IFERROR(VLOOKUP($O2841,PerfilUniversitario!$A$2:$Z$427,20),"N/A")</f>
        <v>N/A</v>
      </c>
      <c r="S2841" s="1" t="str">
        <f>IFERROR(VLOOKUP($O2841,PerfilUniversitario!$A$2:$Z$427,22),"N/A")</f>
        <v>N/A</v>
      </c>
      <c r="T2841" s="1" t="str">
        <f>IFERROR(VLOOKUP($O2841,PerfilUniversitario!$A$2:$Z$427,24),"N/A")</f>
        <v>N/A</v>
      </c>
      <c r="U2841" s="1" t="str">
        <f>IFERROR(VLOOKUP($O2841,PerfilUniversitario!$A$2:$Z$427,26),"N/A")</f>
        <v>N/A</v>
      </c>
      <c r="V2841" s="1" t="s">
        <v>9745</v>
      </c>
      <c r="W2841" s="4">
        <v>45215</v>
      </c>
    </row>
    <row r="2842" spans="1:23" x14ac:dyDescent="0.3">
      <c r="A2842" t="s">
        <v>349</v>
      </c>
      <c r="B2842" t="s">
        <v>7362</v>
      </c>
      <c r="C2842" s="1" t="s">
        <v>7363</v>
      </c>
      <c r="D2842" s="6">
        <v>2228978685</v>
      </c>
      <c r="E2842" s="1" t="s">
        <v>206</v>
      </c>
      <c r="F2842" s="1" t="s">
        <v>206</v>
      </c>
      <c r="G2842" s="1" t="s">
        <v>206</v>
      </c>
      <c r="H2842" s="1" t="s">
        <v>206</v>
      </c>
      <c r="I2842" t="str">
        <f>VLOOKUP(J2842,CatalogoEstadoRepublica!$A$1:$B$33,2)</f>
        <v>Puebla</v>
      </c>
      <c r="J2842">
        <v>21</v>
      </c>
      <c r="K2842" t="s">
        <v>206</v>
      </c>
      <c r="L2842" s="1" t="e">
        <f>VLOOKUP(M2842,CatalogoPerfil!$A$1:$B$5,2)</f>
        <v>#N/A</v>
      </c>
      <c r="M2842">
        <v>0</v>
      </c>
      <c r="N2842" t="s">
        <v>206</v>
      </c>
      <c r="O2842" s="1">
        <v>0</v>
      </c>
      <c r="P2842" s="1" t="str">
        <f>IFERROR(VLOOKUP($O2842,PerfilUniversitario!$A$2:$Z$427,16),"N/A")</f>
        <v>N/A</v>
      </c>
      <c r="Q2842" s="1" t="str">
        <f>IFERROR(VLOOKUP($O2842,PerfilUniversitario!$A$2:$Z$427,16),"N/A")</f>
        <v>N/A</v>
      </c>
      <c r="R2842" s="1" t="str">
        <f>IFERROR(VLOOKUP($O2842,PerfilUniversitario!$A$2:$Z$427,20),"N/A")</f>
        <v>N/A</v>
      </c>
      <c r="S2842" s="1" t="str">
        <f>IFERROR(VLOOKUP($O2842,PerfilUniversitario!$A$2:$Z$427,22),"N/A")</f>
        <v>N/A</v>
      </c>
      <c r="T2842" s="1" t="str">
        <f>IFERROR(VLOOKUP($O2842,PerfilUniversitario!$A$2:$Z$427,24),"N/A")</f>
        <v>N/A</v>
      </c>
      <c r="U2842" s="1" t="str">
        <f>IFERROR(VLOOKUP($O2842,PerfilUniversitario!$A$2:$Z$427,26),"N/A")</f>
        <v>N/A</v>
      </c>
      <c r="V2842" s="1" t="s">
        <v>9898</v>
      </c>
      <c r="W2842" s="4">
        <v>45215</v>
      </c>
    </row>
    <row r="2843" spans="1:23" x14ac:dyDescent="0.3">
      <c r="A2843" t="s">
        <v>7033</v>
      </c>
      <c r="B2843" t="s">
        <v>7034</v>
      </c>
      <c r="C2843" s="1" t="s">
        <v>7035</v>
      </c>
      <c r="D2843" s="6" t="s">
        <v>7036</v>
      </c>
      <c r="E2843" s="1" t="s">
        <v>206</v>
      </c>
      <c r="F2843" s="1" t="s">
        <v>206</v>
      </c>
      <c r="G2843" s="1" t="s">
        <v>206</v>
      </c>
      <c r="H2843" s="1" t="s">
        <v>206</v>
      </c>
      <c r="I2843" t="str">
        <f>VLOOKUP(J2843,CatalogoEstadoRepublica!$A$1:$B$33,2)</f>
        <v>Tlaxcala</v>
      </c>
      <c r="J2843">
        <v>29</v>
      </c>
      <c r="K2843" t="s">
        <v>206</v>
      </c>
      <c r="L2843" s="1" t="e">
        <f>VLOOKUP(M2843,CatalogoPerfil!$A$1:$B$5,2)</f>
        <v>#N/A</v>
      </c>
      <c r="M2843">
        <v>0</v>
      </c>
      <c r="N2843" t="s">
        <v>206</v>
      </c>
      <c r="O2843" s="1">
        <v>0</v>
      </c>
      <c r="P2843" s="1" t="str">
        <f>IFERROR(VLOOKUP($O2843,PerfilUniversitario!$A$2:$Z$427,16),"N/A")</f>
        <v>N/A</v>
      </c>
      <c r="Q2843" s="1" t="str">
        <f>IFERROR(VLOOKUP($O2843,PerfilUniversitario!$A$2:$Z$427,16),"N/A")</f>
        <v>N/A</v>
      </c>
      <c r="R2843" s="1" t="str">
        <f>IFERROR(VLOOKUP($O2843,PerfilUniversitario!$A$2:$Z$427,20),"N/A")</f>
        <v>N/A</v>
      </c>
      <c r="S2843" s="1" t="str">
        <f>IFERROR(VLOOKUP($O2843,PerfilUniversitario!$A$2:$Z$427,22),"N/A")</f>
        <v>N/A</v>
      </c>
      <c r="T2843" s="1" t="str">
        <f>IFERROR(VLOOKUP($O2843,PerfilUniversitario!$A$2:$Z$427,24),"N/A")</f>
        <v>N/A</v>
      </c>
      <c r="U2843" s="1" t="str">
        <f>IFERROR(VLOOKUP($O2843,PerfilUniversitario!$A$2:$Z$427,26),"N/A")</f>
        <v>N/A</v>
      </c>
      <c r="V2843" s="1" t="s">
        <v>9784</v>
      </c>
      <c r="W2843" s="4">
        <v>45215</v>
      </c>
    </row>
    <row r="2844" spans="1:23" x14ac:dyDescent="0.3">
      <c r="A2844" t="s">
        <v>5472</v>
      </c>
      <c r="B2844" t="s">
        <v>7623</v>
      </c>
      <c r="C2844" s="1" t="s">
        <v>7624</v>
      </c>
      <c r="D2844" s="6">
        <v>2211659714</v>
      </c>
      <c r="E2844" s="1" t="s">
        <v>206</v>
      </c>
      <c r="F2844" s="1" t="s">
        <v>206</v>
      </c>
      <c r="G2844" s="1" t="s">
        <v>206</v>
      </c>
      <c r="H2844" s="1" t="s">
        <v>206</v>
      </c>
      <c r="I2844" t="str">
        <f>VLOOKUP(J2844,CatalogoEstadoRepublica!$A$1:$B$33,2)</f>
        <v>Puebla</v>
      </c>
      <c r="J2844">
        <v>21</v>
      </c>
      <c r="K2844" t="s">
        <v>206</v>
      </c>
      <c r="L2844" s="1" t="e">
        <f>VLOOKUP(M2844,CatalogoPerfil!$A$1:$B$5,2)</f>
        <v>#N/A</v>
      </c>
      <c r="M2844">
        <v>0</v>
      </c>
      <c r="N2844" t="s">
        <v>206</v>
      </c>
      <c r="O2844" s="1">
        <v>0</v>
      </c>
      <c r="P2844" s="1" t="str">
        <f>IFERROR(VLOOKUP($O2844,PerfilUniversitario!$A$2:$Z$427,16),"N/A")</f>
        <v>N/A</v>
      </c>
      <c r="Q2844" s="1" t="str">
        <f>IFERROR(VLOOKUP($O2844,PerfilUniversitario!$A$2:$Z$427,16),"N/A")</f>
        <v>N/A</v>
      </c>
      <c r="R2844" s="1" t="str">
        <f>IFERROR(VLOOKUP($O2844,PerfilUniversitario!$A$2:$Z$427,20),"N/A")</f>
        <v>N/A</v>
      </c>
      <c r="S2844" s="1" t="str">
        <f>IFERROR(VLOOKUP($O2844,PerfilUniversitario!$A$2:$Z$427,22),"N/A")</f>
        <v>N/A</v>
      </c>
      <c r="T2844" s="1" t="str">
        <f>IFERROR(VLOOKUP($O2844,PerfilUniversitario!$A$2:$Z$427,24),"N/A")</f>
        <v>N/A</v>
      </c>
      <c r="U2844" s="1" t="str">
        <f>IFERROR(VLOOKUP($O2844,PerfilUniversitario!$A$2:$Z$427,26),"N/A")</f>
        <v>N/A</v>
      </c>
      <c r="V2844" s="1" t="s">
        <v>9938</v>
      </c>
      <c r="W2844" s="4">
        <v>45215</v>
      </c>
    </row>
    <row r="2845" spans="1:23" x14ac:dyDescent="0.3">
      <c r="A2845" t="s">
        <v>340</v>
      </c>
      <c r="B2845" t="s">
        <v>7659</v>
      </c>
      <c r="C2845" s="1" t="s">
        <v>7660</v>
      </c>
      <c r="D2845" s="6">
        <v>2214348688</v>
      </c>
      <c r="E2845" s="1" t="s">
        <v>206</v>
      </c>
      <c r="F2845" s="1" t="s">
        <v>206</v>
      </c>
      <c r="G2845" s="1" t="s">
        <v>206</v>
      </c>
      <c r="H2845" s="1" t="s">
        <v>206</v>
      </c>
      <c r="I2845" t="str">
        <f>VLOOKUP(J2845,CatalogoEstadoRepublica!$A$1:$B$33,2)</f>
        <v>Puebla</v>
      </c>
      <c r="J2845">
        <v>21</v>
      </c>
      <c r="K2845" t="s">
        <v>206</v>
      </c>
      <c r="L2845" s="1" t="e">
        <f>VLOOKUP(M2845,CatalogoPerfil!$A$1:$B$5,2)</f>
        <v>#N/A</v>
      </c>
      <c r="M2845">
        <v>0</v>
      </c>
      <c r="N2845" t="s">
        <v>206</v>
      </c>
      <c r="O2845" s="1">
        <v>0</v>
      </c>
      <c r="P2845" s="1" t="str">
        <f>IFERROR(VLOOKUP($O2845,PerfilUniversitario!$A$2:$Z$427,16),"N/A")</f>
        <v>N/A</v>
      </c>
      <c r="Q2845" s="1" t="str">
        <f>IFERROR(VLOOKUP($O2845,PerfilUniversitario!$A$2:$Z$427,16),"N/A")</f>
        <v>N/A</v>
      </c>
      <c r="R2845" s="1" t="str">
        <f>IFERROR(VLOOKUP($O2845,PerfilUniversitario!$A$2:$Z$427,20),"N/A")</f>
        <v>N/A</v>
      </c>
      <c r="S2845" s="1" t="str">
        <f>IFERROR(VLOOKUP($O2845,PerfilUniversitario!$A$2:$Z$427,22),"N/A")</f>
        <v>N/A</v>
      </c>
      <c r="T2845" s="1" t="str">
        <f>IFERROR(VLOOKUP($O2845,PerfilUniversitario!$A$2:$Z$427,24),"N/A")</f>
        <v>N/A</v>
      </c>
      <c r="U2845" s="1" t="str">
        <f>IFERROR(VLOOKUP($O2845,PerfilUniversitario!$A$2:$Z$427,26),"N/A")</f>
        <v>N/A</v>
      </c>
      <c r="V2845" s="1" t="s">
        <v>10052</v>
      </c>
      <c r="W2845" s="4">
        <v>45215</v>
      </c>
    </row>
    <row r="2846" spans="1:23" x14ac:dyDescent="0.3">
      <c r="A2846" t="s">
        <v>2171</v>
      </c>
      <c r="B2846" t="s">
        <v>1379</v>
      </c>
      <c r="C2846" s="1" t="s">
        <v>2172</v>
      </c>
      <c r="D2846" s="6">
        <v>2461182874</v>
      </c>
      <c r="E2846" s="1" t="s">
        <v>206</v>
      </c>
      <c r="F2846" s="1" t="s">
        <v>206</v>
      </c>
      <c r="G2846" s="1" t="s">
        <v>206</v>
      </c>
      <c r="H2846" s="1" t="s">
        <v>206</v>
      </c>
      <c r="I2846" t="str">
        <f>VLOOKUP(J2846,CatalogoEstadoRepublica!$A$1:$B$33,2)</f>
        <v>Tlaxcala</v>
      </c>
      <c r="J2846">
        <v>29</v>
      </c>
      <c r="K2846" t="s">
        <v>206</v>
      </c>
      <c r="L2846" s="1" t="e">
        <f>VLOOKUP(M2846,CatalogoPerfil!$A$1:$B$5,2)</f>
        <v>#N/A</v>
      </c>
      <c r="M2846">
        <v>0</v>
      </c>
      <c r="N2846" t="s">
        <v>206</v>
      </c>
      <c r="O2846" s="1">
        <v>0</v>
      </c>
      <c r="P2846" s="1" t="str">
        <f>IFERROR(VLOOKUP($O2846,PerfilUniversitario!$A$2:$Z$427,16),"N/A")</f>
        <v>N/A</v>
      </c>
      <c r="Q2846" s="1" t="str">
        <f>IFERROR(VLOOKUP($O2846,PerfilUniversitario!$A$2:$Z$427,16),"N/A")</f>
        <v>N/A</v>
      </c>
      <c r="R2846" s="1" t="str">
        <f>IFERROR(VLOOKUP($O2846,PerfilUniversitario!$A$2:$Z$427,20),"N/A")</f>
        <v>N/A</v>
      </c>
      <c r="S2846" s="1" t="str">
        <f>IFERROR(VLOOKUP($O2846,PerfilUniversitario!$A$2:$Z$427,22),"N/A")</f>
        <v>N/A</v>
      </c>
      <c r="T2846" s="1" t="str">
        <f>IFERROR(VLOOKUP($O2846,PerfilUniversitario!$A$2:$Z$427,24),"N/A")</f>
        <v>N/A</v>
      </c>
      <c r="U2846" s="1" t="str">
        <f>IFERROR(VLOOKUP($O2846,PerfilUniversitario!$A$2:$Z$427,26),"N/A")</f>
        <v>N/A</v>
      </c>
      <c r="V2846" s="1" t="s">
        <v>9930</v>
      </c>
      <c r="W2846" s="4">
        <v>45215</v>
      </c>
    </row>
    <row r="2847" spans="1:23" x14ac:dyDescent="0.3">
      <c r="A2847" t="s">
        <v>3704</v>
      </c>
      <c r="B2847" t="s">
        <v>7661</v>
      </c>
      <c r="C2847" s="1" t="s">
        <v>7662</v>
      </c>
      <c r="D2847" s="6">
        <v>2471005515</v>
      </c>
      <c r="E2847" s="1" t="s">
        <v>206</v>
      </c>
      <c r="F2847" s="1" t="s">
        <v>206</v>
      </c>
      <c r="G2847" s="1" t="s">
        <v>206</v>
      </c>
      <c r="H2847" s="1" t="s">
        <v>206</v>
      </c>
      <c r="I2847" t="str">
        <f>VLOOKUP(J2847,CatalogoEstadoRepublica!$A$1:$B$33,2)</f>
        <v>Tlaxcala</v>
      </c>
      <c r="J2847">
        <v>29</v>
      </c>
      <c r="K2847" t="s">
        <v>206</v>
      </c>
      <c r="L2847" s="1" t="e">
        <f>VLOOKUP(M2847,CatalogoPerfil!$A$1:$B$5,2)</f>
        <v>#N/A</v>
      </c>
      <c r="M2847">
        <v>0</v>
      </c>
      <c r="N2847" t="s">
        <v>206</v>
      </c>
      <c r="O2847" s="1">
        <v>0</v>
      </c>
      <c r="P2847" s="1" t="str">
        <f>IFERROR(VLOOKUP($O2847,PerfilUniversitario!$A$2:$Z$427,16),"N/A")</f>
        <v>N/A</v>
      </c>
      <c r="Q2847" s="1" t="str">
        <f>IFERROR(VLOOKUP($O2847,PerfilUniversitario!$A$2:$Z$427,16),"N/A")</f>
        <v>N/A</v>
      </c>
      <c r="R2847" s="1" t="str">
        <f>IFERROR(VLOOKUP($O2847,PerfilUniversitario!$A$2:$Z$427,20),"N/A")</f>
        <v>N/A</v>
      </c>
      <c r="S2847" s="1" t="str">
        <f>IFERROR(VLOOKUP($O2847,PerfilUniversitario!$A$2:$Z$427,22),"N/A")</f>
        <v>N/A</v>
      </c>
      <c r="T2847" s="1" t="str">
        <f>IFERROR(VLOOKUP($O2847,PerfilUniversitario!$A$2:$Z$427,24),"N/A")</f>
        <v>N/A</v>
      </c>
      <c r="U2847" s="1" t="str">
        <f>IFERROR(VLOOKUP($O2847,PerfilUniversitario!$A$2:$Z$427,26),"N/A")</f>
        <v>N/A</v>
      </c>
      <c r="V2847" s="1" t="s">
        <v>9989</v>
      </c>
      <c r="W2847" s="4">
        <v>45215</v>
      </c>
    </row>
    <row r="2848" spans="1:23" x14ac:dyDescent="0.3">
      <c r="A2848" t="s">
        <v>652</v>
      </c>
      <c r="B2848" t="s">
        <v>7663</v>
      </c>
      <c r="C2848" s="1" t="s">
        <v>7664</v>
      </c>
      <c r="D2848" s="6">
        <v>2226720231</v>
      </c>
      <c r="E2848" s="1" t="s">
        <v>206</v>
      </c>
      <c r="F2848" s="1" t="s">
        <v>206</v>
      </c>
      <c r="G2848" s="1" t="s">
        <v>206</v>
      </c>
      <c r="H2848" s="1" t="s">
        <v>206</v>
      </c>
      <c r="I2848" t="str">
        <f>VLOOKUP(J2848,CatalogoEstadoRepublica!$A$1:$B$33,2)</f>
        <v>Puebla</v>
      </c>
      <c r="J2848">
        <v>21</v>
      </c>
      <c r="K2848" t="s">
        <v>206</v>
      </c>
      <c r="L2848" s="1" t="e">
        <f>VLOOKUP(M2848,CatalogoPerfil!$A$1:$B$5,2)</f>
        <v>#N/A</v>
      </c>
      <c r="M2848">
        <v>0</v>
      </c>
      <c r="N2848" t="s">
        <v>206</v>
      </c>
      <c r="O2848" s="1">
        <v>0</v>
      </c>
      <c r="P2848" s="1" t="str">
        <f>IFERROR(VLOOKUP($O2848,PerfilUniversitario!$A$2:$Z$427,16),"N/A")</f>
        <v>N/A</v>
      </c>
      <c r="Q2848" s="1" t="str">
        <f>IFERROR(VLOOKUP($O2848,PerfilUniversitario!$A$2:$Z$427,16),"N/A")</f>
        <v>N/A</v>
      </c>
      <c r="R2848" s="1" t="str">
        <f>IFERROR(VLOOKUP($O2848,PerfilUniversitario!$A$2:$Z$427,20),"N/A")</f>
        <v>N/A</v>
      </c>
      <c r="S2848" s="1" t="str">
        <f>IFERROR(VLOOKUP($O2848,PerfilUniversitario!$A$2:$Z$427,22),"N/A")</f>
        <v>N/A</v>
      </c>
      <c r="T2848" s="1" t="str">
        <f>IFERROR(VLOOKUP($O2848,PerfilUniversitario!$A$2:$Z$427,24),"N/A")</f>
        <v>N/A</v>
      </c>
      <c r="U2848" s="1" t="str">
        <f>IFERROR(VLOOKUP($O2848,PerfilUniversitario!$A$2:$Z$427,26),"N/A")</f>
        <v>N/A</v>
      </c>
      <c r="V2848" s="1" t="s">
        <v>9987</v>
      </c>
      <c r="W2848" s="4">
        <v>45215</v>
      </c>
    </row>
    <row r="2849" spans="1:23" x14ac:dyDescent="0.3">
      <c r="A2849" t="s">
        <v>1821</v>
      </c>
      <c r="B2849" t="s">
        <v>1369</v>
      </c>
      <c r="C2849" s="1" t="s">
        <v>7665</v>
      </c>
      <c r="D2849" s="6">
        <v>2461641341</v>
      </c>
      <c r="E2849" s="1" t="s">
        <v>206</v>
      </c>
      <c r="F2849" s="1" t="s">
        <v>206</v>
      </c>
      <c r="G2849" s="1" t="s">
        <v>206</v>
      </c>
      <c r="H2849" s="1" t="s">
        <v>206</v>
      </c>
      <c r="I2849" t="str">
        <f>VLOOKUP(J2849,CatalogoEstadoRepublica!$A$1:$B$33,2)</f>
        <v>Tlaxcala</v>
      </c>
      <c r="J2849">
        <v>29</v>
      </c>
      <c r="K2849" t="s">
        <v>206</v>
      </c>
      <c r="L2849" s="1" t="e">
        <f>VLOOKUP(M2849,CatalogoPerfil!$A$1:$B$5,2)</f>
        <v>#N/A</v>
      </c>
      <c r="M2849">
        <v>0</v>
      </c>
      <c r="N2849" t="s">
        <v>206</v>
      </c>
      <c r="O2849" s="1">
        <v>0</v>
      </c>
      <c r="P2849" s="1" t="str">
        <f>IFERROR(VLOOKUP($O2849,PerfilUniversitario!$A$2:$Z$427,16),"N/A")</f>
        <v>N/A</v>
      </c>
      <c r="Q2849" s="1" t="str">
        <f>IFERROR(VLOOKUP($O2849,PerfilUniversitario!$A$2:$Z$427,16),"N/A")</f>
        <v>N/A</v>
      </c>
      <c r="R2849" s="1" t="str">
        <f>IFERROR(VLOOKUP($O2849,PerfilUniversitario!$A$2:$Z$427,20),"N/A")</f>
        <v>N/A</v>
      </c>
      <c r="S2849" s="1" t="str">
        <f>IFERROR(VLOOKUP($O2849,PerfilUniversitario!$A$2:$Z$427,22),"N/A")</f>
        <v>N/A</v>
      </c>
      <c r="T2849" s="1" t="str">
        <f>IFERROR(VLOOKUP($O2849,PerfilUniversitario!$A$2:$Z$427,24),"N/A")</f>
        <v>N/A</v>
      </c>
      <c r="U2849" s="1" t="str">
        <f>IFERROR(VLOOKUP($O2849,PerfilUniversitario!$A$2:$Z$427,26),"N/A")</f>
        <v>N/A</v>
      </c>
      <c r="V2849" s="1" t="s">
        <v>9824</v>
      </c>
      <c r="W2849" s="4">
        <v>45215</v>
      </c>
    </row>
    <row r="2850" spans="1:23" x14ac:dyDescent="0.3">
      <c r="A2850" t="s">
        <v>367</v>
      </c>
      <c r="B2850" t="s">
        <v>523</v>
      </c>
      <c r="C2850" s="1" t="s">
        <v>7144</v>
      </c>
      <c r="D2850" s="6">
        <v>2228125539</v>
      </c>
      <c r="E2850" s="1" t="s">
        <v>206</v>
      </c>
      <c r="F2850" s="1" t="s">
        <v>206</v>
      </c>
      <c r="G2850" s="1" t="s">
        <v>206</v>
      </c>
      <c r="H2850" s="1" t="s">
        <v>206</v>
      </c>
      <c r="I2850" t="str">
        <f>VLOOKUP(J2850,CatalogoEstadoRepublica!$A$1:$B$33,2)</f>
        <v>Puebla</v>
      </c>
      <c r="J2850">
        <v>21</v>
      </c>
      <c r="K2850" t="s">
        <v>206</v>
      </c>
      <c r="L2850" s="1" t="e">
        <f>VLOOKUP(M2850,CatalogoPerfil!$A$1:$B$5,2)</f>
        <v>#N/A</v>
      </c>
      <c r="M2850">
        <v>0</v>
      </c>
      <c r="N2850" t="s">
        <v>206</v>
      </c>
      <c r="O2850" s="1">
        <v>0</v>
      </c>
      <c r="P2850" s="1" t="str">
        <f>IFERROR(VLOOKUP($O2850,PerfilUniversitario!$A$2:$Z$427,16),"N/A")</f>
        <v>N/A</v>
      </c>
      <c r="Q2850" s="1" t="str">
        <f>IFERROR(VLOOKUP($O2850,PerfilUniversitario!$A$2:$Z$427,16),"N/A")</f>
        <v>N/A</v>
      </c>
      <c r="R2850" s="1" t="str">
        <f>IFERROR(VLOOKUP($O2850,PerfilUniversitario!$A$2:$Z$427,20),"N/A")</f>
        <v>N/A</v>
      </c>
      <c r="S2850" s="1" t="str">
        <f>IFERROR(VLOOKUP($O2850,PerfilUniversitario!$A$2:$Z$427,22),"N/A")</f>
        <v>N/A</v>
      </c>
      <c r="T2850" s="1" t="str">
        <f>IFERROR(VLOOKUP($O2850,PerfilUniversitario!$A$2:$Z$427,24),"N/A")</f>
        <v>N/A</v>
      </c>
      <c r="U2850" s="1" t="str">
        <f>IFERROR(VLOOKUP($O2850,PerfilUniversitario!$A$2:$Z$427,26),"N/A")</f>
        <v>N/A</v>
      </c>
      <c r="V2850" s="1" t="s">
        <v>9705</v>
      </c>
      <c r="W2850" s="4">
        <v>45215</v>
      </c>
    </row>
    <row r="2851" spans="1:23" x14ac:dyDescent="0.3">
      <c r="A2851" t="s">
        <v>398</v>
      </c>
      <c r="B2851" t="s">
        <v>4058</v>
      </c>
      <c r="C2851" s="1" t="s">
        <v>7669</v>
      </c>
      <c r="D2851" s="6">
        <v>52.7821</v>
      </c>
      <c r="E2851" s="1" t="s">
        <v>206</v>
      </c>
      <c r="F2851" s="1" t="s">
        <v>206</v>
      </c>
      <c r="G2851" s="1" t="s">
        <v>206</v>
      </c>
      <c r="H2851" s="1" t="s">
        <v>206</v>
      </c>
      <c r="I2851" t="str">
        <f>VLOOKUP(J2851,CatalogoEstadoRepublica!$A$1:$B$33,2)</f>
        <v>Veracruz</v>
      </c>
      <c r="J2851">
        <v>30</v>
      </c>
      <c r="K2851" t="s">
        <v>206</v>
      </c>
      <c r="L2851" s="1" t="e">
        <f>VLOOKUP(M2851,CatalogoPerfil!$A$1:$B$5,2)</f>
        <v>#N/A</v>
      </c>
      <c r="M2851">
        <v>0</v>
      </c>
      <c r="N2851" t="s">
        <v>206</v>
      </c>
      <c r="O2851" s="1">
        <v>0</v>
      </c>
      <c r="P2851" s="1" t="str">
        <f>IFERROR(VLOOKUP($O2851,PerfilUniversitario!$A$2:$Z$427,16),"N/A")</f>
        <v>N/A</v>
      </c>
      <c r="Q2851" s="1" t="str">
        <f>IFERROR(VLOOKUP($O2851,PerfilUniversitario!$A$2:$Z$427,16),"N/A")</f>
        <v>N/A</v>
      </c>
      <c r="R2851" s="1" t="str">
        <f>IFERROR(VLOOKUP($O2851,PerfilUniversitario!$A$2:$Z$427,20),"N/A")</f>
        <v>N/A</v>
      </c>
      <c r="S2851" s="1" t="str">
        <f>IFERROR(VLOOKUP($O2851,PerfilUniversitario!$A$2:$Z$427,22),"N/A")</f>
        <v>N/A</v>
      </c>
      <c r="T2851" s="1" t="str">
        <f>IFERROR(VLOOKUP($O2851,PerfilUniversitario!$A$2:$Z$427,24),"N/A")</f>
        <v>N/A</v>
      </c>
      <c r="U2851" s="1" t="str">
        <f>IFERROR(VLOOKUP($O2851,PerfilUniversitario!$A$2:$Z$427,26),"N/A")</f>
        <v>N/A</v>
      </c>
      <c r="V2851" s="1" t="s">
        <v>9683</v>
      </c>
      <c r="W2851" s="4">
        <v>45215</v>
      </c>
    </row>
    <row r="2852" spans="1:23" x14ac:dyDescent="0.3">
      <c r="A2852" t="s">
        <v>7637</v>
      </c>
      <c r="B2852" t="s">
        <v>7638</v>
      </c>
      <c r="C2852" s="1" t="s">
        <v>7639</v>
      </c>
      <c r="D2852" s="6">
        <v>9934341438</v>
      </c>
      <c r="E2852" s="1" t="s">
        <v>206</v>
      </c>
      <c r="F2852" s="1" t="s">
        <v>206</v>
      </c>
      <c r="G2852" s="1" t="s">
        <v>206</v>
      </c>
      <c r="H2852" s="1" t="s">
        <v>206</v>
      </c>
      <c r="I2852" t="str">
        <f>VLOOKUP(J2852,CatalogoEstadoRepublica!$A$1:$B$33,2)</f>
        <v>Tabasco</v>
      </c>
      <c r="J2852">
        <v>27</v>
      </c>
      <c r="K2852" t="s">
        <v>206</v>
      </c>
      <c r="L2852" s="1" t="e">
        <f>VLOOKUP(M2852,CatalogoPerfil!$A$1:$B$5,2)</f>
        <v>#N/A</v>
      </c>
      <c r="M2852">
        <v>0</v>
      </c>
      <c r="N2852" t="s">
        <v>206</v>
      </c>
      <c r="O2852" s="1">
        <v>0</v>
      </c>
      <c r="P2852" s="1" t="str">
        <f>IFERROR(VLOOKUP($O2852,PerfilUniversitario!$A$2:$Z$427,16),"N/A")</f>
        <v>N/A</v>
      </c>
      <c r="Q2852" s="1" t="str">
        <f>IFERROR(VLOOKUP($O2852,PerfilUniversitario!$A$2:$Z$427,16),"N/A")</f>
        <v>N/A</v>
      </c>
      <c r="R2852" s="1" t="str">
        <f>IFERROR(VLOOKUP($O2852,PerfilUniversitario!$A$2:$Z$427,20),"N/A")</f>
        <v>N/A</v>
      </c>
      <c r="S2852" s="1" t="str">
        <f>IFERROR(VLOOKUP($O2852,PerfilUniversitario!$A$2:$Z$427,22),"N/A")</f>
        <v>N/A</v>
      </c>
      <c r="T2852" s="1" t="str">
        <f>IFERROR(VLOOKUP($O2852,PerfilUniversitario!$A$2:$Z$427,24),"N/A")</f>
        <v>N/A</v>
      </c>
      <c r="U2852" s="1" t="str">
        <f>IFERROR(VLOOKUP($O2852,PerfilUniversitario!$A$2:$Z$427,26),"N/A")</f>
        <v>N/A</v>
      </c>
      <c r="V2852" s="1" t="s">
        <v>10039</v>
      </c>
      <c r="W2852" s="4">
        <v>45215</v>
      </c>
    </row>
    <row r="2853" spans="1:23" x14ac:dyDescent="0.3">
      <c r="A2853" t="s">
        <v>1035</v>
      </c>
      <c r="B2853" t="s">
        <v>1128</v>
      </c>
      <c r="C2853" s="1" t="s">
        <v>7670</v>
      </c>
      <c r="D2853" s="6">
        <v>9721168602</v>
      </c>
      <c r="E2853" s="1" t="s">
        <v>206</v>
      </c>
      <c r="F2853" s="1" t="s">
        <v>206</v>
      </c>
      <c r="G2853" s="1" t="s">
        <v>206</v>
      </c>
      <c r="H2853" s="1" t="s">
        <v>206</v>
      </c>
      <c r="I2853" t="str">
        <f>VLOOKUP(J2853,CatalogoEstadoRepublica!$A$1:$B$33,2)</f>
        <v>Hidalgo</v>
      </c>
      <c r="J2853">
        <v>13</v>
      </c>
      <c r="K2853" t="s">
        <v>206</v>
      </c>
      <c r="L2853" s="1" t="e">
        <f>VLOOKUP(M2853,CatalogoPerfil!$A$1:$B$5,2)</f>
        <v>#N/A</v>
      </c>
      <c r="M2853">
        <v>0</v>
      </c>
      <c r="N2853" t="s">
        <v>206</v>
      </c>
      <c r="O2853" s="1">
        <v>0</v>
      </c>
      <c r="P2853" s="1" t="str">
        <f>IFERROR(VLOOKUP($O2853,PerfilUniversitario!$A$2:$Z$427,16),"N/A")</f>
        <v>N/A</v>
      </c>
      <c r="Q2853" s="1" t="str">
        <f>IFERROR(VLOOKUP($O2853,PerfilUniversitario!$A$2:$Z$427,16),"N/A")</f>
        <v>N/A</v>
      </c>
      <c r="R2853" s="1" t="str">
        <f>IFERROR(VLOOKUP($O2853,PerfilUniversitario!$A$2:$Z$427,20),"N/A")</f>
        <v>N/A</v>
      </c>
      <c r="S2853" s="1" t="str">
        <f>IFERROR(VLOOKUP($O2853,PerfilUniversitario!$A$2:$Z$427,22),"N/A")</f>
        <v>N/A</v>
      </c>
      <c r="T2853" s="1" t="str">
        <f>IFERROR(VLOOKUP($O2853,PerfilUniversitario!$A$2:$Z$427,24),"N/A")</f>
        <v>N/A</v>
      </c>
      <c r="U2853" s="1" t="str">
        <f>IFERROR(VLOOKUP($O2853,PerfilUniversitario!$A$2:$Z$427,26),"N/A")</f>
        <v>N/A</v>
      </c>
      <c r="V2853" s="1" t="s">
        <v>10196</v>
      </c>
      <c r="W2853" s="4">
        <v>45215</v>
      </c>
    </row>
    <row r="2854" spans="1:23" x14ac:dyDescent="0.3">
      <c r="A2854" t="s">
        <v>6218</v>
      </c>
      <c r="B2854" t="s">
        <v>6219</v>
      </c>
      <c r="C2854" s="1" t="s">
        <v>6220</v>
      </c>
      <c r="D2854" s="6">
        <v>7731529066</v>
      </c>
      <c r="E2854" s="1" t="s">
        <v>206</v>
      </c>
      <c r="F2854" s="1" t="s">
        <v>206</v>
      </c>
      <c r="G2854" s="1" t="s">
        <v>206</v>
      </c>
      <c r="H2854" s="1" t="s">
        <v>206</v>
      </c>
      <c r="I2854" t="str">
        <f>VLOOKUP(J2854,CatalogoEstadoRepublica!$A$1:$B$33,2)</f>
        <v>Hidalgo</v>
      </c>
      <c r="J2854">
        <v>13</v>
      </c>
      <c r="K2854" t="s">
        <v>206</v>
      </c>
      <c r="L2854" s="1" t="e">
        <f>VLOOKUP(M2854,CatalogoPerfil!$A$1:$B$5,2)</f>
        <v>#N/A</v>
      </c>
      <c r="M2854">
        <v>0</v>
      </c>
      <c r="N2854" t="s">
        <v>206</v>
      </c>
      <c r="O2854" s="1">
        <v>0</v>
      </c>
      <c r="P2854" s="1" t="str">
        <f>IFERROR(VLOOKUP($O2854,PerfilUniversitario!$A$2:$Z$427,16),"N/A")</f>
        <v>N/A</v>
      </c>
      <c r="Q2854" s="1" t="str">
        <f>IFERROR(VLOOKUP($O2854,PerfilUniversitario!$A$2:$Z$427,16),"N/A")</f>
        <v>N/A</v>
      </c>
      <c r="R2854" s="1" t="str">
        <f>IFERROR(VLOOKUP($O2854,PerfilUniversitario!$A$2:$Z$427,20),"N/A")</f>
        <v>N/A</v>
      </c>
      <c r="S2854" s="1" t="str">
        <f>IFERROR(VLOOKUP($O2854,PerfilUniversitario!$A$2:$Z$427,22),"N/A")</f>
        <v>N/A</v>
      </c>
      <c r="T2854" s="1" t="str">
        <f>IFERROR(VLOOKUP($O2854,PerfilUniversitario!$A$2:$Z$427,24),"N/A")</f>
        <v>N/A</v>
      </c>
      <c r="U2854" s="1" t="str">
        <f>IFERROR(VLOOKUP($O2854,PerfilUniversitario!$A$2:$Z$427,26),"N/A")</f>
        <v>N/A</v>
      </c>
      <c r="V2854" s="1" t="s">
        <v>10040</v>
      </c>
      <c r="W2854" s="4">
        <v>45215</v>
      </c>
    </row>
    <row r="2855" spans="1:23" x14ac:dyDescent="0.3">
      <c r="A2855" t="s">
        <v>7571</v>
      </c>
      <c r="B2855" t="s">
        <v>7572</v>
      </c>
      <c r="C2855" s="1" t="s">
        <v>7573</v>
      </c>
      <c r="D2855" s="6">
        <v>2213575838</v>
      </c>
      <c r="E2855" s="1" t="s">
        <v>206</v>
      </c>
      <c r="F2855" s="1" t="s">
        <v>206</v>
      </c>
      <c r="G2855" s="1" t="s">
        <v>206</v>
      </c>
      <c r="H2855" s="1" t="s">
        <v>206</v>
      </c>
      <c r="I2855" t="str">
        <f>VLOOKUP(J2855,CatalogoEstadoRepublica!$A$1:$B$33,2)</f>
        <v>Puebla</v>
      </c>
      <c r="J2855">
        <v>21</v>
      </c>
      <c r="K2855" t="s">
        <v>206</v>
      </c>
      <c r="L2855" s="1" t="e">
        <f>VLOOKUP(M2855,CatalogoPerfil!$A$1:$B$5,2)</f>
        <v>#N/A</v>
      </c>
      <c r="M2855">
        <v>0</v>
      </c>
      <c r="N2855" t="s">
        <v>206</v>
      </c>
      <c r="O2855" s="1">
        <v>0</v>
      </c>
      <c r="P2855" s="1" t="str">
        <f>IFERROR(VLOOKUP($O2855,PerfilUniversitario!$A$2:$Z$427,16),"N/A")</f>
        <v>N/A</v>
      </c>
      <c r="Q2855" s="1" t="str">
        <f>IFERROR(VLOOKUP($O2855,PerfilUniversitario!$A$2:$Z$427,16),"N/A")</f>
        <v>N/A</v>
      </c>
      <c r="R2855" s="1" t="str">
        <f>IFERROR(VLOOKUP($O2855,PerfilUniversitario!$A$2:$Z$427,20),"N/A")</f>
        <v>N/A</v>
      </c>
      <c r="S2855" s="1" t="str">
        <f>IFERROR(VLOOKUP($O2855,PerfilUniversitario!$A$2:$Z$427,22),"N/A")</f>
        <v>N/A</v>
      </c>
      <c r="T2855" s="1" t="str">
        <f>IFERROR(VLOOKUP($O2855,PerfilUniversitario!$A$2:$Z$427,24),"N/A")</f>
        <v>N/A</v>
      </c>
      <c r="U2855" s="1" t="str">
        <f>IFERROR(VLOOKUP($O2855,PerfilUniversitario!$A$2:$Z$427,26),"N/A")</f>
        <v>N/A</v>
      </c>
      <c r="V2855" s="1" t="s">
        <v>10040</v>
      </c>
      <c r="W2855" s="4">
        <v>45215</v>
      </c>
    </row>
    <row r="2856" spans="1:23" x14ac:dyDescent="0.3">
      <c r="A2856" t="s">
        <v>3878</v>
      </c>
      <c r="B2856" t="s">
        <v>7595</v>
      </c>
      <c r="C2856" s="1" t="s">
        <v>7596</v>
      </c>
      <c r="D2856" s="6">
        <v>9932243477</v>
      </c>
      <c r="E2856" s="1" t="s">
        <v>206</v>
      </c>
      <c r="F2856" s="1" t="s">
        <v>206</v>
      </c>
      <c r="G2856" s="1" t="s">
        <v>206</v>
      </c>
      <c r="H2856" s="1" t="s">
        <v>206</v>
      </c>
      <c r="I2856" t="str">
        <f>VLOOKUP(J2856,CatalogoEstadoRepublica!$A$1:$B$33,2)</f>
        <v>Tabasco</v>
      </c>
      <c r="J2856">
        <v>27</v>
      </c>
      <c r="K2856" t="s">
        <v>206</v>
      </c>
      <c r="L2856" s="1" t="e">
        <f>VLOOKUP(M2856,CatalogoPerfil!$A$1:$B$5,2)</f>
        <v>#N/A</v>
      </c>
      <c r="M2856">
        <v>0</v>
      </c>
      <c r="N2856" t="s">
        <v>206</v>
      </c>
      <c r="O2856" s="1">
        <v>0</v>
      </c>
      <c r="P2856" s="1" t="str">
        <f>IFERROR(VLOOKUP($O2856,PerfilUniversitario!$A$2:$Z$427,16),"N/A")</f>
        <v>N/A</v>
      </c>
      <c r="Q2856" s="1" t="str">
        <f>IFERROR(VLOOKUP($O2856,PerfilUniversitario!$A$2:$Z$427,16),"N/A")</f>
        <v>N/A</v>
      </c>
      <c r="R2856" s="1" t="str">
        <f>IFERROR(VLOOKUP($O2856,PerfilUniversitario!$A$2:$Z$427,20),"N/A")</f>
        <v>N/A</v>
      </c>
      <c r="S2856" s="1" t="str">
        <f>IFERROR(VLOOKUP($O2856,PerfilUniversitario!$A$2:$Z$427,22),"N/A")</f>
        <v>N/A</v>
      </c>
      <c r="T2856" s="1" t="str">
        <f>IFERROR(VLOOKUP($O2856,PerfilUniversitario!$A$2:$Z$427,24),"N/A")</f>
        <v>N/A</v>
      </c>
      <c r="U2856" s="1" t="str">
        <f>IFERROR(VLOOKUP($O2856,PerfilUniversitario!$A$2:$Z$427,26),"N/A")</f>
        <v>N/A</v>
      </c>
      <c r="V2856" s="1" t="s">
        <v>10213</v>
      </c>
      <c r="W2856" s="4">
        <v>45215</v>
      </c>
    </row>
    <row r="2857" spans="1:23" x14ac:dyDescent="0.3">
      <c r="A2857" t="s">
        <v>7671</v>
      </c>
      <c r="B2857" t="s">
        <v>7672</v>
      </c>
      <c r="C2857" s="1" t="s">
        <v>7673</v>
      </c>
      <c r="D2857" s="6">
        <v>2461861860</v>
      </c>
      <c r="E2857" s="1" t="s">
        <v>206</v>
      </c>
      <c r="F2857" s="1" t="s">
        <v>206</v>
      </c>
      <c r="G2857" s="1" t="s">
        <v>206</v>
      </c>
      <c r="H2857" s="1" t="s">
        <v>206</v>
      </c>
      <c r="I2857" t="str">
        <f>VLOOKUP(J2857,CatalogoEstadoRepublica!$A$1:$B$33,2)</f>
        <v>Tlaxcala</v>
      </c>
      <c r="J2857">
        <v>29</v>
      </c>
      <c r="K2857" t="s">
        <v>206</v>
      </c>
      <c r="L2857" s="1" t="e">
        <f>VLOOKUP(M2857,CatalogoPerfil!$A$1:$B$5,2)</f>
        <v>#N/A</v>
      </c>
      <c r="M2857">
        <v>0</v>
      </c>
      <c r="N2857" t="s">
        <v>206</v>
      </c>
      <c r="O2857" s="1">
        <v>0</v>
      </c>
      <c r="P2857" s="1" t="str">
        <f>IFERROR(VLOOKUP($O2857,PerfilUniversitario!$A$2:$Z$427,16),"N/A")</f>
        <v>N/A</v>
      </c>
      <c r="Q2857" s="1" t="str">
        <f>IFERROR(VLOOKUP($O2857,PerfilUniversitario!$A$2:$Z$427,16),"N/A")</f>
        <v>N/A</v>
      </c>
      <c r="R2857" s="1" t="str">
        <f>IFERROR(VLOOKUP($O2857,PerfilUniversitario!$A$2:$Z$427,20),"N/A")</f>
        <v>N/A</v>
      </c>
      <c r="S2857" s="1" t="str">
        <f>IFERROR(VLOOKUP($O2857,PerfilUniversitario!$A$2:$Z$427,22),"N/A")</f>
        <v>N/A</v>
      </c>
      <c r="T2857" s="1" t="str">
        <f>IFERROR(VLOOKUP($O2857,PerfilUniversitario!$A$2:$Z$427,24),"N/A")</f>
        <v>N/A</v>
      </c>
      <c r="U2857" s="1" t="str">
        <f>IFERROR(VLOOKUP($O2857,PerfilUniversitario!$A$2:$Z$427,26),"N/A")</f>
        <v>N/A</v>
      </c>
      <c r="V2857" s="1" t="s">
        <v>10213</v>
      </c>
      <c r="W2857" s="4">
        <v>45215</v>
      </c>
    </row>
    <row r="2858" spans="1:23" x14ac:dyDescent="0.3">
      <c r="A2858" t="s">
        <v>6039</v>
      </c>
      <c r="B2858" t="s">
        <v>7674</v>
      </c>
      <c r="C2858" s="1" t="s">
        <v>7675</v>
      </c>
      <c r="D2858" s="6">
        <v>7731327517</v>
      </c>
      <c r="E2858" s="1" t="s">
        <v>206</v>
      </c>
      <c r="F2858" s="1" t="s">
        <v>206</v>
      </c>
      <c r="G2858" s="1" t="s">
        <v>206</v>
      </c>
      <c r="H2858" s="1" t="s">
        <v>206</v>
      </c>
      <c r="I2858" t="str">
        <f>VLOOKUP(J2858,CatalogoEstadoRepublica!$A$1:$B$33,2)</f>
        <v>Hidalgo</v>
      </c>
      <c r="J2858">
        <v>13</v>
      </c>
      <c r="K2858" t="s">
        <v>206</v>
      </c>
      <c r="L2858" s="1" t="e">
        <f>VLOOKUP(M2858,CatalogoPerfil!$A$1:$B$5,2)</f>
        <v>#N/A</v>
      </c>
      <c r="M2858">
        <v>0</v>
      </c>
      <c r="N2858" t="s">
        <v>206</v>
      </c>
      <c r="O2858" s="1">
        <v>0</v>
      </c>
      <c r="P2858" s="1" t="str">
        <f>IFERROR(VLOOKUP($O2858,PerfilUniversitario!$A$2:$Z$427,16),"N/A")</f>
        <v>N/A</v>
      </c>
      <c r="Q2858" s="1" t="str">
        <f>IFERROR(VLOOKUP($O2858,PerfilUniversitario!$A$2:$Z$427,16),"N/A")</f>
        <v>N/A</v>
      </c>
      <c r="R2858" s="1" t="str">
        <f>IFERROR(VLOOKUP($O2858,PerfilUniversitario!$A$2:$Z$427,20),"N/A")</f>
        <v>N/A</v>
      </c>
      <c r="S2858" s="1" t="str">
        <f>IFERROR(VLOOKUP($O2858,PerfilUniversitario!$A$2:$Z$427,22),"N/A")</f>
        <v>N/A</v>
      </c>
      <c r="T2858" s="1" t="str">
        <f>IFERROR(VLOOKUP($O2858,PerfilUniversitario!$A$2:$Z$427,24),"N/A")</f>
        <v>N/A</v>
      </c>
      <c r="U2858" s="1" t="str">
        <f>IFERROR(VLOOKUP($O2858,PerfilUniversitario!$A$2:$Z$427,26),"N/A")</f>
        <v>N/A</v>
      </c>
      <c r="V2858" s="1" t="s">
        <v>10213</v>
      </c>
      <c r="W2858" s="4">
        <v>45215</v>
      </c>
    </row>
    <row r="2859" spans="1:23" x14ac:dyDescent="0.3">
      <c r="A2859" t="s">
        <v>2147</v>
      </c>
      <c r="B2859" t="s">
        <v>2180</v>
      </c>
      <c r="C2859" s="1" t="s">
        <v>2181</v>
      </c>
      <c r="D2859" s="6">
        <v>2464801997</v>
      </c>
      <c r="E2859" s="1" t="s">
        <v>206</v>
      </c>
      <c r="F2859" s="1" t="s">
        <v>206</v>
      </c>
      <c r="G2859" s="1" t="s">
        <v>206</v>
      </c>
      <c r="H2859" s="1" t="s">
        <v>206</v>
      </c>
      <c r="I2859" t="str">
        <f>VLOOKUP(J2859,CatalogoEstadoRepublica!$A$1:$B$33,2)</f>
        <v>Tlaxcala</v>
      </c>
      <c r="J2859">
        <v>29</v>
      </c>
      <c r="K2859" t="s">
        <v>206</v>
      </c>
      <c r="L2859" s="1" t="e">
        <f>VLOOKUP(M2859,CatalogoPerfil!$A$1:$B$5,2)</f>
        <v>#N/A</v>
      </c>
      <c r="M2859">
        <v>0</v>
      </c>
      <c r="N2859" t="s">
        <v>206</v>
      </c>
      <c r="O2859" s="1">
        <v>0</v>
      </c>
      <c r="P2859" s="1" t="str">
        <f>IFERROR(VLOOKUP($O2859,PerfilUniversitario!$A$2:$Z$427,16),"N/A")</f>
        <v>N/A</v>
      </c>
      <c r="Q2859" s="1" t="str">
        <f>IFERROR(VLOOKUP($O2859,PerfilUniversitario!$A$2:$Z$427,16),"N/A")</f>
        <v>N/A</v>
      </c>
      <c r="R2859" s="1" t="str">
        <f>IFERROR(VLOOKUP($O2859,PerfilUniversitario!$A$2:$Z$427,20),"N/A")</f>
        <v>N/A</v>
      </c>
      <c r="S2859" s="1" t="str">
        <f>IFERROR(VLOOKUP($O2859,PerfilUniversitario!$A$2:$Z$427,22),"N/A")</f>
        <v>N/A</v>
      </c>
      <c r="T2859" s="1" t="str">
        <f>IFERROR(VLOOKUP($O2859,PerfilUniversitario!$A$2:$Z$427,24),"N/A")</f>
        <v>N/A</v>
      </c>
      <c r="U2859" s="1" t="str">
        <f>IFERROR(VLOOKUP($O2859,PerfilUniversitario!$A$2:$Z$427,26),"N/A")</f>
        <v>N/A</v>
      </c>
      <c r="V2859" s="1" t="s">
        <v>9932</v>
      </c>
      <c r="W2859" s="4">
        <v>45215</v>
      </c>
    </row>
    <row r="2860" spans="1:23" x14ac:dyDescent="0.3">
      <c r="A2860" t="s">
        <v>7681</v>
      </c>
      <c r="B2860" t="s">
        <v>7682</v>
      </c>
      <c r="C2860" s="1" t="s">
        <v>7683</v>
      </c>
      <c r="D2860" s="6">
        <v>2213392194</v>
      </c>
      <c r="E2860" s="1" t="s">
        <v>206</v>
      </c>
      <c r="F2860" s="1" t="s">
        <v>206</v>
      </c>
      <c r="G2860" s="1" t="s">
        <v>206</v>
      </c>
      <c r="H2860" s="1" t="s">
        <v>206</v>
      </c>
      <c r="I2860" t="str">
        <f>VLOOKUP(J2860,CatalogoEstadoRepublica!$A$1:$B$33,2)</f>
        <v>Puebla</v>
      </c>
      <c r="J2860">
        <v>21</v>
      </c>
      <c r="K2860" t="s">
        <v>206</v>
      </c>
      <c r="L2860" s="1" t="e">
        <f>VLOOKUP(M2860,CatalogoPerfil!$A$1:$B$5,2)</f>
        <v>#N/A</v>
      </c>
      <c r="M2860">
        <v>0</v>
      </c>
      <c r="N2860" t="s">
        <v>206</v>
      </c>
      <c r="O2860" s="1">
        <v>0</v>
      </c>
      <c r="P2860" s="1" t="str">
        <f>IFERROR(VLOOKUP($O2860,PerfilUniversitario!$A$2:$Z$427,16),"N/A")</f>
        <v>N/A</v>
      </c>
      <c r="Q2860" s="1" t="str">
        <f>IFERROR(VLOOKUP($O2860,PerfilUniversitario!$A$2:$Z$427,16),"N/A")</f>
        <v>N/A</v>
      </c>
      <c r="R2860" s="1" t="str">
        <f>IFERROR(VLOOKUP($O2860,PerfilUniversitario!$A$2:$Z$427,20),"N/A")</f>
        <v>N/A</v>
      </c>
      <c r="S2860" s="1" t="str">
        <f>IFERROR(VLOOKUP($O2860,PerfilUniversitario!$A$2:$Z$427,22),"N/A")</f>
        <v>N/A</v>
      </c>
      <c r="T2860" s="1" t="str">
        <f>IFERROR(VLOOKUP($O2860,PerfilUniversitario!$A$2:$Z$427,24),"N/A")</f>
        <v>N/A</v>
      </c>
      <c r="U2860" s="1" t="str">
        <f>IFERROR(VLOOKUP($O2860,PerfilUniversitario!$A$2:$Z$427,26),"N/A")</f>
        <v>N/A</v>
      </c>
      <c r="V2860" s="1" t="s">
        <v>9941</v>
      </c>
      <c r="W2860" s="4">
        <v>45215</v>
      </c>
    </row>
    <row r="2861" spans="1:23" x14ac:dyDescent="0.3">
      <c r="A2861" t="s">
        <v>7609</v>
      </c>
      <c r="B2861" t="s">
        <v>7610</v>
      </c>
      <c r="C2861" s="1" t="s">
        <v>7611</v>
      </c>
      <c r="D2861" s="6">
        <v>7731372421</v>
      </c>
      <c r="E2861" s="1" t="s">
        <v>206</v>
      </c>
      <c r="F2861" s="1" t="s">
        <v>206</v>
      </c>
      <c r="G2861" s="1" t="s">
        <v>206</v>
      </c>
      <c r="H2861" s="1" t="s">
        <v>206</v>
      </c>
      <c r="I2861" t="str">
        <f>VLOOKUP(J2861,CatalogoEstadoRepublica!$A$1:$B$33,2)</f>
        <v>Hidalgo</v>
      </c>
      <c r="J2861">
        <v>13</v>
      </c>
      <c r="K2861" t="s">
        <v>206</v>
      </c>
      <c r="L2861" s="1" t="e">
        <f>VLOOKUP(M2861,CatalogoPerfil!$A$1:$B$5,2)</f>
        <v>#N/A</v>
      </c>
      <c r="M2861">
        <v>0</v>
      </c>
      <c r="N2861" t="s">
        <v>206</v>
      </c>
      <c r="O2861" s="1">
        <v>0</v>
      </c>
      <c r="P2861" s="1" t="str">
        <f>IFERROR(VLOOKUP($O2861,PerfilUniversitario!$A$2:$Z$427,16),"N/A")</f>
        <v>N/A</v>
      </c>
      <c r="Q2861" s="1" t="str">
        <f>IFERROR(VLOOKUP($O2861,PerfilUniversitario!$A$2:$Z$427,16),"N/A")</f>
        <v>N/A</v>
      </c>
      <c r="R2861" s="1" t="str">
        <f>IFERROR(VLOOKUP($O2861,PerfilUniversitario!$A$2:$Z$427,20),"N/A")</f>
        <v>N/A</v>
      </c>
      <c r="S2861" s="1" t="str">
        <f>IFERROR(VLOOKUP($O2861,PerfilUniversitario!$A$2:$Z$427,22),"N/A")</f>
        <v>N/A</v>
      </c>
      <c r="T2861" s="1" t="str">
        <f>IFERROR(VLOOKUP($O2861,PerfilUniversitario!$A$2:$Z$427,24),"N/A")</f>
        <v>N/A</v>
      </c>
      <c r="U2861" s="1" t="str">
        <f>IFERROR(VLOOKUP($O2861,PerfilUniversitario!$A$2:$Z$427,26),"N/A")</f>
        <v>N/A</v>
      </c>
      <c r="V2861" s="1" t="s">
        <v>9811</v>
      </c>
      <c r="W2861" s="4">
        <v>45215</v>
      </c>
    </row>
    <row r="2862" spans="1:23" x14ac:dyDescent="0.3">
      <c r="A2862" t="s">
        <v>1944</v>
      </c>
      <c r="B2862" t="s">
        <v>1945</v>
      </c>
      <c r="C2862" s="1" t="s">
        <v>1946</v>
      </c>
      <c r="D2862" s="6">
        <v>5581104367</v>
      </c>
      <c r="E2862" s="1" t="s">
        <v>206</v>
      </c>
      <c r="F2862" s="1" t="s">
        <v>206</v>
      </c>
      <c r="G2862" s="1" t="s">
        <v>206</v>
      </c>
      <c r="H2862" s="1" t="s">
        <v>206</v>
      </c>
      <c r="I2862" t="str">
        <f>VLOOKUP(J2862,CatalogoEstadoRepublica!$A$1:$B$33,2)</f>
        <v>Hidalgo</v>
      </c>
      <c r="J2862">
        <v>13</v>
      </c>
      <c r="K2862" t="s">
        <v>206</v>
      </c>
      <c r="L2862" s="1" t="e">
        <f>VLOOKUP(M2862,CatalogoPerfil!$A$1:$B$5,2)</f>
        <v>#N/A</v>
      </c>
      <c r="M2862">
        <v>0</v>
      </c>
      <c r="N2862" t="s">
        <v>206</v>
      </c>
      <c r="O2862" s="1">
        <v>0</v>
      </c>
      <c r="P2862" s="1" t="str">
        <f>IFERROR(VLOOKUP($O2862,PerfilUniversitario!$A$2:$Z$427,16),"N/A")</f>
        <v>N/A</v>
      </c>
      <c r="Q2862" s="1" t="str">
        <f>IFERROR(VLOOKUP($O2862,PerfilUniversitario!$A$2:$Z$427,16),"N/A")</f>
        <v>N/A</v>
      </c>
      <c r="R2862" s="1" t="str">
        <f>IFERROR(VLOOKUP($O2862,PerfilUniversitario!$A$2:$Z$427,20),"N/A")</f>
        <v>N/A</v>
      </c>
      <c r="S2862" s="1" t="str">
        <f>IFERROR(VLOOKUP($O2862,PerfilUniversitario!$A$2:$Z$427,22),"N/A")</f>
        <v>N/A</v>
      </c>
      <c r="T2862" s="1" t="str">
        <f>IFERROR(VLOOKUP($O2862,PerfilUniversitario!$A$2:$Z$427,24),"N/A")</f>
        <v>N/A</v>
      </c>
      <c r="U2862" s="1" t="str">
        <f>IFERROR(VLOOKUP($O2862,PerfilUniversitario!$A$2:$Z$427,26),"N/A")</f>
        <v>N/A</v>
      </c>
      <c r="V2862" s="1" t="s">
        <v>9906</v>
      </c>
      <c r="W2862" s="4">
        <v>45215</v>
      </c>
    </row>
    <row r="2863" spans="1:23" x14ac:dyDescent="0.3">
      <c r="A2863" t="s">
        <v>7678</v>
      </c>
      <c r="B2863" t="s">
        <v>7679</v>
      </c>
      <c r="C2863" s="1" t="s">
        <v>7680</v>
      </c>
      <c r="D2863" s="6">
        <v>7731705480</v>
      </c>
      <c r="E2863" s="1" t="s">
        <v>206</v>
      </c>
      <c r="F2863" s="1" t="s">
        <v>206</v>
      </c>
      <c r="G2863" s="1" t="s">
        <v>206</v>
      </c>
      <c r="H2863" s="1" t="s">
        <v>206</v>
      </c>
      <c r="I2863" t="str">
        <f>VLOOKUP(J2863,CatalogoEstadoRepublica!$A$1:$B$33,2)</f>
        <v>Hidalgo</v>
      </c>
      <c r="J2863">
        <v>13</v>
      </c>
      <c r="K2863" t="s">
        <v>206</v>
      </c>
      <c r="L2863" s="1" t="e">
        <f>VLOOKUP(M2863,CatalogoPerfil!$A$1:$B$5,2)</f>
        <v>#N/A</v>
      </c>
      <c r="M2863">
        <v>0</v>
      </c>
      <c r="N2863" t="s">
        <v>206</v>
      </c>
      <c r="O2863" s="1">
        <v>0</v>
      </c>
      <c r="P2863" s="1" t="str">
        <f>IFERROR(VLOOKUP($O2863,PerfilUniversitario!$A$2:$Z$427,16),"N/A")</f>
        <v>N/A</v>
      </c>
      <c r="Q2863" s="1" t="str">
        <f>IFERROR(VLOOKUP($O2863,PerfilUniversitario!$A$2:$Z$427,16),"N/A")</f>
        <v>N/A</v>
      </c>
      <c r="R2863" s="1" t="str">
        <f>IFERROR(VLOOKUP($O2863,PerfilUniversitario!$A$2:$Z$427,20),"N/A")</f>
        <v>N/A</v>
      </c>
      <c r="S2863" s="1" t="str">
        <f>IFERROR(VLOOKUP($O2863,PerfilUniversitario!$A$2:$Z$427,22),"N/A")</f>
        <v>N/A</v>
      </c>
      <c r="T2863" s="1" t="str">
        <f>IFERROR(VLOOKUP($O2863,PerfilUniversitario!$A$2:$Z$427,24),"N/A")</f>
        <v>N/A</v>
      </c>
      <c r="U2863" s="1" t="str">
        <f>IFERROR(VLOOKUP($O2863,PerfilUniversitario!$A$2:$Z$427,26),"N/A")</f>
        <v>N/A</v>
      </c>
      <c r="V2863" s="1" t="s">
        <v>9906</v>
      </c>
      <c r="W2863" s="4">
        <v>45215</v>
      </c>
    </row>
    <row r="2864" spans="1:23" x14ac:dyDescent="0.3">
      <c r="A2864" t="s">
        <v>7684</v>
      </c>
      <c r="B2864" t="s">
        <v>7685</v>
      </c>
      <c r="C2864" s="1" t="s">
        <v>7686</v>
      </c>
      <c r="D2864" s="6">
        <v>7731563032</v>
      </c>
      <c r="E2864" s="1" t="s">
        <v>206</v>
      </c>
      <c r="F2864" s="1" t="s">
        <v>206</v>
      </c>
      <c r="G2864" s="1" t="s">
        <v>206</v>
      </c>
      <c r="H2864" s="1" t="s">
        <v>206</v>
      </c>
      <c r="I2864" t="str">
        <f>VLOOKUP(J2864,CatalogoEstadoRepublica!$A$1:$B$33,2)</f>
        <v>Hidalgo</v>
      </c>
      <c r="J2864">
        <v>13</v>
      </c>
      <c r="K2864" t="s">
        <v>206</v>
      </c>
      <c r="L2864" s="1" t="e">
        <f>VLOOKUP(M2864,CatalogoPerfil!$A$1:$B$5,2)</f>
        <v>#N/A</v>
      </c>
      <c r="M2864">
        <v>0</v>
      </c>
      <c r="N2864" t="s">
        <v>206</v>
      </c>
      <c r="O2864" s="1">
        <v>0</v>
      </c>
      <c r="P2864" s="1" t="str">
        <f>IFERROR(VLOOKUP($O2864,PerfilUniversitario!$A$2:$Z$427,16),"N/A")</f>
        <v>N/A</v>
      </c>
      <c r="Q2864" s="1" t="str">
        <f>IFERROR(VLOOKUP($O2864,PerfilUniversitario!$A$2:$Z$427,16),"N/A")</f>
        <v>N/A</v>
      </c>
      <c r="R2864" s="1" t="str">
        <f>IFERROR(VLOOKUP($O2864,PerfilUniversitario!$A$2:$Z$427,20),"N/A")</f>
        <v>N/A</v>
      </c>
      <c r="S2864" s="1" t="str">
        <f>IFERROR(VLOOKUP($O2864,PerfilUniversitario!$A$2:$Z$427,22),"N/A")</f>
        <v>N/A</v>
      </c>
      <c r="T2864" s="1" t="str">
        <f>IFERROR(VLOOKUP($O2864,PerfilUniversitario!$A$2:$Z$427,24),"N/A")</f>
        <v>N/A</v>
      </c>
      <c r="U2864" s="1" t="str">
        <f>IFERROR(VLOOKUP($O2864,PerfilUniversitario!$A$2:$Z$427,26),"N/A")</f>
        <v>N/A</v>
      </c>
      <c r="V2864" s="1" t="s">
        <v>10097</v>
      </c>
      <c r="W2864" s="4">
        <v>45215</v>
      </c>
    </row>
    <row r="2865" spans="1:23" x14ac:dyDescent="0.3">
      <c r="A2865" t="s">
        <v>7687</v>
      </c>
      <c r="B2865" t="s">
        <v>7688</v>
      </c>
      <c r="C2865" s="1" t="s">
        <v>7689</v>
      </c>
      <c r="D2865" s="6">
        <v>7713532766</v>
      </c>
      <c r="E2865" s="1" t="s">
        <v>206</v>
      </c>
      <c r="F2865" s="1" t="s">
        <v>206</v>
      </c>
      <c r="G2865" s="1" t="s">
        <v>206</v>
      </c>
      <c r="H2865" s="1" t="s">
        <v>206</v>
      </c>
      <c r="I2865" t="str">
        <f>VLOOKUP(J2865,CatalogoEstadoRepublica!$A$1:$B$33,2)</f>
        <v>Hidalgo</v>
      </c>
      <c r="J2865">
        <v>13</v>
      </c>
      <c r="K2865" t="s">
        <v>206</v>
      </c>
      <c r="L2865" s="1" t="e">
        <f>VLOOKUP(M2865,CatalogoPerfil!$A$1:$B$5,2)</f>
        <v>#N/A</v>
      </c>
      <c r="M2865">
        <v>0</v>
      </c>
      <c r="N2865" t="s">
        <v>206</v>
      </c>
      <c r="O2865" s="1">
        <v>0</v>
      </c>
      <c r="P2865" s="1" t="str">
        <f>IFERROR(VLOOKUP($O2865,PerfilUniversitario!$A$2:$Z$427,16),"N/A")</f>
        <v>N/A</v>
      </c>
      <c r="Q2865" s="1" t="str">
        <f>IFERROR(VLOOKUP($O2865,PerfilUniversitario!$A$2:$Z$427,16),"N/A")</f>
        <v>N/A</v>
      </c>
      <c r="R2865" s="1" t="str">
        <f>IFERROR(VLOOKUP($O2865,PerfilUniversitario!$A$2:$Z$427,20),"N/A")</f>
        <v>N/A</v>
      </c>
      <c r="S2865" s="1" t="str">
        <f>IFERROR(VLOOKUP($O2865,PerfilUniversitario!$A$2:$Z$427,22),"N/A")</f>
        <v>N/A</v>
      </c>
      <c r="T2865" s="1" t="str">
        <f>IFERROR(VLOOKUP($O2865,PerfilUniversitario!$A$2:$Z$427,24),"N/A")</f>
        <v>N/A</v>
      </c>
      <c r="U2865" s="1" t="str">
        <f>IFERROR(VLOOKUP($O2865,PerfilUniversitario!$A$2:$Z$427,26),"N/A")</f>
        <v>N/A</v>
      </c>
      <c r="V2865" s="1" t="s">
        <v>10097</v>
      </c>
      <c r="W2865" s="4">
        <v>45215</v>
      </c>
    </row>
    <row r="2866" spans="1:23" x14ac:dyDescent="0.3">
      <c r="A2866" t="s">
        <v>7693</v>
      </c>
      <c r="B2866" t="s">
        <v>274</v>
      </c>
      <c r="C2866" s="1" t="s">
        <v>7694</v>
      </c>
      <c r="D2866" s="6">
        <v>7731990511</v>
      </c>
      <c r="E2866" s="1" t="s">
        <v>206</v>
      </c>
      <c r="F2866" s="1" t="s">
        <v>206</v>
      </c>
      <c r="G2866" s="1" t="s">
        <v>206</v>
      </c>
      <c r="H2866" s="1" t="s">
        <v>206</v>
      </c>
      <c r="I2866" t="str">
        <f>VLOOKUP(J2866,CatalogoEstadoRepublica!$A$1:$B$33,2)</f>
        <v>Hidalgo</v>
      </c>
      <c r="J2866">
        <v>13</v>
      </c>
      <c r="K2866" t="s">
        <v>206</v>
      </c>
      <c r="L2866" s="1" t="e">
        <f>VLOOKUP(M2866,CatalogoPerfil!$A$1:$B$5,2)</f>
        <v>#N/A</v>
      </c>
      <c r="M2866">
        <v>0</v>
      </c>
      <c r="N2866" t="s">
        <v>206</v>
      </c>
      <c r="O2866" s="1">
        <v>0</v>
      </c>
      <c r="P2866" s="1" t="str">
        <f>IFERROR(VLOOKUP($O2866,PerfilUniversitario!$A$2:$Z$427,16),"N/A")</f>
        <v>N/A</v>
      </c>
      <c r="Q2866" s="1" t="str">
        <f>IFERROR(VLOOKUP($O2866,PerfilUniversitario!$A$2:$Z$427,16),"N/A")</f>
        <v>N/A</v>
      </c>
      <c r="R2866" s="1" t="str">
        <f>IFERROR(VLOOKUP($O2866,PerfilUniversitario!$A$2:$Z$427,20),"N/A")</f>
        <v>N/A</v>
      </c>
      <c r="S2866" s="1" t="str">
        <f>IFERROR(VLOOKUP($O2866,PerfilUniversitario!$A$2:$Z$427,22),"N/A")</f>
        <v>N/A</v>
      </c>
      <c r="T2866" s="1" t="str">
        <f>IFERROR(VLOOKUP($O2866,PerfilUniversitario!$A$2:$Z$427,24),"N/A")</f>
        <v>N/A</v>
      </c>
      <c r="U2866" s="1" t="str">
        <f>IFERROR(VLOOKUP($O2866,PerfilUniversitario!$A$2:$Z$427,26),"N/A")</f>
        <v>N/A</v>
      </c>
      <c r="V2866" s="1" t="s">
        <v>9739</v>
      </c>
      <c r="W2866" s="4">
        <v>45215</v>
      </c>
    </row>
    <row r="2867" spans="1:23" x14ac:dyDescent="0.3">
      <c r="A2867" t="s">
        <v>7690</v>
      </c>
      <c r="B2867" t="s">
        <v>7691</v>
      </c>
      <c r="C2867" s="1" t="s">
        <v>7692</v>
      </c>
      <c r="D2867" s="6">
        <v>9932555380</v>
      </c>
      <c r="E2867" s="1" t="s">
        <v>206</v>
      </c>
      <c r="F2867" s="1" t="s">
        <v>206</v>
      </c>
      <c r="G2867" s="1" t="s">
        <v>206</v>
      </c>
      <c r="H2867" s="1" t="s">
        <v>206</v>
      </c>
      <c r="I2867" t="str">
        <f>VLOOKUP(J2867,CatalogoEstadoRepublica!$A$1:$B$33,2)</f>
        <v>Tabasco</v>
      </c>
      <c r="J2867">
        <v>27</v>
      </c>
      <c r="K2867" t="s">
        <v>206</v>
      </c>
      <c r="L2867" s="1" t="e">
        <f>VLOOKUP(M2867,CatalogoPerfil!$A$1:$B$5,2)</f>
        <v>#N/A</v>
      </c>
      <c r="M2867">
        <v>0</v>
      </c>
      <c r="N2867" t="s">
        <v>206</v>
      </c>
      <c r="O2867" s="1">
        <v>0</v>
      </c>
      <c r="P2867" s="1" t="str">
        <f>IFERROR(VLOOKUP($O2867,PerfilUniversitario!$A$2:$Z$427,16),"N/A")</f>
        <v>N/A</v>
      </c>
      <c r="Q2867" s="1" t="str">
        <f>IFERROR(VLOOKUP($O2867,PerfilUniversitario!$A$2:$Z$427,16),"N/A")</f>
        <v>N/A</v>
      </c>
      <c r="R2867" s="1" t="str">
        <f>IFERROR(VLOOKUP($O2867,PerfilUniversitario!$A$2:$Z$427,20),"N/A")</f>
        <v>N/A</v>
      </c>
      <c r="S2867" s="1" t="str">
        <f>IFERROR(VLOOKUP($O2867,PerfilUniversitario!$A$2:$Z$427,22),"N/A")</f>
        <v>N/A</v>
      </c>
      <c r="T2867" s="1" t="str">
        <f>IFERROR(VLOOKUP($O2867,PerfilUniversitario!$A$2:$Z$427,24),"N/A")</f>
        <v>N/A</v>
      </c>
      <c r="U2867" s="1" t="str">
        <f>IFERROR(VLOOKUP($O2867,PerfilUniversitario!$A$2:$Z$427,26),"N/A")</f>
        <v>N/A</v>
      </c>
      <c r="V2867" s="1" t="s">
        <v>10215</v>
      </c>
      <c r="W2867" s="4">
        <v>45215</v>
      </c>
    </row>
    <row r="2868" spans="1:23" x14ac:dyDescent="0.3">
      <c r="A2868" t="s">
        <v>1020</v>
      </c>
      <c r="B2868" t="s">
        <v>1150</v>
      </c>
      <c r="C2868" s="1" t="s">
        <v>1950</v>
      </c>
      <c r="D2868" s="6">
        <v>7731864701</v>
      </c>
      <c r="E2868" s="1" t="s">
        <v>1951</v>
      </c>
      <c r="F2868" s="1" t="s">
        <v>1952</v>
      </c>
      <c r="G2868" s="1" t="s">
        <v>1953</v>
      </c>
      <c r="H2868" s="1">
        <v>7731199155</v>
      </c>
      <c r="I2868" t="str">
        <f>VLOOKUP(J2868,CatalogoEstadoRepublica!$A$1:$B$33,2)</f>
        <v>Hidalgo</v>
      </c>
      <c r="J2868">
        <v>13</v>
      </c>
      <c r="K2868" t="s">
        <v>1943</v>
      </c>
      <c r="L2868" s="1" t="str">
        <f>VLOOKUP(M2868,CatalogoPerfil!$A$1:$B$5,2)</f>
        <v>Preuniversitario</v>
      </c>
      <c r="M2868">
        <v>1</v>
      </c>
      <c r="O2868" s="1">
        <v>13138</v>
      </c>
      <c r="P2868" s="1" t="str">
        <f>IFERROR(VLOOKUP($O2868,PerfilUniversitario!$A$2:$Z$427,16),"N/A")</f>
        <v>5º - 6º Semestre</v>
      </c>
      <c r="Q2868" s="1" t="str">
        <f>IFERROR(VLOOKUP($O2868,PerfilUniversitario!$A$2:$Z$427,16),"N/A")</f>
        <v>5º - 6º Semestre</v>
      </c>
      <c r="R2868" s="1" t="str">
        <f>IFERROR(VLOOKUP($O2868,PerfilUniversitario!$A$2:$Z$427,20),"N/A")</f>
        <v>Nutrición</v>
      </c>
      <c r="S2868" s="1" t="str">
        <f>IFERROR(VLOOKUP($O2868,PerfilUniversitario!$A$2:$Z$427,22),"N/A")</f>
        <v>• Médico cirujano - Atiende tú primer paciente</v>
      </c>
      <c r="T2868" s="1" t="str">
        <f>IFERROR(VLOOKUP($O2868,PerfilUniversitario!$A$2:$Z$427,24),"N/A")</f>
        <v>• Médico cirujano - Viaje al interior del cuerpo humano</v>
      </c>
      <c r="U2868" s="1" t="str">
        <f>IFERROR(VLOOKUP($O2868,PerfilUniversitario!$A$2:$Z$427,26),"N/A")</f>
        <v>• Nutrición - La ciencia de los alimentos</v>
      </c>
      <c r="V2868" s="1" t="s">
        <v>9908</v>
      </c>
      <c r="W2868" s="4">
        <v>45215</v>
      </c>
    </row>
    <row r="2869" spans="1:23" x14ac:dyDescent="0.3">
      <c r="A2869" t="s">
        <v>7695</v>
      </c>
      <c r="B2869" t="s">
        <v>1133</v>
      </c>
      <c r="C2869" s="1" t="s">
        <v>7696</v>
      </c>
      <c r="D2869" s="6">
        <v>2225333522</v>
      </c>
      <c r="E2869" s="1" t="s">
        <v>206</v>
      </c>
      <c r="F2869" s="1" t="s">
        <v>206</v>
      </c>
      <c r="G2869" s="1" t="s">
        <v>206</v>
      </c>
      <c r="H2869" s="1" t="s">
        <v>206</v>
      </c>
      <c r="I2869" t="str">
        <f>VLOOKUP(J2869,CatalogoEstadoRepublica!$A$1:$B$33,2)</f>
        <v>Puebla</v>
      </c>
      <c r="J2869">
        <v>21</v>
      </c>
      <c r="K2869" t="s">
        <v>206</v>
      </c>
      <c r="L2869" s="1" t="e">
        <f>VLOOKUP(M2869,CatalogoPerfil!$A$1:$B$5,2)</f>
        <v>#N/A</v>
      </c>
      <c r="M2869">
        <v>0</v>
      </c>
      <c r="N2869" t="s">
        <v>206</v>
      </c>
      <c r="O2869" s="1">
        <v>0</v>
      </c>
      <c r="P2869" s="1" t="str">
        <f>IFERROR(VLOOKUP($O2869,PerfilUniversitario!$A$2:$Z$427,16),"N/A")</f>
        <v>N/A</v>
      </c>
      <c r="Q2869" s="1" t="str">
        <f>IFERROR(VLOOKUP($O2869,PerfilUniversitario!$A$2:$Z$427,16),"N/A")</f>
        <v>N/A</v>
      </c>
      <c r="R2869" s="1" t="str">
        <f>IFERROR(VLOOKUP($O2869,PerfilUniversitario!$A$2:$Z$427,20),"N/A")</f>
        <v>N/A</v>
      </c>
      <c r="S2869" s="1" t="str">
        <f>IFERROR(VLOOKUP($O2869,PerfilUniversitario!$A$2:$Z$427,22),"N/A")</f>
        <v>N/A</v>
      </c>
      <c r="T2869" s="1" t="str">
        <f>IFERROR(VLOOKUP($O2869,PerfilUniversitario!$A$2:$Z$427,24),"N/A")</f>
        <v>N/A</v>
      </c>
      <c r="U2869" s="1" t="str">
        <f>IFERROR(VLOOKUP($O2869,PerfilUniversitario!$A$2:$Z$427,26),"N/A")</f>
        <v>N/A</v>
      </c>
      <c r="V2869" s="1" t="s">
        <v>10058</v>
      </c>
      <c r="W2869" s="4">
        <v>45215</v>
      </c>
    </row>
    <row r="2870" spans="1:23" x14ac:dyDescent="0.3">
      <c r="A2870" t="s">
        <v>7701</v>
      </c>
      <c r="B2870" t="s">
        <v>7702</v>
      </c>
      <c r="C2870" s="1" t="s">
        <v>7703</v>
      </c>
      <c r="D2870" s="6">
        <v>7731786667</v>
      </c>
      <c r="E2870" s="1" t="s">
        <v>206</v>
      </c>
      <c r="F2870" s="1" t="s">
        <v>206</v>
      </c>
      <c r="G2870" s="1" t="s">
        <v>206</v>
      </c>
      <c r="H2870" s="1" t="s">
        <v>206</v>
      </c>
      <c r="I2870" t="str">
        <f>VLOOKUP(J2870,CatalogoEstadoRepublica!$A$1:$B$33,2)</f>
        <v>Hidalgo</v>
      </c>
      <c r="J2870">
        <v>13</v>
      </c>
      <c r="K2870" t="s">
        <v>206</v>
      </c>
      <c r="L2870" s="1" t="e">
        <f>VLOOKUP(M2870,CatalogoPerfil!$A$1:$B$5,2)</f>
        <v>#N/A</v>
      </c>
      <c r="M2870">
        <v>0</v>
      </c>
      <c r="N2870" t="s">
        <v>206</v>
      </c>
      <c r="O2870" s="1">
        <v>0</v>
      </c>
      <c r="P2870" s="1" t="str">
        <f>IFERROR(VLOOKUP($O2870,PerfilUniversitario!$A$2:$Z$427,16),"N/A")</f>
        <v>N/A</v>
      </c>
      <c r="Q2870" s="1" t="str">
        <f>IFERROR(VLOOKUP($O2870,PerfilUniversitario!$A$2:$Z$427,16),"N/A")</f>
        <v>N/A</v>
      </c>
      <c r="R2870" s="1" t="str">
        <f>IFERROR(VLOOKUP($O2870,PerfilUniversitario!$A$2:$Z$427,20),"N/A")</f>
        <v>N/A</v>
      </c>
      <c r="S2870" s="1" t="str">
        <f>IFERROR(VLOOKUP($O2870,PerfilUniversitario!$A$2:$Z$427,22),"N/A")</f>
        <v>N/A</v>
      </c>
      <c r="T2870" s="1" t="str">
        <f>IFERROR(VLOOKUP($O2870,PerfilUniversitario!$A$2:$Z$427,24),"N/A")</f>
        <v>N/A</v>
      </c>
      <c r="U2870" s="1" t="str">
        <f>IFERROR(VLOOKUP($O2870,PerfilUniversitario!$A$2:$Z$427,26),"N/A")</f>
        <v>N/A</v>
      </c>
      <c r="V2870" s="1" t="s">
        <v>10216</v>
      </c>
      <c r="W2870" s="4">
        <v>45215</v>
      </c>
    </row>
    <row r="2871" spans="1:23" x14ac:dyDescent="0.3">
      <c r="A2871" t="s">
        <v>7514</v>
      </c>
      <c r="B2871" t="s">
        <v>7515</v>
      </c>
      <c r="C2871" s="1" t="s">
        <v>7516</v>
      </c>
      <c r="D2871" s="6">
        <v>7442658828</v>
      </c>
      <c r="E2871" s="1" t="s">
        <v>206</v>
      </c>
      <c r="F2871" s="1" t="s">
        <v>206</v>
      </c>
      <c r="G2871" s="1" t="s">
        <v>206</v>
      </c>
      <c r="H2871" s="1" t="s">
        <v>206</v>
      </c>
      <c r="I2871" t="str">
        <f>VLOOKUP(J2871,CatalogoEstadoRepublica!$A$1:$B$33,2)</f>
        <v>Guerrero</v>
      </c>
      <c r="J2871">
        <v>12</v>
      </c>
      <c r="K2871" t="s">
        <v>206</v>
      </c>
      <c r="L2871" s="1" t="e">
        <f>VLOOKUP(M2871,CatalogoPerfil!$A$1:$B$5,2)</f>
        <v>#N/A</v>
      </c>
      <c r="M2871">
        <v>0</v>
      </c>
      <c r="N2871" t="s">
        <v>206</v>
      </c>
      <c r="O2871" s="1">
        <v>0</v>
      </c>
      <c r="P2871" s="1" t="str">
        <f>IFERROR(VLOOKUP($O2871,PerfilUniversitario!$A$2:$Z$427,16),"N/A")</f>
        <v>N/A</v>
      </c>
      <c r="Q2871" s="1" t="str">
        <f>IFERROR(VLOOKUP($O2871,PerfilUniversitario!$A$2:$Z$427,16),"N/A")</f>
        <v>N/A</v>
      </c>
      <c r="R2871" s="1" t="str">
        <f>IFERROR(VLOOKUP($O2871,PerfilUniversitario!$A$2:$Z$427,20),"N/A")</f>
        <v>N/A</v>
      </c>
      <c r="S2871" s="1" t="str">
        <f>IFERROR(VLOOKUP($O2871,PerfilUniversitario!$A$2:$Z$427,22),"N/A")</f>
        <v>N/A</v>
      </c>
      <c r="T2871" s="1" t="str">
        <f>IFERROR(VLOOKUP($O2871,PerfilUniversitario!$A$2:$Z$427,24),"N/A")</f>
        <v>N/A</v>
      </c>
      <c r="U2871" s="1" t="str">
        <f>IFERROR(VLOOKUP($O2871,PerfilUniversitario!$A$2:$Z$427,26),"N/A")</f>
        <v>N/A</v>
      </c>
      <c r="V2871" s="1" t="s">
        <v>10119</v>
      </c>
      <c r="W2871" s="4">
        <v>45215</v>
      </c>
    </row>
    <row r="2872" spans="1:23" x14ac:dyDescent="0.3">
      <c r="A2872" t="s">
        <v>1958</v>
      </c>
      <c r="B2872" t="s">
        <v>1959</v>
      </c>
      <c r="C2872" s="1" t="s">
        <v>1960</v>
      </c>
      <c r="D2872" s="6">
        <v>9721032925</v>
      </c>
      <c r="E2872" s="1" t="s">
        <v>206</v>
      </c>
      <c r="F2872" s="1" t="s">
        <v>206</v>
      </c>
      <c r="G2872" s="1" t="s">
        <v>206</v>
      </c>
      <c r="H2872" s="1" t="s">
        <v>206</v>
      </c>
      <c r="I2872" t="str">
        <f>VLOOKUP(J2872,CatalogoEstadoRepublica!$A$1:$B$33,2)</f>
        <v>Oaxaca</v>
      </c>
      <c r="J2872">
        <v>20</v>
      </c>
      <c r="K2872" t="s">
        <v>206</v>
      </c>
      <c r="L2872" s="1" t="e">
        <f>VLOOKUP(M2872,CatalogoPerfil!$A$1:$B$5,2)</f>
        <v>#N/A</v>
      </c>
      <c r="M2872">
        <v>0</v>
      </c>
      <c r="N2872" t="s">
        <v>206</v>
      </c>
      <c r="O2872" s="1">
        <v>0</v>
      </c>
      <c r="P2872" s="1" t="str">
        <f>IFERROR(VLOOKUP($O2872,PerfilUniversitario!$A$2:$Z$427,16),"N/A")</f>
        <v>N/A</v>
      </c>
      <c r="Q2872" s="1" t="str">
        <f>IFERROR(VLOOKUP($O2872,PerfilUniversitario!$A$2:$Z$427,16),"N/A")</f>
        <v>N/A</v>
      </c>
      <c r="R2872" s="1" t="str">
        <f>IFERROR(VLOOKUP($O2872,PerfilUniversitario!$A$2:$Z$427,20),"N/A")</f>
        <v>N/A</v>
      </c>
      <c r="S2872" s="1" t="str">
        <f>IFERROR(VLOOKUP($O2872,PerfilUniversitario!$A$2:$Z$427,22),"N/A")</f>
        <v>N/A</v>
      </c>
      <c r="T2872" s="1" t="str">
        <f>IFERROR(VLOOKUP($O2872,PerfilUniversitario!$A$2:$Z$427,24),"N/A")</f>
        <v>N/A</v>
      </c>
      <c r="U2872" s="1" t="str">
        <f>IFERROR(VLOOKUP($O2872,PerfilUniversitario!$A$2:$Z$427,26),"N/A")</f>
        <v>N/A</v>
      </c>
      <c r="V2872" s="1" t="s">
        <v>9807</v>
      </c>
      <c r="W2872" s="4">
        <v>45215</v>
      </c>
    </row>
    <row r="2873" spans="1:23" x14ac:dyDescent="0.3">
      <c r="A2873" t="s">
        <v>5125</v>
      </c>
      <c r="B2873" t="s">
        <v>701</v>
      </c>
      <c r="C2873" s="1" t="s">
        <v>5126</v>
      </c>
      <c r="D2873" s="6">
        <v>2381657708</v>
      </c>
      <c r="E2873" s="1" t="s">
        <v>206</v>
      </c>
      <c r="F2873" s="1" t="s">
        <v>206</v>
      </c>
      <c r="G2873" s="1" t="s">
        <v>206</v>
      </c>
      <c r="H2873" s="1" t="s">
        <v>206</v>
      </c>
      <c r="I2873" t="str">
        <f>VLOOKUP(J2873,CatalogoEstadoRepublica!$A$1:$B$33,2)</f>
        <v>Puebla</v>
      </c>
      <c r="J2873">
        <v>21</v>
      </c>
      <c r="K2873" t="s">
        <v>206</v>
      </c>
      <c r="L2873" s="1" t="e">
        <f>VLOOKUP(M2873,CatalogoPerfil!$A$1:$B$5,2)</f>
        <v>#N/A</v>
      </c>
      <c r="M2873">
        <v>0</v>
      </c>
      <c r="N2873" t="s">
        <v>206</v>
      </c>
      <c r="O2873" s="1">
        <v>0</v>
      </c>
      <c r="P2873" s="1" t="str">
        <f>IFERROR(VLOOKUP($O2873,PerfilUniversitario!$A$2:$Z$427,16),"N/A")</f>
        <v>N/A</v>
      </c>
      <c r="Q2873" s="1" t="str">
        <f>IFERROR(VLOOKUP($O2873,PerfilUniversitario!$A$2:$Z$427,16),"N/A")</f>
        <v>N/A</v>
      </c>
      <c r="R2873" s="1" t="str">
        <f>IFERROR(VLOOKUP($O2873,PerfilUniversitario!$A$2:$Z$427,20),"N/A")</f>
        <v>N/A</v>
      </c>
      <c r="S2873" s="1" t="str">
        <f>IFERROR(VLOOKUP($O2873,PerfilUniversitario!$A$2:$Z$427,22),"N/A")</f>
        <v>N/A</v>
      </c>
      <c r="T2873" s="1" t="str">
        <f>IFERROR(VLOOKUP($O2873,PerfilUniversitario!$A$2:$Z$427,24),"N/A")</f>
        <v>N/A</v>
      </c>
      <c r="U2873" s="1" t="str">
        <f>IFERROR(VLOOKUP($O2873,PerfilUniversitario!$A$2:$Z$427,26),"N/A")</f>
        <v>N/A</v>
      </c>
      <c r="V2873" s="1" t="s">
        <v>9819</v>
      </c>
      <c r="W2873" s="4">
        <v>45215</v>
      </c>
    </row>
    <row r="2874" spans="1:23" x14ac:dyDescent="0.3">
      <c r="A2874" t="s">
        <v>7704</v>
      </c>
      <c r="B2874" t="s">
        <v>7705</v>
      </c>
      <c r="C2874" s="1" t="s">
        <v>7706</v>
      </c>
      <c r="D2874" s="6">
        <v>2221142163</v>
      </c>
      <c r="E2874" s="1" t="s">
        <v>206</v>
      </c>
      <c r="F2874" s="1" t="s">
        <v>206</v>
      </c>
      <c r="G2874" s="1" t="s">
        <v>206</v>
      </c>
      <c r="H2874" s="1" t="s">
        <v>206</v>
      </c>
      <c r="I2874" t="str">
        <f>VLOOKUP(J2874,CatalogoEstadoRepublica!$A$1:$B$33,2)</f>
        <v>Puebla</v>
      </c>
      <c r="J2874">
        <v>21</v>
      </c>
      <c r="K2874" t="s">
        <v>206</v>
      </c>
      <c r="L2874" s="1" t="e">
        <f>VLOOKUP(M2874,CatalogoPerfil!$A$1:$B$5,2)</f>
        <v>#N/A</v>
      </c>
      <c r="M2874">
        <v>0</v>
      </c>
      <c r="N2874" t="s">
        <v>206</v>
      </c>
      <c r="O2874" s="1">
        <v>0</v>
      </c>
      <c r="P2874" s="1" t="str">
        <f>IFERROR(VLOOKUP($O2874,PerfilUniversitario!$A$2:$Z$427,16),"N/A")</f>
        <v>N/A</v>
      </c>
      <c r="Q2874" s="1" t="str">
        <f>IFERROR(VLOOKUP($O2874,PerfilUniversitario!$A$2:$Z$427,16),"N/A")</f>
        <v>N/A</v>
      </c>
      <c r="R2874" s="1" t="str">
        <f>IFERROR(VLOOKUP($O2874,PerfilUniversitario!$A$2:$Z$427,20),"N/A")</f>
        <v>N/A</v>
      </c>
      <c r="S2874" s="1" t="str">
        <f>IFERROR(VLOOKUP($O2874,PerfilUniversitario!$A$2:$Z$427,22),"N/A")</f>
        <v>N/A</v>
      </c>
      <c r="T2874" s="1" t="str">
        <f>IFERROR(VLOOKUP($O2874,PerfilUniversitario!$A$2:$Z$427,24),"N/A")</f>
        <v>N/A</v>
      </c>
      <c r="U2874" s="1" t="str">
        <f>IFERROR(VLOOKUP($O2874,PerfilUniversitario!$A$2:$Z$427,26),"N/A")</f>
        <v>N/A</v>
      </c>
      <c r="V2874" s="1" t="s">
        <v>10176</v>
      </c>
      <c r="W2874" s="4">
        <v>45215</v>
      </c>
    </row>
    <row r="2875" spans="1:23" x14ac:dyDescent="0.3">
      <c r="A2875" t="s">
        <v>457</v>
      </c>
      <c r="B2875" t="s">
        <v>1936</v>
      </c>
      <c r="C2875" s="1" t="s">
        <v>1937</v>
      </c>
      <c r="D2875" s="6">
        <v>7737347860</v>
      </c>
      <c r="E2875" s="1" t="s">
        <v>206</v>
      </c>
      <c r="F2875" s="1" t="s">
        <v>206</v>
      </c>
      <c r="G2875" s="1" t="s">
        <v>206</v>
      </c>
      <c r="H2875" s="1" t="s">
        <v>206</v>
      </c>
      <c r="I2875" t="str">
        <f>VLOOKUP(J2875,CatalogoEstadoRepublica!$A$1:$B$33,2)</f>
        <v>Hidalgo</v>
      </c>
      <c r="J2875">
        <v>13</v>
      </c>
      <c r="K2875" t="s">
        <v>206</v>
      </c>
      <c r="L2875" s="1" t="e">
        <f>VLOOKUP(M2875,CatalogoPerfil!$A$1:$B$5,2)</f>
        <v>#N/A</v>
      </c>
      <c r="M2875">
        <v>0</v>
      </c>
      <c r="N2875" t="s">
        <v>206</v>
      </c>
      <c r="O2875" s="1">
        <v>0</v>
      </c>
      <c r="P2875" s="1" t="str">
        <f>IFERROR(VLOOKUP($O2875,PerfilUniversitario!$A$2:$Z$427,16),"N/A")</f>
        <v>N/A</v>
      </c>
      <c r="Q2875" s="1" t="str">
        <f>IFERROR(VLOOKUP($O2875,PerfilUniversitario!$A$2:$Z$427,16),"N/A")</f>
        <v>N/A</v>
      </c>
      <c r="R2875" s="1" t="str">
        <f>IFERROR(VLOOKUP($O2875,PerfilUniversitario!$A$2:$Z$427,20),"N/A")</f>
        <v>N/A</v>
      </c>
      <c r="S2875" s="1" t="str">
        <f>IFERROR(VLOOKUP($O2875,PerfilUniversitario!$A$2:$Z$427,22),"N/A")</f>
        <v>N/A</v>
      </c>
      <c r="T2875" s="1" t="str">
        <f>IFERROR(VLOOKUP($O2875,PerfilUniversitario!$A$2:$Z$427,24),"N/A")</f>
        <v>N/A</v>
      </c>
      <c r="U2875" s="1" t="str">
        <f>IFERROR(VLOOKUP($O2875,PerfilUniversitario!$A$2:$Z$427,26),"N/A")</f>
        <v>N/A</v>
      </c>
      <c r="V2875" s="1" t="s">
        <v>9905</v>
      </c>
      <c r="W2875" s="4">
        <v>45215</v>
      </c>
    </row>
    <row r="2876" spans="1:23" x14ac:dyDescent="0.3">
      <c r="A2876" t="s">
        <v>7586</v>
      </c>
      <c r="B2876" t="s">
        <v>7587</v>
      </c>
      <c r="C2876" s="1" t="s">
        <v>7588</v>
      </c>
      <c r="D2876" s="6">
        <v>2225721289</v>
      </c>
      <c r="E2876" s="1" t="s">
        <v>206</v>
      </c>
      <c r="F2876" s="1" t="s">
        <v>206</v>
      </c>
      <c r="G2876" s="1" t="s">
        <v>206</v>
      </c>
      <c r="H2876" s="1" t="s">
        <v>206</v>
      </c>
      <c r="I2876" t="str">
        <f>VLOOKUP(J2876,CatalogoEstadoRepublica!$A$1:$B$33,2)</f>
        <v>Puebla</v>
      </c>
      <c r="J2876">
        <v>21</v>
      </c>
      <c r="K2876" t="s">
        <v>206</v>
      </c>
      <c r="L2876" s="1" t="e">
        <f>VLOOKUP(M2876,CatalogoPerfil!$A$1:$B$5,2)</f>
        <v>#N/A</v>
      </c>
      <c r="M2876">
        <v>0</v>
      </c>
      <c r="N2876" t="s">
        <v>206</v>
      </c>
      <c r="O2876" s="1">
        <v>0</v>
      </c>
      <c r="P2876" s="1" t="str">
        <f>IFERROR(VLOOKUP($O2876,PerfilUniversitario!$A$2:$Z$427,16),"N/A")</f>
        <v>N/A</v>
      </c>
      <c r="Q2876" s="1" t="str">
        <f>IFERROR(VLOOKUP($O2876,PerfilUniversitario!$A$2:$Z$427,16),"N/A")</f>
        <v>N/A</v>
      </c>
      <c r="R2876" s="1" t="str">
        <f>IFERROR(VLOOKUP($O2876,PerfilUniversitario!$A$2:$Z$427,20),"N/A")</f>
        <v>N/A</v>
      </c>
      <c r="S2876" s="1" t="str">
        <f>IFERROR(VLOOKUP($O2876,PerfilUniversitario!$A$2:$Z$427,22),"N/A")</f>
        <v>N/A</v>
      </c>
      <c r="T2876" s="1" t="str">
        <f>IFERROR(VLOOKUP($O2876,PerfilUniversitario!$A$2:$Z$427,24),"N/A")</f>
        <v>N/A</v>
      </c>
      <c r="U2876" s="1" t="str">
        <f>IFERROR(VLOOKUP($O2876,PerfilUniversitario!$A$2:$Z$427,26),"N/A")</f>
        <v>N/A</v>
      </c>
      <c r="V2876" s="1" t="s">
        <v>9905</v>
      </c>
      <c r="W2876" s="4">
        <v>45215</v>
      </c>
    </row>
    <row r="2877" spans="1:23" x14ac:dyDescent="0.3">
      <c r="A2877" t="s">
        <v>1971</v>
      </c>
      <c r="B2877" t="s">
        <v>7676</v>
      </c>
      <c r="C2877" s="1" t="s">
        <v>7677</v>
      </c>
      <c r="D2877" s="6">
        <v>7731782387</v>
      </c>
      <c r="E2877" s="1" t="s">
        <v>206</v>
      </c>
      <c r="F2877" s="1" t="s">
        <v>206</v>
      </c>
      <c r="G2877" s="1" t="s">
        <v>206</v>
      </c>
      <c r="H2877" s="1" t="s">
        <v>206</v>
      </c>
      <c r="I2877" t="str">
        <f>VLOOKUP(J2877,CatalogoEstadoRepublica!$A$1:$B$33,2)</f>
        <v>Hidalgo</v>
      </c>
      <c r="J2877">
        <v>13</v>
      </c>
      <c r="K2877" t="s">
        <v>206</v>
      </c>
      <c r="L2877" s="1" t="e">
        <f>VLOOKUP(M2877,CatalogoPerfil!$A$1:$B$5,2)</f>
        <v>#N/A</v>
      </c>
      <c r="M2877">
        <v>0</v>
      </c>
      <c r="N2877" t="s">
        <v>206</v>
      </c>
      <c r="O2877" s="1">
        <v>0</v>
      </c>
      <c r="P2877" s="1" t="str">
        <f>IFERROR(VLOOKUP($O2877,PerfilUniversitario!$A$2:$Z$427,16),"N/A")</f>
        <v>N/A</v>
      </c>
      <c r="Q2877" s="1" t="str">
        <f>IFERROR(VLOOKUP($O2877,PerfilUniversitario!$A$2:$Z$427,16),"N/A")</f>
        <v>N/A</v>
      </c>
      <c r="R2877" s="1" t="str">
        <f>IFERROR(VLOOKUP($O2877,PerfilUniversitario!$A$2:$Z$427,20),"N/A")</f>
        <v>N/A</v>
      </c>
      <c r="S2877" s="1" t="str">
        <f>IFERROR(VLOOKUP($O2877,PerfilUniversitario!$A$2:$Z$427,22),"N/A")</f>
        <v>N/A</v>
      </c>
      <c r="T2877" s="1" t="str">
        <f>IFERROR(VLOOKUP($O2877,PerfilUniversitario!$A$2:$Z$427,24),"N/A")</f>
        <v>N/A</v>
      </c>
      <c r="U2877" s="1" t="str">
        <f>IFERROR(VLOOKUP($O2877,PerfilUniversitario!$A$2:$Z$427,26),"N/A")</f>
        <v>N/A</v>
      </c>
      <c r="V2877" s="1" t="s">
        <v>9964</v>
      </c>
      <c r="W2877" s="4">
        <v>45215</v>
      </c>
    </row>
    <row r="2878" spans="1:23" x14ac:dyDescent="0.3">
      <c r="A2878" t="s">
        <v>1954</v>
      </c>
      <c r="B2878" t="s">
        <v>1626</v>
      </c>
      <c r="C2878" s="1" t="s">
        <v>1955</v>
      </c>
      <c r="D2878" s="6">
        <v>7731175867</v>
      </c>
      <c r="E2878" s="1" t="s">
        <v>206</v>
      </c>
      <c r="F2878" s="1" t="s">
        <v>206</v>
      </c>
      <c r="G2878" s="1" t="s">
        <v>206</v>
      </c>
      <c r="H2878" s="1" t="s">
        <v>206</v>
      </c>
      <c r="I2878" t="str">
        <f>VLOOKUP(J2878,CatalogoEstadoRepublica!$A$1:$B$33,2)</f>
        <v>Hidalgo</v>
      </c>
      <c r="J2878">
        <v>13</v>
      </c>
      <c r="K2878" t="s">
        <v>206</v>
      </c>
      <c r="L2878" s="1" t="e">
        <f>VLOOKUP(M2878,CatalogoPerfil!$A$1:$B$5,2)</f>
        <v>#N/A</v>
      </c>
      <c r="M2878">
        <v>0</v>
      </c>
      <c r="N2878" t="s">
        <v>206</v>
      </c>
      <c r="O2878" s="1">
        <v>0</v>
      </c>
      <c r="P2878" s="1" t="str">
        <f>IFERROR(VLOOKUP($O2878,PerfilUniversitario!$A$2:$Z$427,16),"N/A")</f>
        <v>N/A</v>
      </c>
      <c r="Q2878" s="1" t="str">
        <f>IFERROR(VLOOKUP($O2878,PerfilUniversitario!$A$2:$Z$427,16),"N/A")</f>
        <v>N/A</v>
      </c>
      <c r="R2878" s="1" t="str">
        <f>IFERROR(VLOOKUP($O2878,PerfilUniversitario!$A$2:$Z$427,20),"N/A")</f>
        <v>N/A</v>
      </c>
      <c r="S2878" s="1" t="str">
        <f>IFERROR(VLOOKUP($O2878,PerfilUniversitario!$A$2:$Z$427,22),"N/A")</f>
        <v>N/A</v>
      </c>
      <c r="T2878" s="1" t="str">
        <f>IFERROR(VLOOKUP($O2878,PerfilUniversitario!$A$2:$Z$427,24),"N/A")</f>
        <v>N/A</v>
      </c>
      <c r="U2878" s="1" t="str">
        <f>IFERROR(VLOOKUP($O2878,PerfilUniversitario!$A$2:$Z$427,26),"N/A")</f>
        <v>N/A</v>
      </c>
      <c r="V2878" s="1" t="s">
        <v>9909</v>
      </c>
      <c r="W2878" s="4">
        <v>45215</v>
      </c>
    </row>
    <row r="2879" spans="1:23" x14ac:dyDescent="0.3">
      <c r="A2879" t="s">
        <v>2125</v>
      </c>
      <c r="B2879" t="s">
        <v>2126</v>
      </c>
      <c r="C2879" s="1" t="s">
        <v>2127</v>
      </c>
      <c r="D2879" s="6">
        <v>2461273002</v>
      </c>
      <c r="E2879" s="1" t="s">
        <v>206</v>
      </c>
      <c r="F2879" s="1" t="s">
        <v>206</v>
      </c>
      <c r="G2879" s="1" t="s">
        <v>206</v>
      </c>
      <c r="H2879" s="1" t="s">
        <v>206</v>
      </c>
      <c r="I2879" t="str">
        <f>VLOOKUP(J2879,CatalogoEstadoRepublica!$A$1:$B$33,2)</f>
        <v>Tlaxcala</v>
      </c>
      <c r="J2879">
        <v>29</v>
      </c>
      <c r="K2879" t="s">
        <v>206</v>
      </c>
      <c r="L2879" s="1" t="e">
        <f>VLOOKUP(M2879,CatalogoPerfil!$A$1:$B$5,2)</f>
        <v>#N/A</v>
      </c>
      <c r="M2879">
        <v>0</v>
      </c>
      <c r="N2879" t="s">
        <v>206</v>
      </c>
      <c r="O2879" s="1">
        <v>0</v>
      </c>
      <c r="P2879" s="1" t="str">
        <f>IFERROR(VLOOKUP($O2879,PerfilUniversitario!$A$2:$Z$427,16),"N/A")</f>
        <v>N/A</v>
      </c>
      <c r="Q2879" s="1" t="str">
        <f>IFERROR(VLOOKUP($O2879,PerfilUniversitario!$A$2:$Z$427,16),"N/A")</f>
        <v>N/A</v>
      </c>
      <c r="R2879" s="1" t="str">
        <f>IFERROR(VLOOKUP($O2879,PerfilUniversitario!$A$2:$Z$427,20),"N/A")</f>
        <v>N/A</v>
      </c>
      <c r="S2879" s="1" t="str">
        <f>IFERROR(VLOOKUP($O2879,PerfilUniversitario!$A$2:$Z$427,22),"N/A")</f>
        <v>N/A</v>
      </c>
      <c r="T2879" s="1" t="str">
        <f>IFERROR(VLOOKUP($O2879,PerfilUniversitario!$A$2:$Z$427,24),"N/A")</f>
        <v>N/A</v>
      </c>
      <c r="U2879" s="1" t="str">
        <f>IFERROR(VLOOKUP($O2879,PerfilUniversitario!$A$2:$Z$427,26),"N/A")</f>
        <v>N/A</v>
      </c>
      <c r="V2879" s="1" t="s">
        <v>9909</v>
      </c>
      <c r="W2879" s="4">
        <v>45215</v>
      </c>
    </row>
    <row r="2880" spans="1:23" x14ac:dyDescent="0.3">
      <c r="A2880" t="s">
        <v>1376</v>
      </c>
      <c r="B2880" t="s">
        <v>1377</v>
      </c>
      <c r="C2880" s="1" t="s">
        <v>1378</v>
      </c>
      <c r="D2880" s="6">
        <v>2441183870</v>
      </c>
      <c r="E2880" s="1" t="s">
        <v>206</v>
      </c>
      <c r="F2880" s="1" t="s">
        <v>206</v>
      </c>
      <c r="G2880" s="1" t="s">
        <v>206</v>
      </c>
      <c r="H2880" s="1" t="s">
        <v>206</v>
      </c>
      <c r="I2880" t="str">
        <f>VLOOKUP(J2880,CatalogoEstadoRepublica!$A$1:$B$33,2)</f>
        <v>Puebla</v>
      </c>
      <c r="J2880">
        <v>21</v>
      </c>
      <c r="K2880" t="s">
        <v>206</v>
      </c>
      <c r="L2880" s="1" t="e">
        <f>VLOOKUP(M2880,CatalogoPerfil!$A$1:$B$5,2)</f>
        <v>#N/A</v>
      </c>
      <c r="M2880">
        <v>0</v>
      </c>
      <c r="N2880" t="s">
        <v>206</v>
      </c>
      <c r="O2880" s="1">
        <v>0</v>
      </c>
      <c r="P2880" s="1" t="str">
        <f>IFERROR(VLOOKUP($O2880,PerfilUniversitario!$A$2:$Z$427,16),"N/A")</f>
        <v>N/A</v>
      </c>
      <c r="Q2880" s="1" t="str">
        <f>IFERROR(VLOOKUP($O2880,PerfilUniversitario!$A$2:$Z$427,16),"N/A")</f>
        <v>N/A</v>
      </c>
      <c r="R2880" s="1" t="str">
        <f>IFERROR(VLOOKUP($O2880,PerfilUniversitario!$A$2:$Z$427,20),"N/A")</f>
        <v>N/A</v>
      </c>
      <c r="S2880" s="1" t="str">
        <f>IFERROR(VLOOKUP($O2880,PerfilUniversitario!$A$2:$Z$427,22),"N/A")</f>
        <v>N/A</v>
      </c>
      <c r="T2880" s="1" t="str">
        <f>IFERROR(VLOOKUP($O2880,PerfilUniversitario!$A$2:$Z$427,24),"N/A")</f>
        <v>N/A</v>
      </c>
      <c r="U2880" s="1" t="str">
        <f>IFERROR(VLOOKUP($O2880,PerfilUniversitario!$A$2:$Z$427,26),"N/A")</f>
        <v>N/A</v>
      </c>
      <c r="V2880" s="1" t="s">
        <v>9834</v>
      </c>
      <c r="W2880" s="4">
        <v>45215</v>
      </c>
    </row>
    <row r="2881" spans="1:23" x14ac:dyDescent="0.3">
      <c r="A2881" t="s">
        <v>2191</v>
      </c>
      <c r="B2881" t="s">
        <v>2192</v>
      </c>
      <c r="C2881" s="1" t="s">
        <v>2193</v>
      </c>
      <c r="D2881" s="6">
        <v>2464803225</v>
      </c>
      <c r="E2881" s="1" t="s">
        <v>206</v>
      </c>
      <c r="F2881" s="1" t="s">
        <v>206</v>
      </c>
      <c r="G2881" s="1" t="s">
        <v>206</v>
      </c>
      <c r="H2881" s="1" t="s">
        <v>206</v>
      </c>
      <c r="I2881" t="str">
        <f>VLOOKUP(J2881,CatalogoEstadoRepublica!$A$1:$B$33,2)</f>
        <v>Tlaxcala</v>
      </c>
      <c r="J2881">
        <v>29</v>
      </c>
      <c r="K2881" t="s">
        <v>206</v>
      </c>
      <c r="L2881" s="1" t="e">
        <f>VLOOKUP(M2881,CatalogoPerfil!$A$1:$B$5,2)</f>
        <v>#N/A</v>
      </c>
      <c r="M2881">
        <v>0</v>
      </c>
      <c r="N2881" t="s">
        <v>206</v>
      </c>
      <c r="O2881" s="1">
        <v>0</v>
      </c>
      <c r="P2881" s="1" t="str">
        <f>IFERROR(VLOOKUP($O2881,PerfilUniversitario!$A$2:$Z$427,16),"N/A")</f>
        <v>N/A</v>
      </c>
      <c r="Q2881" s="1" t="str">
        <f>IFERROR(VLOOKUP($O2881,PerfilUniversitario!$A$2:$Z$427,16),"N/A")</f>
        <v>N/A</v>
      </c>
      <c r="R2881" s="1" t="str">
        <f>IFERROR(VLOOKUP($O2881,PerfilUniversitario!$A$2:$Z$427,20),"N/A")</f>
        <v>N/A</v>
      </c>
      <c r="S2881" s="1" t="str">
        <f>IFERROR(VLOOKUP($O2881,PerfilUniversitario!$A$2:$Z$427,22),"N/A")</f>
        <v>N/A</v>
      </c>
      <c r="T2881" s="1" t="str">
        <f>IFERROR(VLOOKUP($O2881,PerfilUniversitario!$A$2:$Z$427,24),"N/A")</f>
        <v>N/A</v>
      </c>
      <c r="U2881" s="1" t="str">
        <f>IFERROR(VLOOKUP($O2881,PerfilUniversitario!$A$2:$Z$427,26),"N/A")</f>
        <v>N/A</v>
      </c>
      <c r="V2881" s="1" t="s">
        <v>9933</v>
      </c>
      <c r="W2881" s="4">
        <v>45215</v>
      </c>
    </row>
    <row r="2882" spans="1:23" x14ac:dyDescent="0.3">
      <c r="A2882" t="s">
        <v>1865</v>
      </c>
      <c r="B2882" t="s">
        <v>7699</v>
      </c>
      <c r="C2882" s="1" t="s">
        <v>7700</v>
      </c>
      <c r="D2882" s="6">
        <v>2226716645</v>
      </c>
      <c r="E2882" s="1" t="s">
        <v>206</v>
      </c>
      <c r="F2882" s="1" t="s">
        <v>206</v>
      </c>
      <c r="G2882" s="1" t="s">
        <v>206</v>
      </c>
      <c r="H2882" s="1" t="s">
        <v>206</v>
      </c>
      <c r="I2882" t="str">
        <f>VLOOKUP(J2882,CatalogoEstadoRepublica!$A$1:$B$33,2)</f>
        <v>Puebla</v>
      </c>
      <c r="J2882">
        <v>21</v>
      </c>
      <c r="K2882" t="s">
        <v>206</v>
      </c>
      <c r="L2882" s="1" t="e">
        <f>VLOOKUP(M2882,CatalogoPerfil!$A$1:$B$5,2)</f>
        <v>#N/A</v>
      </c>
      <c r="M2882">
        <v>0</v>
      </c>
      <c r="N2882" t="s">
        <v>206</v>
      </c>
      <c r="O2882" s="1">
        <v>0</v>
      </c>
      <c r="P2882" s="1" t="str">
        <f>IFERROR(VLOOKUP($O2882,PerfilUniversitario!$A$2:$Z$427,16),"N/A")</f>
        <v>N/A</v>
      </c>
      <c r="Q2882" s="1" t="str">
        <f>IFERROR(VLOOKUP($O2882,PerfilUniversitario!$A$2:$Z$427,16),"N/A")</f>
        <v>N/A</v>
      </c>
      <c r="R2882" s="1" t="str">
        <f>IFERROR(VLOOKUP($O2882,PerfilUniversitario!$A$2:$Z$427,20),"N/A")</f>
        <v>N/A</v>
      </c>
      <c r="S2882" s="1" t="str">
        <f>IFERROR(VLOOKUP($O2882,PerfilUniversitario!$A$2:$Z$427,22),"N/A")</f>
        <v>N/A</v>
      </c>
      <c r="T2882" s="1" t="str">
        <f>IFERROR(VLOOKUP($O2882,PerfilUniversitario!$A$2:$Z$427,24),"N/A")</f>
        <v>N/A</v>
      </c>
      <c r="U2882" s="1" t="str">
        <f>IFERROR(VLOOKUP($O2882,PerfilUniversitario!$A$2:$Z$427,26),"N/A")</f>
        <v>N/A</v>
      </c>
      <c r="V2882" s="1" t="s">
        <v>9765</v>
      </c>
      <c r="W2882" s="4">
        <v>45215</v>
      </c>
    </row>
    <row r="2883" spans="1:23" x14ac:dyDescent="0.3">
      <c r="A2883" t="s">
        <v>1014</v>
      </c>
      <c r="B2883" t="s">
        <v>615</v>
      </c>
      <c r="C2883" s="1" t="s">
        <v>1687</v>
      </c>
      <c r="D2883" s="6">
        <v>7712063537</v>
      </c>
      <c r="E2883" s="1" t="s">
        <v>206</v>
      </c>
      <c r="F2883" s="1" t="s">
        <v>206</v>
      </c>
      <c r="G2883" s="1" t="s">
        <v>206</v>
      </c>
      <c r="H2883" s="1" t="s">
        <v>206</v>
      </c>
      <c r="I2883" t="str">
        <f>VLOOKUP(J2883,CatalogoEstadoRepublica!$A$1:$B$33,2)</f>
        <v>Hidalgo</v>
      </c>
      <c r="J2883">
        <v>13</v>
      </c>
      <c r="K2883" t="s">
        <v>206</v>
      </c>
      <c r="L2883" s="1" t="e">
        <f>VLOOKUP(M2883,CatalogoPerfil!$A$1:$B$5,2)</f>
        <v>#N/A</v>
      </c>
      <c r="M2883">
        <v>0</v>
      </c>
      <c r="N2883" t="s">
        <v>206</v>
      </c>
      <c r="O2883" s="1">
        <v>0</v>
      </c>
      <c r="P2883" s="1" t="str">
        <f>IFERROR(VLOOKUP($O2883,PerfilUniversitario!$A$2:$Z$427,16),"N/A")</f>
        <v>N/A</v>
      </c>
      <c r="Q2883" s="1" t="str">
        <f>IFERROR(VLOOKUP($O2883,PerfilUniversitario!$A$2:$Z$427,16),"N/A")</f>
        <v>N/A</v>
      </c>
      <c r="R2883" s="1" t="str">
        <f>IFERROR(VLOOKUP($O2883,PerfilUniversitario!$A$2:$Z$427,20),"N/A")</f>
        <v>N/A</v>
      </c>
      <c r="S2883" s="1" t="str">
        <f>IFERROR(VLOOKUP($O2883,PerfilUniversitario!$A$2:$Z$427,22),"N/A")</f>
        <v>N/A</v>
      </c>
      <c r="T2883" s="1" t="str">
        <f>IFERROR(VLOOKUP($O2883,PerfilUniversitario!$A$2:$Z$427,24),"N/A")</f>
        <v>N/A</v>
      </c>
      <c r="U2883" s="1" t="str">
        <f>IFERROR(VLOOKUP($O2883,PerfilUniversitario!$A$2:$Z$427,26),"N/A")</f>
        <v>N/A</v>
      </c>
      <c r="V2883" s="1" t="s">
        <v>9879</v>
      </c>
      <c r="W2883" s="4">
        <v>45215</v>
      </c>
    </row>
    <row r="2884" spans="1:23" x14ac:dyDescent="0.3">
      <c r="A2884" t="s">
        <v>360</v>
      </c>
      <c r="B2884" t="s">
        <v>269</v>
      </c>
      <c r="C2884" s="1" t="s">
        <v>7302</v>
      </c>
      <c r="D2884" s="6" t="s">
        <v>7303</v>
      </c>
      <c r="E2884" s="1" t="s">
        <v>206</v>
      </c>
      <c r="F2884" s="1" t="s">
        <v>206</v>
      </c>
      <c r="G2884" s="1" t="s">
        <v>206</v>
      </c>
      <c r="H2884" s="1" t="s">
        <v>206</v>
      </c>
      <c r="I2884" t="str">
        <f>VLOOKUP(J2884,CatalogoEstadoRepublica!$A$1:$B$33,2)</f>
        <v>Puebla</v>
      </c>
      <c r="J2884">
        <v>21</v>
      </c>
      <c r="K2884" t="s">
        <v>206</v>
      </c>
      <c r="L2884" s="1" t="e">
        <f>VLOOKUP(M2884,CatalogoPerfil!$A$1:$B$5,2)</f>
        <v>#N/A</v>
      </c>
      <c r="M2884">
        <v>0</v>
      </c>
      <c r="N2884" t="s">
        <v>206</v>
      </c>
      <c r="O2884" s="1">
        <v>0</v>
      </c>
      <c r="P2884" s="1" t="str">
        <f>IFERROR(VLOOKUP($O2884,PerfilUniversitario!$A$2:$Z$427,16),"N/A")</f>
        <v>N/A</v>
      </c>
      <c r="Q2884" s="1" t="str">
        <f>IFERROR(VLOOKUP($O2884,PerfilUniversitario!$A$2:$Z$427,16),"N/A")</f>
        <v>N/A</v>
      </c>
      <c r="R2884" s="1" t="str">
        <f>IFERROR(VLOOKUP($O2884,PerfilUniversitario!$A$2:$Z$427,20),"N/A")</f>
        <v>N/A</v>
      </c>
      <c r="S2884" s="1" t="str">
        <f>IFERROR(VLOOKUP($O2884,PerfilUniversitario!$A$2:$Z$427,22),"N/A")</f>
        <v>N/A</v>
      </c>
      <c r="T2884" s="1" t="str">
        <f>IFERROR(VLOOKUP($O2884,PerfilUniversitario!$A$2:$Z$427,24),"N/A")</f>
        <v>N/A</v>
      </c>
      <c r="U2884" s="1" t="str">
        <f>IFERROR(VLOOKUP($O2884,PerfilUniversitario!$A$2:$Z$427,26),"N/A")</f>
        <v>N/A</v>
      </c>
      <c r="V2884" s="1" t="s">
        <v>9879</v>
      </c>
      <c r="W2884" s="4">
        <v>45215</v>
      </c>
    </row>
    <row r="2885" spans="1:23" x14ac:dyDescent="0.3">
      <c r="A2885" t="s">
        <v>7708</v>
      </c>
      <c r="B2885" t="s">
        <v>7709</v>
      </c>
      <c r="C2885" s="1" t="s">
        <v>7710</v>
      </c>
      <c r="D2885" s="6">
        <v>7351588577</v>
      </c>
      <c r="E2885" s="1" t="s">
        <v>206</v>
      </c>
      <c r="F2885" s="1" t="s">
        <v>206</v>
      </c>
      <c r="G2885" s="1" t="s">
        <v>206</v>
      </c>
      <c r="H2885" s="1" t="s">
        <v>206</v>
      </c>
      <c r="I2885" t="str">
        <f>VLOOKUP(J2885,CatalogoEstadoRepublica!$A$1:$B$33,2)</f>
        <v>Morelos</v>
      </c>
      <c r="J2885">
        <v>17</v>
      </c>
      <c r="K2885" t="s">
        <v>206</v>
      </c>
      <c r="L2885" s="1" t="e">
        <f>VLOOKUP(M2885,CatalogoPerfil!$A$1:$B$5,2)</f>
        <v>#N/A</v>
      </c>
      <c r="M2885">
        <v>0</v>
      </c>
      <c r="N2885" t="s">
        <v>206</v>
      </c>
      <c r="O2885" s="1">
        <v>0</v>
      </c>
      <c r="P2885" s="1" t="str">
        <f>IFERROR(VLOOKUP($O2885,PerfilUniversitario!$A$2:$Z$427,16),"N/A")</f>
        <v>N/A</v>
      </c>
      <c r="Q2885" s="1" t="str">
        <f>IFERROR(VLOOKUP($O2885,PerfilUniversitario!$A$2:$Z$427,16),"N/A")</f>
        <v>N/A</v>
      </c>
      <c r="R2885" s="1" t="str">
        <f>IFERROR(VLOOKUP($O2885,PerfilUniversitario!$A$2:$Z$427,20),"N/A")</f>
        <v>N/A</v>
      </c>
      <c r="S2885" s="1" t="str">
        <f>IFERROR(VLOOKUP($O2885,PerfilUniversitario!$A$2:$Z$427,22),"N/A")</f>
        <v>N/A</v>
      </c>
      <c r="T2885" s="1" t="str">
        <f>IFERROR(VLOOKUP($O2885,PerfilUniversitario!$A$2:$Z$427,24),"N/A")</f>
        <v>N/A</v>
      </c>
      <c r="U2885" s="1" t="str">
        <f>IFERROR(VLOOKUP($O2885,PerfilUniversitario!$A$2:$Z$427,26),"N/A")</f>
        <v>N/A</v>
      </c>
      <c r="V2885" s="1" t="s">
        <v>9787</v>
      </c>
      <c r="W2885" s="4">
        <v>45215</v>
      </c>
    </row>
    <row r="2886" spans="1:23" x14ac:dyDescent="0.3">
      <c r="A2886" t="s">
        <v>2378</v>
      </c>
      <c r="B2886" t="s">
        <v>2379</v>
      </c>
      <c r="C2886" s="1" t="s">
        <v>2380</v>
      </c>
      <c r="D2886" s="6">
        <v>5536717268</v>
      </c>
      <c r="E2886" s="1" t="s">
        <v>206</v>
      </c>
      <c r="F2886" s="1" t="s">
        <v>206</v>
      </c>
      <c r="G2886" s="1" t="s">
        <v>206</v>
      </c>
      <c r="H2886" s="1" t="s">
        <v>206</v>
      </c>
      <c r="I2886" t="str">
        <f>VLOOKUP(J2886,CatalogoEstadoRepublica!$A$1:$B$33,2)</f>
        <v>Puebla</v>
      </c>
      <c r="J2886">
        <v>21</v>
      </c>
      <c r="K2886" t="s">
        <v>206</v>
      </c>
      <c r="L2886" s="1" t="e">
        <f>VLOOKUP(M2886,CatalogoPerfil!$A$1:$B$5,2)</f>
        <v>#N/A</v>
      </c>
      <c r="M2886">
        <v>0</v>
      </c>
      <c r="N2886" t="s">
        <v>206</v>
      </c>
      <c r="O2886" s="1">
        <v>0</v>
      </c>
      <c r="P2886" s="1" t="str">
        <f>IFERROR(VLOOKUP($O2886,PerfilUniversitario!$A$2:$Z$427,16),"N/A")</f>
        <v>N/A</v>
      </c>
      <c r="Q2886" s="1" t="str">
        <f>IFERROR(VLOOKUP($O2886,PerfilUniversitario!$A$2:$Z$427,16),"N/A")</f>
        <v>N/A</v>
      </c>
      <c r="R2886" s="1" t="str">
        <f>IFERROR(VLOOKUP($O2886,PerfilUniversitario!$A$2:$Z$427,20),"N/A")</f>
        <v>N/A</v>
      </c>
      <c r="S2886" s="1" t="str">
        <f>IFERROR(VLOOKUP($O2886,PerfilUniversitario!$A$2:$Z$427,22),"N/A")</f>
        <v>N/A</v>
      </c>
      <c r="T2886" s="1" t="str">
        <f>IFERROR(VLOOKUP($O2886,PerfilUniversitario!$A$2:$Z$427,24),"N/A")</f>
        <v>N/A</v>
      </c>
      <c r="U2886" s="1" t="str">
        <f>IFERROR(VLOOKUP($O2886,PerfilUniversitario!$A$2:$Z$427,26),"N/A")</f>
        <v>N/A</v>
      </c>
      <c r="V2886" s="1" t="s">
        <v>9951</v>
      </c>
      <c r="W2886" s="4">
        <v>45215</v>
      </c>
    </row>
    <row r="2887" spans="1:23" x14ac:dyDescent="0.3">
      <c r="A2887" t="s">
        <v>7565</v>
      </c>
      <c r="B2887" t="s">
        <v>7566</v>
      </c>
      <c r="C2887" s="1" t="s">
        <v>7567</v>
      </c>
      <c r="D2887" s="6">
        <v>2461481012</v>
      </c>
      <c r="E2887" s="1" t="s">
        <v>206</v>
      </c>
      <c r="F2887" s="1" t="s">
        <v>206</v>
      </c>
      <c r="G2887" s="1" t="s">
        <v>206</v>
      </c>
      <c r="H2887" s="1" t="s">
        <v>206</v>
      </c>
      <c r="I2887" t="str">
        <f>VLOOKUP(J2887,CatalogoEstadoRepublica!$A$1:$B$33,2)</f>
        <v>Tlaxcala</v>
      </c>
      <c r="J2887">
        <v>29</v>
      </c>
      <c r="K2887" t="s">
        <v>206</v>
      </c>
      <c r="L2887" s="1" t="e">
        <f>VLOOKUP(M2887,CatalogoPerfil!$A$1:$B$5,2)</f>
        <v>#N/A</v>
      </c>
      <c r="M2887">
        <v>0</v>
      </c>
      <c r="N2887" t="s">
        <v>206</v>
      </c>
      <c r="O2887" s="1">
        <v>0</v>
      </c>
      <c r="P2887" s="1" t="str">
        <f>IFERROR(VLOOKUP($O2887,PerfilUniversitario!$A$2:$Z$427,16),"N/A")</f>
        <v>N/A</v>
      </c>
      <c r="Q2887" s="1" t="str">
        <f>IFERROR(VLOOKUP($O2887,PerfilUniversitario!$A$2:$Z$427,16),"N/A")</f>
        <v>N/A</v>
      </c>
      <c r="R2887" s="1" t="str">
        <f>IFERROR(VLOOKUP($O2887,PerfilUniversitario!$A$2:$Z$427,20),"N/A")</f>
        <v>N/A</v>
      </c>
      <c r="S2887" s="1" t="str">
        <f>IFERROR(VLOOKUP($O2887,PerfilUniversitario!$A$2:$Z$427,22),"N/A")</f>
        <v>N/A</v>
      </c>
      <c r="T2887" s="1" t="str">
        <f>IFERROR(VLOOKUP($O2887,PerfilUniversitario!$A$2:$Z$427,24),"N/A")</f>
        <v>N/A</v>
      </c>
      <c r="U2887" s="1" t="str">
        <f>IFERROR(VLOOKUP($O2887,PerfilUniversitario!$A$2:$Z$427,26),"N/A")</f>
        <v>N/A</v>
      </c>
      <c r="V2887" s="1" t="s">
        <v>10077</v>
      </c>
      <c r="W2887" s="4">
        <v>45215</v>
      </c>
    </row>
    <row r="2888" spans="1:23" x14ac:dyDescent="0.3">
      <c r="A2888" t="s">
        <v>590</v>
      </c>
      <c r="B2888" t="s">
        <v>1926</v>
      </c>
      <c r="C2888" s="1" t="s">
        <v>1927</v>
      </c>
      <c r="D2888" s="6">
        <v>5512806416</v>
      </c>
      <c r="E2888" s="1" t="s">
        <v>206</v>
      </c>
      <c r="F2888" s="1" t="s">
        <v>206</v>
      </c>
      <c r="G2888" s="1" t="s">
        <v>206</v>
      </c>
      <c r="H2888" s="1" t="s">
        <v>206</v>
      </c>
      <c r="I2888" t="str">
        <f>VLOOKUP(J2888,CatalogoEstadoRepublica!$A$1:$B$33,2)</f>
        <v>Hidalgo</v>
      </c>
      <c r="J2888">
        <v>13</v>
      </c>
      <c r="K2888" t="s">
        <v>206</v>
      </c>
      <c r="L2888" s="1" t="e">
        <f>VLOOKUP(M2888,CatalogoPerfil!$A$1:$B$5,2)</f>
        <v>#N/A</v>
      </c>
      <c r="M2888">
        <v>0</v>
      </c>
      <c r="N2888" t="s">
        <v>206</v>
      </c>
      <c r="O2888" s="1">
        <v>0</v>
      </c>
      <c r="P2888" s="1" t="str">
        <f>IFERROR(VLOOKUP($O2888,PerfilUniversitario!$A$2:$Z$427,16),"N/A")</f>
        <v>N/A</v>
      </c>
      <c r="Q2888" s="1" t="str">
        <f>IFERROR(VLOOKUP($O2888,PerfilUniversitario!$A$2:$Z$427,16),"N/A")</f>
        <v>N/A</v>
      </c>
      <c r="R2888" s="1" t="str">
        <f>IFERROR(VLOOKUP($O2888,PerfilUniversitario!$A$2:$Z$427,20),"N/A")</f>
        <v>N/A</v>
      </c>
      <c r="S2888" s="1" t="str">
        <f>IFERROR(VLOOKUP($O2888,PerfilUniversitario!$A$2:$Z$427,22),"N/A")</f>
        <v>N/A</v>
      </c>
      <c r="T2888" s="1" t="str">
        <f>IFERROR(VLOOKUP($O2888,PerfilUniversitario!$A$2:$Z$427,24),"N/A")</f>
        <v>N/A</v>
      </c>
      <c r="U2888" s="1" t="str">
        <f>IFERROR(VLOOKUP($O2888,PerfilUniversitario!$A$2:$Z$427,26),"N/A")</f>
        <v>N/A</v>
      </c>
      <c r="V2888" s="1" t="s">
        <v>9903</v>
      </c>
      <c r="W2888" s="4">
        <v>45215</v>
      </c>
    </row>
    <row r="2889" spans="1:23" x14ac:dyDescent="0.3">
      <c r="A2889" t="s">
        <v>551</v>
      </c>
      <c r="B2889" t="s">
        <v>1924</v>
      </c>
      <c r="C2889" s="1" t="s">
        <v>1925</v>
      </c>
      <c r="D2889" s="6">
        <v>7737318572</v>
      </c>
      <c r="E2889" s="1" t="s">
        <v>206</v>
      </c>
      <c r="F2889" s="1" t="s">
        <v>206</v>
      </c>
      <c r="G2889" s="1" t="s">
        <v>206</v>
      </c>
      <c r="H2889" s="1" t="s">
        <v>206</v>
      </c>
      <c r="I2889" t="str">
        <f>VLOOKUP(J2889,CatalogoEstadoRepublica!$A$1:$B$33,2)</f>
        <v>Hidalgo</v>
      </c>
      <c r="J2889">
        <v>13</v>
      </c>
      <c r="K2889" t="s">
        <v>206</v>
      </c>
      <c r="L2889" s="1" t="e">
        <f>VLOOKUP(M2889,CatalogoPerfil!$A$1:$B$5,2)</f>
        <v>#N/A</v>
      </c>
      <c r="M2889">
        <v>0</v>
      </c>
      <c r="N2889" t="s">
        <v>206</v>
      </c>
      <c r="O2889" s="1">
        <v>0</v>
      </c>
      <c r="P2889" s="1" t="str">
        <f>IFERROR(VLOOKUP($O2889,PerfilUniversitario!$A$2:$Z$427,16),"N/A")</f>
        <v>N/A</v>
      </c>
      <c r="Q2889" s="1" t="str">
        <f>IFERROR(VLOOKUP($O2889,PerfilUniversitario!$A$2:$Z$427,16),"N/A")</f>
        <v>N/A</v>
      </c>
      <c r="R2889" s="1" t="str">
        <f>IFERROR(VLOOKUP($O2889,PerfilUniversitario!$A$2:$Z$427,20),"N/A")</f>
        <v>N/A</v>
      </c>
      <c r="S2889" s="1" t="str">
        <f>IFERROR(VLOOKUP($O2889,PerfilUniversitario!$A$2:$Z$427,22),"N/A")</f>
        <v>N/A</v>
      </c>
      <c r="T2889" s="1" t="str">
        <f>IFERROR(VLOOKUP($O2889,PerfilUniversitario!$A$2:$Z$427,24),"N/A")</f>
        <v>N/A</v>
      </c>
      <c r="U2889" s="1" t="str">
        <f>IFERROR(VLOOKUP($O2889,PerfilUniversitario!$A$2:$Z$427,26),"N/A")</f>
        <v>N/A</v>
      </c>
      <c r="V2889" s="1" t="s">
        <v>9697</v>
      </c>
      <c r="W2889" s="4">
        <v>45215</v>
      </c>
    </row>
    <row r="2890" spans="1:23" x14ac:dyDescent="0.3">
      <c r="A2890" t="s">
        <v>2270</v>
      </c>
      <c r="B2890" t="s">
        <v>7429</v>
      </c>
      <c r="C2890" s="1" t="s">
        <v>7430</v>
      </c>
      <c r="D2890" s="6" t="s">
        <v>7431</v>
      </c>
      <c r="E2890" s="1" t="s">
        <v>206</v>
      </c>
      <c r="F2890" s="1" t="s">
        <v>206</v>
      </c>
      <c r="G2890" s="1" t="s">
        <v>206</v>
      </c>
      <c r="H2890" s="1" t="s">
        <v>206</v>
      </c>
      <c r="I2890" t="str">
        <f>VLOOKUP(J2890,CatalogoEstadoRepublica!$A$1:$B$33,2)</f>
        <v>Puebla</v>
      </c>
      <c r="J2890">
        <v>21</v>
      </c>
      <c r="K2890" t="s">
        <v>206</v>
      </c>
      <c r="L2890" s="1" t="e">
        <f>VLOOKUP(M2890,CatalogoPerfil!$A$1:$B$5,2)</f>
        <v>#N/A</v>
      </c>
      <c r="M2890">
        <v>0</v>
      </c>
      <c r="N2890" t="s">
        <v>206</v>
      </c>
      <c r="O2890" s="1">
        <v>0</v>
      </c>
      <c r="P2890" s="1" t="str">
        <f>IFERROR(VLOOKUP($O2890,PerfilUniversitario!$A$2:$Z$427,16),"N/A")</f>
        <v>N/A</v>
      </c>
      <c r="Q2890" s="1" t="str">
        <f>IFERROR(VLOOKUP($O2890,PerfilUniversitario!$A$2:$Z$427,16),"N/A")</f>
        <v>N/A</v>
      </c>
      <c r="R2890" s="1" t="str">
        <f>IFERROR(VLOOKUP($O2890,PerfilUniversitario!$A$2:$Z$427,20),"N/A")</f>
        <v>N/A</v>
      </c>
      <c r="S2890" s="1" t="str">
        <f>IFERROR(VLOOKUP($O2890,PerfilUniversitario!$A$2:$Z$427,22),"N/A")</f>
        <v>N/A</v>
      </c>
      <c r="T2890" s="1" t="str">
        <f>IFERROR(VLOOKUP($O2890,PerfilUniversitario!$A$2:$Z$427,24),"N/A")</f>
        <v>N/A</v>
      </c>
      <c r="U2890" s="1" t="str">
        <f>IFERROR(VLOOKUP($O2890,PerfilUniversitario!$A$2:$Z$427,26),"N/A")</f>
        <v>N/A</v>
      </c>
      <c r="V2890" s="1" t="s">
        <v>10148</v>
      </c>
      <c r="W2890" s="4">
        <v>45215</v>
      </c>
    </row>
    <row r="2891" spans="1:23" x14ac:dyDescent="0.3">
      <c r="A2891" t="s">
        <v>1035</v>
      </c>
      <c r="B2891" t="s">
        <v>7697</v>
      </c>
      <c r="C2891" s="1" t="s">
        <v>7698</v>
      </c>
      <c r="D2891" s="6">
        <v>4731346863</v>
      </c>
      <c r="E2891" s="1" t="s">
        <v>206</v>
      </c>
      <c r="F2891" s="1" t="s">
        <v>206</v>
      </c>
      <c r="G2891" s="1" t="s">
        <v>206</v>
      </c>
      <c r="H2891" s="1" t="s">
        <v>206</v>
      </c>
      <c r="I2891" t="str">
        <f>VLOOKUP(J2891,CatalogoEstadoRepublica!$A$1:$B$33,2)</f>
        <v>Hidalgo</v>
      </c>
      <c r="J2891">
        <v>13</v>
      </c>
      <c r="K2891" t="s">
        <v>206</v>
      </c>
      <c r="L2891" s="1" t="e">
        <f>VLOOKUP(M2891,CatalogoPerfil!$A$1:$B$5,2)</f>
        <v>#N/A</v>
      </c>
      <c r="M2891">
        <v>0</v>
      </c>
      <c r="N2891" t="s">
        <v>206</v>
      </c>
      <c r="O2891" s="1">
        <v>0</v>
      </c>
      <c r="P2891" s="1" t="str">
        <f>IFERROR(VLOOKUP($O2891,PerfilUniversitario!$A$2:$Z$427,16),"N/A")</f>
        <v>N/A</v>
      </c>
      <c r="Q2891" s="1" t="str">
        <f>IFERROR(VLOOKUP($O2891,PerfilUniversitario!$A$2:$Z$427,16),"N/A")</f>
        <v>N/A</v>
      </c>
      <c r="R2891" s="1" t="str">
        <f>IFERROR(VLOOKUP($O2891,PerfilUniversitario!$A$2:$Z$427,20),"N/A")</f>
        <v>N/A</v>
      </c>
      <c r="S2891" s="1" t="str">
        <f>IFERROR(VLOOKUP($O2891,PerfilUniversitario!$A$2:$Z$427,22),"N/A")</f>
        <v>N/A</v>
      </c>
      <c r="T2891" s="1" t="str">
        <f>IFERROR(VLOOKUP($O2891,PerfilUniversitario!$A$2:$Z$427,24),"N/A")</f>
        <v>N/A</v>
      </c>
      <c r="U2891" s="1" t="str">
        <f>IFERROR(VLOOKUP($O2891,PerfilUniversitario!$A$2:$Z$427,26),"N/A")</f>
        <v>N/A</v>
      </c>
      <c r="V2891" s="1" t="s">
        <v>10091</v>
      </c>
      <c r="W2891" s="4">
        <v>45215</v>
      </c>
    </row>
    <row r="2892" spans="1:23" x14ac:dyDescent="0.3">
      <c r="A2892" t="s">
        <v>7261</v>
      </c>
      <c r="B2892" t="s">
        <v>7262</v>
      </c>
      <c r="C2892" s="1" t="s">
        <v>7263</v>
      </c>
      <c r="D2892" s="6">
        <v>7731468177</v>
      </c>
      <c r="E2892" s="1" t="s">
        <v>206</v>
      </c>
      <c r="F2892" s="1" t="s">
        <v>206</v>
      </c>
      <c r="G2892" s="1" t="s">
        <v>206</v>
      </c>
      <c r="H2892" s="1" t="s">
        <v>206</v>
      </c>
      <c r="I2892" t="str">
        <f>VLOOKUP(J2892,CatalogoEstadoRepublica!$A$1:$B$33,2)</f>
        <v>Hidalgo</v>
      </c>
      <c r="J2892">
        <v>13</v>
      </c>
      <c r="K2892" t="s">
        <v>206</v>
      </c>
      <c r="L2892" s="1" t="e">
        <f>VLOOKUP(M2892,CatalogoPerfil!$A$1:$B$5,2)</f>
        <v>#N/A</v>
      </c>
      <c r="M2892">
        <v>0</v>
      </c>
      <c r="N2892" t="s">
        <v>206</v>
      </c>
      <c r="O2892" s="1">
        <v>0</v>
      </c>
      <c r="P2892" s="1" t="str">
        <f>IFERROR(VLOOKUP($O2892,PerfilUniversitario!$A$2:$Z$427,16),"N/A")</f>
        <v>N/A</v>
      </c>
      <c r="Q2892" s="1" t="str">
        <f>IFERROR(VLOOKUP($O2892,PerfilUniversitario!$A$2:$Z$427,16),"N/A")</f>
        <v>N/A</v>
      </c>
      <c r="R2892" s="1" t="str">
        <f>IFERROR(VLOOKUP($O2892,PerfilUniversitario!$A$2:$Z$427,20),"N/A")</f>
        <v>N/A</v>
      </c>
      <c r="S2892" s="1" t="str">
        <f>IFERROR(VLOOKUP($O2892,PerfilUniversitario!$A$2:$Z$427,22),"N/A")</f>
        <v>N/A</v>
      </c>
      <c r="T2892" s="1" t="str">
        <f>IFERROR(VLOOKUP($O2892,PerfilUniversitario!$A$2:$Z$427,24),"N/A")</f>
        <v>N/A</v>
      </c>
      <c r="U2892" s="1" t="str">
        <f>IFERROR(VLOOKUP($O2892,PerfilUniversitario!$A$2:$Z$427,26),"N/A")</f>
        <v>N/A</v>
      </c>
      <c r="V2892" s="1" t="s">
        <v>9917</v>
      </c>
      <c r="W2892" s="4">
        <v>45215</v>
      </c>
    </row>
    <row r="2893" spans="1:23" x14ac:dyDescent="0.3">
      <c r="A2893" t="s">
        <v>6861</v>
      </c>
      <c r="B2893" t="s">
        <v>6862</v>
      </c>
      <c r="C2893" s="1" t="s">
        <v>6863</v>
      </c>
      <c r="D2893" s="6">
        <v>7731198369</v>
      </c>
      <c r="E2893" s="1" t="s">
        <v>206</v>
      </c>
      <c r="F2893" s="1" t="s">
        <v>206</v>
      </c>
      <c r="G2893" s="1" t="s">
        <v>206</v>
      </c>
      <c r="H2893" s="1" t="s">
        <v>206</v>
      </c>
      <c r="I2893" t="str">
        <f>VLOOKUP(J2893,CatalogoEstadoRepublica!$A$1:$B$33,2)</f>
        <v>Hidalgo</v>
      </c>
      <c r="J2893">
        <v>13</v>
      </c>
      <c r="K2893" t="s">
        <v>206</v>
      </c>
      <c r="L2893" s="1" t="e">
        <f>VLOOKUP(M2893,CatalogoPerfil!$A$1:$B$5,2)</f>
        <v>#N/A</v>
      </c>
      <c r="M2893">
        <v>0</v>
      </c>
      <c r="N2893" t="s">
        <v>206</v>
      </c>
      <c r="O2893" s="1">
        <v>0</v>
      </c>
      <c r="P2893" s="1" t="str">
        <f>IFERROR(VLOOKUP($O2893,PerfilUniversitario!$A$2:$Z$427,16),"N/A")</f>
        <v>N/A</v>
      </c>
      <c r="Q2893" s="1" t="str">
        <f>IFERROR(VLOOKUP($O2893,PerfilUniversitario!$A$2:$Z$427,16),"N/A")</f>
        <v>N/A</v>
      </c>
      <c r="R2893" s="1" t="str">
        <f>IFERROR(VLOOKUP($O2893,PerfilUniversitario!$A$2:$Z$427,20),"N/A")</f>
        <v>N/A</v>
      </c>
      <c r="S2893" s="1" t="str">
        <f>IFERROR(VLOOKUP($O2893,PerfilUniversitario!$A$2:$Z$427,22),"N/A")</f>
        <v>N/A</v>
      </c>
      <c r="T2893" s="1" t="str">
        <f>IFERROR(VLOOKUP($O2893,PerfilUniversitario!$A$2:$Z$427,24),"N/A")</f>
        <v>N/A</v>
      </c>
      <c r="U2893" s="1" t="str">
        <f>IFERROR(VLOOKUP($O2893,PerfilUniversitario!$A$2:$Z$427,26),"N/A")</f>
        <v>N/A</v>
      </c>
      <c r="V2893" s="1" t="s">
        <v>10191</v>
      </c>
      <c r="W2893" s="4">
        <v>45215</v>
      </c>
    </row>
    <row r="2894" spans="1:23" x14ac:dyDescent="0.3">
      <c r="A2894" t="s">
        <v>968</v>
      </c>
      <c r="B2894" s="1" t="s">
        <v>246</v>
      </c>
      <c r="C2894" t="s">
        <v>969</v>
      </c>
      <c r="D2894" s="7">
        <v>2217282033</v>
      </c>
      <c r="E2894" s="1" t="s">
        <v>206</v>
      </c>
      <c r="F2894" t="s">
        <v>206</v>
      </c>
      <c r="G2894" t="s">
        <v>206</v>
      </c>
      <c r="H2894" t="s">
        <v>206</v>
      </c>
      <c r="I2894" t="str">
        <f>VLOOKUP(J2894,CatalogoEstadoRepublica!$A$1:$B$33,2)</f>
        <v>Puebla</v>
      </c>
      <c r="J2894" s="1">
        <v>21</v>
      </c>
      <c r="K2894" s="1" t="s">
        <v>206</v>
      </c>
      <c r="L2894" s="1" t="e">
        <f>VLOOKUP(M2894,CatalogoPerfil!$A$1:$B$5,2)</f>
        <v>#N/A</v>
      </c>
      <c r="M2894" s="1">
        <v>0</v>
      </c>
      <c r="N2894" s="1" t="s">
        <v>206</v>
      </c>
      <c r="O2894" s="1">
        <v>0</v>
      </c>
      <c r="P2894" s="1" t="str">
        <f>IFERROR(VLOOKUP($O2894,PerfilUniversitario!$A$2:$Z$427,16),"N/A")</f>
        <v>N/A</v>
      </c>
      <c r="Q2894" s="1" t="str">
        <f>IFERROR(VLOOKUP($O2894,PerfilUniversitario!$A$2:$Z$427,16),"N/A")</f>
        <v>N/A</v>
      </c>
      <c r="R2894" s="1" t="str">
        <f>IFERROR(VLOOKUP($O2894,PerfilUniversitario!$A$2:$Z$427,20),"N/A")</f>
        <v>N/A</v>
      </c>
      <c r="S2894" s="1" t="str">
        <f>IFERROR(VLOOKUP($O2894,PerfilUniversitario!$A$2:$Z$427,22),"N/A")</f>
        <v>N/A</v>
      </c>
      <c r="T2894" s="1" t="str">
        <f>IFERROR(VLOOKUP($O2894,PerfilUniversitario!$A$2:$Z$427,24),"N/A")</f>
        <v>N/A</v>
      </c>
      <c r="U2894" s="1" t="str">
        <f>IFERROR(VLOOKUP($O2894,PerfilUniversitario!$A$2:$Z$427,26),"N/A")</f>
        <v>N/A</v>
      </c>
      <c r="V2894" s="1" t="s">
        <v>9762</v>
      </c>
      <c r="W2894" s="4">
        <v>45215</v>
      </c>
    </row>
    <row r="2895" spans="1:23" x14ac:dyDescent="0.3">
      <c r="A2895" t="s">
        <v>1149</v>
      </c>
      <c r="B2895" t="s">
        <v>1150</v>
      </c>
      <c r="C2895" s="1" t="s">
        <v>1151</v>
      </c>
      <c r="D2895" s="6">
        <v>2229069229</v>
      </c>
      <c r="E2895" s="1" t="s">
        <v>206</v>
      </c>
      <c r="F2895" s="1" t="s">
        <v>206</v>
      </c>
      <c r="G2895" s="1" t="s">
        <v>206</v>
      </c>
      <c r="H2895" s="1" t="s">
        <v>206</v>
      </c>
      <c r="I2895" t="str">
        <f>VLOOKUP(J2895,CatalogoEstadoRepublica!$A$1:$B$33,2)</f>
        <v>Puebla</v>
      </c>
      <c r="J2895">
        <v>21</v>
      </c>
      <c r="K2895" t="s">
        <v>206</v>
      </c>
      <c r="L2895" s="1" t="e">
        <f>VLOOKUP(M2895,CatalogoPerfil!$A$1:$B$5,2)</f>
        <v>#N/A</v>
      </c>
      <c r="M2895">
        <v>0</v>
      </c>
      <c r="N2895" t="s">
        <v>206</v>
      </c>
      <c r="O2895" s="1">
        <v>0</v>
      </c>
      <c r="P2895" s="1" t="str">
        <f>IFERROR(VLOOKUP($O2895,PerfilUniversitario!$A$2:$Z$427,16),"N/A")</f>
        <v>N/A</v>
      </c>
      <c r="Q2895" s="1" t="str">
        <f>IFERROR(VLOOKUP($O2895,PerfilUniversitario!$A$2:$Z$427,16),"N/A")</f>
        <v>N/A</v>
      </c>
      <c r="R2895" s="1" t="str">
        <f>IFERROR(VLOOKUP($O2895,PerfilUniversitario!$A$2:$Z$427,20),"N/A")</f>
        <v>N/A</v>
      </c>
      <c r="S2895" s="1" t="str">
        <f>IFERROR(VLOOKUP($O2895,PerfilUniversitario!$A$2:$Z$427,22),"N/A")</f>
        <v>N/A</v>
      </c>
      <c r="T2895" s="1" t="str">
        <f>IFERROR(VLOOKUP($O2895,PerfilUniversitario!$A$2:$Z$427,24),"N/A")</f>
        <v>N/A</v>
      </c>
      <c r="U2895" s="1" t="str">
        <f>IFERROR(VLOOKUP($O2895,PerfilUniversitario!$A$2:$Z$427,26),"N/A")</f>
        <v>N/A</v>
      </c>
      <c r="V2895" s="1" t="s">
        <v>9722</v>
      </c>
      <c r="W2895" s="4">
        <v>45215</v>
      </c>
    </row>
    <row r="2896" spans="1:23" x14ac:dyDescent="0.3">
      <c r="A2896" t="s">
        <v>1542</v>
      </c>
      <c r="B2896" t="s">
        <v>7718</v>
      </c>
      <c r="C2896" s="1" t="s">
        <v>7719</v>
      </c>
      <c r="D2896" s="6">
        <v>2226721252</v>
      </c>
      <c r="E2896" s="1" t="s">
        <v>206</v>
      </c>
      <c r="F2896" s="1" t="s">
        <v>206</v>
      </c>
      <c r="G2896" s="1" t="s">
        <v>206</v>
      </c>
      <c r="H2896" s="1" t="s">
        <v>206</v>
      </c>
      <c r="I2896" t="str">
        <f>VLOOKUP(J2896,CatalogoEstadoRepublica!$A$1:$B$33,2)</f>
        <v>Puebla</v>
      </c>
      <c r="J2896">
        <v>21</v>
      </c>
      <c r="K2896" t="s">
        <v>206</v>
      </c>
      <c r="L2896" s="1" t="e">
        <f>VLOOKUP(M2896,CatalogoPerfil!$A$1:$B$5,2)</f>
        <v>#N/A</v>
      </c>
      <c r="M2896">
        <v>0</v>
      </c>
      <c r="N2896" t="s">
        <v>206</v>
      </c>
      <c r="O2896" s="1">
        <v>0</v>
      </c>
      <c r="P2896" s="1" t="str">
        <f>IFERROR(VLOOKUP($O2896,PerfilUniversitario!$A$2:$Z$427,16),"N/A")</f>
        <v>N/A</v>
      </c>
      <c r="Q2896" s="1" t="str">
        <f>IFERROR(VLOOKUP($O2896,PerfilUniversitario!$A$2:$Z$427,16),"N/A")</f>
        <v>N/A</v>
      </c>
      <c r="R2896" s="1" t="str">
        <f>IFERROR(VLOOKUP($O2896,PerfilUniversitario!$A$2:$Z$427,20),"N/A")</f>
        <v>N/A</v>
      </c>
      <c r="S2896" s="1" t="str">
        <f>IFERROR(VLOOKUP($O2896,PerfilUniversitario!$A$2:$Z$427,22),"N/A")</f>
        <v>N/A</v>
      </c>
      <c r="T2896" s="1" t="str">
        <f>IFERROR(VLOOKUP($O2896,PerfilUniversitario!$A$2:$Z$427,24),"N/A")</f>
        <v>N/A</v>
      </c>
      <c r="U2896" s="1" t="str">
        <f>IFERROR(VLOOKUP($O2896,PerfilUniversitario!$A$2:$Z$427,26),"N/A")</f>
        <v>N/A</v>
      </c>
      <c r="V2896" s="1" t="s">
        <v>10062</v>
      </c>
      <c r="W2896" s="4">
        <v>45215</v>
      </c>
    </row>
    <row r="2897" spans="1:23" x14ac:dyDescent="0.3">
      <c r="A2897" t="s">
        <v>617</v>
      </c>
      <c r="B2897" t="s">
        <v>1325</v>
      </c>
      <c r="C2897" s="1" t="s">
        <v>1326</v>
      </c>
      <c r="D2897" s="6">
        <v>2461336566</v>
      </c>
      <c r="E2897" s="1" t="s">
        <v>206</v>
      </c>
      <c r="F2897" s="1" t="s">
        <v>206</v>
      </c>
      <c r="G2897" s="1" t="s">
        <v>206</v>
      </c>
      <c r="H2897" s="1" t="s">
        <v>206</v>
      </c>
      <c r="I2897" t="str">
        <f>VLOOKUP(J2897,CatalogoEstadoRepublica!$A$1:$B$33,2)</f>
        <v>Tlaxcala</v>
      </c>
      <c r="J2897">
        <v>29</v>
      </c>
      <c r="K2897" t="s">
        <v>206</v>
      </c>
      <c r="L2897" s="1" t="e">
        <f>VLOOKUP(M2897,CatalogoPerfil!$A$1:$B$5,2)</f>
        <v>#N/A</v>
      </c>
      <c r="M2897">
        <v>0</v>
      </c>
      <c r="N2897" t="s">
        <v>206</v>
      </c>
      <c r="O2897" s="1">
        <v>0</v>
      </c>
      <c r="P2897" s="1" t="str">
        <f>IFERROR(VLOOKUP($O2897,PerfilUniversitario!$A$2:$Z$427,16),"N/A")</f>
        <v>N/A</v>
      </c>
      <c r="Q2897" s="1" t="str">
        <f>IFERROR(VLOOKUP($O2897,PerfilUniversitario!$A$2:$Z$427,16),"N/A")</f>
        <v>N/A</v>
      </c>
      <c r="R2897" s="1" t="str">
        <f>IFERROR(VLOOKUP($O2897,PerfilUniversitario!$A$2:$Z$427,20),"N/A")</f>
        <v>N/A</v>
      </c>
      <c r="S2897" s="1" t="str">
        <f>IFERROR(VLOOKUP($O2897,PerfilUniversitario!$A$2:$Z$427,22),"N/A")</f>
        <v>N/A</v>
      </c>
      <c r="T2897" s="1" t="str">
        <f>IFERROR(VLOOKUP($O2897,PerfilUniversitario!$A$2:$Z$427,24),"N/A")</f>
        <v>N/A</v>
      </c>
      <c r="U2897" s="1" t="str">
        <f>IFERROR(VLOOKUP($O2897,PerfilUniversitario!$A$2:$Z$427,26),"N/A")</f>
        <v>N/A</v>
      </c>
      <c r="V2897" s="1" t="s">
        <v>9822</v>
      </c>
      <c r="W2897" s="4">
        <v>45215</v>
      </c>
    </row>
    <row r="2898" spans="1:23" x14ac:dyDescent="0.3">
      <c r="A2898" t="s">
        <v>7723</v>
      </c>
      <c r="B2898" t="s">
        <v>7724</v>
      </c>
      <c r="C2898" s="1" t="s">
        <v>7725</v>
      </c>
      <c r="D2898" s="6" t="s">
        <v>7726</v>
      </c>
      <c r="E2898" s="1" t="s">
        <v>206</v>
      </c>
      <c r="F2898" s="1" t="s">
        <v>206</v>
      </c>
      <c r="G2898" s="1" t="s">
        <v>206</v>
      </c>
      <c r="H2898" s="1" t="s">
        <v>206</v>
      </c>
      <c r="I2898" t="str">
        <f>VLOOKUP(J2898,CatalogoEstadoRepublica!$A$1:$B$33,2)</f>
        <v>Hidalgo</v>
      </c>
      <c r="J2898">
        <v>13</v>
      </c>
      <c r="K2898" t="s">
        <v>206</v>
      </c>
      <c r="L2898" s="1" t="e">
        <f>VLOOKUP(M2898,CatalogoPerfil!$A$1:$B$5,2)</f>
        <v>#N/A</v>
      </c>
      <c r="M2898">
        <v>0</v>
      </c>
      <c r="N2898" t="s">
        <v>206</v>
      </c>
      <c r="O2898" s="1">
        <v>0</v>
      </c>
      <c r="P2898" s="1" t="str">
        <f>IFERROR(VLOOKUP($O2898,PerfilUniversitario!$A$2:$Z$427,16),"N/A")</f>
        <v>N/A</v>
      </c>
      <c r="Q2898" s="1" t="str">
        <f>IFERROR(VLOOKUP($O2898,PerfilUniversitario!$A$2:$Z$427,16),"N/A")</f>
        <v>N/A</v>
      </c>
      <c r="R2898" s="1" t="str">
        <f>IFERROR(VLOOKUP($O2898,PerfilUniversitario!$A$2:$Z$427,20),"N/A")</f>
        <v>N/A</v>
      </c>
      <c r="S2898" s="1" t="str">
        <f>IFERROR(VLOOKUP($O2898,PerfilUniversitario!$A$2:$Z$427,22),"N/A")</f>
        <v>N/A</v>
      </c>
      <c r="T2898" s="1" t="str">
        <f>IFERROR(VLOOKUP($O2898,PerfilUniversitario!$A$2:$Z$427,24),"N/A")</f>
        <v>N/A</v>
      </c>
      <c r="U2898" s="1" t="str">
        <f>IFERROR(VLOOKUP($O2898,PerfilUniversitario!$A$2:$Z$427,26),"N/A")</f>
        <v>N/A</v>
      </c>
      <c r="V2898" s="1" t="s">
        <v>10217</v>
      </c>
      <c r="W2898" s="4">
        <v>45215</v>
      </c>
    </row>
    <row r="2899" spans="1:23" x14ac:dyDescent="0.3">
      <c r="A2899" t="s">
        <v>7714</v>
      </c>
      <c r="B2899" t="s">
        <v>7715</v>
      </c>
      <c r="C2899" s="1" t="s">
        <v>7716</v>
      </c>
      <c r="D2899" s="6" t="s">
        <v>7717</v>
      </c>
      <c r="E2899" s="1" t="s">
        <v>206</v>
      </c>
      <c r="F2899" s="1" t="s">
        <v>206</v>
      </c>
      <c r="G2899" s="1" t="s">
        <v>206</v>
      </c>
      <c r="H2899" s="1" t="s">
        <v>206</v>
      </c>
      <c r="I2899" t="str">
        <f>VLOOKUP(J2899,CatalogoEstadoRepublica!$A$1:$B$33,2)</f>
        <v>Hidalgo</v>
      </c>
      <c r="J2899">
        <v>13</v>
      </c>
      <c r="K2899" t="s">
        <v>206</v>
      </c>
      <c r="L2899" s="1" t="e">
        <f>VLOOKUP(M2899,CatalogoPerfil!$A$1:$B$5,2)</f>
        <v>#N/A</v>
      </c>
      <c r="M2899">
        <v>0</v>
      </c>
      <c r="N2899" t="s">
        <v>206</v>
      </c>
      <c r="O2899" s="1">
        <v>0</v>
      </c>
      <c r="P2899" s="1" t="str">
        <f>IFERROR(VLOOKUP($O2899,PerfilUniversitario!$A$2:$Z$427,16),"N/A")</f>
        <v>N/A</v>
      </c>
      <c r="Q2899" s="1" t="str">
        <f>IFERROR(VLOOKUP($O2899,PerfilUniversitario!$A$2:$Z$427,16),"N/A")</f>
        <v>N/A</v>
      </c>
      <c r="R2899" s="1" t="str">
        <f>IFERROR(VLOOKUP($O2899,PerfilUniversitario!$A$2:$Z$427,20),"N/A")</f>
        <v>N/A</v>
      </c>
      <c r="S2899" s="1" t="str">
        <f>IFERROR(VLOOKUP($O2899,PerfilUniversitario!$A$2:$Z$427,22),"N/A")</f>
        <v>N/A</v>
      </c>
      <c r="T2899" s="1" t="str">
        <f>IFERROR(VLOOKUP($O2899,PerfilUniversitario!$A$2:$Z$427,24),"N/A")</f>
        <v>N/A</v>
      </c>
      <c r="U2899" s="1" t="str">
        <f>IFERROR(VLOOKUP($O2899,PerfilUniversitario!$A$2:$Z$427,26),"N/A")</f>
        <v>N/A</v>
      </c>
      <c r="V2899" s="1" t="s">
        <v>9921</v>
      </c>
      <c r="W2899" s="4">
        <v>45215</v>
      </c>
    </row>
    <row r="2900" spans="1:23" x14ac:dyDescent="0.3">
      <c r="A2900" t="s">
        <v>5520</v>
      </c>
      <c r="B2900" t="s">
        <v>5521</v>
      </c>
      <c r="C2900" s="1" t="s">
        <v>5522</v>
      </c>
      <c r="D2900" s="6">
        <v>52.238100000000003</v>
      </c>
      <c r="E2900" s="1" t="s">
        <v>206</v>
      </c>
      <c r="F2900" s="1" t="s">
        <v>206</v>
      </c>
      <c r="G2900" s="1" t="s">
        <v>206</v>
      </c>
      <c r="H2900" s="1" t="s">
        <v>206</v>
      </c>
      <c r="I2900" t="str">
        <f>VLOOKUP(J2900,CatalogoEstadoRepublica!$A$1:$B$33,2)</f>
        <v>Puebla</v>
      </c>
      <c r="J2900">
        <v>21</v>
      </c>
      <c r="K2900" t="s">
        <v>206</v>
      </c>
      <c r="L2900" s="1" t="e">
        <f>VLOOKUP(M2900,CatalogoPerfil!$A$1:$B$5,2)</f>
        <v>#N/A</v>
      </c>
      <c r="M2900">
        <v>0</v>
      </c>
      <c r="N2900" t="s">
        <v>206</v>
      </c>
      <c r="O2900" s="1">
        <v>0</v>
      </c>
      <c r="P2900" s="1" t="str">
        <f>IFERROR(VLOOKUP($O2900,PerfilUniversitario!$A$2:$Z$427,16),"N/A")</f>
        <v>N/A</v>
      </c>
      <c r="Q2900" s="1" t="str">
        <f>IFERROR(VLOOKUP($O2900,PerfilUniversitario!$A$2:$Z$427,16),"N/A")</f>
        <v>N/A</v>
      </c>
      <c r="R2900" s="1" t="str">
        <f>IFERROR(VLOOKUP($O2900,PerfilUniversitario!$A$2:$Z$427,20),"N/A")</f>
        <v>N/A</v>
      </c>
      <c r="S2900" s="1" t="str">
        <f>IFERROR(VLOOKUP($O2900,PerfilUniversitario!$A$2:$Z$427,22),"N/A")</f>
        <v>N/A</v>
      </c>
      <c r="T2900" s="1" t="str">
        <f>IFERROR(VLOOKUP($O2900,PerfilUniversitario!$A$2:$Z$427,24),"N/A")</f>
        <v>N/A</v>
      </c>
      <c r="U2900" s="1" t="str">
        <f>IFERROR(VLOOKUP($O2900,PerfilUniversitario!$A$2:$Z$427,26),"N/A")</f>
        <v>N/A</v>
      </c>
      <c r="V2900" s="1" t="s">
        <v>10151</v>
      </c>
      <c r="W2900" s="4">
        <v>45215</v>
      </c>
    </row>
    <row r="2901" spans="1:23" x14ac:dyDescent="0.3">
      <c r="A2901" t="s">
        <v>466</v>
      </c>
      <c r="B2901" t="s">
        <v>2120</v>
      </c>
      <c r="C2901" s="1" t="s">
        <v>2121</v>
      </c>
      <c r="D2901" s="6">
        <v>2461040135</v>
      </c>
      <c r="E2901" s="1" t="s">
        <v>206</v>
      </c>
      <c r="F2901" s="1" t="s">
        <v>206</v>
      </c>
      <c r="G2901" s="1" t="s">
        <v>206</v>
      </c>
      <c r="H2901" s="1" t="s">
        <v>206</v>
      </c>
      <c r="I2901" t="str">
        <f>VLOOKUP(J2901,CatalogoEstadoRepublica!$A$1:$B$33,2)</f>
        <v>Tlaxcala</v>
      </c>
      <c r="J2901">
        <v>29</v>
      </c>
      <c r="K2901" t="s">
        <v>206</v>
      </c>
      <c r="L2901" s="1" t="e">
        <f>VLOOKUP(M2901,CatalogoPerfil!$A$1:$B$5,2)</f>
        <v>#N/A</v>
      </c>
      <c r="M2901">
        <v>0</v>
      </c>
      <c r="N2901" t="s">
        <v>206</v>
      </c>
      <c r="O2901" s="1">
        <v>0</v>
      </c>
      <c r="P2901" s="1" t="str">
        <f>IFERROR(VLOOKUP($O2901,PerfilUniversitario!$A$2:$Z$427,16),"N/A")</f>
        <v>N/A</v>
      </c>
      <c r="Q2901" s="1" t="str">
        <f>IFERROR(VLOOKUP($O2901,PerfilUniversitario!$A$2:$Z$427,16),"N/A")</f>
        <v>N/A</v>
      </c>
      <c r="R2901" s="1" t="str">
        <f>IFERROR(VLOOKUP($O2901,PerfilUniversitario!$A$2:$Z$427,20),"N/A")</f>
        <v>N/A</v>
      </c>
      <c r="S2901" s="1" t="str">
        <f>IFERROR(VLOOKUP($O2901,PerfilUniversitario!$A$2:$Z$427,22),"N/A")</f>
        <v>N/A</v>
      </c>
      <c r="T2901" s="1" t="str">
        <f>IFERROR(VLOOKUP($O2901,PerfilUniversitario!$A$2:$Z$427,24),"N/A")</f>
        <v>N/A</v>
      </c>
      <c r="U2901" s="1" t="str">
        <f>IFERROR(VLOOKUP($O2901,PerfilUniversitario!$A$2:$Z$427,26),"N/A")</f>
        <v>N/A</v>
      </c>
      <c r="V2901" s="1" t="s">
        <v>9925</v>
      </c>
      <c r="W2901" s="4">
        <v>45215</v>
      </c>
    </row>
    <row r="2902" spans="1:23" x14ac:dyDescent="0.3">
      <c r="A2902" t="s">
        <v>380</v>
      </c>
      <c r="B2902" t="s">
        <v>7727</v>
      </c>
      <c r="C2902" s="1" t="s">
        <v>7728</v>
      </c>
      <c r="D2902" s="6">
        <v>7971219866</v>
      </c>
      <c r="E2902" s="1" t="s">
        <v>206</v>
      </c>
      <c r="F2902" s="1" t="s">
        <v>206</v>
      </c>
      <c r="G2902" s="1" t="s">
        <v>206</v>
      </c>
      <c r="H2902" s="1" t="s">
        <v>206</v>
      </c>
      <c r="I2902" t="str">
        <f>VLOOKUP(J2902,CatalogoEstadoRepublica!$A$1:$B$33,2)</f>
        <v>Puebla</v>
      </c>
      <c r="J2902">
        <v>21</v>
      </c>
      <c r="K2902" t="s">
        <v>206</v>
      </c>
      <c r="L2902" s="1" t="e">
        <f>VLOOKUP(M2902,CatalogoPerfil!$A$1:$B$5,2)</f>
        <v>#N/A</v>
      </c>
      <c r="M2902">
        <v>0</v>
      </c>
      <c r="N2902" t="s">
        <v>206</v>
      </c>
      <c r="O2902" s="1">
        <v>0</v>
      </c>
      <c r="P2902" s="1" t="str">
        <f>IFERROR(VLOOKUP($O2902,PerfilUniversitario!$A$2:$Z$427,16),"N/A")</f>
        <v>N/A</v>
      </c>
      <c r="Q2902" s="1" t="str">
        <f>IFERROR(VLOOKUP($O2902,PerfilUniversitario!$A$2:$Z$427,16),"N/A")</f>
        <v>N/A</v>
      </c>
      <c r="R2902" s="1" t="str">
        <f>IFERROR(VLOOKUP($O2902,PerfilUniversitario!$A$2:$Z$427,20),"N/A")</f>
        <v>N/A</v>
      </c>
      <c r="S2902" s="1" t="str">
        <f>IFERROR(VLOOKUP($O2902,PerfilUniversitario!$A$2:$Z$427,22),"N/A")</f>
        <v>N/A</v>
      </c>
      <c r="T2902" s="1" t="str">
        <f>IFERROR(VLOOKUP($O2902,PerfilUniversitario!$A$2:$Z$427,24),"N/A")</f>
        <v>N/A</v>
      </c>
      <c r="U2902" s="1" t="str">
        <f>IFERROR(VLOOKUP($O2902,PerfilUniversitario!$A$2:$Z$427,26),"N/A")</f>
        <v>N/A</v>
      </c>
      <c r="V2902" s="1" t="s">
        <v>10218</v>
      </c>
      <c r="W2902" s="4">
        <v>45215</v>
      </c>
    </row>
    <row r="2903" spans="1:23" x14ac:dyDescent="0.3">
      <c r="A2903" t="s">
        <v>548</v>
      </c>
      <c r="B2903" t="s">
        <v>248</v>
      </c>
      <c r="C2903" s="1" t="s">
        <v>2035</v>
      </c>
      <c r="D2903" s="6">
        <v>7731372024</v>
      </c>
      <c r="E2903" s="1" t="s">
        <v>206</v>
      </c>
      <c r="F2903" s="1" t="s">
        <v>206</v>
      </c>
      <c r="G2903" s="1" t="s">
        <v>206</v>
      </c>
      <c r="H2903" s="1" t="s">
        <v>206</v>
      </c>
      <c r="I2903" t="str">
        <f>VLOOKUP(J2903,CatalogoEstadoRepublica!$A$1:$B$33,2)</f>
        <v>Hidalgo</v>
      </c>
      <c r="J2903">
        <v>13</v>
      </c>
      <c r="K2903" t="s">
        <v>206</v>
      </c>
      <c r="L2903" s="1" t="e">
        <f>VLOOKUP(M2903,CatalogoPerfil!$A$1:$B$5,2)</f>
        <v>#N/A</v>
      </c>
      <c r="M2903">
        <v>0</v>
      </c>
      <c r="N2903" t="s">
        <v>206</v>
      </c>
      <c r="O2903" s="1">
        <v>0</v>
      </c>
      <c r="P2903" s="1" t="str">
        <f>IFERROR(VLOOKUP($O2903,PerfilUniversitario!$A$2:$Z$427,16),"N/A")</f>
        <v>N/A</v>
      </c>
      <c r="Q2903" s="1" t="str">
        <f>IFERROR(VLOOKUP($O2903,PerfilUniversitario!$A$2:$Z$427,16),"N/A")</f>
        <v>N/A</v>
      </c>
      <c r="R2903" s="1" t="str">
        <f>IFERROR(VLOOKUP($O2903,PerfilUniversitario!$A$2:$Z$427,20),"N/A")</f>
        <v>N/A</v>
      </c>
      <c r="S2903" s="1" t="str">
        <f>IFERROR(VLOOKUP($O2903,PerfilUniversitario!$A$2:$Z$427,22),"N/A")</f>
        <v>N/A</v>
      </c>
      <c r="T2903" s="1" t="str">
        <f>IFERROR(VLOOKUP($O2903,PerfilUniversitario!$A$2:$Z$427,24),"N/A")</f>
        <v>N/A</v>
      </c>
      <c r="U2903" s="1" t="str">
        <f>IFERROR(VLOOKUP($O2903,PerfilUniversitario!$A$2:$Z$427,26),"N/A")</f>
        <v>N/A</v>
      </c>
      <c r="V2903" s="3">
        <v>2.0833333333333333E-3</v>
      </c>
      <c r="W2903" s="4">
        <v>45216</v>
      </c>
    </row>
    <row r="2904" spans="1:23" x14ac:dyDescent="0.3">
      <c r="A2904" t="s">
        <v>7411</v>
      </c>
      <c r="B2904" t="s">
        <v>7412</v>
      </c>
      <c r="C2904" s="1" t="s">
        <v>7413</v>
      </c>
      <c r="D2904" s="6">
        <v>9931213191</v>
      </c>
      <c r="E2904" s="1" t="s">
        <v>206</v>
      </c>
      <c r="F2904" s="1" t="s">
        <v>206</v>
      </c>
      <c r="G2904" s="1" t="s">
        <v>206</v>
      </c>
      <c r="H2904" s="1" t="s">
        <v>206</v>
      </c>
      <c r="I2904" t="str">
        <f>VLOOKUP(J2904,CatalogoEstadoRepublica!$A$1:$B$33,2)</f>
        <v>Tabasco</v>
      </c>
      <c r="J2904">
        <v>27</v>
      </c>
      <c r="K2904" t="s">
        <v>206</v>
      </c>
      <c r="L2904" s="1" t="e">
        <f>VLOOKUP(M2904,CatalogoPerfil!$A$1:$B$5,2)</f>
        <v>#N/A</v>
      </c>
      <c r="M2904">
        <v>0</v>
      </c>
      <c r="N2904" t="s">
        <v>206</v>
      </c>
      <c r="O2904" s="1">
        <v>0</v>
      </c>
      <c r="P2904" s="1" t="str">
        <f>IFERROR(VLOOKUP($O2904,PerfilUniversitario!$A$2:$Z$427,16),"N/A")</f>
        <v>N/A</v>
      </c>
      <c r="Q2904" s="1" t="str">
        <f>IFERROR(VLOOKUP($O2904,PerfilUniversitario!$A$2:$Z$427,16),"N/A")</f>
        <v>N/A</v>
      </c>
      <c r="R2904" s="1" t="str">
        <f>IFERROR(VLOOKUP($O2904,PerfilUniversitario!$A$2:$Z$427,20),"N/A")</f>
        <v>N/A</v>
      </c>
      <c r="S2904" s="1" t="str">
        <f>IFERROR(VLOOKUP($O2904,PerfilUniversitario!$A$2:$Z$427,22),"N/A")</f>
        <v>N/A</v>
      </c>
      <c r="T2904" s="1" t="str">
        <f>IFERROR(VLOOKUP($O2904,PerfilUniversitario!$A$2:$Z$427,24),"N/A")</f>
        <v>N/A</v>
      </c>
      <c r="U2904" s="1" t="str">
        <f>IFERROR(VLOOKUP($O2904,PerfilUniversitario!$A$2:$Z$427,26),"N/A")</f>
        <v>N/A</v>
      </c>
      <c r="V2904" s="3">
        <v>0.19583333333333333</v>
      </c>
      <c r="W2904" s="4">
        <v>45216</v>
      </c>
    </row>
    <row r="2905" spans="1:23" x14ac:dyDescent="0.3">
      <c r="A2905" t="s">
        <v>7402</v>
      </c>
      <c r="B2905" t="s">
        <v>1128</v>
      </c>
      <c r="C2905" s="1" t="s">
        <v>7403</v>
      </c>
      <c r="D2905" s="6">
        <v>7713524563</v>
      </c>
      <c r="E2905" s="1" t="s">
        <v>206</v>
      </c>
      <c r="F2905" s="1" t="s">
        <v>206</v>
      </c>
      <c r="G2905" s="1" t="s">
        <v>206</v>
      </c>
      <c r="H2905" s="1" t="s">
        <v>206</v>
      </c>
      <c r="I2905" t="str">
        <f>VLOOKUP(J2905,CatalogoEstadoRepublica!$A$1:$B$33,2)</f>
        <v>Hidalgo</v>
      </c>
      <c r="J2905">
        <v>13</v>
      </c>
      <c r="K2905" t="s">
        <v>206</v>
      </c>
      <c r="L2905" s="1" t="e">
        <f>VLOOKUP(M2905,CatalogoPerfil!$A$1:$B$5,2)</f>
        <v>#N/A</v>
      </c>
      <c r="M2905">
        <v>0</v>
      </c>
      <c r="N2905" t="s">
        <v>206</v>
      </c>
      <c r="O2905" s="1">
        <v>0</v>
      </c>
      <c r="P2905" s="1" t="str">
        <f>IFERROR(VLOOKUP($O2905,PerfilUniversitario!$A$2:$Z$427,16),"N/A")</f>
        <v>N/A</v>
      </c>
      <c r="Q2905" s="1" t="str">
        <f>IFERROR(VLOOKUP($O2905,PerfilUniversitario!$A$2:$Z$427,16),"N/A")</f>
        <v>N/A</v>
      </c>
      <c r="R2905" s="1" t="str">
        <f>IFERROR(VLOOKUP($O2905,PerfilUniversitario!$A$2:$Z$427,20),"N/A")</f>
        <v>N/A</v>
      </c>
      <c r="S2905" s="1" t="str">
        <f>IFERROR(VLOOKUP($O2905,PerfilUniversitario!$A$2:$Z$427,22),"N/A")</f>
        <v>N/A</v>
      </c>
      <c r="T2905" s="1" t="str">
        <f>IFERROR(VLOOKUP($O2905,PerfilUniversitario!$A$2:$Z$427,24),"N/A")</f>
        <v>N/A</v>
      </c>
      <c r="U2905" s="1" t="str">
        <f>IFERROR(VLOOKUP($O2905,PerfilUniversitario!$A$2:$Z$427,26),"N/A")</f>
        <v>N/A</v>
      </c>
      <c r="V2905" s="3">
        <v>0.22222222222222221</v>
      </c>
      <c r="W2905" s="4">
        <v>45216</v>
      </c>
    </row>
    <row r="2906" spans="1:23" x14ac:dyDescent="0.3">
      <c r="A2906" t="s">
        <v>3798</v>
      </c>
      <c r="B2906" t="s">
        <v>3799</v>
      </c>
      <c r="C2906" s="1" t="s">
        <v>3800</v>
      </c>
      <c r="D2906" s="6">
        <v>9932076129</v>
      </c>
      <c r="E2906" s="1" t="s">
        <v>206</v>
      </c>
      <c r="F2906" s="1" t="s">
        <v>206</v>
      </c>
      <c r="G2906" s="1" t="s">
        <v>206</v>
      </c>
      <c r="H2906" s="1" t="s">
        <v>206</v>
      </c>
      <c r="I2906" t="str">
        <f>VLOOKUP(J2906,CatalogoEstadoRepublica!$A$1:$B$33,2)</f>
        <v>Tabasco</v>
      </c>
      <c r="J2906">
        <v>27</v>
      </c>
      <c r="K2906" t="s">
        <v>206</v>
      </c>
      <c r="L2906" s="1" t="e">
        <f>VLOOKUP(M2906,CatalogoPerfil!$A$1:$B$5,2)</f>
        <v>#N/A</v>
      </c>
      <c r="M2906">
        <v>0</v>
      </c>
      <c r="N2906" t="s">
        <v>206</v>
      </c>
      <c r="O2906" s="1">
        <v>0</v>
      </c>
      <c r="P2906" s="1" t="str">
        <f>IFERROR(VLOOKUP($O2906,PerfilUniversitario!$A$2:$Z$427,16),"N/A")</f>
        <v>N/A</v>
      </c>
      <c r="Q2906" s="1" t="str">
        <f>IFERROR(VLOOKUP($O2906,PerfilUniversitario!$A$2:$Z$427,16),"N/A")</f>
        <v>N/A</v>
      </c>
      <c r="R2906" s="1" t="str">
        <f>IFERROR(VLOOKUP($O2906,PerfilUniversitario!$A$2:$Z$427,20),"N/A")</f>
        <v>N/A</v>
      </c>
      <c r="S2906" s="1" t="str">
        <f>IFERROR(VLOOKUP($O2906,PerfilUniversitario!$A$2:$Z$427,22),"N/A")</f>
        <v>N/A</v>
      </c>
      <c r="T2906" s="1" t="str">
        <f>IFERROR(VLOOKUP($O2906,PerfilUniversitario!$A$2:$Z$427,24),"N/A")</f>
        <v>N/A</v>
      </c>
      <c r="U2906" s="1" t="str">
        <f>IFERROR(VLOOKUP($O2906,PerfilUniversitario!$A$2:$Z$427,26),"N/A")</f>
        <v>N/A</v>
      </c>
      <c r="V2906" s="3">
        <v>0.2298611111111111</v>
      </c>
      <c r="W2906" s="4">
        <v>45216</v>
      </c>
    </row>
    <row r="2907" spans="1:23" x14ac:dyDescent="0.3">
      <c r="A2907" t="s">
        <v>2262</v>
      </c>
      <c r="B2907" t="s">
        <v>2263</v>
      </c>
      <c r="C2907" s="1" t="s">
        <v>2264</v>
      </c>
      <c r="D2907" s="6">
        <v>7442248433</v>
      </c>
      <c r="E2907" s="1" t="s">
        <v>206</v>
      </c>
      <c r="F2907" s="1" t="s">
        <v>206</v>
      </c>
      <c r="G2907" s="1" t="s">
        <v>206</v>
      </c>
      <c r="H2907" s="1" t="s">
        <v>206</v>
      </c>
      <c r="I2907" t="str">
        <f>VLOOKUP(J2907,CatalogoEstadoRepublica!$A$1:$B$33,2)</f>
        <v>Guerrero</v>
      </c>
      <c r="J2907">
        <v>12</v>
      </c>
      <c r="K2907" t="s">
        <v>206</v>
      </c>
      <c r="L2907" s="1" t="e">
        <f>VLOOKUP(M2907,CatalogoPerfil!$A$1:$B$5,2)</f>
        <v>#N/A</v>
      </c>
      <c r="M2907">
        <v>0</v>
      </c>
      <c r="N2907" t="s">
        <v>206</v>
      </c>
      <c r="O2907" s="1">
        <v>0</v>
      </c>
      <c r="P2907" s="1" t="str">
        <f>IFERROR(VLOOKUP($O2907,PerfilUniversitario!$A$2:$Z$427,16),"N/A")</f>
        <v>N/A</v>
      </c>
      <c r="Q2907" s="1" t="str">
        <f>IFERROR(VLOOKUP($O2907,PerfilUniversitario!$A$2:$Z$427,16),"N/A")</f>
        <v>N/A</v>
      </c>
      <c r="R2907" s="1" t="str">
        <f>IFERROR(VLOOKUP($O2907,PerfilUniversitario!$A$2:$Z$427,20),"N/A")</f>
        <v>N/A</v>
      </c>
      <c r="S2907" s="1" t="str">
        <f>IFERROR(VLOOKUP($O2907,PerfilUniversitario!$A$2:$Z$427,22),"N/A")</f>
        <v>N/A</v>
      </c>
      <c r="T2907" s="1" t="str">
        <f>IFERROR(VLOOKUP($O2907,PerfilUniversitario!$A$2:$Z$427,24),"N/A")</f>
        <v>N/A</v>
      </c>
      <c r="U2907" s="1" t="str">
        <f>IFERROR(VLOOKUP($O2907,PerfilUniversitario!$A$2:$Z$427,26),"N/A")</f>
        <v>N/A</v>
      </c>
      <c r="V2907" s="3">
        <v>0.2388888888888889</v>
      </c>
      <c r="W2907" s="4">
        <v>45216</v>
      </c>
    </row>
    <row r="2908" spans="1:23" x14ac:dyDescent="0.3">
      <c r="A2908" t="s">
        <v>2615</v>
      </c>
      <c r="B2908" t="s">
        <v>747</v>
      </c>
      <c r="C2908" s="1" t="s">
        <v>7731</v>
      </c>
      <c r="D2908" s="6">
        <v>2382238892</v>
      </c>
      <c r="E2908" s="1" t="s">
        <v>206</v>
      </c>
      <c r="F2908" s="1" t="s">
        <v>206</v>
      </c>
      <c r="G2908" s="1" t="s">
        <v>206</v>
      </c>
      <c r="H2908" s="1" t="s">
        <v>206</v>
      </c>
      <c r="I2908" t="str">
        <f>VLOOKUP(J2908,CatalogoEstadoRepublica!$A$1:$B$33,2)</f>
        <v>Puebla</v>
      </c>
      <c r="J2908">
        <v>21</v>
      </c>
      <c r="K2908" t="s">
        <v>206</v>
      </c>
      <c r="L2908" s="1" t="e">
        <f>VLOOKUP(M2908,CatalogoPerfil!$A$1:$B$5,2)</f>
        <v>#N/A</v>
      </c>
      <c r="M2908">
        <v>0</v>
      </c>
      <c r="N2908" t="s">
        <v>206</v>
      </c>
      <c r="O2908" s="1">
        <v>0</v>
      </c>
      <c r="P2908" s="1" t="str">
        <f>IFERROR(VLOOKUP($O2908,PerfilUniversitario!$A$2:$Z$427,16),"N/A")</f>
        <v>N/A</v>
      </c>
      <c r="Q2908" s="1" t="str">
        <f>IFERROR(VLOOKUP($O2908,PerfilUniversitario!$A$2:$Z$427,16),"N/A")</f>
        <v>N/A</v>
      </c>
      <c r="R2908" s="1" t="str">
        <f>IFERROR(VLOOKUP($O2908,PerfilUniversitario!$A$2:$Z$427,20),"N/A")</f>
        <v>N/A</v>
      </c>
      <c r="S2908" s="1" t="str">
        <f>IFERROR(VLOOKUP($O2908,PerfilUniversitario!$A$2:$Z$427,22),"N/A")</f>
        <v>N/A</v>
      </c>
      <c r="T2908" s="1" t="str">
        <f>IFERROR(VLOOKUP($O2908,PerfilUniversitario!$A$2:$Z$427,24),"N/A")</f>
        <v>N/A</v>
      </c>
      <c r="U2908" s="1" t="str">
        <f>IFERROR(VLOOKUP($O2908,PerfilUniversitario!$A$2:$Z$427,26),"N/A")</f>
        <v>N/A</v>
      </c>
      <c r="V2908" s="3">
        <v>0.23958333333333334</v>
      </c>
      <c r="W2908" s="4">
        <v>45216</v>
      </c>
    </row>
    <row r="2909" spans="1:23" x14ac:dyDescent="0.3">
      <c r="A2909" t="s">
        <v>7732</v>
      </c>
      <c r="B2909" t="s">
        <v>7733</v>
      </c>
      <c r="C2909" s="1" t="s">
        <v>7734</v>
      </c>
      <c r="D2909" s="6">
        <v>2221251068</v>
      </c>
      <c r="E2909" s="1" t="s">
        <v>206</v>
      </c>
      <c r="F2909" s="1" t="s">
        <v>206</v>
      </c>
      <c r="G2909" s="1" t="s">
        <v>206</v>
      </c>
      <c r="H2909" s="1" t="s">
        <v>206</v>
      </c>
      <c r="I2909" t="str">
        <f>VLOOKUP(J2909,CatalogoEstadoRepublica!$A$1:$B$33,2)</f>
        <v>Puebla</v>
      </c>
      <c r="J2909">
        <v>21</v>
      </c>
      <c r="K2909" t="s">
        <v>206</v>
      </c>
      <c r="L2909" s="1" t="e">
        <f>VLOOKUP(M2909,CatalogoPerfil!$A$1:$B$5,2)</f>
        <v>#N/A</v>
      </c>
      <c r="M2909">
        <v>0</v>
      </c>
      <c r="N2909" t="s">
        <v>206</v>
      </c>
      <c r="O2909" s="1">
        <v>0</v>
      </c>
      <c r="P2909" s="1" t="str">
        <f>IFERROR(VLOOKUP($O2909,PerfilUniversitario!$A$2:$Z$427,16),"N/A")</f>
        <v>N/A</v>
      </c>
      <c r="Q2909" s="1" t="str">
        <f>IFERROR(VLOOKUP($O2909,PerfilUniversitario!$A$2:$Z$427,16),"N/A")</f>
        <v>N/A</v>
      </c>
      <c r="R2909" s="1" t="str">
        <f>IFERROR(VLOOKUP($O2909,PerfilUniversitario!$A$2:$Z$427,20),"N/A")</f>
        <v>N/A</v>
      </c>
      <c r="S2909" s="1" t="str">
        <f>IFERROR(VLOOKUP($O2909,PerfilUniversitario!$A$2:$Z$427,22),"N/A")</f>
        <v>N/A</v>
      </c>
      <c r="T2909" s="1" t="str">
        <f>IFERROR(VLOOKUP($O2909,PerfilUniversitario!$A$2:$Z$427,24),"N/A")</f>
        <v>N/A</v>
      </c>
      <c r="U2909" s="1" t="str">
        <f>IFERROR(VLOOKUP($O2909,PerfilUniversitario!$A$2:$Z$427,26),"N/A")</f>
        <v>N/A</v>
      </c>
      <c r="V2909" s="3">
        <v>0.25763888888888892</v>
      </c>
      <c r="W2909" s="4">
        <v>45216</v>
      </c>
    </row>
    <row r="2910" spans="1:23" x14ac:dyDescent="0.3">
      <c r="A2910" t="s">
        <v>7735</v>
      </c>
      <c r="B2910" t="s">
        <v>277</v>
      </c>
      <c r="C2910" s="1" t="s">
        <v>7736</v>
      </c>
      <c r="D2910" s="6">
        <v>2211596589</v>
      </c>
      <c r="E2910" s="1" t="s">
        <v>206</v>
      </c>
      <c r="F2910" s="1" t="s">
        <v>206</v>
      </c>
      <c r="G2910" s="1" t="s">
        <v>206</v>
      </c>
      <c r="H2910" s="1" t="s">
        <v>206</v>
      </c>
      <c r="I2910" t="str">
        <f>VLOOKUP(J2910,CatalogoEstadoRepublica!$A$1:$B$33,2)</f>
        <v>Puebla</v>
      </c>
      <c r="J2910">
        <v>21</v>
      </c>
      <c r="K2910" t="s">
        <v>206</v>
      </c>
      <c r="L2910" s="1" t="e">
        <f>VLOOKUP(M2910,CatalogoPerfil!$A$1:$B$5,2)</f>
        <v>#N/A</v>
      </c>
      <c r="M2910">
        <v>0</v>
      </c>
      <c r="N2910" t="s">
        <v>206</v>
      </c>
      <c r="O2910" s="1">
        <v>0</v>
      </c>
      <c r="P2910" s="1" t="str">
        <f>IFERROR(VLOOKUP($O2910,PerfilUniversitario!$A$2:$Z$427,16),"N/A")</f>
        <v>N/A</v>
      </c>
      <c r="Q2910" s="1" t="str">
        <f>IFERROR(VLOOKUP($O2910,PerfilUniversitario!$A$2:$Z$427,16),"N/A")</f>
        <v>N/A</v>
      </c>
      <c r="R2910" s="1" t="str">
        <f>IFERROR(VLOOKUP($O2910,PerfilUniversitario!$A$2:$Z$427,20),"N/A")</f>
        <v>N/A</v>
      </c>
      <c r="S2910" s="1" t="str">
        <f>IFERROR(VLOOKUP($O2910,PerfilUniversitario!$A$2:$Z$427,22),"N/A")</f>
        <v>N/A</v>
      </c>
      <c r="T2910" s="1" t="str">
        <f>IFERROR(VLOOKUP($O2910,PerfilUniversitario!$A$2:$Z$427,24),"N/A")</f>
        <v>N/A</v>
      </c>
      <c r="U2910" s="1" t="str">
        <f>IFERROR(VLOOKUP($O2910,PerfilUniversitario!$A$2:$Z$427,26),"N/A")</f>
        <v>N/A</v>
      </c>
      <c r="V2910" s="3">
        <v>0.26319444444444445</v>
      </c>
      <c r="W2910" s="4">
        <v>45216</v>
      </c>
    </row>
    <row r="2911" spans="1:23" x14ac:dyDescent="0.3">
      <c r="A2911" t="s">
        <v>7511</v>
      </c>
      <c r="B2911" t="s">
        <v>7512</v>
      </c>
      <c r="C2911" s="1" t="s">
        <v>7513</v>
      </c>
      <c r="D2911" s="6">
        <v>2211601339</v>
      </c>
      <c r="E2911" s="1" t="s">
        <v>206</v>
      </c>
      <c r="F2911" s="1" t="s">
        <v>206</v>
      </c>
      <c r="G2911" s="1" t="s">
        <v>206</v>
      </c>
      <c r="H2911" s="1" t="s">
        <v>206</v>
      </c>
      <c r="I2911" t="str">
        <f>VLOOKUP(J2911,CatalogoEstadoRepublica!$A$1:$B$33,2)</f>
        <v>Puebla</v>
      </c>
      <c r="J2911">
        <v>21</v>
      </c>
      <c r="K2911" t="s">
        <v>206</v>
      </c>
      <c r="L2911" s="1" t="e">
        <f>VLOOKUP(M2911,CatalogoPerfil!$A$1:$B$5,2)</f>
        <v>#N/A</v>
      </c>
      <c r="M2911">
        <v>0</v>
      </c>
      <c r="N2911" t="s">
        <v>206</v>
      </c>
      <c r="O2911" s="1">
        <v>0</v>
      </c>
      <c r="P2911" s="1" t="str">
        <f>IFERROR(VLOOKUP($O2911,PerfilUniversitario!$A$2:$Z$427,16),"N/A")</f>
        <v>N/A</v>
      </c>
      <c r="Q2911" s="1" t="str">
        <f>IFERROR(VLOOKUP($O2911,PerfilUniversitario!$A$2:$Z$427,16),"N/A")</f>
        <v>N/A</v>
      </c>
      <c r="R2911" s="1" t="str">
        <f>IFERROR(VLOOKUP($O2911,PerfilUniversitario!$A$2:$Z$427,20),"N/A")</f>
        <v>N/A</v>
      </c>
      <c r="S2911" s="1" t="str">
        <f>IFERROR(VLOOKUP($O2911,PerfilUniversitario!$A$2:$Z$427,22),"N/A")</f>
        <v>N/A</v>
      </c>
      <c r="T2911" s="1" t="str">
        <f>IFERROR(VLOOKUP($O2911,PerfilUniversitario!$A$2:$Z$427,24),"N/A")</f>
        <v>N/A</v>
      </c>
      <c r="U2911" s="1" t="str">
        <f>IFERROR(VLOOKUP($O2911,PerfilUniversitario!$A$2:$Z$427,26),"N/A")</f>
        <v>N/A</v>
      </c>
      <c r="V2911" s="3">
        <v>0.27361111111111108</v>
      </c>
      <c r="W2911" s="4">
        <v>45216</v>
      </c>
    </row>
    <row r="2912" spans="1:23" x14ac:dyDescent="0.3">
      <c r="A2912" t="s">
        <v>7737</v>
      </c>
      <c r="B2912" t="s">
        <v>1128</v>
      </c>
      <c r="C2912" s="1" t="s">
        <v>7738</v>
      </c>
      <c r="D2912" s="6">
        <v>2214222675</v>
      </c>
      <c r="E2912" s="1" t="s">
        <v>206</v>
      </c>
      <c r="F2912" s="1" t="s">
        <v>206</v>
      </c>
      <c r="G2912" s="1" t="s">
        <v>206</v>
      </c>
      <c r="H2912" s="1" t="s">
        <v>206</v>
      </c>
      <c r="I2912" t="str">
        <f>VLOOKUP(J2912,CatalogoEstadoRepublica!$A$1:$B$33,2)</f>
        <v>Puebla</v>
      </c>
      <c r="J2912">
        <v>21</v>
      </c>
      <c r="K2912" t="s">
        <v>206</v>
      </c>
      <c r="L2912" s="1" t="e">
        <f>VLOOKUP(M2912,CatalogoPerfil!$A$1:$B$5,2)</f>
        <v>#N/A</v>
      </c>
      <c r="M2912">
        <v>0</v>
      </c>
      <c r="N2912" t="s">
        <v>206</v>
      </c>
      <c r="O2912" s="1">
        <v>0</v>
      </c>
      <c r="P2912" s="1" t="str">
        <f>IFERROR(VLOOKUP($O2912,PerfilUniversitario!$A$2:$Z$427,16),"N/A")</f>
        <v>N/A</v>
      </c>
      <c r="Q2912" s="1" t="str">
        <f>IFERROR(VLOOKUP($O2912,PerfilUniversitario!$A$2:$Z$427,16),"N/A")</f>
        <v>N/A</v>
      </c>
      <c r="R2912" s="1" t="str">
        <f>IFERROR(VLOOKUP($O2912,PerfilUniversitario!$A$2:$Z$427,20),"N/A")</f>
        <v>N/A</v>
      </c>
      <c r="S2912" s="1" t="str">
        <f>IFERROR(VLOOKUP($O2912,PerfilUniversitario!$A$2:$Z$427,22),"N/A")</f>
        <v>N/A</v>
      </c>
      <c r="T2912" s="1" t="str">
        <f>IFERROR(VLOOKUP($O2912,PerfilUniversitario!$A$2:$Z$427,24),"N/A")</f>
        <v>N/A</v>
      </c>
      <c r="U2912" s="1" t="str">
        <f>IFERROR(VLOOKUP($O2912,PerfilUniversitario!$A$2:$Z$427,26),"N/A")</f>
        <v>N/A</v>
      </c>
      <c r="V2912" s="3">
        <v>0.27361111111111108</v>
      </c>
      <c r="W2912" s="4">
        <v>45216</v>
      </c>
    </row>
    <row r="2913" spans="1:23" x14ac:dyDescent="0.3">
      <c r="A2913" t="s">
        <v>701</v>
      </c>
      <c r="B2913" t="s">
        <v>2834</v>
      </c>
      <c r="C2913" s="1" t="s">
        <v>5553</v>
      </c>
      <c r="D2913" s="6">
        <v>52.238199999999999</v>
      </c>
      <c r="E2913" s="1" t="s">
        <v>206</v>
      </c>
      <c r="F2913" s="1" t="s">
        <v>206</v>
      </c>
      <c r="G2913" s="1" t="s">
        <v>206</v>
      </c>
      <c r="H2913" s="1" t="s">
        <v>206</v>
      </c>
      <c r="I2913" t="str">
        <f>VLOOKUP(J2913,CatalogoEstadoRepublica!$A$1:$B$33,2)</f>
        <v>Puebla</v>
      </c>
      <c r="J2913">
        <v>21</v>
      </c>
      <c r="K2913" t="s">
        <v>206</v>
      </c>
      <c r="L2913" s="1" t="e">
        <f>VLOOKUP(M2913,CatalogoPerfil!$A$1:$B$5,2)</f>
        <v>#N/A</v>
      </c>
      <c r="M2913">
        <v>0</v>
      </c>
      <c r="N2913" t="s">
        <v>206</v>
      </c>
      <c r="O2913" s="1">
        <v>0</v>
      </c>
      <c r="P2913" s="1" t="str">
        <f>IFERROR(VLOOKUP($O2913,PerfilUniversitario!$A$2:$Z$427,16),"N/A")</f>
        <v>N/A</v>
      </c>
      <c r="Q2913" s="1" t="str">
        <f>IFERROR(VLOOKUP($O2913,PerfilUniversitario!$A$2:$Z$427,16),"N/A")</f>
        <v>N/A</v>
      </c>
      <c r="R2913" s="1" t="str">
        <f>IFERROR(VLOOKUP($O2913,PerfilUniversitario!$A$2:$Z$427,20),"N/A")</f>
        <v>N/A</v>
      </c>
      <c r="S2913" s="1" t="str">
        <f>IFERROR(VLOOKUP($O2913,PerfilUniversitario!$A$2:$Z$427,22),"N/A")</f>
        <v>N/A</v>
      </c>
      <c r="T2913" s="1" t="str">
        <f>IFERROR(VLOOKUP($O2913,PerfilUniversitario!$A$2:$Z$427,24),"N/A")</f>
        <v>N/A</v>
      </c>
      <c r="U2913" s="1" t="str">
        <f>IFERROR(VLOOKUP($O2913,PerfilUniversitario!$A$2:$Z$427,26),"N/A")</f>
        <v>N/A</v>
      </c>
      <c r="V2913" s="3">
        <v>0.28194444444444444</v>
      </c>
      <c r="W2913" s="4">
        <v>45216</v>
      </c>
    </row>
    <row r="2914" spans="1:23" x14ac:dyDescent="0.3">
      <c r="A2914" t="s">
        <v>590</v>
      </c>
      <c r="B2914" t="s">
        <v>7400</v>
      </c>
      <c r="C2914" s="1" t="s">
        <v>7401</v>
      </c>
      <c r="D2914" s="6">
        <v>2224740031</v>
      </c>
      <c r="E2914" s="1" t="s">
        <v>206</v>
      </c>
      <c r="F2914" s="1" t="s">
        <v>206</v>
      </c>
      <c r="G2914" s="1" t="s">
        <v>206</v>
      </c>
      <c r="H2914" s="1" t="s">
        <v>206</v>
      </c>
      <c r="I2914" t="str">
        <f>VLOOKUP(J2914,CatalogoEstadoRepublica!$A$1:$B$33,2)</f>
        <v>Puebla</v>
      </c>
      <c r="J2914">
        <v>21</v>
      </c>
      <c r="K2914" t="s">
        <v>206</v>
      </c>
      <c r="L2914" s="1" t="e">
        <f>VLOOKUP(M2914,CatalogoPerfil!$A$1:$B$5,2)</f>
        <v>#N/A</v>
      </c>
      <c r="M2914">
        <v>0</v>
      </c>
      <c r="N2914" t="s">
        <v>206</v>
      </c>
      <c r="O2914" s="1">
        <v>0</v>
      </c>
      <c r="P2914" s="1" t="str">
        <f>IFERROR(VLOOKUP($O2914,PerfilUniversitario!$A$2:$Z$427,16),"N/A")</f>
        <v>N/A</v>
      </c>
      <c r="Q2914" s="1" t="str">
        <f>IFERROR(VLOOKUP($O2914,PerfilUniversitario!$A$2:$Z$427,16),"N/A")</f>
        <v>N/A</v>
      </c>
      <c r="R2914" s="1" t="str">
        <f>IFERROR(VLOOKUP($O2914,PerfilUniversitario!$A$2:$Z$427,20),"N/A")</f>
        <v>N/A</v>
      </c>
      <c r="S2914" s="1" t="str">
        <f>IFERROR(VLOOKUP($O2914,PerfilUniversitario!$A$2:$Z$427,22),"N/A")</f>
        <v>N/A</v>
      </c>
      <c r="T2914" s="1" t="str">
        <f>IFERROR(VLOOKUP($O2914,PerfilUniversitario!$A$2:$Z$427,24),"N/A")</f>
        <v>N/A</v>
      </c>
      <c r="U2914" s="1" t="str">
        <f>IFERROR(VLOOKUP($O2914,PerfilUniversitario!$A$2:$Z$427,26),"N/A")</f>
        <v>N/A</v>
      </c>
      <c r="V2914" s="3">
        <v>0.28541666666666665</v>
      </c>
      <c r="W2914" s="4">
        <v>45216</v>
      </c>
    </row>
    <row r="2915" spans="1:23" x14ac:dyDescent="0.3">
      <c r="A2915" t="s">
        <v>1545</v>
      </c>
      <c r="B2915" t="s">
        <v>561</v>
      </c>
      <c r="C2915" s="1" t="s">
        <v>1546</v>
      </c>
      <c r="D2915" s="6">
        <v>2212703803</v>
      </c>
      <c r="E2915" s="1" t="s">
        <v>206</v>
      </c>
      <c r="F2915" s="1" t="s">
        <v>206</v>
      </c>
      <c r="G2915" s="1" t="s">
        <v>206</v>
      </c>
      <c r="H2915" s="1" t="s">
        <v>206</v>
      </c>
      <c r="I2915" t="str">
        <f>VLOOKUP(J2915,CatalogoEstadoRepublica!$A$1:$B$33,2)</f>
        <v>Puebla</v>
      </c>
      <c r="J2915">
        <v>21</v>
      </c>
      <c r="K2915" t="s">
        <v>206</v>
      </c>
      <c r="L2915" s="1" t="e">
        <f>VLOOKUP(M2915,CatalogoPerfil!$A$1:$B$5,2)</f>
        <v>#N/A</v>
      </c>
      <c r="M2915">
        <v>0</v>
      </c>
      <c r="N2915" t="s">
        <v>206</v>
      </c>
      <c r="O2915" s="1">
        <v>0</v>
      </c>
      <c r="P2915" s="1" t="str">
        <f>IFERROR(VLOOKUP($O2915,PerfilUniversitario!$A$2:$Z$427,16),"N/A")</f>
        <v>N/A</v>
      </c>
      <c r="Q2915" s="1" t="str">
        <f>IFERROR(VLOOKUP($O2915,PerfilUniversitario!$A$2:$Z$427,16),"N/A")</f>
        <v>N/A</v>
      </c>
      <c r="R2915" s="1" t="str">
        <f>IFERROR(VLOOKUP($O2915,PerfilUniversitario!$A$2:$Z$427,20),"N/A")</f>
        <v>N/A</v>
      </c>
      <c r="S2915" s="1" t="str">
        <f>IFERROR(VLOOKUP($O2915,PerfilUniversitario!$A$2:$Z$427,22),"N/A")</f>
        <v>N/A</v>
      </c>
      <c r="T2915" s="1" t="str">
        <f>IFERROR(VLOOKUP($O2915,PerfilUniversitario!$A$2:$Z$427,24),"N/A")</f>
        <v>N/A</v>
      </c>
      <c r="U2915" s="1" t="str">
        <f>IFERROR(VLOOKUP($O2915,PerfilUniversitario!$A$2:$Z$427,26),"N/A")</f>
        <v>N/A</v>
      </c>
      <c r="V2915" s="3">
        <v>0.29722222222222222</v>
      </c>
      <c r="W2915" s="4">
        <v>45216</v>
      </c>
    </row>
    <row r="2916" spans="1:23" x14ac:dyDescent="0.3">
      <c r="A2916" t="s">
        <v>548</v>
      </c>
      <c r="B2916" t="s">
        <v>702</v>
      </c>
      <c r="C2916" s="1" t="s">
        <v>7346</v>
      </c>
      <c r="D2916" s="6">
        <v>52.221800000000002</v>
      </c>
      <c r="E2916" s="1" t="s">
        <v>206</v>
      </c>
      <c r="F2916" s="1" t="s">
        <v>206</v>
      </c>
      <c r="G2916" s="1" t="s">
        <v>206</v>
      </c>
      <c r="H2916" s="1" t="s">
        <v>206</v>
      </c>
      <c r="I2916" t="str">
        <f>VLOOKUP(J2916,CatalogoEstadoRepublica!$A$1:$B$33,2)</f>
        <v>Puebla</v>
      </c>
      <c r="J2916">
        <v>21</v>
      </c>
      <c r="K2916" t="s">
        <v>206</v>
      </c>
      <c r="L2916" s="1" t="e">
        <f>VLOOKUP(M2916,CatalogoPerfil!$A$1:$B$5,2)</f>
        <v>#N/A</v>
      </c>
      <c r="M2916">
        <v>0</v>
      </c>
      <c r="N2916" t="s">
        <v>206</v>
      </c>
      <c r="O2916" s="1">
        <v>0</v>
      </c>
      <c r="P2916" s="1" t="str">
        <f>IFERROR(VLOOKUP($O2916,PerfilUniversitario!$A$2:$Z$427,16),"N/A")</f>
        <v>N/A</v>
      </c>
      <c r="Q2916" s="1" t="str">
        <f>IFERROR(VLOOKUP($O2916,PerfilUniversitario!$A$2:$Z$427,16),"N/A")</f>
        <v>N/A</v>
      </c>
      <c r="R2916" s="1" t="str">
        <f>IFERROR(VLOOKUP($O2916,PerfilUniversitario!$A$2:$Z$427,20),"N/A")</f>
        <v>N/A</v>
      </c>
      <c r="S2916" s="1" t="str">
        <f>IFERROR(VLOOKUP($O2916,PerfilUniversitario!$A$2:$Z$427,22),"N/A")</f>
        <v>N/A</v>
      </c>
      <c r="T2916" s="1" t="str">
        <f>IFERROR(VLOOKUP($O2916,PerfilUniversitario!$A$2:$Z$427,24),"N/A")</f>
        <v>N/A</v>
      </c>
      <c r="U2916" s="1" t="str">
        <f>IFERROR(VLOOKUP($O2916,PerfilUniversitario!$A$2:$Z$427,26),"N/A")</f>
        <v>N/A</v>
      </c>
      <c r="V2916" s="3">
        <v>0.30555555555555552</v>
      </c>
      <c r="W2916" s="4">
        <v>45216</v>
      </c>
    </row>
    <row r="2917" spans="1:23" x14ac:dyDescent="0.3">
      <c r="A2917" t="s">
        <v>590</v>
      </c>
      <c r="B2917" t="s">
        <v>2166</v>
      </c>
      <c r="C2917" s="1" t="s">
        <v>2167</v>
      </c>
      <c r="D2917" s="6">
        <v>2412015671</v>
      </c>
      <c r="E2917" s="1" t="s">
        <v>206</v>
      </c>
      <c r="F2917" s="1" t="s">
        <v>206</v>
      </c>
      <c r="G2917" s="1" t="s">
        <v>206</v>
      </c>
      <c r="H2917" s="1" t="s">
        <v>206</v>
      </c>
      <c r="I2917" t="str">
        <f>VLOOKUP(J2917,CatalogoEstadoRepublica!$A$1:$B$33,2)</f>
        <v>Tlaxcala</v>
      </c>
      <c r="J2917">
        <v>29</v>
      </c>
      <c r="K2917" t="s">
        <v>206</v>
      </c>
      <c r="L2917" s="1" t="e">
        <f>VLOOKUP(M2917,CatalogoPerfil!$A$1:$B$5,2)</f>
        <v>#N/A</v>
      </c>
      <c r="M2917">
        <v>0</v>
      </c>
      <c r="N2917" t="s">
        <v>206</v>
      </c>
      <c r="O2917" s="1">
        <v>0</v>
      </c>
      <c r="P2917" s="1" t="str">
        <f>IFERROR(VLOOKUP($O2917,PerfilUniversitario!$A$2:$Z$427,16),"N/A")</f>
        <v>N/A</v>
      </c>
      <c r="Q2917" s="1" t="str">
        <f>IFERROR(VLOOKUP($O2917,PerfilUniversitario!$A$2:$Z$427,16),"N/A")</f>
        <v>N/A</v>
      </c>
      <c r="R2917" s="1" t="str">
        <f>IFERROR(VLOOKUP($O2917,PerfilUniversitario!$A$2:$Z$427,20),"N/A")</f>
        <v>N/A</v>
      </c>
      <c r="S2917" s="1" t="str">
        <f>IFERROR(VLOOKUP($O2917,PerfilUniversitario!$A$2:$Z$427,22),"N/A")</f>
        <v>N/A</v>
      </c>
      <c r="T2917" s="1" t="str">
        <f>IFERROR(VLOOKUP($O2917,PerfilUniversitario!$A$2:$Z$427,24),"N/A")</f>
        <v>N/A</v>
      </c>
      <c r="U2917" s="1" t="str">
        <f>IFERROR(VLOOKUP($O2917,PerfilUniversitario!$A$2:$Z$427,26),"N/A")</f>
        <v>N/A</v>
      </c>
      <c r="V2917" s="3">
        <v>0.30694444444444441</v>
      </c>
      <c r="W2917" s="4">
        <v>45216</v>
      </c>
    </row>
    <row r="2918" spans="1:23" x14ac:dyDescent="0.3">
      <c r="A2918" t="s">
        <v>2078</v>
      </c>
      <c r="B2918" t="s">
        <v>2376</v>
      </c>
      <c r="C2918" s="1" t="s">
        <v>2377</v>
      </c>
      <c r="D2918" s="6">
        <v>2227530054</v>
      </c>
      <c r="E2918" s="1" t="s">
        <v>206</v>
      </c>
      <c r="F2918" s="1" t="s">
        <v>206</v>
      </c>
      <c r="G2918" s="1" t="s">
        <v>206</v>
      </c>
      <c r="H2918" s="1" t="s">
        <v>206</v>
      </c>
      <c r="I2918" t="str">
        <f>VLOOKUP(J2918,CatalogoEstadoRepublica!$A$1:$B$33,2)</f>
        <v>Puebla</v>
      </c>
      <c r="J2918">
        <v>21</v>
      </c>
      <c r="K2918" t="s">
        <v>206</v>
      </c>
      <c r="L2918" s="1" t="e">
        <f>VLOOKUP(M2918,CatalogoPerfil!$A$1:$B$5,2)</f>
        <v>#N/A</v>
      </c>
      <c r="M2918">
        <v>0</v>
      </c>
      <c r="N2918" t="s">
        <v>206</v>
      </c>
      <c r="O2918" s="1">
        <v>0</v>
      </c>
      <c r="P2918" s="1" t="str">
        <f>IFERROR(VLOOKUP($O2918,PerfilUniversitario!$A$2:$Z$427,16),"N/A")</f>
        <v>N/A</v>
      </c>
      <c r="Q2918" s="1" t="str">
        <f>IFERROR(VLOOKUP($O2918,PerfilUniversitario!$A$2:$Z$427,16),"N/A")</f>
        <v>N/A</v>
      </c>
      <c r="R2918" s="1" t="str">
        <f>IFERROR(VLOOKUP($O2918,PerfilUniversitario!$A$2:$Z$427,20),"N/A")</f>
        <v>N/A</v>
      </c>
      <c r="S2918" s="1" t="str">
        <f>IFERROR(VLOOKUP($O2918,PerfilUniversitario!$A$2:$Z$427,22),"N/A")</f>
        <v>N/A</v>
      </c>
      <c r="T2918" s="1" t="str">
        <f>IFERROR(VLOOKUP($O2918,PerfilUniversitario!$A$2:$Z$427,24),"N/A")</f>
        <v>N/A</v>
      </c>
      <c r="U2918" s="1" t="str">
        <f>IFERROR(VLOOKUP($O2918,PerfilUniversitario!$A$2:$Z$427,26),"N/A")</f>
        <v>N/A</v>
      </c>
      <c r="V2918" s="3">
        <v>0.30694444444444441</v>
      </c>
      <c r="W2918" s="4">
        <v>45216</v>
      </c>
    </row>
    <row r="2919" spans="1:23" x14ac:dyDescent="0.3">
      <c r="A2919" t="s">
        <v>2655</v>
      </c>
      <c r="B2919" t="s">
        <v>2178</v>
      </c>
      <c r="C2919" s="1" t="s">
        <v>2656</v>
      </c>
      <c r="D2919" s="6">
        <v>52.221299999999999</v>
      </c>
      <c r="E2919" s="1" t="s">
        <v>206</v>
      </c>
      <c r="F2919" s="1" t="s">
        <v>206</v>
      </c>
      <c r="G2919" s="1" t="s">
        <v>206</v>
      </c>
      <c r="H2919" s="1" t="s">
        <v>206</v>
      </c>
      <c r="I2919" t="str">
        <f>VLOOKUP(J2919,CatalogoEstadoRepublica!$A$1:$B$33,2)</f>
        <v>Puebla</v>
      </c>
      <c r="J2919">
        <v>21</v>
      </c>
      <c r="K2919" t="s">
        <v>206</v>
      </c>
      <c r="L2919" s="1" t="e">
        <f>VLOOKUP(M2919,CatalogoPerfil!$A$1:$B$5,2)</f>
        <v>#N/A</v>
      </c>
      <c r="M2919">
        <v>0</v>
      </c>
      <c r="N2919" t="s">
        <v>206</v>
      </c>
      <c r="O2919" s="1">
        <v>0</v>
      </c>
      <c r="P2919" s="1" t="str">
        <f>IFERROR(VLOOKUP($O2919,PerfilUniversitario!$A$2:$Z$427,16),"N/A")</f>
        <v>N/A</v>
      </c>
      <c r="Q2919" s="1" t="str">
        <f>IFERROR(VLOOKUP($O2919,PerfilUniversitario!$A$2:$Z$427,16),"N/A")</f>
        <v>N/A</v>
      </c>
      <c r="R2919" s="1" t="str">
        <f>IFERROR(VLOOKUP($O2919,PerfilUniversitario!$A$2:$Z$427,20),"N/A")</f>
        <v>N/A</v>
      </c>
      <c r="S2919" s="1" t="str">
        <f>IFERROR(VLOOKUP($O2919,PerfilUniversitario!$A$2:$Z$427,22),"N/A")</f>
        <v>N/A</v>
      </c>
      <c r="T2919" s="1" t="str">
        <f>IFERROR(VLOOKUP($O2919,PerfilUniversitario!$A$2:$Z$427,24),"N/A")</f>
        <v>N/A</v>
      </c>
      <c r="U2919" s="1" t="str">
        <f>IFERROR(VLOOKUP($O2919,PerfilUniversitario!$A$2:$Z$427,26),"N/A")</f>
        <v>N/A</v>
      </c>
      <c r="V2919" s="3">
        <v>0.30694444444444441</v>
      </c>
      <c r="W2919" s="4">
        <v>45216</v>
      </c>
    </row>
    <row r="2920" spans="1:23" x14ac:dyDescent="0.3">
      <c r="A2920" t="s">
        <v>7318</v>
      </c>
      <c r="B2920" t="s">
        <v>7319</v>
      </c>
      <c r="C2920" s="1" t="s">
        <v>7320</v>
      </c>
      <c r="D2920" s="6">
        <v>4421095960</v>
      </c>
      <c r="E2920" s="1" t="s">
        <v>206</v>
      </c>
      <c r="F2920" s="1" t="s">
        <v>206</v>
      </c>
      <c r="G2920" s="1" t="s">
        <v>206</v>
      </c>
      <c r="H2920" s="1" t="s">
        <v>206</v>
      </c>
      <c r="I2920" t="str">
        <f>VLOOKUP(J2920,CatalogoEstadoRepublica!$A$1:$B$33,2)</f>
        <v>Puebla</v>
      </c>
      <c r="J2920">
        <v>21</v>
      </c>
      <c r="K2920" t="s">
        <v>206</v>
      </c>
      <c r="L2920" s="1" t="e">
        <f>VLOOKUP(M2920,CatalogoPerfil!$A$1:$B$5,2)</f>
        <v>#N/A</v>
      </c>
      <c r="M2920">
        <v>0</v>
      </c>
      <c r="N2920" t="s">
        <v>206</v>
      </c>
      <c r="O2920" s="1">
        <v>0</v>
      </c>
      <c r="P2920" s="1" t="str">
        <f>IFERROR(VLOOKUP($O2920,PerfilUniversitario!$A$2:$Z$427,16),"N/A")</f>
        <v>N/A</v>
      </c>
      <c r="Q2920" s="1" t="str">
        <f>IFERROR(VLOOKUP($O2920,PerfilUniversitario!$A$2:$Z$427,16),"N/A")</f>
        <v>N/A</v>
      </c>
      <c r="R2920" s="1" t="str">
        <f>IFERROR(VLOOKUP($O2920,PerfilUniversitario!$A$2:$Z$427,20),"N/A")</f>
        <v>N/A</v>
      </c>
      <c r="S2920" s="1" t="str">
        <f>IFERROR(VLOOKUP($O2920,PerfilUniversitario!$A$2:$Z$427,22),"N/A")</f>
        <v>N/A</v>
      </c>
      <c r="T2920" s="1" t="str">
        <f>IFERROR(VLOOKUP($O2920,PerfilUniversitario!$A$2:$Z$427,24),"N/A")</f>
        <v>N/A</v>
      </c>
      <c r="U2920" s="1" t="str">
        <f>IFERROR(VLOOKUP($O2920,PerfilUniversitario!$A$2:$Z$427,26),"N/A")</f>
        <v>N/A</v>
      </c>
      <c r="V2920" s="3">
        <v>0.30763888888888891</v>
      </c>
      <c r="W2920" s="4">
        <v>45216</v>
      </c>
    </row>
    <row r="2921" spans="1:23" x14ac:dyDescent="0.3">
      <c r="A2921" t="s">
        <v>4082</v>
      </c>
      <c r="B2921" t="s">
        <v>5817</v>
      </c>
      <c r="C2921" s="1" t="s">
        <v>5818</v>
      </c>
      <c r="D2921" s="6">
        <v>52.556399999999996</v>
      </c>
      <c r="E2921" s="1" t="s">
        <v>206</v>
      </c>
      <c r="F2921" s="1" t="s">
        <v>206</v>
      </c>
      <c r="G2921" s="1" t="s">
        <v>206</v>
      </c>
      <c r="H2921" s="1" t="s">
        <v>206</v>
      </c>
      <c r="I2921" t="str">
        <f>VLOOKUP(J2921,CatalogoEstadoRepublica!$A$1:$B$33,2)</f>
        <v>Morelos</v>
      </c>
      <c r="J2921">
        <v>17</v>
      </c>
      <c r="K2921" t="s">
        <v>206</v>
      </c>
      <c r="L2921" s="1" t="e">
        <f>VLOOKUP(M2921,CatalogoPerfil!$A$1:$B$5,2)</f>
        <v>#N/A</v>
      </c>
      <c r="M2921">
        <v>0</v>
      </c>
      <c r="N2921" t="s">
        <v>206</v>
      </c>
      <c r="O2921" s="1">
        <v>0</v>
      </c>
      <c r="P2921" s="1" t="str">
        <f>IFERROR(VLOOKUP($O2921,PerfilUniversitario!$A$2:$Z$427,16),"N/A")</f>
        <v>N/A</v>
      </c>
      <c r="Q2921" s="1" t="str">
        <f>IFERROR(VLOOKUP($O2921,PerfilUniversitario!$A$2:$Z$427,16),"N/A")</f>
        <v>N/A</v>
      </c>
      <c r="R2921" s="1" t="str">
        <f>IFERROR(VLOOKUP($O2921,PerfilUniversitario!$A$2:$Z$427,20),"N/A")</f>
        <v>N/A</v>
      </c>
      <c r="S2921" s="1" t="str">
        <f>IFERROR(VLOOKUP($O2921,PerfilUniversitario!$A$2:$Z$427,22),"N/A")</f>
        <v>N/A</v>
      </c>
      <c r="T2921" s="1" t="str">
        <f>IFERROR(VLOOKUP($O2921,PerfilUniversitario!$A$2:$Z$427,24),"N/A")</f>
        <v>N/A</v>
      </c>
      <c r="U2921" s="1" t="str">
        <f>IFERROR(VLOOKUP($O2921,PerfilUniversitario!$A$2:$Z$427,26),"N/A")</f>
        <v>N/A</v>
      </c>
      <c r="V2921" s="3">
        <v>0.31041666666666667</v>
      </c>
      <c r="W2921" s="4">
        <v>45216</v>
      </c>
    </row>
    <row r="2922" spans="1:23" x14ac:dyDescent="0.3">
      <c r="A2922" t="s">
        <v>234</v>
      </c>
      <c r="B2922" t="s">
        <v>5618</v>
      </c>
      <c r="C2922" s="1" t="s">
        <v>7741</v>
      </c>
      <c r="D2922" s="6">
        <v>2213643283</v>
      </c>
      <c r="E2922" s="1" t="s">
        <v>206</v>
      </c>
      <c r="F2922" s="1" t="s">
        <v>206</v>
      </c>
      <c r="G2922" s="1" t="s">
        <v>206</v>
      </c>
      <c r="H2922" s="1" t="s">
        <v>206</v>
      </c>
      <c r="I2922" t="str">
        <f>VLOOKUP(J2922,CatalogoEstadoRepublica!$A$1:$B$33,2)</f>
        <v>Puebla</v>
      </c>
      <c r="J2922">
        <v>21</v>
      </c>
      <c r="K2922" t="s">
        <v>206</v>
      </c>
      <c r="L2922" s="1" t="e">
        <f>VLOOKUP(M2922,CatalogoPerfil!$A$1:$B$5,2)</f>
        <v>#N/A</v>
      </c>
      <c r="M2922">
        <v>0</v>
      </c>
      <c r="N2922" t="s">
        <v>206</v>
      </c>
      <c r="O2922" s="1">
        <v>0</v>
      </c>
      <c r="P2922" s="1" t="str">
        <f>IFERROR(VLOOKUP($O2922,PerfilUniversitario!$A$2:$Z$427,16),"N/A")</f>
        <v>N/A</v>
      </c>
      <c r="Q2922" s="1" t="str">
        <f>IFERROR(VLOOKUP($O2922,PerfilUniversitario!$A$2:$Z$427,16),"N/A")</f>
        <v>N/A</v>
      </c>
      <c r="R2922" s="1" t="str">
        <f>IFERROR(VLOOKUP($O2922,PerfilUniversitario!$A$2:$Z$427,20),"N/A")</f>
        <v>N/A</v>
      </c>
      <c r="S2922" s="1" t="str">
        <f>IFERROR(VLOOKUP($O2922,PerfilUniversitario!$A$2:$Z$427,22),"N/A")</f>
        <v>N/A</v>
      </c>
      <c r="T2922" s="1" t="str">
        <f>IFERROR(VLOOKUP($O2922,PerfilUniversitario!$A$2:$Z$427,24),"N/A")</f>
        <v>N/A</v>
      </c>
      <c r="U2922" s="1" t="str">
        <f>IFERROR(VLOOKUP($O2922,PerfilUniversitario!$A$2:$Z$427,26),"N/A")</f>
        <v>N/A</v>
      </c>
      <c r="V2922" s="3">
        <v>0.31458333333333333</v>
      </c>
      <c r="W2922" s="4">
        <v>45216</v>
      </c>
    </row>
    <row r="2923" spans="1:23" x14ac:dyDescent="0.3">
      <c r="A2923" t="s">
        <v>733</v>
      </c>
      <c r="B2923" t="s">
        <v>7739</v>
      </c>
      <c r="C2923" s="1" t="s">
        <v>7740</v>
      </c>
      <c r="D2923" s="6">
        <v>2224389177</v>
      </c>
      <c r="E2923" s="1" t="s">
        <v>206</v>
      </c>
      <c r="F2923" s="1" t="s">
        <v>206</v>
      </c>
      <c r="G2923" s="1" t="s">
        <v>206</v>
      </c>
      <c r="H2923" s="1" t="s">
        <v>206</v>
      </c>
      <c r="I2923" t="str">
        <f>VLOOKUP(J2923,CatalogoEstadoRepublica!$A$1:$B$33,2)</f>
        <v>Puebla</v>
      </c>
      <c r="J2923">
        <v>21</v>
      </c>
      <c r="K2923" t="s">
        <v>206</v>
      </c>
      <c r="L2923" s="1" t="e">
        <f>VLOOKUP(M2923,CatalogoPerfil!$A$1:$B$5,2)</f>
        <v>#N/A</v>
      </c>
      <c r="M2923">
        <v>0</v>
      </c>
      <c r="N2923" t="s">
        <v>206</v>
      </c>
      <c r="O2923" s="1">
        <v>0</v>
      </c>
      <c r="P2923" s="1" t="str">
        <f>IFERROR(VLOOKUP($O2923,PerfilUniversitario!$A$2:$Z$427,16),"N/A")</f>
        <v>N/A</v>
      </c>
      <c r="Q2923" s="1" t="str">
        <f>IFERROR(VLOOKUP($O2923,PerfilUniversitario!$A$2:$Z$427,16),"N/A")</f>
        <v>N/A</v>
      </c>
      <c r="R2923" s="1" t="str">
        <f>IFERROR(VLOOKUP($O2923,PerfilUniversitario!$A$2:$Z$427,20),"N/A")</f>
        <v>N/A</v>
      </c>
      <c r="S2923" s="1" t="str">
        <f>IFERROR(VLOOKUP($O2923,PerfilUniversitario!$A$2:$Z$427,22),"N/A")</f>
        <v>N/A</v>
      </c>
      <c r="T2923" s="1" t="str">
        <f>IFERROR(VLOOKUP($O2923,PerfilUniversitario!$A$2:$Z$427,24),"N/A")</f>
        <v>N/A</v>
      </c>
      <c r="U2923" s="1" t="str">
        <f>IFERROR(VLOOKUP($O2923,PerfilUniversitario!$A$2:$Z$427,26),"N/A")</f>
        <v>N/A</v>
      </c>
      <c r="V2923" s="3">
        <v>0.31527777777777777</v>
      </c>
      <c r="W2923" s="4">
        <v>45216</v>
      </c>
    </row>
    <row r="2924" spans="1:23" x14ac:dyDescent="0.3">
      <c r="A2924" t="s">
        <v>7747</v>
      </c>
      <c r="B2924" t="s">
        <v>7748</v>
      </c>
      <c r="C2924" s="1" t="s">
        <v>7749</v>
      </c>
      <c r="D2924" s="6">
        <v>7711784883</v>
      </c>
      <c r="E2924" s="1" t="s">
        <v>206</v>
      </c>
      <c r="F2924" s="1" t="s">
        <v>206</v>
      </c>
      <c r="G2924" s="1" t="s">
        <v>206</v>
      </c>
      <c r="H2924" s="1" t="s">
        <v>206</v>
      </c>
      <c r="I2924" t="str">
        <f>VLOOKUP(J2924,CatalogoEstadoRepublica!$A$1:$B$33,2)</f>
        <v>Hidalgo</v>
      </c>
      <c r="J2924">
        <v>13</v>
      </c>
      <c r="K2924" t="s">
        <v>206</v>
      </c>
      <c r="L2924" s="1" t="e">
        <f>VLOOKUP(M2924,CatalogoPerfil!$A$1:$B$5,2)</f>
        <v>#N/A</v>
      </c>
      <c r="M2924">
        <v>0</v>
      </c>
      <c r="N2924" t="s">
        <v>206</v>
      </c>
      <c r="O2924" s="1">
        <v>0</v>
      </c>
      <c r="P2924" s="1" t="str">
        <f>IFERROR(VLOOKUP($O2924,PerfilUniversitario!$A$2:$Z$427,16),"N/A")</f>
        <v>N/A</v>
      </c>
      <c r="Q2924" s="1" t="str">
        <f>IFERROR(VLOOKUP($O2924,PerfilUniversitario!$A$2:$Z$427,16),"N/A")</f>
        <v>N/A</v>
      </c>
      <c r="R2924" s="1" t="str">
        <f>IFERROR(VLOOKUP($O2924,PerfilUniversitario!$A$2:$Z$427,20),"N/A")</f>
        <v>N/A</v>
      </c>
      <c r="S2924" s="1" t="str">
        <f>IFERROR(VLOOKUP($O2924,PerfilUniversitario!$A$2:$Z$427,22),"N/A")</f>
        <v>N/A</v>
      </c>
      <c r="T2924" s="1" t="str">
        <f>IFERROR(VLOOKUP($O2924,PerfilUniversitario!$A$2:$Z$427,24),"N/A")</f>
        <v>N/A</v>
      </c>
      <c r="U2924" s="1" t="str">
        <f>IFERROR(VLOOKUP($O2924,PerfilUniversitario!$A$2:$Z$427,26),"N/A")</f>
        <v>N/A</v>
      </c>
      <c r="V2924" s="3">
        <v>0.33402777777777781</v>
      </c>
      <c r="W2924" s="4">
        <v>45216</v>
      </c>
    </row>
    <row r="2925" spans="1:23" x14ac:dyDescent="0.3">
      <c r="A2925" t="s">
        <v>2225</v>
      </c>
      <c r="B2925" t="s">
        <v>2226</v>
      </c>
      <c r="C2925" s="1" t="s">
        <v>2227</v>
      </c>
      <c r="D2925" s="6">
        <v>52.221400000000003</v>
      </c>
      <c r="E2925" s="1" t="s">
        <v>206</v>
      </c>
      <c r="F2925" s="1" t="s">
        <v>206</v>
      </c>
      <c r="G2925" s="1" t="s">
        <v>206</v>
      </c>
      <c r="H2925" s="1" t="s">
        <v>206</v>
      </c>
      <c r="I2925" t="str">
        <f>VLOOKUP(J2925,CatalogoEstadoRepublica!$A$1:$B$33,2)</f>
        <v>Puebla</v>
      </c>
      <c r="J2925">
        <v>21</v>
      </c>
      <c r="K2925" t="s">
        <v>206</v>
      </c>
      <c r="L2925" s="1" t="e">
        <f>VLOOKUP(M2925,CatalogoPerfil!$A$1:$B$5,2)</f>
        <v>#N/A</v>
      </c>
      <c r="M2925">
        <v>0</v>
      </c>
      <c r="N2925" t="s">
        <v>206</v>
      </c>
      <c r="O2925" s="1">
        <v>0</v>
      </c>
      <c r="P2925" s="1" t="str">
        <f>IFERROR(VLOOKUP($O2925,PerfilUniversitario!$A$2:$Z$427,16),"N/A")</f>
        <v>N/A</v>
      </c>
      <c r="Q2925" s="1" t="str">
        <f>IFERROR(VLOOKUP($O2925,PerfilUniversitario!$A$2:$Z$427,16),"N/A")</f>
        <v>N/A</v>
      </c>
      <c r="R2925" s="1" t="str">
        <f>IFERROR(VLOOKUP($O2925,PerfilUniversitario!$A$2:$Z$427,20),"N/A")</f>
        <v>N/A</v>
      </c>
      <c r="S2925" s="1" t="str">
        <f>IFERROR(VLOOKUP($O2925,PerfilUniversitario!$A$2:$Z$427,22),"N/A")</f>
        <v>N/A</v>
      </c>
      <c r="T2925" s="1" t="str">
        <f>IFERROR(VLOOKUP($O2925,PerfilUniversitario!$A$2:$Z$427,24),"N/A")</f>
        <v>N/A</v>
      </c>
      <c r="U2925" s="1" t="str">
        <f>IFERROR(VLOOKUP($O2925,PerfilUniversitario!$A$2:$Z$427,26),"N/A")</f>
        <v>N/A</v>
      </c>
      <c r="V2925" s="3">
        <v>0.33611111111111108</v>
      </c>
      <c r="W2925" s="4">
        <v>45216</v>
      </c>
    </row>
    <row r="2926" spans="1:23" x14ac:dyDescent="0.3">
      <c r="A2926" t="s">
        <v>1605</v>
      </c>
      <c r="B2926" t="s">
        <v>1606</v>
      </c>
      <c r="C2926" s="1" t="s">
        <v>1607</v>
      </c>
      <c r="D2926" s="6">
        <v>7445030293</v>
      </c>
      <c r="E2926" s="1" t="s">
        <v>206</v>
      </c>
      <c r="F2926" s="1" t="s">
        <v>206</v>
      </c>
      <c r="G2926" s="1" t="s">
        <v>206</v>
      </c>
      <c r="H2926" s="1" t="s">
        <v>206</v>
      </c>
      <c r="I2926" t="str">
        <f>VLOOKUP(J2926,CatalogoEstadoRepublica!$A$1:$B$33,2)</f>
        <v>Guerrero</v>
      </c>
      <c r="J2926">
        <v>12</v>
      </c>
      <c r="K2926" t="s">
        <v>206</v>
      </c>
      <c r="L2926" s="1" t="e">
        <f>VLOOKUP(M2926,CatalogoPerfil!$A$1:$B$5,2)</f>
        <v>#N/A</v>
      </c>
      <c r="M2926">
        <v>0</v>
      </c>
      <c r="N2926" t="s">
        <v>206</v>
      </c>
      <c r="O2926" s="1">
        <v>0</v>
      </c>
      <c r="P2926" s="1" t="str">
        <f>IFERROR(VLOOKUP($O2926,PerfilUniversitario!$A$2:$Z$427,16),"N/A")</f>
        <v>N/A</v>
      </c>
      <c r="Q2926" s="1" t="str">
        <f>IFERROR(VLOOKUP($O2926,PerfilUniversitario!$A$2:$Z$427,16),"N/A")</f>
        <v>N/A</v>
      </c>
      <c r="R2926" s="1" t="str">
        <f>IFERROR(VLOOKUP($O2926,PerfilUniversitario!$A$2:$Z$427,20),"N/A")</f>
        <v>N/A</v>
      </c>
      <c r="S2926" s="1" t="str">
        <f>IFERROR(VLOOKUP($O2926,PerfilUniversitario!$A$2:$Z$427,22),"N/A")</f>
        <v>N/A</v>
      </c>
      <c r="T2926" s="1" t="str">
        <f>IFERROR(VLOOKUP($O2926,PerfilUniversitario!$A$2:$Z$427,24),"N/A")</f>
        <v>N/A</v>
      </c>
      <c r="U2926" s="1" t="str">
        <f>IFERROR(VLOOKUP($O2926,PerfilUniversitario!$A$2:$Z$427,26),"N/A")</f>
        <v>N/A</v>
      </c>
      <c r="V2926" s="3">
        <v>0.34375</v>
      </c>
      <c r="W2926" s="4">
        <v>45216</v>
      </c>
    </row>
    <row r="2927" spans="1:23" x14ac:dyDescent="0.3">
      <c r="A2927" t="s">
        <v>393</v>
      </c>
      <c r="B2927" s="1" t="s">
        <v>394</v>
      </c>
      <c r="C2927" t="s">
        <v>395</v>
      </c>
      <c r="D2927" s="7">
        <v>7443448410</v>
      </c>
      <c r="E2927" s="1" t="s">
        <v>206</v>
      </c>
      <c r="F2927" t="s">
        <v>206</v>
      </c>
      <c r="G2927" t="s">
        <v>206</v>
      </c>
      <c r="H2927" t="s">
        <v>206</v>
      </c>
      <c r="I2927" t="str">
        <f>VLOOKUP(J2927,CatalogoEstadoRepublica!$A$1:$B$33,2)</f>
        <v>Guerrero</v>
      </c>
      <c r="J2927" s="1">
        <v>12</v>
      </c>
      <c r="K2927" s="1" t="s">
        <v>206</v>
      </c>
      <c r="L2927" s="1" t="e">
        <f>VLOOKUP(M2927,CatalogoPerfil!$A$1:$B$5,2)</f>
        <v>#N/A</v>
      </c>
      <c r="M2927">
        <v>0</v>
      </c>
      <c r="N2927" t="s">
        <v>206</v>
      </c>
      <c r="O2927" s="1">
        <v>0</v>
      </c>
      <c r="P2927" s="1" t="str">
        <f>IFERROR(VLOOKUP($O2927,PerfilUniversitario!$A$2:$Z$427,16),"N/A")</f>
        <v>N/A</v>
      </c>
      <c r="Q2927" s="1" t="str">
        <f>IFERROR(VLOOKUP($O2927,PerfilUniversitario!$A$2:$Z$427,16),"N/A")</f>
        <v>N/A</v>
      </c>
      <c r="R2927" s="1" t="str">
        <f>IFERROR(VLOOKUP($O2927,PerfilUniversitario!$A$2:$Z$427,20),"N/A")</f>
        <v>N/A</v>
      </c>
      <c r="S2927" s="1" t="str">
        <f>IFERROR(VLOOKUP($O2927,PerfilUniversitario!$A$2:$Z$427,22),"N/A")</f>
        <v>N/A</v>
      </c>
      <c r="T2927" s="1" t="str">
        <f>IFERROR(VLOOKUP($O2927,PerfilUniversitario!$A$2:$Z$427,24),"N/A")</f>
        <v>N/A</v>
      </c>
      <c r="U2927" s="1" t="str">
        <f>IFERROR(VLOOKUP($O2927,PerfilUniversitario!$A$2:$Z$427,26),"N/A")</f>
        <v>N/A</v>
      </c>
      <c r="V2927" s="3">
        <v>0.34513888888888888</v>
      </c>
      <c r="W2927" s="4">
        <v>45216</v>
      </c>
    </row>
    <row r="2928" spans="1:23" x14ac:dyDescent="0.3">
      <c r="A2928" t="s">
        <v>2308</v>
      </c>
      <c r="B2928" t="s">
        <v>2309</v>
      </c>
      <c r="C2928" s="1" t="s">
        <v>2310</v>
      </c>
      <c r="D2928" s="6">
        <v>2226082573</v>
      </c>
      <c r="E2928" s="1" t="s">
        <v>206</v>
      </c>
      <c r="F2928" s="1" t="s">
        <v>206</v>
      </c>
      <c r="G2928" s="1" t="s">
        <v>206</v>
      </c>
      <c r="H2928" s="1" t="s">
        <v>206</v>
      </c>
      <c r="I2928" t="str">
        <f>VLOOKUP(J2928,CatalogoEstadoRepublica!$A$1:$B$33,2)</f>
        <v>Puebla</v>
      </c>
      <c r="J2928">
        <v>21</v>
      </c>
      <c r="K2928" t="s">
        <v>206</v>
      </c>
      <c r="L2928" s="1" t="e">
        <f>VLOOKUP(M2928,CatalogoPerfil!$A$1:$B$5,2)</f>
        <v>#N/A</v>
      </c>
      <c r="M2928">
        <v>0</v>
      </c>
      <c r="N2928" t="s">
        <v>206</v>
      </c>
      <c r="O2928" s="1">
        <v>0</v>
      </c>
      <c r="P2928" s="1" t="str">
        <f>IFERROR(VLOOKUP($O2928,PerfilUniversitario!$A$2:$Z$427,16),"N/A")</f>
        <v>N/A</v>
      </c>
      <c r="Q2928" s="1" t="str">
        <f>IFERROR(VLOOKUP($O2928,PerfilUniversitario!$A$2:$Z$427,16),"N/A")</f>
        <v>N/A</v>
      </c>
      <c r="R2928" s="1" t="str">
        <f>IFERROR(VLOOKUP($O2928,PerfilUniversitario!$A$2:$Z$427,20),"N/A")</f>
        <v>N/A</v>
      </c>
      <c r="S2928" s="1" t="str">
        <f>IFERROR(VLOOKUP($O2928,PerfilUniversitario!$A$2:$Z$427,22),"N/A")</f>
        <v>N/A</v>
      </c>
      <c r="T2928" s="1" t="str">
        <f>IFERROR(VLOOKUP($O2928,PerfilUniversitario!$A$2:$Z$427,24),"N/A")</f>
        <v>N/A</v>
      </c>
      <c r="U2928" s="1" t="str">
        <f>IFERROR(VLOOKUP($O2928,PerfilUniversitario!$A$2:$Z$427,26),"N/A")</f>
        <v>N/A</v>
      </c>
      <c r="V2928" s="3">
        <v>0.34513888888888888</v>
      </c>
      <c r="W2928" s="4">
        <v>45216</v>
      </c>
    </row>
    <row r="2929" spans="1:23" x14ac:dyDescent="0.3">
      <c r="A2929" t="s">
        <v>811</v>
      </c>
      <c r="B2929" t="s">
        <v>1128</v>
      </c>
      <c r="C2929" s="1" t="s">
        <v>7750</v>
      </c>
      <c r="D2929" s="6">
        <v>2221151127</v>
      </c>
      <c r="E2929" s="1" t="s">
        <v>206</v>
      </c>
      <c r="F2929" s="1" t="s">
        <v>206</v>
      </c>
      <c r="G2929" s="1" t="s">
        <v>206</v>
      </c>
      <c r="H2929" s="1" t="s">
        <v>206</v>
      </c>
      <c r="I2929" t="str">
        <f>VLOOKUP(J2929,CatalogoEstadoRepublica!$A$1:$B$33,2)</f>
        <v>Puebla</v>
      </c>
      <c r="J2929">
        <v>21</v>
      </c>
      <c r="K2929" t="s">
        <v>206</v>
      </c>
      <c r="L2929" s="1" t="e">
        <f>VLOOKUP(M2929,CatalogoPerfil!$A$1:$B$5,2)</f>
        <v>#N/A</v>
      </c>
      <c r="M2929">
        <v>0</v>
      </c>
      <c r="N2929" t="s">
        <v>206</v>
      </c>
      <c r="O2929" s="1">
        <v>0</v>
      </c>
      <c r="P2929" s="1" t="str">
        <f>IFERROR(VLOOKUP($O2929,PerfilUniversitario!$A$2:$Z$427,16),"N/A")</f>
        <v>N/A</v>
      </c>
      <c r="Q2929" s="1" t="str">
        <f>IFERROR(VLOOKUP($O2929,PerfilUniversitario!$A$2:$Z$427,16),"N/A")</f>
        <v>N/A</v>
      </c>
      <c r="R2929" s="1" t="str">
        <f>IFERROR(VLOOKUP($O2929,PerfilUniversitario!$A$2:$Z$427,20),"N/A")</f>
        <v>N/A</v>
      </c>
      <c r="S2929" s="1" t="str">
        <f>IFERROR(VLOOKUP($O2929,PerfilUniversitario!$A$2:$Z$427,22),"N/A")</f>
        <v>N/A</v>
      </c>
      <c r="T2929" s="1" t="str">
        <f>IFERROR(VLOOKUP($O2929,PerfilUniversitario!$A$2:$Z$427,24),"N/A")</f>
        <v>N/A</v>
      </c>
      <c r="U2929" s="1" t="str">
        <f>IFERROR(VLOOKUP($O2929,PerfilUniversitario!$A$2:$Z$427,26),"N/A")</f>
        <v>N/A</v>
      </c>
      <c r="V2929" s="3">
        <v>0.34791666666666665</v>
      </c>
      <c r="W2929" s="4">
        <v>45216</v>
      </c>
    </row>
    <row r="2930" spans="1:23" x14ac:dyDescent="0.3">
      <c r="A2930" t="s">
        <v>406</v>
      </c>
      <c r="B2930" t="s">
        <v>1978</v>
      </c>
      <c r="C2930" s="1" t="s">
        <v>1979</v>
      </c>
      <c r="D2930" s="6">
        <v>7737363472</v>
      </c>
      <c r="E2930" s="1" t="s">
        <v>206</v>
      </c>
      <c r="F2930" s="1" t="s">
        <v>206</v>
      </c>
      <c r="G2930" s="1" t="s">
        <v>206</v>
      </c>
      <c r="H2930" s="1" t="s">
        <v>206</v>
      </c>
      <c r="I2930" t="str">
        <f>VLOOKUP(J2930,CatalogoEstadoRepublica!$A$1:$B$33,2)</f>
        <v>Hidalgo</v>
      </c>
      <c r="J2930">
        <v>13</v>
      </c>
      <c r="K2930" t="s">
        <v>206</v>
      </c>
      <c r="L2930" s="1" t="e">
        <f>VLOOKUP(M2930,CatalogoPerfil!$A$1:$B$5,2)</f>
        <v>#N/A</v>
      </c>
      <c r="M2930">
        <v>0</v>
      </c>
      <c r="N2930" t="s">
        <v>206</v>
      </c>
      <c r="O2930" s="1">
        <v>0</v>
      </c>
      <c r="P2930" s="1" t="str">
        <f>IFERROR(VLOOKUP($O2930,PerfilUniversitario!$A$2:$Z$427,16),"N/A")</f>
        <v>N/A</v>
      </c>
      <c r="Q2930" s="1" t="str">
        <f>IFERROR(VLOOKUP($O2930,PerfilUniversitario!$A$2:$Z$427,16),"N/A")</f>
        <v>N/A</v>
      </c>
      <c r="R2930" s="1" t="str">
        <f>IFERROR(VLOOKUP($O2930,PerfilUniversitario!$A$2:$Z$427,20),"N/A")</f>
        <v>N/A</v>
      </c>
      <c r="S2930" s="1" t="str">
        <f>IFERROR(VLOOKUP($O2930,PerfilUniversitario!$A$2:$Z$427,22),"N/A")</f>
        <v>N/A</v>
      </c>
      <c r="T2930" s="1" t="str">
        <f>IFERROR(VLOOKUP($O2930,PerfilUniversitario!$A$2:$Z$427,24),"N/A")</f>
        <v>N/A</v>
      </c>
      <c r="U2930" s="1" t="str">
        <f>IFERROR(VLOOKUP($O2930,PerfilUniversitario!$A$2:$Z$427,26),"N/A")</f>
        <v>N/A</v>
      </c>
      <c r="V2930" s="3">
        <v>0.34861111111111115</v>
      </c>
      <c r="W2930" s="4">
        <v>45216</v>
      </c>
    </row>
    <row r="2931" spans="1:23" x14ac:dyDescent="0.3">
      <c r="A2931" t="s">
        <v>7751</v>
      </c>
      <c r="B2931" t="s">
        <v>7752</v>
      </c>
      <c r="C2931" s="1" t="s">
        <v>7753</v>
      </c>
      <c r="D2931" s="6">
        <v>7444251233</v>
      </c>
      <c r="E2931" s="1" t="s">
        <v>206</v>
      </c>
      <c r="F2931" s="1" t="s">
        <v>206</v>
      </c>
      <c r="G2931" s="1" t="s">
        <v>206</v>
      </c>
      <c r="H2931" s="1" t="s">
        <v>206</v>
      </c>
      <c r="I2931" t="str">
        <f>VLOOKUP(J2931,CatalogoEstadoRepublica!$A$1:$B$33,2)</f>
        <v>Guerrero</v>
      </c>
      <c r="J2931">
        <v>12</v>
      </c>
      <c r="K2931" t="s">
        <v>206</v>
      </c>
      <c r="L2931" s="1" t="e">
        <f>VLOOKUP(M2931,CatalogoPerfil!$A$1:$B$5,2)</f>
        <v>#N/A</v>
      </c>
      <c r="M2931">
        <v>0</v>
      </c>
      <c r="N2931" t="s">
        <v>206</v>
      </c>
      <c r="O2931" s="1">
        <v>0</v>
      </c>
      <c r="P2931" s="1" t="str">
        <f>IFERROR(VLOOKUP($O2931,PerfilUniversitario!$A$2:$Z$427,16),"N/A")</f>
        <v>N/A</v>
      </c>
      <c r="Q2931" s="1" t="str">
        <f>IFERROR(VLOOKUP($O2931,PerfilUniversitario!$A$2:$Z$427,16),"N/A")</f>
        <v>N/A</v>
      </c>
      <c r="R2931" s="1" t="str">
        <f>IFERROR(VLOOKUP($O2931,PerfilUniversitario!$A$2:$Z$427,20),"N/A")</f>
        <v>N/A</v>
      </c>
      <c r="S2931" s="1" t="str">
        <f>IFERROR(VLOOKUP($O2931,PerfilUniversitario!$A$2:$Z$427,22),"N/A")</f>
        <v>N/A</v>
      </c>
      <c r="T2931" s="1" t="str">
        <f>IFERROR(VLOOKUP($O2931,PerfilUniversitario!$A$2:$Z$427,24),"N/A")</f>
        <v>N/A</v>
      </c>
      <c r="U2931" s="1" t="str">
        <f>IFERROR(VLOOKUP($O2931,PerfilUniversitario!$A$2:$Z$427,26),"N/A")</f>
        <v>N/A</v>
      </c>
      <c r="V2931" s="3">
        <v>0.34861111111111115</v>
      </c>
      <c r="W2931" s="4">
        <v>45216</v>
      </c>
    </row>
    <row r="2932" spans="1:23" x14ac:dyDescent="0.3">
      <c r="A2932" t="s">
        <v>548</v>
      </c>
      <c r="B2932" t="s">
        <v>1797</v>
      </c>
      <c r="C2932" s="1" t="s">
        <v>7754</v>
      </c>
      <c r="D2932" s="6">
        <v>7443838113</v>
      </c>
      <c r="E2932" s="1" t="s">
        <v>206</v>
      </c>
      <c r="F2932" s="1" t="s">
        <v>206</v>
      </c>
      <c r="G2932" s="1" t="s">
        <v>206</v>
      </c>
      <c r="H2932" s="1" t="s">
        <v>206</v>
      </c>
      <c r="I2932" t="str">
        <f>VLOOKUP(J2932,CatalogoEstadoRepublica!$A$1:$B$33,2)</f>
        <v>Guerrero</v>
      </c>
      <c r="J2932">
        <v>12</v>
      </c>
      <c r="K2932" t="s">
        <v>206</v>
      </c>
      <c r="L2932" s="1" t="e">
        <f>VLOOKUP(M2932,CatalogoPerfil!$A$1:$B$5,2)</f>
        <v>#N/A</v>
      </c>
      <c r="M2932">
        <v>0</v>
      </c>
      <c r="N2932" t="s">
        <v>206</v>
      </c>
      <c r="O2932" s="1">
        <v>0</v>
      </c>
      <c r="P2932" s="1" t="str">
        <f>IFERROR(VLOOKUP($O2932,PerfilUniversitario!$A$2:$Z$427,16),"N/A")</f>
        <v>N/A</v>
      </c>
      <c r="Q2932" s="1" t="str">
        <f>IFERROR(VLOOKUP($O2932,PerfilUniversitario!$A$2:$Z$427,16),"N/A")</f>
        <v>N/A</v>
      </c>
      <c r="R2932" s="1" t="str">
        <f>IFERROR(VLOOKUP($O2932,PerfilUniversitario!$A$2:$Z$427,20),"N/A")</f>
        <v>N/A</v>
      </c>
      <c r="S2932" s="1" t="str">
        <f>IFERROR(VLOOKUP($O2932,PerfilUniversitario!$A$2:$Z$427,22),"N/A")</f>
        <v>N/A</v>
      </c>
      <c r="T2932" s="1" t="str">
        <f>IFERROR(VLOOKUP($O2932,PerfilUniversitario!$A$2:$Z$427,24),"N/A")</f>
        <v>N/A</v>
      </c>
      <c r="U2932" s="1" t="str">
        <f>IFERROR(VLOOKUP($O2932,PerfilUniversitario!$A$2:$Z$427,26),"N/A")</f>
        <v>N/A</v>
      </c>
      <c r="V2932" s="3">
        <v>0.35000000000000003</v>
      </c>
      <c r="W2932" s="4">
        <v>45216</v>
      </c>
    </row>
    <row r="2933" spans="1:23" x14ac:dyDescent="0.3">
      <c r="A2933" t="s">
        <v>7755</v>
      </c>
      <c r="B2933" t="s">
        <v>7756</v>
      </c>
      <c r="C2933" s="1" t="s">
        <v>7757</v>
      </c>
      <c r="D2933" s="6">
        <v>7751856709</v>
      </c>
      <c r="E2933" s="1" t="s">
        <v>206</v>
      </c>
      <c r="F2933" s="1" t="s">
        <v>206</v>
      </c>
      <c r="G2933" s="1" t="s">
        <v>206</v>
      </c>
      <c r="H2933" s="1" t="s">
        <v>206</v>
      </c>
      <c r="I2933" t="str">
        <f>VLOOKUP(J2933,CatalogoEstadoRepublica!$A$1:$B$33,2)</f>
        <v>Hidalgo</v>
      </c>
      <c r="J2933">
        <v>13</v>
      </c>
      <c r="K2933" t="s">
        <v>206</v>
      </c>
      <c r="L2933" s="1" t="e">
        <f>VLOOKUP(M2933,CatalogoPerfil!$A$1:$B$5,2)</f>
        <v>#N/A</v>
      </c>
      <c r="M2933">
        <v>0</v>
      </c>
      <c r="N2933" t="s">
        <v>206</v>
      </c>
      <c r="O2933" s="1">
        <v>0</v>
      </c>
      <c r="P2933" s="1" t="str">
        <f>IFERROR(VLOOKUP($O2933,PerfilUniversitario!$A$2:$Z$427,16),"N/A")</f>
        <v>N/A</v>
      </c>
      <c r="Q2933" s="1" t="str">
        <f>IFERROR(VLOOKUP($O2933,PerfilUniversitario!$A$2:$Z$427,16),"N/A")</f>
        <v>N/A</v>
      </c>
      <c r="R2933" s="1" t="str">
        <f>IFERROR(VLOOKUP($O2933,PerfilUniversitario!$A$2:$Z$427,20),"N/A")</f>
        <v>N/A</v>
      </c>
      <c r="S2933" s="1" t="str">
        <f>IFERROR(VLOOKUP($O2933,PerfilUniversitario!$A$2:$Z$427,22),"N/A")</f>
        <v>N/A</v>
      </c>
      <c r="T2933" s="1" t="str">
        <f>IFERROR(VLOOKUP($O2933,PerfilUniversitario!$A$2:$Z$427,24),"N/A")</f>
        <v>N/A</v>
      </c>
      <c r="U2933" s="1" t="str">
        <f>IFERROR(VLOOKUP($O2933,PerfilUniversitario!$A$2:$Z$427,26),"N/A")</f>
        <v>N/A</v>
      </c>
      <c r="V2933" s="3">
        <v>0.35347222222222219</v>
      </c>
      <c r="W2933" s="4">
        <v>45216</v>
      </c>
    </row>
    <row r="2934" spans="1:23" x14ac:dyDescent="0.3">
      <c r="A2934" t="s">
        <v>1685</v>
      </c>
      <c r="B2934" t="s">
        <v>797</v>
      </c>
      <c r="C2934" s="1" t="s">
        <v>1686</v>
      </c>
      <c r="D2934" s="6">
        <v>52.983400000000003</v>
      </c>
      <c r="E2934" s="1" t="s">
        <v>206</v>
      </c>
      <c r="F2934" s="1" t="s">
        <v>206</v>
      </c>
      <c r="G2934" s="1" t="s">
        <v>206</v>
      </c>
      <c r="H2934" s="1" t="s">
        <v>206</v>
      </c>
      <c r="I2934" t="str">
        <f>VLOOKUP(J2934,CatalogoEstadoRepublica!$A$1:$B$33,2)</f>
        <v>Hidalgo</v>
      </c>
      <c r="J2934">
        <v>13</v>
      </c>
      <c r="K2934" t="s">
        <v>206</v>
      </c>
      <c r="L2934" s="1" t="e">
        <f>VLOOKUP(M2934,CatalogoPerfil!$A$1:$B$5,2)</f>
        <v>#N/A</v>
      </c>
      <c r="M2934">
        <v>0</v>
      </c>
      <c r="N2934" t="s">
        <v>206</v>
      </c>
      <c r="O2934" s="1">
        <v>0</v>
      </c>
      <c r="P2934" s="1" t="str">
        <f>IFERROR(VLOOKUP($O2934,PerfilUniversitario!$A$2:$Z$427,16),"N/A")</f>
        <v>N/A</v>
      </c>
      <c r="Q2934" s="1" t="str">
        <f>IFERROR(VLOOKUP($O2934,PerfilUniversitario!$A$2:$Z$427,16),"N/A")</f>
        <v>N/A</v>
      </c>
      <c r="R2934" s="1" t="str">
        <f>IFERROR(VLOOKUP($O2934,PerfilUniversitario!$A$2:$Z$427,20),"N/A")</f>
        <v>N/A</v>
      </c>
      <c r="S2934" s="1" t="str">
        <f>IFERROR(VLOOKUP($O2934,PerfilUniversitario!$A$2:$Z$427,22),"N/A")</f>
        <v>N/A</v>
      </c>
      <c r="T2934" s="1" t="str">
        <f>IFERROR(VLOOKUP($O2934,PerfilUniversitario!$A$2:$Z$427,24),"N/A")</f>
        <v>N/A</v>
      </c>
      <c r="U2934" s="1" t="str">
        <f>IFERROR(VLOOKUP($O2934,PerfilUniversitario!$A$2:$Z$427,26),"N/A")</f>
        <v>N/A</v>
      </c>
      <c r="V2934" s="3">
        <v>0.35694444444444445</v>
      </c>
      <c r="W2934" s="4">
        <v>45216</v>
      </c>
    </row>
    <row r="2935" spans="1:23" x14ac:dyDescent="0.3">
      <c r="A2935" t="s">
        <v>1658</v>
      </c>
      <c r="B2935" t="s">
        <v>1029</v>
      </c>
      <c r="C2935" s="1" t="s">
        <v>1659</v>
      </c>
      <c r="D2935" s="6">
        <v>52.771500000000003</v>
      </c>
      <c r="E2935" s="1" t="s">
        <v>206</v>
      </c>
      <c r="F2935" s="1" t="s">
        <v>206</v>
      </c>
      <c r="G2935" s="1" t="s">
        <v>206</v>
      </c>
      <c r="H2935" s="1" t="s">
        <v>206</v>
      </c>
      <c r="I2935" t="str">
        <f>VLOOKUP(J2935,CatalogoEstadoRepublica!$A$1:$B$33,2)</f>
        <v>Hidalgo</v>
      </c>
      <c r="J2935">
        <v>13</v>
      </c>
      <c r="K2935" t="s">
        <v>206</v>
      </c>
      <c r="L2935" s="1" t="e">
        <f>VLOOKUP(M2935,CatalogoPerfil!$A$1:$B$5,2)</f>
        <v>#N/A</v>
      </c>
      <c r="M2935">
        <v>0</v>
      </c>
      <c r="N2935" t="s">
        <v>206</v>
      </c>
      <c r="O2935" s="1">
        <v>0</v>
      </c>
      <c r="P2935" s="1" t="str">
        <f>IFERROR(VLOOKUP($O2935,PerfilUniversitario!$A$2:$Z$427,16),"N/A")</f>
        <v>N/A</v>
      </c>
      <c r="Q2935" s="1" t="str">
        <f>IFERROR(VLOOKUP($O2935,PerfilUniversitario!$A$2:$Z$427,16),"N/A")</f>
        <v>N/A</v>
      </c>
      <c r="R2935" s="1" t="str">
        <f>IFERROR(VLOOKUP($O2935,PerfilUniversitario!$A$2:$Z$427,20),"N/A")</f>
        <v>N/A</v>
      </c>
      <c r="S2935" s="1" t="str">
        <f>IFERROR(VLOOKUP($O2935,PerfilUniversitario!$A$2:$Z$427,22),"N/A")</f>
        <v>N/A</v>
      </c>
      <c r="T2935" s="1" t="str">
        <f>IFERROR(VLOOKUP($O2935,PerfilUniversitario!$A$2:$Z$427,24),"N/A")</f>
        <v>N/A</v>
      </c>
      <c r="U2935" s="1" t="str">
        <f>IFERROR(VLOOKUP($O2935,PerfilUniversitario!$A$2:$Z$427,26),"N/A")</f>
        <v>N/A</v>
      </c>
      <c r="V2935" s="3">
        <v>0.35902777777777778</v>
      </c>
      <c r="W2935" s="4">
        <v>45216</v>
      </c>
    </row>
    <row r="2936" spans="1:23" x14ac:dyDescent="0.3">
      <c r="A2936" t="s">
        <v>1693</v>
      </c>
      <c r="B2936" t="s">
        <v>7771</v>
      </c>
      <c r="C2936" s="1" t="s">
        <v>7772</v>
      </c>
      <c r="D2936" s="6">
        <v>7732245602</v>
      </c>
      <c r="E2936" s="1" t="s">
        <v>206</v>
      </c>
      <c r="F2936" s="1" t="s">
        <v>206</v>
      </c>
      <c r="G2936" s="1" t="s">
        <v>206</v>
      </c>
      <c r="H2936" s="1" t="s">
        <v>206</v>
      </c>
      <c r="I2936" t="str">
        <f>VLOOKUP(J2936,CatalogoEstadoRepublica!$A$1:$B$33,2)</f>
        <v>Ciudad de México</v>
      </c>
      <c r="J2936">
        <v>7</v>
      </c>
      <c r="K2936" t="s">
        <v>206</v>
      </c>
      <c r="L2936" s="1" t="e">
        <f>VLOOKUP(M2936,CatalogoPerfil!$A$1:$B$5,2)</f>
        <v>#N/A</v>
      </c>
      <c r="M2936">
        <v>0</v>
      </c>
      <c r="N2936" t="s">
        <v>206</v>
      </c>
      <c r="O2936" s="1">
        <v>0</v>
      </c>
      <c r="P2936" s="1" t="str">
        <f>IFERROR(VLOOKUP($O2936,PerfilUniversitario!$A$2:$Z$427,16),"N/A")</f>
        <v>N/A</v>
      </c>
      <c r="Q2936" s="1" t="str">
        <f>IFERROR(VLOOKUP($O2936,PerfilUniversitario!$A$2:$Z$427,16),"N/A")</f>
        <v>N/A</v>
      </c>
      <c r="R2936" s="1" t="str">
        <f>IFERROR(VLOOKUP($O2936,PerfilUniversitario!$A$2:$Z$427,20),"N/A")</f>
        <v>N/A</v>
      </c>
      <c r="S2936" s="1" t="str">
        <f>IFERROR(VLOOKUP($O2936,PerfilUniversitario!$A$2:$Z$427,22),"N/A")</f>
        <v>N/A</v>
      </c>
      <c r="T2936" s="1" t="str">
        <f>IFERROR(VLOOKUP($O2936,PerfilUniversitario!$A$2:$Z$427,24),"N/A")</f>
        <v>N/A</v>
      </c>
      <c r="U2936" s="1" t="str">
        <f>IFERROR(VLOOKUP($O2936,PerfilUniversitario!$A$2:$Z$427,26),"N/A")</f>
        <v>N/A</v>
      </c>
      <c r="V2936" s="3">
        <v>0.36736111111111108</v>
      </c>
      <c r="W2936" s="4">
        <v>45216</v>
      </c>
    </row>
    <row r="2937" spans="1:23" x14ac:dyDescent="0.3">
      <c r="A2937" t="s">
        <v>273</v>
      </c>
      <c r="B2937" t="s">
        <v>7593</v>
      </c>
      <c r="C2937" s="1" t="s">
        <v>7594</v>
      </c>
      <c r="D2937" s="6">
        <v>2211600311</v>
      </c>
      <c r="E2937" s="1" t="s">
        <v>206</v>
      </c>
      <c r="F2937" s="1" t="s">
        <v>206</v>
      </c>
      <c r="G2937" s="1" t="s">
        <v>206</v>
      </c>
      <c r="H2937" s="1" t="s">
        <v>206</v>
      </c>
      <c r="I2937" t="str">
        <f>VLOOKUP(J2937,CatalogoEstadoRepublica!$A$1:$B$33,2)</f>
        <v>Puebla</v>
      </c>
      <c r="J2937">
        <v>21</v>
      </c>
      <c r="K2937" t="s">
        <v>206</v>
      </c>
      <c r="L2937" s="1" t="e">
        <f>VLOOKUP(M2937,CatalogoPerfil!$A$1:$B$5,2)</f>
        <v>#N/A</v>
      </c>
      <c r="M2937">
        <v>0</v>
      </c>
      <c r="N2937" t="s">
        <v>206</v>
      </c>
      <c r="O2937" s="1">
        <v>0</v>
      </c>
      <c r="P2937" s="1" t="str">
        <f>IFERROR(VLOOKUP($O2937,PerfilUniversitario!$A$2:$Z$427,16),"N/A")</f>
        <v>N/A</v>
      </c>
      <c r="Q2937" s="1" t="str">
        <f>IFERROR(VLOOKUP($O2937,PerfilUniversitario!$A$2:$Z$427,16),"N/A")</f>
        <v>N/A</v>
      </c>
      <c r="R2937" s="1" t="str">
        <f>IFERROR(VLOOKUP($O2937,PerfilUniversitario!$A$2:$Z$427,20),"N/A")</f>
        <v>N/A</v>
      </c>
      <c r="S2937" s="1" t="str">
        <f>IFERROR(VLOOKUP($O2937,PerfilUniversitario!$A$2:$Z$427,22),"N/A")</f>
        <v>N/A</v>
      </c>
      <c r="T2937" s="1" t="str">
        <f>IFERROR(VLOOKUP($O2937,PerfilUniversitario!$A$2:$Z$427,24),"N/A")</f>
        <v>N/A</v>
      </c>
      <c r="U2937" s="1" t="str">
        <f>IFERROR(VLOOKUP($O2937,PerfilUniversitario!$A$2:$Z$427,26),"N/A")</f>
        <v>N/A</v>
      </c>
      <c r="V2937" s="3">
        <v>0.37013888888888885</v>
      </c>
      <c r="W2937" s="4">
        <v>45216</v>
      </c>
    </row>
    <row r="2938" spans="1:23" x14ac:dyDescent="0.3">
      <c r="A2938" t="s">
        <v>1697</v>
      </c>
      <c r="B2938" t="s">
        <v>1698</v>
      </c>
      <c r="C2938" s="1" t="s">
        <v>1699</v>
      </c>
      <c r="D2938" s="6">
        <v>7711273622</v>
      </c>
      <c r="E2938" s="1" t="s">
        <v>206</v>
      </c>
      <c r="F2938" s="1" t="s">
        <v>206</v>
      </c>
      <c r="G2938" s="1" t="s">
        <v>206</v>
      </c>
      <c r="H2938" s="1" t="s">
        <v>206</v>
      </c>
      <c r="I2938" t="str">
        <f>VLOOKUP(J2938,CatalogoEstadoRepublica!$A$1:$B$33,2)</f>
        <v>Hidalgo</v>
      </c>
      <c r="J2938">
        <v>13</v>
      </c>
      <c r="K2938" t="s">
        <v>206</v>
      </c>
      <c r="L2938" s="1" t="e">
        <f>VLOOKUP(M2938,CatalogoPerfil!$A$1:$B$5,2)</f>
        <v>#N/A</v>
      </c>
      <c r="M2938">
        <v>0</v>
      </c>
      <c r="N2938" t="s">
        <v>206</v>
      </c>
      <c r="O2938" s="1">
        <v>0</v>
      </c>
      <c r="P2938" s="1" t="str">
        <f>IFERROR(VLOOKUP($O2938,PerfilUniversitario!$A$2:$Z$427,16),"N/A")</f>
        <v>N/A</v>
      </c>
      <c r="Q2938" s="1" t="str">
        <f>IFERROR(VLOOKUP($O2938,PerfilUniversitario!$A$2:$Z$427,16),"N/A")</f>
        <v>N/A</v>
      </c>
      <c r="R2938" s="1" t="str">
        <f>IFERROR(VLOOKUP($O2938,PerfilUniversitario!$A$2:$Z$427,20),"N/A")</f>
        <v>N/A</v>
      </c>
      <c r="S2938" s="1" t="str">
        <f>IFERROR(VLOOKUP($O2938,PerfilUniversitario!$A$2:$Z$427,22),"N/A")</f>
        <v>N/A</v>
      </c>
      <c r="T2938" s="1" t="str">
        <f>IFERROR(VLOOKUP($O2938,PerfilUniversitario!$A$2:$Z$427,24),"N/A")</f>
        <v>N/A</v>
      </c>
      <c r="U2938" s="1" t="str">
        <f>IFERROR(VLOOKUP($O2938,PerfilUniversitario!$A$2:$Z$427,26),"N/A")</f>
        <v>N/A</v>
      </c>
      <c r="V2938" s="3">
        <v>0.37361111111111112</v>
      </c>
      <c r="W2938" s="4">
        <v>45216</v>
      </c>
    </row>
    <row r="2939" spans="1:23" x14ac:dyDescent="0.3">
      <c r="A2939" t="s">
        <v>2321</v>
      </c>
      <c r="B2939" t="s">
        <v>2322</v>
      </c>
      <c r="C2939" s="1" t="s">
        <v>2323</v>
      </c>
      <c r="D2939" s="6">
        <v>2214116459</v>
      </c>
      <c r="E2939" s="1" t="s">
        <v>206</v>
      </c>
      <c r="F2939" s="1" t="s">
        <v>206</v>
      </c>
      <c r="G2939" s="1" t="s">
        <v>206</v>
      </c>
      <c r="H2939" s="1" t="s">
        <v>206</v>
      </c>
      <c r="I2939" t="str">
        <f>VLOOKUP(J2939,CatalogoEstadoRepublica!$A$1:$B$33,2)</f>
        <v>Puebla</v>
      </c>
      <c r="J2939">
        <v>21</v>
      </c>
      <c r="K2939" t="s">
        <v>206</v>
      </c>
      <c r="L2939" s="1" t="e">
        <f>VLOOKUP(M2939,CatalogoPerfil!$A$1:$B$5,2)</f>
        <v>#N/A</v>
      </c>
      <c r="M2939">
        <v>0</v>
      </c>
      <c r="N2939" t="s">
        <v>206</v>
      </c>
      <c r="O2939" s="1">
        <v>0</v>
      </c>
      <c r="P2939" s="1" t="str">
        <f>IFERROR(VLOOKUP($O2939,PerfilUniversitario!$A$2:$Z$427,16),"N/A")</f>
        <v>N/A</v>
      </c>
      <c r="Q2939" s="1" t="str">
        <f>IFERROR(VLOOKUP($O2939,PerfilUniversitario!$A$2:$Z$427,16),"N/A")</f>
        <v>N/A</v>
      </c>
      <c r="R2939" s="1" t="str">
        <f>IFERROR(VLOOKUP($O2939,PerfilUniversitario!$A$2:$Z$427,20),"N/A")</f>
        <v>N/A</v>
      </c>
      <c r="S2939" s="1" t="str">
        <f>IFERROR(VLOOKUP($O2939,PerfilUniversitario!$A$2:$Z$427,22),"N/A")</f>
        <v>N/A</v>
      </c>
      <c r="T2939" s="1" t="str">
        <f>IFERROR(VLOOKUP($O2939,PerfilUniversitario!$A$2:$Z$427,24),"N/A")</f>
        <v>N/A</v>
      </c>
      <c r="U2939" s="1" t="str">
        <f>IFERROR(VLOOKUP($O2939,PerfilUniversitario!$A$2:$Z$427,26),"N/A")</f>
        <v>N/A</v>
      </c>
      <c r="V2939" s="3">
        <v>0.38472222222222219</v>
      </c>
      <c r="W2939" s="4">
        <v>45216</v>
      </c>
    </row>
    <row r="2940" spans="1:23" x14ac:dyDescent="0.3">
      <c r="A2940" t="s">
        <v>268</v>
      </c>
      <c r="B2940" t="s">
        <v>7775</v>
      </c>
      <c r="C2940" s="1" t="s">
        <v>7776</v>
      </c>
      <c r="D2940" s="6">
        <v>52.229399999999998</v>
      </c>
      <c r="E2940" s="1" t="s">
        <v>206</v>
      </c>
      <c r="F2940" s="1" t="s">
        <v>206</v>
      </c>
      <c r="G2940" s="1" t="s">
        <v>206</v>
      </c>
      <c r="H2940" s="1" t="s">
        <v>206</v>
      </c>
      <c r="I2940" t="str">
        <f>VLOOKUP(J2940,CatalogoEstadoRepublica!$A$1:$B$33,2)</f>
        <v>Veracruz</v>
      </c>
      <c r="J2940">
        <v>30</v>
      </c>
      <c r="K2940" t="s">
        <v>206</v>
      </c>
      <c r="L2940" s="1" t="e">
        <f>VLOOKUP(M2940,CatalogoPerfil!$A$1:$B$5,2)</f>
        <v>#N/A</v>
      </c>
      <c r="M2940">
        <v>0</v>
      </c>
      <c r="N2940" t="s">
        <v>206</v>
      </c>
      <c r="O2940" s="1">
        <v>0</v>
      </c>
      <c r="P2940" s="1" t="str">
        <f>IFERROR(VLOOKUP($O2940,PerfilUniversitario!$A$2:$Z$427,16),"N/A")</f>
        <v>N/A</v>
      </c>
      <c r="Q2940" s="1" t="str">
        <f>IFERROR(VLOOKUP($O2940,PerfilUniversitario!$A$2:$Z$427,16),"N/A")</f>
        <v>N/A</v>
      </c>
      <c r="R2940" s="1" t="str">
        <f>IFERROR(VLOOKUP($O2940,PerfilUniversitario!$A$2:$Z$427,20),"N/A")</f>
        <v>N/A</v>
      </c>
      <c r="S2940" s="1" t="str">
        <f>IFERROR(VLOOKUP($O2940,PerfilUniversitario!$A$2:$Z$427,22),"N/A")</f>
        <v>N/A</v>
      </c>
      <c r="T2940" s="1" t="str">
        <f>IFERROR(VLOOKUP($O2940,PerfilUniversitario!$A$2:$Z$427,24),"N/A")</f>
        <v>N/A</v>
      </c>
      <c r="U2940" s="1" t="str">
        <f>IFERROR(VLOOKUP($O2940,PerfilUniversitario!$A$2:$Z$427,26),"N/A")</f>
        <v>N/A</v>
      </c>
      <c r="V2940" s="3">
        <v>0.38680555555555557</v>
      </c>
      <c r="W2940" s="4">
        <v>45216</v>
      </c>
    </row>
    <row r="2941" spans="1:23" x14ac:dyDescent="0.3">
      <c r="A2941" t="s">
        <v>949</v>
      </c>
      <c r="B2941" t="s">
        <v>357</v>
      </c>
      <c r="C2941" s="1" t="s">
        <v>7777</v>
      </c>
      <c r="D2941" s="6">
        <v>5527732620</v>
      </c>
      <c r="E2941" s="1" t="s">
        <v>206</v>
      </c>
      <c r="F2941" s="1" t="s">
        <v>206</v>
      </c>
      <c r="G2941" s="1" t="s">
        <v>206</v>
      </c>
      <c r="H2941" s="1" t="s">
        <v>206</v>
      </c>
      <c r="I2941" t="str">
        <f>VLOOKUP(J2941,CatalogoEstadoRepublica!$A$1:$B$33,2)</f>
        <v>Hidalgo</v>
      </c>
      <c r="J2941">
        <v>13</v>
      </c>
      <c r="K2941" t="s">
        <v>206</v>
      </c>
      <c r="L2941" s="1" t="e">
        <f>VLOOKUP(M2941,CatalogoPerfil!$A$1:$B$5,2)</f>
        <v>#N/A</v>
      </c>
      <c r="M2941">
        <v>0</v>
      </c>
      <c r="N2941" t="s">
        <v>206</v>
      </c>
      <c r="O2941" s="1">
        <v>0</v>
      </c>
      <c r="P2941" s="1" t="str">
        <f>IFERROR(VLOOKUP($O2941,PerfilUniversitario!$A$2:$Z$427,16),"N/A")</f>
        <v>N/A</v>
      </c>
      <c r="Q2941" s="1" t="str">
        <f>IFERROR(VLOOKUP($O2941,PerfilUniversitario!$A$2:$Z$427,16),"N/A")</f>
        <v>N/A</v>
      </c>
      <c r="R2941" s="1" t="str">
        <f>IFERROR(VLOOKUP($O2941,PerfilUniversitario!$A$2:$Z$427,20),"N/A")</f>
        <v>N/A</v>
      </c>
      <c r="S2941" s="1" t="str">
        <f>IFERROR(VLOOKUP($O2941,PerfilUniversitario!$A$2:$Z$427,22),"N/A")</f>
        <v>N/A</v>
      </c>
      <c r="T2941" s="1" t="str">
        <f>IFERROR(VLOOKUP($O2941,PerfilUniversitario!$A$2:$Z$427,24),"N/A")</f>
        <v>N/A</v>
      </c>
      <c r="U2941" s="1" t="str">
        <f>IFERROR(VLOOKUP($O2941,PerfilUniversitario!$A$2:$Z$427,26),"N/A")</f>
        <v>N/A</v>
      </c>
      <c r="V2941" s="3">
        <v>0.38958333333333334</v>
      </c>
      <c r="W2941" s="4">
        <v>45216</v>
      </c>
    </row>
    <row r="2942" spans="1:23" x14ac:dyDescent="0.3">
      <c r="A2942" t="s">
        <v>548</v>
      </c>
      <c r="B2942" t="s">
        <v>5427</v>
      </c>
      <c r="C2942" s="1" t="s">
        <v>5428</v>
      </c>
      <c r="D2942" s="6">
        <v>2227734353</v>
      </c>
      <c r="E2942" s="1" t="s">
        <v>206</v>
      </c>
      <c r="F2942" s="1" t="s">
        <v>206</v>
      </c>
      <c r="G2942" s="1" t="s">
        <v>206</v>
      </c>
      <c r="H2942" s="1" t="s">
        <v>206</v>
      </c>
      <c r="I2942" t="str">
        <f>VLOOKUP(J2942,CatalogoEstadoRepublica!$A$1:$B$33,2)</f>
        <v>Puebla</v>
      </c>
      <c r="J2942">
        <v>21</v>
      </c>
      <c r="K2942" t="s">
        <v>206</v>
      </c>
      <c r="L2942" s="1" t="e">
        <f>VLOOKUP(M2942,CatalogoPerfil!$A$1:$B$5,2)</f>
        <v>#N/A</v>
      </c>
      <c r="M2942">
        <v>0</v>
      </c>
      <c r="N2942" t="s">
        <v>206</v>
      </c>
      <c r="O2942" s="1">
        <v>0</v>
      </c>
      <c r="P2942" s="1" t="str">
        <f>IFERROR(VLOOKUP($O2942,PerfilUniversitario!$A$2:$Z$427,16),"N/A")</f>
        <v>N/A</v>
      </c>
      <c r="Q2942" s="1" t="str">
        <f>IFERROR(VLOOKUP($O2942,PerfilUniversitario!$A$2:$Z$427,16),"N/A")</f>
        <v>N/A</v>
      </c>
      <c r="R2942" s="1" t="str">
        <f>IFERROR(VLOOKUP($O2942,PerfilUniversitario!$A$2:$Z$427,20),"N/A")</f>
        <v>N/A</v>
      </c>
      <c r="S2942" s="1" t="str">
        <f>IFERROR(VLOOKUP($O2942,PerfilUniversitario!$A$2:$Z$427,22),"N/A")</f>
        <v>N/A</v>
      </c>
      <c r="T2942" s="1" t="str">
        <f>IFERROR(VLOOKUP($O2942,PerfilUniversitario!$A$2:$Z$427,24),"N/A")</f>
        <v>N/A</v>
      </c>
      <c r="U2942" s="1" t="str">
        <f>IFERROR(VLOOKUP($O2942,PerfilUniversitario!$A$2:$Z$427,26),"N/A")</f>
        <v>N/A</v>
      </c>
      <c r="V2942" s="3">
        <v>0.39097222222222222</v>
      </c>
      <c r="W2942" s="4">
        <v>45216</v>
      </c>
    </row>
    <row r="2943" spans="1:23" x14ac:dyDescent="0.3">
      <c r="A2943" t="s">
        <v>1020</v>
      </c>
      <c r="B2943" t="s">
        <v>7778</v>
      </c>
      <c r="C2943" s="1" t="s">
        <v>7779</v>
      </c>
      <c r="D2943" s="6">
        <v>2212016272</v>
      </c>
      <c r="E2943" s="1" t="s">
        <v>206</v>
      </c>
      <c r="F2943" s="1" t="s">
        <v>206</v>
      </c>
      <c r="G2943" s="1" t="s">
        <v>206</v>
      </c>
      <c r="H2943" s="1" t="s">
        <v>206</v>
      </c>
      <c r="I2943" t="str">
        <f>VLOOKUP(J2943,CatalogoEstadoRepublica!$A$1:$B$33,2)</f>
        <v>Puebla</v>
      </c>
      <c r="J2943">
        <v>21</v>
      </c>
      <c r="K2943" t="s">
        <v>206</v>
      </c>
      <c r="L2943" s="1" t="e">
        <f>VLOOKUP(M2943,CatalogoPerfil!$A$1:$B$5,2)</f>
        <v>#N/A</v>
      </c>
      <c r="M2943">
        <v>0</v>
      </c>
      <c r="N2943" t="s">
        <v>206</v>
      </c>
      <c r="O2943" s="1">
        <v>0</v>
      </c>
      <c r="P2943" s="1" t="str">
        <f>IFERROR(VLOOKUP($O2943,PerfilUniversitario!$A$2:$Z$427,16),"N/A")</f>
        <v>N/A</v>
      </c>
      <c r="Q2943" s="1" t="str">
        <f>IFERROR(VLOOKUP($O2943,PerfilUniversitario!$A$2:$Z$427,16),"N/A")</f>
        <v>N/A</v>
      </c>
      <c r="R2943" s="1" t="str">
        <f>IFERROR(VLOOKUP($O2943,PerfilUniversitario!$A$2:$Z$427,20),"N/A")</f>
        <v>N/A</v>
      </c>
      <c r="S2943" s="1" t="str">
        <f>IFERROR(VLOOKUP($O2943,PerfilUniversitario!$A$2:$Z$427,22),"N/A")</f>
        <v>N/A</v>
      </c>
      <c r="T2943" s="1" t="str">
        <f>IFERROR(VLOOKUP($O2943,PerfilUniversitario!$A$2:$Z$427,24),"N/A")</f>
        <v>N/A</v>
      </c>
      <c r="U2943" s="1" t="str">
        <f>IFERROR(VLOOKUP($O2943,PerfilUniversitario!$A$2:$Z$427,26),"N/A")</f>
        <v>N/A</v>
      </c>
      <c r="V2943" s="3">
        <v>0.39513888888888887</v>
      </c>
      <c r="W2943" s="4">
        <v>45216</v>
      </c>
    </row>
    <row r="2944" spans="1:23" x14ac:dyDescent="0.3">
      <c r="A2944" t="s">
        <v>7780</v>
      </c>
      <c r="B2944" t="s">
        <v>7781</v>
      </c>
      <c r="C2944" s="1" t="s">
        <v>7782</v>
      </c>
      <c r="D2944" s="6">
        <v>2221722023</v>
      </c>
      <c r="E2944" s="1" t="s">
        <v>206</v>
      </c>
      <c r="F2944" s="1" t="s">
        <v>206</v>
      </c>
      <c r="G2944" s="1" t="s">
        <v>206</v>
      </c>
      <c r="H2944" s="1" t="s">
        <v>206</v>
      </c>
      <c r="I2944" t="str">
        <f>VLOOKUP(J2944,CatalogoEstadoRepublica!$A$1:$B$33,2)</f>
        <v>Puebla</v>
      </c>
      <c r="J2944">
        <v>21</v>
      </c>
      <c r="K2944" t="s">
        <v>206</v>
      </c>
      <c r="L2944" s="1" t="e">
        <f>VLOOKUP(M2944,CatalogoPerfil!$A$1:$B$5,2)</f>
        <v>#N/A</v>
      </c>
      <c r="M2944">
        <v>0</v>
      </c>
      <c r="N2944" t="s">
        <v>206</v>
      </c>
      <c r="O2944" s="1">
        <v>0</v>
      </c>
      <c r="P2944" s="1" t="str">
        <f>IFERROR(VLOOKUP($O2944,PerfilUniversitario!$A$2:$Z$427,16),"N/A")</f>
        <v>N/A</v>
      </c>
      <c r="Q2944" s="1" t="str">
        <f>IFERROR(VLOOKUP($O2944,PerfilUniversitario!$A$2:$Z$427,16),"N/A")</f>
        <v>N/A</v>
      </c>
      <c r="R2944" s="1" t="str">
        <f>IFERROR(VLOOKUP($O2944,PerfilUniversitario!$A$2:$Z$427,20),"N/A")</f>
        <v>N/A</v>
      </c>
      <c r="S2944" s="1" t="str">
        <f>IFERROR(VLOOKUP($O2944,PerfilUniversitario!$A$2:$Z$427,22),"N/A")</f>
        <v>N/A</v>
      </c>
      <c r="T2944" s="1" t="str">
        <f>IFERROR(VLOOKUP($O2944,PerfilUniversitario!$A$2:$Z$427,24),"N/A")</f>
        <v>N/A</v>
      </c>
      <c r="U2944" s="1" t="str">
        <f>IFERROR(VLOOKUP($O2944,PerfilUniversitario!$A$2:$Z$427,26),"N/A")</f>
        <v>N/A</v>
      </c>
      <c r="V2944" s="3">
        <v>0.3972222222222222</v>
      </c>
      <c r="W2944" s="4">
        <v>45216</v>
      </c>
    </row>
    <row r="2945" spans="1:23" x14ac:dyDescent="0.3">
      <c r="A2945" t="s">
        <v>7783</v>
      </c>
      <c r="B2945" t="s">
        <v>7784</v>
      </c>
      <c r="C2945" s="1" t="s">
        <v>7785</v>
      </c>
      <c r="D2945" s="6">
        <v>2221571558</v>
      </c>
      <c r="E2945" s="1" t="s">
        <v>206</v>
      </c>
      <c r="F2945" s="1" t="s">
        <v>206</v>
      </c>
      <c r="G2945" s="1" t="s">
        <v>206</v>
      </c>
      <c r="H2945" s="1" t="s">
        <v>206</v>
      </c>
      <c r="I2945" t="str">
        <f>VLOOKUP(J2945,CatalogoEstadoRepublica!$A$1:$B$33,2)</f>
        <v>Puebla</v>
      </c>
      <c r="J2945">
        <v>21</v>
      </c>
      <c r="K2945" t="s">
        <v>206</v>
      </c>
      <c r="L2945" s="1" t="e">
        <f>VLOOKUP(M2945,CatalogoPerfil!$A$1:$B$5,2)</f>
        <v>#N/A</v>
      </c>
      <c r="M2945">
        <v>0</v>
      </c>
      <c r="N2945" t="s">
        <v>206</v>
      </c>
      <c r="O2945" s="1">
        <v>0</v>
      </c>
      <c r="P2945" s="1" t="str">
        <f>IFERROR(VLOOKUP($O2945,PerfilUniversitario!$A$2:$Z$427,16),"N/A")</f>
        <v>N/A</v>
      </c>
      <c r="Q2945" s="1" t="str">
        <f>IFERROR(VLOOKUP($O2945,PerfilUniversitario!$A$2:$Z$427,16),"N/A")</f>
        <v>N/A</v>
      </c>
      <c r="R2945" s="1" t="str">
        <f>IFERROR(VLOOKUP($O2945,PerfilUniversitario!$A$2:$Z$427,20),"N/A")</f>
        <v>N/A</v>
      </c>
      <c r="S2945" s="1" t="str">
        <f>IFERROR(VLOOKUP($O2945,PerfilUniversitario!$A$2:$Z$427,22),"N/A")</f>
        <v>N/A</v>
      </c>
      <c r="T2945" s="1" t="str">
        <f>IFERROR(VLOOKUP($O2945,PerfilUniversitario!$A$2:$Z$427,24),"N/A")</f>
        <v>N/A</v>
      </c>
      <c r="U2945" s="1" t="str">
        <f>IFERROR(VLOOKUP($O2945,PerfilUniversitario!$A$2:$Z$427,26),"N/A")</f>
        <v>N/A</v>
      </c>
      <c r="V2945" s="3">
        <v>0.39930555555555558</v>
      </c>
      <c r="W2945" s="4">
        <v>45216</v>
      </c>
    </row>
    <row r="2946" spans="1:23" x14ac:dyDescent="0.3">
      <c r="A2946" t="s">
        <v>973</v>
      </c>
      <c r="B2946" s="1" t="s">
        <v>974</v>
      </c>
      <c r="C2946" t="s">
        <v>975</v>
      </c>
      <c r="D2946" s="7">
        <v>7441589255</v>
      </c>
      <c r="E2946" s="1" t="s">
        <v>206</v>
      </c>
      <c r="F2946" t="s">
        <v>206</v>
      </c>
      <c r="G2946" t="s">
        <v>206</v>
      </c>
      <c r="H2946" t="s">
        <v>206</v>
      </c>
      <c r="I2946" t="str">
        <f>VLOOKUP(J2946,CatalogoEstadoRepublica!$A$1:$B$33,2)</f>
        <v>Guerrero</v>
      </c>
      <c r="J2946" s="1">
        <v>12</v>
      </c>
      <c r="K2946" s="1" t="s">
        <v>206</v>
      </c>
      <c r="L2946" s="1" t="e">
        <f>VLOOKUP(M2946,CatalogoPerfil!$A$1:$B$5,2)</f>
        <v>#N/A</v>
      </c>
      <c r="M2946" s="1">
        <v>0</v>
      </c>
      <c r="N2946" s="1" t="s">
        <v>206</v>
      </c>
      <c r="O2946" s="1">
        <v>0</v>
      </c>
      <c r="P2946" s="1" t="str">
        <f>IFERROR(VLOOKUP($O2946,PerfilUniversitario!$A$2:$Z$427,16),"N/A")</f>
        <v>N/A</v>
      </c>
      <c r="Q2946" s="1" t="str">
        <f>IFERROR(VLOOKUP($O2946,PerfilUniversitario!$A$2:$Z$427,16),"N/A")</f>
        <v>N/A</v>
      </c>
      <c r="R2946" s="1" t="str">
        <f>IFERROR(VLOOKUP($O2946,PerfilUniversitario!$A$2:$Z$427,20),"N/A")</f>
        <v>N/A</v>
      </c>
      <c r="S2946" s="1" t="str">
        <f>IFERROR(VLOOKUP($O2946,PerfilUniversitario!$A$2:$Z$427,22),"N/A")</f>
        <v>N/A</v>
      </c>
      <c r="T2946" s="1" t="str">
        <f>IFERROR(VLOOKUP($O2946,PerfilUniversitario!$A$2:$Z$427,24),"N/A")</f>
        <v>N/A</v>
      </c>
      <c r="U2946" s="1" t="str">
        <f>IFERROR(VLOOKUP($O2946,PerfilUniversitario!$A$2:$Z$427,26),"N/A")</f>
        <v>N/A</v>
      </c>
      <c r="V2946" s="3">
        <v>0.40069444444444446</v>
      </c>
      <c r="W2946" s="4">
        <v>45216</v>
      </c>
    </row>
    <row r="2947" spans="1:23" x14ac:dyDescent="0.3">
      <c r="A2947" t="s">
        <v>7786</v>
      </c>
      <c r="B2947" t="s">
        <v>7787</v>
      </c>
      <c r="C2947" s="1" t="s">
        <v>7788</v>
      </c>
      <c r="D2947" s="6">
        <v>2226802090</v>
      </c>
      <c r="E2947" s="1" t="s">
        <v>206</v>
      </c>
      <c r="F2947" s="1" t="s">
        <v>206</v>
      </c>
      <c r="G2947" s="1" t="s">
        <v>206</v>
      </c>
      <c r="H2947" s="1" t="s">
        <v>206</v>
      </c>
      <c r="I2947" t="str">
        <f>VLOOKUP(J2947,CatalogoEstadoRepublica!$A$1:$B$33,2)</f>
        <v>Puebla</v>
      </c>
      <c r="J2947">
        <v>21</v>
      </c>
      <c r="K2947" t="s">
        <v>206</v>
      </c>
      <c r="L2947" s="1" t="e">
        <f>VLOOKUP(M2947,CatalogoPerfil!$A$1:$B$5,2)</f>
        <v>#N/A</v>
      </c>
      <c r="M2947">
        <v>0</v>
      </c>
      <c r="N2947" t="s">
        <v>206</v>
      </c>
      <c r="O2947" s="1">
        <v>0</v>
      </c>
      <c r="P2947" s="1" t="str">
        <f>IFERROR(VLOOKUP($O2947,PerfilUniversitario!$A$2:$Z$427,16),"N/A")</f>
        <v>N/A</v>
      </c>
      <c r="Q2947" s="1" t="str">
        <f>IFERROR(VLOOKUP($O2947,PerfilUniversitario!$A$2:$Z$427,16),"N/A")</f>
        <v>N/A</v>
      </c>
      <c r="R2947" s="1" t="str">
        <f>IFERROR(VLOOKUP($O2947,PerfilUniversitario!$A$2:$Z$427,20),"N/A")</f>
        <v>N/A</v>
      </c>
      <c r="S2947" s="1" t="str">
        <f>IFERROR(VLOOKUP($O2947,PerfilUniversitario!$A$2:$Z$427,22),"N/A")</f>
        <v>N/A</v>
      </c>
      <c r="T2947" s="1" t="str">
        <f>IFERROR(VLOOKUP($O2947,PerfilUniversitario!$A$2:$Z$427,24),"N/A")</f>
        <v>N/A</v>
      </c>
      <c r="U2947" s="1" t="str">
        <f>IFERROR(VLOOKUP($O2947,PerfilUniversitario!$A$2:$Z$427,26),"N/A")</f>
        <v>N/A</v>
      </c>
      <c r="V2947" s="3">
        <v>0.40416666666666662</v>
      </c>
      <c r="W2947" s="4">
        <v>45216</v>
      </c>
    </row>
    <row r="2948" spans="1:23" x14ac:dyDescent="0.3">
      <c r="A2948" t="s">
        <v>7796</v>
      </c>
      <c r="B2948" t="s">
        <v>7797</v>
      </c>
      <c r="C2948" s="1" t="s">
        <v>7798</v>
      </c>
      <c r="D2948" s="6">
        <v>2311552551</v>
      </c>
      <c r="E2948" s="1" t="s">
        <v>206</v>
      </c>
      <c r="F2948" s="1" t="s">
        <v>206</v>
      </c>
      <c r="G2948" s="1" t="s">
        <v>206</v>
      </c>
      <c r="H2948" s="1" t="s">
        <v>206</v>
      </c>
      <c r="I2948" t="str">
        <f>VLOOKUP(J2948,CatalogoEstadoRepublica!$A$1:$B$33,2)</f>
        <v>Puebla</v>
      </c>
      <c r="J2948">
        <v>21</v>
      </c>
      <c r="K2948" t="s">
        <v>206</v>
      </c>
      <c r="L2948" s="1" t="e">
        <f>VLOOKUP(M2948,CatalogoPerfil!$A$1:$B$5,2)</f>
        <v>#N/A</v>
      </c>
      <c r="M2948">
        <v>0</v>
      </c>
      <c r="N2948" t="s">
        <v>206</v>
      </c>
      <c r="O2948" s="1">
        <v>0</v>
      </c>
      <c r="P2948" s="1" t="str">
        <f>IFERROR(VLOOKUP($O2948,PerfilUniversitario!$A$2:$Z$427,16),"N/A")</f>
        <v>N/A</v>
      </c>
      <c r="Q2948" s="1" t="str">
        <f>IFERROR(VLOOKUP($O2948,PerfilUniversitario!$A$2:$Z$427,16),"N/A")</f>
        <v>N/A</v>
      </c>
      <c r="R2948" s="1" t="str">
        <f>IFERROR(VLOOKUP($O2948,PerfilUniversitario!$A$2:$Z$427,20),"N/A")</f>
        <v>N/A</v>
      </c>
      <c r="S2948" s="1" t="str">
        <f>IFERROR(VLOOKUP($O2948,PerfilUniversitario!$A$2:$Z$427,22),"N/A")</f>
        <v>N/A</v>
      </c>
      <c r="T2948" s="1" t="str">
        <f>IFERROR(VLOOKUP($O2948,PerfilUniversitario!$A$2:$Z$427,24),"N/A")</f>
        <v>N/A</v>
      </c>
      <c r="U2948" s="1" t="str">
        <f>IFERROR(VLOOKUP($O2948,PerfilUniversitario!$A$2:$Z$427,26),"N/A")</f>
        <v>N/A</v>
      </c>
      <c r="V2948" s="3">
        <v>0.40416666666666662</v>
      </c>
      <c r="W2948" s="4">
        <v>45216</v>
      </c>
    </row>
    <row r="2949" spans="1:23" x14ac:dyDescent="0.3">
      <c r="A2949" t="s">
        <v>804</v>
      </c>
      <c r="B2949" t="s">
        <v>5526</v>
      </c>
      <c r="C2949" s="1" t="s">
        <v>5527</v>
      </c>
      <c r="D2949" s="6">
        <v>52.238300000000002</v>
      </c>
      <c r="E2949" s="1" t="s">
        <v>206</v>
      </c>
      <c r="F2949" s="1" t="s">
        <v>206</v>
      </c>
      <c r="G2949" s="1" t="s">
        <v>206</v>
      </c>
      <c r="H2949" s="1" t="s">
        <v>206</v>
      </c>
      <c r="I2949" t="str">
        <f>VLOOKUP(J2949,CatalogoEstadoRepublica!$A$1:$B$33,2)</f>
        <v>Puebla</v>
      </c>
      <c r="J2949">
        <v>21</v>
      </c>
      <c r="K2949" t="s">
        <v>206</v>
      </c>
      <c r="L2949" s="1" t="e">
        <f>VLOOKUP(M2949,CatalogoPerfil!$A$1:$B$5,2)</f>
        <v>#N/A</v>
      </c>
      <c r="M2949">
        <v>0</v>
      </c>
      <c r="N2949" t="s">
        <v>206</v>
      </c>
      <c r="O2949" s="1">
        <v>0</v>
      </c>
      <c r="P2949" s="1" t="str">
        <f>IFERROR(VLOOKUP($O2949,PerfilUniversitario!$A$2:$Z$427,16),"N/A")</f>
        <v>N/A</v>
      </c>
      <c r="Q2949" s="1" t="str">
        <f>IFERROR(VLOOKUP($O2949,PerfilUniversitario!$A$2:$Z$427,16),"N/A")</f>
        <v>N/A</v>
      </c>
      <c r="R2949" s="1" t="str">
        <f>IFERROR(VLOOKUP($O2949,PerfilUniversitario!$A$2:$Z$427,20),"N/A")</f>
        <v>N/A</v>
      </c>
      <c r="S2949" s="1" t="str">
        <f>IFERROR(VLOOKUP($O2949,PerfilUniversitario!$A$2:$Z$427,22),"N/A")</f>
        <v>N/A</v>
      </c>
      <c r="T2949" s="1" t="str">
        <f>IFERROR(VLOOKUP($O2949,PerfilUniversitario!$A$2:$Z$427,24),"N/A")</f>
        <v>N/A</v>
      </c>
      <c r="U2949" s="1" t="str">
        <f>IFERROR(VLOOKUP($O2949,PerfilUniversitario!$A$2:$Z$427,26),"N/A")</f>
        <v>N/A</v>
      </c>
      <c r="V2949" s="3">
        <v>0.40486111111111112</v>
      </c>
      <c r="W2949" s="4">
        <v>45216</v>
      </c>
    </row>
    <row r="2950" spans="1:23" x14ac:dyDescent="0.3">
      <c r="A2950" t="s">
        <v>2319</v>
      </c>
      <c r="B2950" t="s">
        <v>274</v>
      </c>
      <c r="C2950" s="1" t="s">
        <v>2320</v>
      </c>
      <c r="D2950" s="6">
        <v>2212298482</v>
      </c>
      <c r="E2950" s="1" t="s">
        <v>206</v>
      </c>
      <c r="F2950" s="1" t="s">
        <v>206</v>
      </c>
      <c r="G2950" s="1" t="s">
        <v>206</v>
      </c>
      <c r="H2950" s="1" t="s">
        <v>206</v>
      </c>
      <c r="I2950" t="str">
        <f>VLOOKUP(J2950,CatalogoEstadoRepublica!$A$1:$B$33,2)</f>
        <v>Puebla</v>
      </c>
      <c r="J2950">
        <v>21</v>
      </c>
      <c r="K2950" t="s">
        <v>206</v>
      </c>
      <c r="L2950" s="1" t="e">
        <f>VLOOKUP(M2950,CatalogoPerfil!$A$1:$B$5,2)</f>
        <v>#N/A</v>
      </c>
      <c r="M2950">
        <v>0</v>
      </c>
      <c r="N2950" t="s">
        <v>206</v>
      </c>
      <c r="O2950" s="1">
        <v>0</v>
      </c>
      <c r="P2950" s="1" t="str">
        <f>IFERROR(VLOOKUP($O2950,PerfilUniversitario!$A$2:$Z$427,16),"N/A")</f>
        <v>N/A</v>
      </c>
      <c r="Q2950" s="1" t="str">
        <f>IFERROR(VLOOKUP($O2950,PerfilUniversitario!$A$2:$Z$427,16),"N/A")</f>
        <v>N/A</v>
      </c>
      <c r="R2950" s="1" t="str">
        <f>IFERROR(VLOOKUP($O2950,PerfilUniversitario!$A$2:$Z$427,20),"N/A")</f>
        <v>N/A</v>
      </c>
      <c r="S2950" s="1" t="str">
        <f>IFERROR(VLOOKUP($O2950,PerfilUniversitario!$A$2:$Z$427,22),"N/A")</f>
        <v>N/A</v>
      </c>
      <c r="T2950" s="1" t="str">
        <f>IFERROR(VLOOKUP($O2950,PerfilUniversitario!$A$2:$Z$427,24),"N/A")</f>
        <v>N/A</v>
      </c>
      <c r="U2950" s="1" t="str">
        <f>IFERROR(VLOOKUP($O2950,PerfilUniversitario!$A$2:$Z$427,26),"N/A")</f>
        <v>N/A</v>
      </c>
      <c r="V2950" s="3">
        <v>0.4055555555555555</v>
      </c>
      <c r="W2950" s="4">
        <v>45216</v>
      </c>
    </row>
    <row r="2951" spans="1:23" x14ac:dyDescent="0.3">
      <c r="A2951" t="s">
        <v>2548</v>
      </c>
      <c r="B2951" t="s">
        <v>2549</v>
      </c>
      <c r="C2951" s="1" t="s">
        <v>2550</v>
      </c>
      <c r="D2951" s="6">
        <v>2382285220</v>
      </c>
      <c r="E2951" s="1" t="s">
        <v>206</v>
      </c>
      <c r="F2951" s="1" t="s">
        <v>206</v>
      </c>
      <c r="G2951" s="1" t="s">
        <v>206</v>
      </c>
      <c r="H2951" s="1" t="s">
        <v>206</v>
      </c>
      <c r="I2951" t="str">
        <f>VLOOKUP(J2951,CatalogoEstadoRepublica!$A$1:$B$33,2)</f>
        <v>Puebla</v>
      </c>
      <c r="J2951">
        <v>21</v>
      </c>
      <c r="K2951" t="s">
        <v>206</v>
      </c>
      <c r="L2951" s="1" t="e">
        <f>VLOOKUP(M2951,CatalogoPerfil!$A$1:$B$5,2)</f>
        <v>#N/A</v>
      </c>
      <c r="M2951">
        <v>0</v>
      </c>
      <c r="N2951" t="s">
        <v>206</v>
      </c>
      <c r="O2951" s="1">
        <v>0</v>
      </c>
      <c r="P2951" s="1" t="str">
        <f>IFERROR(VLOOKUP($O2951,PerfilUniversitario!$A$2:$Z$427,16),"N/A")</f>
        <v>N/A</v>
      </c>
      <c r="Q2951" s="1" t="str">
        <f>IFERROR(VLOOKUP($O2951,PerfilUniversitario!$A$2:$Z$427,16),"N/A")</f>
        <v>N/A</v>
      </c>
      <c r="R2951" s="1" t="str">
        <f>IFERROR(VLOOKUP($O2951,PerfilUniversitario!$A$2:$Z$427,20),"N/A")</f>
        <v>N/A</v>
      </c>
      <c r="S2951" s="1" t="str">
        <f>IFERROR(VLOOKUP($O2951,PerfilUniversitario!$A$2:$Z$427,22),"N/A")</f>
        <v>N/A</v>
      </c>
      <c r="T2951" s="1" t="str">
        <f>IFERROR(VLOOKUP($O2951,PerfilUniversitario!$A$2:$Z$427,24),"N/A")</f>
        <v>N/A</v>
      </c>
      <c r="U2951" s="1" t="str">
        <f>IFERROR(VLOOKUP($O2951,PerfilUniversitario!$A$2:$Z$427,26),"N/A")</f>
        <v>N/A</v>
      </c>
      <c r="V2951" s="3">
        <v>0.4055555555555555</v>
      </c>
      <c r="W2951" s="4">
        <v>45216</v>
      </c>
    </row>
    <row r="2952" spans="1:23" x14ac:dyDescent="0.3">
      <c r="A2952" t="s">
        <v>273</v>
      </c>
      <c r="B2952" t="s">
        <v>7789</v>
      </c>
      <c r="C2952" s="1" t="s">
        <v>7790</v>
      </c>
      <c r="D2952" s="6">
        <v>2223055534</v>
      </c>
      <c r="E2952" s="1" t="s">
        <v>206</v>
      </c>
      <c r="F2952" s="1" t="s">
        <v>206</v>
      </c>
      <c r="G2952" s="1" t="s">
        <v>206</v>
      </c>
      <c r="H2952" s="1" t="s">
        <v>206</v>
      </c>
      <c r="I2952" t="str">
        <f>VLOOKUP(J2952,CatalogoEstadoRepublica!$A$1:$B$33,2)</f>
        <v>Puebla</v>
      </c>
      <c r="J2952">
        <v>21</v>
      </c>
      <c r="K2952" t="s">
        <v>206</v>
      </c>
      <c r="L2952" s="1" t="e">
        <f>VLOOKUP(M2952,CatalogoPerfil!$A$1:$B$5,2)</f>
        <v>#N/A</v>
      </c>
      <c r="M2952">
        <v>0</v>
      </c>
      <c r="N2952" t="s">
        <v>206</v>
      </c>
      <c r="O2952" s="1">
        <v>0</v>
      </c>
      <c r="P2952" s="1" t="str">
        <f>IFERROR(VLOOKUP($O2952,PerfilUniversitario!$A$2:$Z$427,16),"N/A")</f>
        <v>N/A</v>
      </c>
      <c r="Q2952" s="1" t="str">
        <f>IFERROR(VLOOKUP($O2952,PerfilUniversitario!$A$2:$Z$427,16),"N/A")</f>
        <v>N/A</v>
      </c>
      <c r="R2952" s="1" t="str">
        <f>IFERROR(VLOOKUP($O2952,PerfilUniversitario!$A$2:$Z$427,20),"N/A")</f>
        <v>N/A</v>
      </c>
      <c r="S2952" s="1" t="str">
        <f>IFERROR(VLOOKUP($O2952,PerfilUniversitario!$A$2:$Z$427,22),"N/A")</f>
        <v>N/A</v>
      </c>
      <c r="T2952" s="1" t="str">
        <f>IFERROR(VLOOKUP($O2952,PerfilUniversitario!$A$2:$Z$427,24),"N/A")</f>
        <v>N/A</v>
      </c>
      <c r="U2952" s="1" t="str">
        <f>IFERROR(VLOOKUP($O2952,PerfilUniversitario!$A$2:$Z$427,26),"N/A")</f>
        <v>N/A</v>
      </c>
      <c r="V2952" s="3">
        <v>0.4055555555555555</v>
      </c>
      <c r="W2952" s="4">
        <v>45216</v>
      </c>
    </row>
    <row r="2953" spans="1:23" x14ac:dyDescent="0.3">
      <c r="A2953" t="s">
        <v>701</v>
      </c>
      <c r="B2953" t="s">
        <v>1797</v>
      </c>
      <c r="C2953" s="1" t="s">
        <v>7799</v>
      </c>
      <c r="D2953" s="6">
        <v>2221851251</v>
      </c>
      <c r="E2953" s="1" t="s">
        <v>206</v>
      </c>
      <c r="F2953" s="1" t="s">
        <v>206</v>
      </c>
      <c r="G2953" s="1" t="s">
        <v>206</v>
      </c>
      <c r="H2953" s="1" t="s">
        <v>206</v>
      </c>
      <c r="I2953" t="str">
        <f>VLOOKUP(J2953,CatalogoEstadoRepublica!$A$1:$B$33,2)</f>
        <v>Puebla</v>
      </c>
      <c r="J2953">
        <v>21</v>
      </c>
      <c r="K2953" t="s">
        <v>206</v>
      </c>
      <c r="L2953" s="1" t="e">
        <f>VLOOKUP(M2953,CatalogoPerfil!$A$1:$B$5,2)</f>
        <v>#N/A</v>
      </c>
      <c r="M2953">
        <v>0</v>
      </c>
      <c r="N2953" t="s">
        <v>206</v>
      </c>
      <c r="O2953" s="1">
        <v>0</v>
      </c>
      <c r="P2953" s="1" t="str">
        <f>IFERROR(VLOOKUP($O2953,PerfilUniversitario!$A$2:$Z$427,16),"N/A")</f>
        <v>N/A</v>
      </c>
      <c r="Q2953" s="1" t="str">
        <f>IFERROR(VLOOKUP($O2953,PerfilUniversitario!$A$2:$Z$427,16),"N/A")</f>
        <v>N/A</v>
      </c>
      <c r="R2953" s="1" t="str">
        <f>IFERROR(VLOOKUP($O2953,PerfilUniversitario!$A$2:$Z$427,20),"N/A")</f>
        <v>N/A</v>
      </c>
      <c r="S2953" s="1" t="str">
        <f>IFERROR(VLOOKUP($O2953,PerfilUniversitario!$A$2:$Z$427,22),"N/A")</f>
        <v>N/A</v>
      </c>
      <c r="T2953" s="1" t="str">
        <f>IFERROR(VLOOKUP($O2953,PerfilUniversitario!$A$2:$Z$427,24),"N/A")</f>
        <v>N/A</v>
      </c>
      <c r="U2953" s="1" t="str">
        <f>IFERROR(VLOOKUP($O2953,PerfilUniversitario!$A$2:$Z$427,26),"N/A")</f>
        <v>N/A</v>
      </c>
      <c r="V2953" s="3">
        <v>0.40625</v>
      </c>
      <c r="W2953" s="4">
        <v>45216</v>
      </c>
    </row>
    <row r="2954" spans="1:23" x14ac:dyDescent="0.3">
      <c r="A2954" t="s">
        <v>7800</v>
      </c>
      <c r="B2954" t="s">
        <v>7801</v>
      </c>
      <c r="C2954" s="1" t="s">
        <v>7802</v>
      </c>
      <c r="D2954" s="6">
        <v>2221505830</v>
      </c>
      <c r="E2954" s="1" t="s">
        <v>206</v>
      </c>
      <c r="F2954" s="1" t="s">
        <v>206</v>
      </c>
      <c r="G2954" s="1" t="s">
        <v>206</v>
      </c>
      <c r="H2954" s="1" t="s">
        <v>206</v>
      </c>
      <c r="I2954" t="str">
        <f>VLOOKUP(J2954,CatalogoEstadoRepublica!$A$1:$B$33,2)</f>
        <v>Puebla</v>
      </c>
      <c r="J2954">
        <v>21</v>
      </c>
      <c r="K2954" t="s">
        <v>206</v>
      </c>
      <c r="L2954" s="1" t="e">
        <f>VLOOKUP(M2954,CatalogoPerfil!$A$1:$B$5,2)</f>
        <v>#N/A</v>
      </c>
      <c r="M2954">
        <v>0</v>
      </c>
      <c r="N2954" t="s">
        <v>206</v>
      </c>
      <c r="O2954" s="1">
        <v>0</v>
      </c>
      <c r="P2954" s="1" t="str">
        <f>IFERROR(VLOOKUP($O2954,PerfilUniversitario!$A$2:$Z$427,16),"N/A")</f>
        <v>N/A</v>
      </c>
      <c r="Q2954" s="1" t="str">
        <f>IFERROR(VLOOKUP($O2954,PerfilUniversitario!$A$2:$Z$427,16),"N/A")</f>
        <v>N/A</v>
      </c>
      <c r="R2954" s="1" t="str">
        <f>IFERROR(VLOOKUP($O2954,PerfilUniversitario!$A$2:$Z$427,20),"N/A")</f>
        <v>N/A</v>
      </c>
      <c r="S2954" s="1" t="str">
        <f>IFERROR(VLOOKUP($O2954,PerfilUniversitario!$A$2:$Z$427,22),"N/A")</f>
        <v>N/A</v>
      </c>
      <c r="T2954" s="1" t="str">
        <f>IFERROR(VLOOKUP($O2954,PerfilUniversitario!$A$2:$Z$427,24),"N/A")</f>
        <v>N/A</v>
      </c>
      <c r="U2954" s="1" t="str">
        <f>IFERROR(VLOOKUP($O2954,PerfilUniversitario!$A$2:$Z$427,26),"N/A")</f>
        <v>N/A</v>
      </c>
      <c r="V2954" s="3">
        <v>0.4069444444444445</v>
      </c>
      <c r="W2954" s="4">
        <v>45216</v>
      </c>
    </row>
    <row r="2955" spans="1:23" x14ac:dyDescent="0.3">
      <c r="A2955" t="s">
        <v>271</v>
      </c>
      <c r="B2955" t="s">
        <v>5554</v>
      </c>
      <c r="C2955" s="1" t="s">
        <v>5555</v>
      </c>
      <c r="D2955" s="6">
        <v>2381684732</v>
      </c>
      <c r="E2955" s="1" t="s">
        <v>206</v>
      </c>
      <c r="F2955" s="1" t="s">
        <v>206</v>
      </c>
      <c r="G2955" s="1" t="s">
        <v>206</v>
      </c>
      <c r="H2955" s="1" t="s">
        <v>206</v>
      </c>
      <c r="I2955" t="str">
        <f>VLOOKUP(J2955,CatalogoEstadoRepublica!$A$1:$B$33,2)</f>
        <v>Puebla</v>
      </c>
      <c r="J2955">
        <v>21</v>
      </c>
      <c r="K2955" t="s">
        <v>206</v>
      </c>
      <c r="L2955" s="1" t="e">
        <f>VLOOKUP(M2955,CatalogoPerfil!$A$1:$B$5,2)</f>
        <v>#N/A</v>
      </c>
      <c r="M2955">
        <v>0</v>
      </c>
      <c r="N2955" t="s">
        <v>206</v>
      </c>
      <c r="O2955" s="1">
        <v>0</v>
      </c>
      <c r="P2955" s="1" t="str">
        <f>IFERROR(VLOOKUP($O2955,PerfilUniversitario!$A$2:$Z$427,16),"N/A")</f>
        <v>N/A</v>
      </c>
      <c r="Q2955" s="1" t="str">
        <f>IFERROR(VLOOKUP($O2955,PerfilUniversitario!$A$2:$Z$427,16),"N/A")</f>
        <v>N/A</v>
      </c>
      <c r="R2955" s="1" t="str">
        <f>IFERROR(VLOOKUP($O2955,PerfilUniversitario!$A$2:$Z$427,20),"N/A")</f>
        <v>N/A</v>
      </c>
      <c r="S2955" s="1" t="str">
        <f>IFERROR(VLOOKUP($O2955,PerfilUniversitario!$A$2:$Z$427,22),"N/A")</f>
        <v>N/A</v>
      </c>
      <c r="T2955" s="1" t="str">
        <f>IFERROR(VLOOKUP($O2955,PerfilUniversitario!$A$2:$Z$427,24),"N/A")</f>
        <v>N/A</v>
      </c>
      <c r="U2955" s="1" t="str">
        <f>IFERROR(VLOOKUP($O2955,PerfilUniversitario!$A$2:$Z$427,26),"N/A")</f>
        <v>N/A</v>
      </c>
      <c r="V2955" s="3">
        <v>0.40833333333333338</v>
      </c>
      <c r="W2955" s="4">
        <v>45216</v>
      </c>
    </row>
    <row r="2956" spans="1:23" x14ac:dyDescent="0.3">
      <c r="A2956" t="s">
        <v>2824</v>
      </c>
      <c r="B2956" t="s">
        <v>5514</v>
      </c>
      <c r="C2956" s="1" t="s">
        <v>5515</v>
      </c>
      <c r="D2956" s="6">
        <v>2212702083</v>
      </c>
      <c r="E2956" s="1" t="s">
        <v>250</v>
      </c>
      <c r="F2956" s="1" t="s">
        <v>5516</v>
      </c>
      <c r="G2956" s="1" t="s">
        <v>5517</v>
      </c>
      <c r="H2956" s="1">
        <v>2212702083</v>
      </c>
      <c r="I2956" t="str">
        <f>VLOOKUP(J2956,CatalogoEstadoRepublica!$A$1:$B$33,2)</f>
        <v>Puebla</v>
      </c>
      <c r="J2956">
        <v>21</v>
      </c>
      <c r="K2956" t="s">
        <v>5518</v>
      </c>
      <c r="L2956" s="1" t="str">
        <f>VLOOKUP(M2956,CatalogoPerfil!$A$1:$B$5,2)</f>
        <v>Preuniversitario</v>
      </c>
      <c r="M2956">
        <v>1</v>
      </c>
      <c r="N2956" t="s">
        <v>5519</v>
      </c>
      <c r="O2956" s="1">
        <v>13057</v>
      </c>
      <c r="P2956" s="1" t="str">
        <f>IFERROR(VLOOKUP($O2956,PerfilUniversitario!$A$2:$Z$427,16),"N/A")</f>
        <v>1º - 2º Semestre</v>
      </c>
      <c r="Q2956" s="1" t="str">
        <f>IFERROR(VLOOKUP($O2956,PerfilUniversitario!$A$2:$Z$427,16),"N/A")</f>
        <v>1º - 2º Semestre</v>
      </c>
      <c r="R2956" s="1" t="str">
        <f>IFERROR(VLOOKUP($O2956,PerfilUniversitario!$A$2:$Z$427,20),"N/A")</f>
        <v>Gastronomía</v>
      </c>
      <c r="S2956" s="1" t="str">
        <f>IFERROR(VLOOKUP($O2956,PerfilUniversitario!$A$2:$Z$427,22),"N/A")</f>
        <v>• Ingeniería Industrial para la Dirección - Estudio de tiempos y movimientos</v>
      </c>
      <c r="T2956" s="1" t="str">
        <f>IFERROR(VLOOKUP($O2956,PerfilUniversitario!$A$2:$Z$427,24),"N/A")</f>
        <v>• Ingeniería Civil - Ensayo de tracción para varilla de acero</v>
      </c>
      <c r="U2956" s="1" t="str">
        <f>IFERROR(VLOOKUP($O2956,PerfilUniversitario!$A$2:$Z$427,26),"N/A")</f>
        <v>• Ingeniería Mecatrónica - Medición Inalámbrica</v>
      </c>
      <c r="V2956" s="3">
        <v>0.40972222222222227</v>
      </c>
      <c r="W2956" s="4">
        <v>45216</v>
      </c>
    </row>
    <row r="2957" spans="1:23" x14ac:dyDescent="0.3">
      <c r="A2957" t="s">
        <v>7791</v>
      </c>
      <c r="B2957" t="s">
        <v>7792</v>
      </c>
      <c r="C2957" s="1" t="s">
        <v>7793</v>
      </c>
      <c r="D2957" s="6">
        <v>2441593875</v>
      </c>
      <c r="E2957" s="1" t="s">
        <v>206</v>
      </c>
      <c r="F2957" s="1" t="s">
        <v>206</v>
      </c>
      <c r="G2957" s="1" t="s">
        <v>206</v>
      </c>
      <c r="H2957" s="1" t="s">
        <v>206</v>
      </c>
      <c r="I2957" t="str">
        <f>VLOOKUP(J2957,CatalogoEstadoRepublica!$A$1:$B$33,2)</f>
        <v>Puebla</v>
      </c>
      <c r="J2957">
        <v>21</v>
      </c>
      <c r="K2957" t="s">
        <v>206</v>
      </c>
      <c r="L2957" s="1" t="e">
        <f>VLOOKUP(M2957,CatalogoPerfil!$A$1:$B$5,2)</f>
        <v>#N/A</v>
      </c>
      <c r="M2957">
        <v>0</v>
      </c>
      <c r="N2957" t="s">
        <v>206</v>
      </c>
      <c r="O2957" s="1">
        <v>0</v>
      </c>
      <c r="P2957" s="1" t="str">
        <f>IFERROR(VLOOKUP($O2957,PerfilUniversitario!$A$2:$Z$427,16),"N/A")</f>
        <v>N/A</v>
      </c>
      <c r="Q2957" s="1" t="str">
        <f>IFERROR(VLOOKUP($O2957,PerfilUniversitario!$A$2:$Z$427,16),"N/A")</f>
        <v>N/A</v>
      </c>
      <c r="R2957" s="1" t="str">
        <f>IFERROR(VLOOKUP($O2957,PerfilUniversitario!$A$2:$Z$427,20),"N/A")</f>
        <v>N/A</v>
      </c>
      <c r="S2957" s="1" t="str">
        <f>IFERROR(VLOOKUP($O2957,PerfilUniversitario!$A$2:$Z$427,22),"N/A")</f>
        <v>N/A</v>
      </c>
      <c r="T2957" s="1" t="str">
        <f>IFERROR(VLOOKUP($O2957,PerfilUniversitario!$A$2:$Z$427,24),"N/A")</f>
        <v>N/A</v>
      </c>
      <c r="U2957" s="1" t="str">
        <f>IFERROR(VLOOKUP($O2957,PerfilUniversitario!$A$2:$Z$427,26),"N/A")</f>
        <v>N/A</v>
      </c>
      <c r="V2957" s="3">
        <v>0.40972222222222227</v>
      </c>
      <c r="W2957" s="4">
        <v>45216</v>
      </c>
    </row>
    <row r="2958" spans="1:23" x14ac:dyDescent="0.3">
      <c r="A2958" t="s">
        <v>1069</v>
      </c>
      <c r="B2958" s="1" t="s">
        <v>1070</v>
      </c>
      <c r="C2958" t="s">
        <v>1071</v>
      </c>
      <c r="D2958" s="7">
        <v>2224564024</v>
      </c>
      <c r="E2958" s="1" t="s">
        <v>206</v>
      </c>
      <c r="F2958" t="s">
        <v>206</v>
      </c>
      <c r="G2958" t="s">
        <v>206</v>
      </c>
      <c r="H2958" t="s">
        <v>206</v>
      </c>
      <c r="I2958" t="str">
        <f>VLOOKUP(J2958,CatalogoEstadoRepublica!$A$1:$B$33,2)</f>
        <v>Baja California Sur</v>
      </c>
      <c r="J2958" s="1">
        <v>3</v>
      </c>
      <c r="K2958" s="1" t="s">
        <v>206</v>
      </c>
      <c r="L2958" s="1" t="e">
        <f>VLOOKUP(M2958,CatalogoPerfil!$A$1:$B$5,2)</f>
        <v>#N/A</v>
      </c>
      <c r="M2958" s="1">
        <v>0</v>
      </c>
      <c r="N2958" s="1" t="s">
        <v>206</v>
      </c>
      <c r="O2958" s="1">
        <v>0</v>
      </c>
      <c r="P2958" s="1" t="str">
        <f>IFERROR(VLOOKUP($O2958,PerfilUniversitario!$A$2:$Z$427,16),"N/A")</f>
        <v>N/A</v>
      </c>
      <c r="Q2958" s="1" t="str">
        <f>IFERROR(VLOOKUP($O2958,PerfilUniversitario!$A$2:$Z$427,16),"N/A")</f>
        <v>N/A</v>
      </c>
      <c r="R2958" s="1" t="str">
        <f>IFERROR(VLOOKUP($O2958,PerfilUniversitario!$A$2:$Z$427,20),"N/A")</f>
        <v>N/A</v>
      </c>
      <c r="S2958" s="1" t="str">
        <f>IFERROR(VLOOKUP($O2958,PerfilUniversitario!$A$2:$Z$427,22),"N/A")</f>
        <v>N/A</v>
      </c>
      <c r="T2958" s="1" t="str">
        <f>IFERROR(VLOOKUP($O2958,PerfilUniversitario!$A$2:$Z$427,24),"N/A")</f>
        <v>N/A</v>
      </c>
      <c r="U2958" s="1" t="str">
        <f>IFERROR(VLOOKUP($O2958,PerfilUniversitario!$A$2:$Z$427,26),"N/A")</f>
        <v>N/A</v>
      </c>
      <c r="V2958" s="3">
        <v>0.41388888888888892</v>
      </c>
      <c r="W2958" s="4">
        <v>45216</v>
      </c>
    </row>
    <row r="2959" spans="1:23" x14ac:dyDescent="0.3">
      <c r="A2959" t="s">
        <v>5528</v>
      </c>
      <c r="B2959" t="s">
        <v>5529</v>
      </c>
      <c r="C2959" s="1" t="s">
        <v>5530</v>
      </c>
      <c r="D2959" s="6">
        <v>2225327671</v>
      </c>
      <c r="E2959" s="1"/>
      <c r="F2959" s="1"/>
      <c r="I2959" t="str">
        <f>VLOOKUP(J2959,CatalogoEstadoRepublica!$A$1:$B$33,2)</f>
        <v>Puebla</v>
      </c>
      <c r="J2959">
        <v>21</v>
      </c>
      <c r="K2959" t="s">
        <v>5518</v>
      </c>
      <c r="L2959" s="1" t="str">
        <f>VLOOKUP(M2959,CatalogoPerfil!$A$1:$B$5,2)</f>
        <v>Preuniversitario</v>
      </c>
      <c r="M2959">
        <v>1</v>
      </c>
      <c r="O2959" s="1">
        <v>13205</v>
      </c>
      <c r="P2959" s="1" t="str">
        <f>IFERROR(VLOOKUP($O2959,PerfilUniversitario!$A$2:$Z$427,16),"N/A")</f>
        <v>1º - 2º Semestre</v>
      </c>
      <c r="Q2959" s="1" t="str">
        <f>IFERROR(VLOOKUP($O2959,PerfilUniversitario!$A$2:$Z$427,16),"N/A")</f>
        <v>1º - 2º Semestre</v>
      </c>
      <c r="R2959" s="1" t="str">
        <f>IFERROR(VLOOKUP($O2959,PerfilUniversitario!$A$2:$Z$427,20),"N/A")</f>
        <v>Diseño Estratégico, Innovación y Cambio</v>
      </c>
      <c r="S2959" s="1" t="str">
        <f>IFERROR(VLOOKUP($O2959,PerfilUniversitario!$A$2:$Z$427,22),"N/A")</f>
        <v>• Diseño Multimedia - Fotografía de producto con dispositivos móviles.</v>
      </c>
      <c r="T2959" s="1" t="str">
        <f>IFERROR(VLOOKUP($O2959,PerfilUniversitario!$A$2:$Z$427,24),"N/A")</f>
        <v>• Gastronomía - Evaluación sensorial de hierbas aromáticas</v>
      </c>
      <c r="U2959" s="1" t="str">
        <f>IFERROR(VLOOKUP($O2959,PerfilUniversitario!$A$2:$Z$427,26),"N/A")</f>
        <v>• Diseño industrial - Diseño de Productos: innovación y realidad aumentada.</v>
      </c>
      <c r="V2959" s="3">
        <v>0.41666666666666669</v>
      </c>
      <c r="W2959" s="4">
        <v>45216</v>
      </c>
    </row>
    <row r="2960" spans="1:23" x14ac:dyDescent="0.3">
      <c r="A2960" t="s">
        <v>1043</v>
      </c>
      <c r="B2960" t="s">
        <v>2283</v>
      </c>
      <c r="C2960" s="1" t="s">
        <v>2284</v>
      </c>
      <c r="D2960" s="6">
        <v>2229017165</v>
      </c>
      <c r="E2960" s="1" t="s">
        <v>206</v>
      </c>
      <c r="F2960" s="1" t="s">
        <v>206</v>
      </c>
      <c r="G2960" s="1" t="s">
        <v>206</v>
      </c>
      <c r="H2960" s="1" t="s">
        <v>206</v>
      </c>
      <c r="I2960" t="str">
        <f>VLOOKUP(J2960,CatalogoEstadoRepublica!$A$1:$B$33,2)</f>
        <v>Puebla</v>
      </c>
      <c r="J2960">
        <v>21</v>
      </c>
      <c r="K2960" t="s">
        <v>206</v>
      </c>
      <c r="L2960" s="1" t="e">
        <f>VLOOKUP(M2960,CatalogoPerfil!$A$1:$B$5,2)</f>
        <v>#N/A</v>
      </c>
      <c r="M2960">
        <v>0</v>
      </c>
      <c r="N2960" t="s">
        <v>206</v>
      </c>
      <c r="O2960" s="1">
        <v>0</v>
      </c>
      <c r="P2960" s="1" t="str">
        <f>IFERROR(VLOOKUP($O2960,PerfilUniversitario!$A$2:$Z$427,16),"N/A")</f>
        <v>N/A</v>
      </c>
      <c r="Q2960" s="1" t="str">
        <f>IFERROR(VLOOKUP($O2960,PerfilUniversitario!$A$2:$Z$427,16),"N/A")</f>
        <v>N/A</v>
      </c>
      <c r="R2960" s="1" t="str">
        <f>IFERROR(VLOOKUP($O2960,PerfilUniversitario!$A$2:$Z$427,20),"N/A")</f>
        <v>N/A</v>
      </c>
      <c r="S2960" s="1" t="str">
        <f>IFERROR(VLOOKUP($O2960,PerfilUniversitario!$A$2:$Z$427,22),"N/A")</f>
        <v>N/A</v>
      </c>
      <c r="T2960" s="1" t="str">
        <f>IFERROR(VLOOKUP($O2960,PerfilUniversitario!$A$2:$Z$427,24),"N/A")</f>
        <v>N/A</v>
      </c>
      <c r="U2960" s="1" t="str">
        <f>IFERROR(VLOOKUP($O2960,PerfilUniversitario!$A$2:$Z$427,26),"N/A")</f>
        <v>N/A</v>
      </c>
      <c r="V2960" s="3">
        <v>0.41805555555555557</v>
      </c>
      <c r="W2960" s="4">
        <v>45216</v>
      </c>
    </row>
    <row r="2961" spans="1:23" x14ac:dyDescent="0.3">
      <c r="A2961" t="s">
        <v>584</v>
      </c>
      <c r="B2961" t="s">
        <v>7816</v>
      </c>
      <c r="C2961" s="1" t="s">
        <v>7817</v>
      </c>
      <c r="D2961" s="6">
        <v>2224857241</v>
      </c>
      <c r="E2961" s="1" t="s">
        <v>206</v>
      </c>
      <c r="F2961" s="1" t="s">
        <v>206</v>
      </c>
      <c r="G2961" s="1" t="s">
        <v>206</v>
      </c>
      <c r="H2961" s="1" t="s">
        <v>206</v>
      </c>
      <c r="I2961" t="str">
        <f>VLOOKUP(J2961,CatalogoEstadoRepublica!$A$1:$B$33,2)</f>
        <v>Puebla</v>
      </c>
      <c r="J2961">
        <v>21</v>
      </c>
      <c r="K2961" t="s">
        <v>206</v>
      </c>
      <c r="L2961" s="1" t="e">
        <f>VLOOKUP(M2961,CatalogoPerfil!$A$1:$B$5,2)</f>
        <v>#N/A</v>
      </c>
      <c r="M2961">
        <v>0</v>
      </c>
      <c r="N2961" t="s">
        <v>206</v>
      </c>
      <c r="O2961" s="1">
        <v>0</v>
      </c>
      <c r="P2961" s="1" t="str">
        <f>IFERROR(VLOOKUP($O2961,PerfilUniversitario!$A$2:$Z$427,16),"N/A")</f>
        <v>N/A</v>
      </c>
      <c r="Q2961" s="1" t="str">
        <f>IFERROR(VLOOKUP($O2961,PerfilUniversitario!$A$2:$Z$427,16),"N/A")</f>
        <v>N/A</v>
      </c>
      <c r="R2961" s="1" t="str">
        <f>IFERROR(VLOOKUP($O2961,PerfilUniversitario!$A$2:$Z$427,20),"N/A")</f>
        <v>N/A</v>
      </c>
      <c r="S2961" s="1" t="str">
        <f>IFERROR(VLOOKUP($O2961,PerfilUniversitario!$A$2:$Z$427,22),"N/A")</f>
        <v>N/A</v>
      </c>
      <c r="T2961" s="1" t="str">
        <f>IFERROR(VLOOKUP($O2961,PerfilUniversitario!$A$2:$Z$427,24),"N/A")</f>
        <v>N/A</v>
      </c>
      <c r="U2961" s="1" t="str">
        <f>IFERROR(VLOOKUP($O2961,PerfilUniversitario!$A$2:$Z$427,26),"N/A")</f>
        <v>N/A</v>
      </c>
      <c r="V2961" s="3">
        <v>0.41805555555555557</v>
      </c>
      <c r="W2961" s="4">
        <v>45216</v>
      </c>
    </row>
    <row r="2962" spans="1:23" x14ac:dyDescent="0.3">
      <c r="A2962" t="s">
        <v>4483</v>
      </c>
      <c r="B2962" t="s">
        <v>3652</v>
      </c>
      <c r="C2962" s="1" t="s">
        <v>7805</v>
      </c>
      <c r="D2962" s="6">
        <v>2221108709</v>
      </c>
      <c r="E2962" s="1" t="s">
        <v>649</v>
      </c>
      <c r="F2962" s="1" t="s">
        <v>7806</v>
      </c>
      <c r="G2962" s="1" t="s">
        <v>7807</v>
      </c>
      <c r="H2962" s="1">
        <v>2211907319</v>
      </c>
      <c r="I2962" t="str">
        <f>VLOOKUP(J2962,CatalogoEstadoRepublica!$A$1:$B$33,2)</f>
        <v>Puebla</v>
      </c>
      <c r="J2962">
        <v>21</v>
      </c>
      <c r="K2962" t="s">
        <v>7111</v>
      </c>
      <c r="L2962" s="1" t="str">
        <f>VLOOKUP(M2962,CatalogoPerfil!$A$1:$B$5,2)</f>
        <v>Preuniversitario</v>
      </c>
      <c r="M2962">
        <v>1</v>
      </c>
      <c r="N2962" t="s">
        <v>7808</v>
      </c>
      <c r="O2962" s="1">
        <v>12838</v>
      </c>
      <c r="P2962" s="1" t="str">
        <f>IFERROR(VLOOKUP($O2962,PerfilUniversitario!$A$2:$Z$427,16),"N/A")</f>
        <v>5º - 6º Semestre</v>
      </c>
      <c r="Q2962" s="1" t="str">
        <f>IFERROR(VLOOKUP($O2962,PerfilUniversitario!$A$2:$Z$427,16),"N/A")</f>
        <v>5º - 6º Semestre</v>
      </c>
      <c r="R2962" s="1" t="str">
        <f>IFERROR(VLOOKUP($O2962,PerfilUniversitario!$A$2:$Z$427,20),"N/A")</f>
        <v>Médico Cirujano</v>
      </c>
      <c r="S2962" s="1" t="str">
        <f>IFERROR(VLOOKUP($O2962,PerfilUniversitario!$A$2:$Z$427,22),"N/A")</f>
        <v>• Médico cirujano - Reparando una herida</v>
      </c>
      <c r="T2962" s="1" t="str">
        <f>IFERROR(VLOOKUP($O2962,PerfilUniversitario!$A$2:$Z$427,24),"N/A")</f>
        <v>• Médico cirujano - Atiende tú primer paciente</v>
      </c>
      <c r="U2962" s="1" t="str">
        <f>IFERROR(VLOOKUP($O2962,PerfilUniversitario!$A$2:$Z$427,26),"N/A")</f>
        <v>• Médico cirujano - Primeros minutos de vida</v>
      </c>
      <c r="V2962" s="3">
        <v>0.4201388888888889</v>
      </c>
      <c r="W2962" s="4">
        <v>45216</v>
      </c>
    </row>
    <row r="2963" spans="1:23" x14ac:dyDescent="0.3">
      <c r="A2963" t="s">
        <v>525</v>
      </c>
      <c r="B2963" s="1" t="s">
        <v>526</v>
      </c>
      <c r="C2963" t="s">
        <v>527</v>
      </c>
      <c r="D2963" s="7">
        <v>2463304926</v>
      </c>
      <c r="E2963" s="1" t="s">
        <v>206</v>
      </c>
      <c r="F2963" t="s">
        <v>206</v>
      </c>
      <c r="G2963" t="s">
        <v>206</v>
      </c>
      <c r="H2963" t="s">
        <v>206</v>
      </c>
      <c r="I2963" t="str">
        <f>VLOOKUP(J2963,CatalogoEstadoRepublica!$A$1:$B$33,2)</f>
        <v>Tlaxcala</v>
      </c>
      <c r="J2963" s="1">
        <v>29</v>
      </c>
      <c r="K2963" s="1" t="s">
        <v>206</v>
      </c>
      <c r="L2963" s="1" t="e">
        <f>VLOOKUP(M2963,CatalogoPerfil!$A$1:$B$5,2)</f>
        <v>#N/A</v>
      </c>
      <c r="M2963">
        <v>0</v>
      </c>
      <c r="N2963" t="s">
        <v>206</v>
      </c>
      <c r="O2963" s="1">
        <v>0</v>
      </c>
      <c r="P2963" s="1" t="str">
        <f>IFERROR(VLOOKUP($O2963,PerfilUniversitario!$A$2:$Z$427,16),"N/A")</f>
        <v>N/A</v>
      </c>
      <c r="Q2963" s="1" t="str">
        <f>IFERROR(VLOOKUP($O2963,PerfilUniversitario!$A$2:$Z$427,16),"N/A")</f>
        <v>N/A</v>
      </c>
      <c r="R2963" s="1" t="str">
        <f>IFERROR(VLOOKUP($O2963,PerfilUniversitario!$A$2:$Z$427,20),"N/A")</f>
        <v>N/A</v>
      </c>
      <c r="S2963" s="1" t="str">
        <f>IFERROR(VLOOKUP($O2963,PerfilUniversitario!$A$2:$Z$427,22),"N/A")</f>
        <v>N/A</v>
      </c>
      <c r="T2963" s="1" t="str">
        <f>IFERROR(VLOOKUP($O2963,PerfilUniversitario!$A$2:$Z$427,24),"N/A")</f>
        <v>N/A</v>
      </c>
      <c r="U2963" s="1" t="str">
        <f>IFERROR(VLOOKUP($O2963,PerfilUniversitario!$A$2:$Z$427,26),"N/A")</f>
        <v>N/A</v>
      </c>
      <c r="V2963" s="3">
        <v>0.4236111111111111</v>
      </c>
      <c r="W2963" s="4">
        <v>45216</v>
      </c>
    </row>
    <row r="2964" spans="1:23" x14ac:dyDescent="0.3">
      <c r="A2964" t="s">
        <v>3569</v>
      </c>
      <c r="B2964" t="s">
        <v>3652</v>
      </c>
      <c r="C2964" s="1" t="s">
        <v>7825</v>
      </c>
      <c r="D2964" s="6">
        <v>2214237987</v>
      </c>
      <c r="E2964" s="1" t="s">
        <v>206</v>
      </c>
      <c r="F2964" s="1" t="s">
        <v>206</v>
      </c>
      <c r="G2964" s="1" t="s">
        <v>206</v>
      </c>
      <c r="H2964" s="1" t="s">
        <v>206</v>
      </c>
      <c r="I2964" t="str">
        <f>VLOOKUP(J2964,CatalogoEstadoRepublica!$A$1:$B$33,2)</f>
        <v>Puebla</v>
      </c>
      <c r="J2964">
        <v>21</v>
      </c>
      <c r="K2964" t="s">
        <v>206</v>
      </c>
      <c r="L2964" s="1" t="e">
        <f>VLOOKUP(M2964,CatalogoPerfil!$A$1:$B$5,2)</f>
        <v>#N/A</v>
      </c>
      <c r="M2964">
        <v>0</v>
      </c>
      <c r="N2964" t="s">
        <v>206</v>
      </c>
      <c r="O2964" s="1">
        <v>0</v>
      </c>
      <c r="P2964" s="1" t="str">
        <f>IFERROR(VLOOKUP($O2964,PerfilUniversitario!$A$2:$Z$427,16),"N/A")</f>
        <v>N/A</v>
      </c>
      <c r="Q2964" s="1" t="str">
        <f>IFERROR(VLOOKUP($O2964,PerfilUniversitario!$A$2:$Z$427,16),"N/A")</f>
        <v>N/A</v>
      </c>
      <c r="R2964" s="1" t="str">
        <f>IFERROR(VLOOKUP($O2964,PerfilUniversitario!$A$2:$Z$427,20),"N/A")</f>
        <v>N/A</v>
      </c>
      <c r="S2964" s="1" t="str">
        <f>IFERROR(VLOOKUP($O2964,PerfilUniversitario!$A$2:$Z$427,22),"N/A")</f>
        <v>N/A</v>
      </c>
      <c r="T2964" s="1" t="str">
        <f>IFERROR(VLOOKUP($O2964,PerfilUniversitario!$A$2:$Z$427,24),"N/A")</f>
        <v>N/A</v>
      </c>
      <c r="U2964" s="1" t="str">
        <f>IFERROR(VLOOKUP($O2964,PerfilUniversitario!$A$2:$Z$427,26),"N/A")</f>
        <v>N/A</v>
      </c>
      <c r="V2964" s="3">
        <v>0.42569444444444443</v>
      </c>
      <c r="W2964" s="4">
        <v>45216</v>
      </c>
    </row>
    <row r="2965" spans="1:23" x14ac:dyDescent="0.3">
      <c r="A2965" t="s">
        <v>7826</v>
      </c>
      <c r="B2965" t="s">
        <v>7827</v>
      </c>
      <c r="C2965" s="1" t="s">
        <v>7828</v>
      </c>
      <c r="D2965" s="6">
        <v>2212503169</v>
      </c>
      <c r="E2965" s="1" t="s">
        <v>206</v>
      </c>
      <c r="F2965" s="1" t="s">
        <v>206</v>
      </c>
      <c r="G2965" s="1" t="s">
        <v>206</v>
      </c>
      <c r="H2965" s="1" t="s">
        <v>206</v>
      </c>
      <c r="I2965" t="str">
        <f>VLOOKUP(J2965,CatalogoEstadoRepublica!$A$1:$B$33,2)</f>
        <v>Puebla</v>
      </c>
      <c r="J2965">
        <v>21</v>
      </c>
      <c r="K2965" t="s">
        <v>206</v>
      </c>
      <c r="L2965" s="1" t="e">
        <f>VLOOKUP(M2965,CatalogoPerfil!$A$1:$B$5,2)</f>
        <v>#N/A</v>
      </c>
      <c r="M2965">
        <v>0</v>
      </c>
      <c r="N2965" t="s">
        <v>206</v>
      </c>
      <c r="O2965" s="1">
        <v>0</v>
      </c>
      <c r="P2965" s="1" t="str">
        <f>IFERROR(VLOOKUP($O2965,PerfilUniversitario!$A$2:$Z$427,16),"N/A")</f>
        <v>N/A</v>
      </c>
      <c r="Q2965" s="1" t="str">
        <f>IFERROR(VLOOKUP($O2965,PerfilUniversitario!$A$2:$Z$427,16),"N/A")</f>
        <v>N/A</v>
      </c>
      <c r="R2965" s="1" t="str">
        <f>IFERROR(VLOOKUP($O2965,PerfilUniversitario!$A$2:$Z$427,20),"N/A")</f>
        <v>N/A</v>
      </c>
      <c r="S2965" s="1" t="str">
        <f>IFERROR(VLOOKUP($O2965,PerfilUniversitario!$A$2:$Z$427,22),"N/A")</f>
        <v>N/A</v>
      </c>
      <c r="T2965" s="1" t="str">
        <f>IFERROR(VLOOKUP($O2965,PerfilUniversitario!$A$2:$Z$427,24),"N/A")</f>
        <v>N/A</v>
      </c>
      <c r="U2965" s="1" t="str">
        <f>IFERROR(VLOOKUP($O2965,PerfilUniversitario!$A$2:$Z$427,26),"N/A")</f>
        <v>N/A</v>
      </c>
      <c r="V2965" s="3">
        <v>0.42569444444444443</v>
      </c>
      <c r="W2965" s="4">
        <v>45216</v>
      </c>
    </row>
    <row r="2966" spans="1:23" x14ac:dyDescent="0.3">
      <c r="A2966" t="s">
        <v>3535</v>
      </c>
      <c r="B2966" t="s">
        <v>3536</v>
      </c>
      <c r="C2966" s="1" t="s">
        <v>3537</v>
      </c>
      <c r="D2966" s="6">
        <v>2227576815</v>
      </c>
      <c r="E2966" s="1" t="s">
        <v>206</v>
      </c>
      <c r="F2966" s="1" t="s">
        <v>206</v>
      </c>
      <c r="G2966" s="1" t="s">
        <v>206</v>
      </c>
      <c r="H2966" s="1" t="s">
        <v>206</v>
      </c>
      <c r="I2966" t="str">
        <f>VLOOKUP(J2966,CatalogoEstadoRepublica!$A$1:$B$33,2)</f>
        <v>Puebla</v>
      </c>
      <c r="J2966">
        <v>21</v>
      </c>
      <c r="K2966" t="s">
        <v>206</v>
      </c>
      <c r="L2966" s="1" t="e">
        <f>VLOOKUP(M2966,CatalogoPerfil!$A$1:$B$5,2)</f>
        <v>#N/A</v>
      </c>
      <c r="M2966">
        <v>0</v>
      </c>
      <c r="N2966" t="s">
        <v>206</v>
      </c>
      <c r="O2966" s="1">
        <v>0</v>
      </c>
      <c r="P2966" s="1" t="str">
        <f>IFERROR(VLOOKUP($O2966,PerfilUniversitario!$A$2:$Z$427,16),"N/A")</f>
        <v>N/A</v>
      </c>
      <c r="Q2966" s="1" t="str">
        <f>IFERROR(VLOOKUP($O2966,PerfilUniversitario!$A$2:$Z$427,16),"N/A")</f>
        <v>N/A</v>
      </c>
      <c r="R2966" s="1" t="str">
        <f>IFERROR(VLOOKUP($O2966,PerfilUniversitario!$A$2:$Z$427,20),"N/A")</f>
        <v>N/A</v>
      </c>
      <c r="S2966" s="1" t="str">
        <f>IFERROR(VLOOKUP($O2966,PerfilUniversitario!$A$2:$Z$427,22),"N/A")</f>
        <v>N/A</v>
      </c>
      <c r="T2966" s="1" t="str">
        <f>IFERROR(VLOOKUP($O2966,PerfilUniversitario!$A$2:$Z$427,24),"N/A")</f>
        <v>N/A</v>
      </c>
      <c r="U2966" s="1" t="str">
        <f>IFERROR(VLOOKUP($O2966,PerfilUniversitario!$A$2:$Z$427,26),"N/A")</f>
        <v>N/A</v>
      </c>
      <c r="V2966" s="3">
        <v>0.42638888888888887</v>
      </c>
      <c r="W2966" s="4">
        <v>45216</v>
      </c>
    </row>
    <row r="2967" spans="1:23" x14ac:dyDescent="0.3">
      <c r="A2967" t="s">
        <v>638</v>
      </c>
      <c r="B2967" t="s">
        <v>7829</v>
      </c>
      <c r="C2967" s="1" t="s">
        <v>7830</v>
      </c>
      <c r="D2967" s="6">
        <v>2214612317</v>
      </c>
      <c r="E2967" s="1" t="s">
        <v>206</v>
      </c>
      <c r="F2967" s="1" t="s">
        <v>206</v>
      </c>
      <c r="G2967" s="1" t="s">
        <v>206</v>
      </c>
      <c r="H2967" s="1" t="s">
        <v>206</v>
      </c>
      <c r="I2967" t="str">
        <f>VLOOKUP(J2967,CatalogoEstadoRepublica!$A$1:$B$33,2)</f>
        <v>Puebla</v>
      </c>
      <c r="J2967">
        <v>21</v>
      </c>
      <c r="K2967" t="s">
        <v>206</v>
      </c>
      <c r="L2967" s="1" t="e">
        <f>VLOOKUP(M2967,CatalogoPerfil!$A$1:$B$5,2)</f>
        <v>#N/A</v>
      </c>
      <c r="M2967">
        <v>0</v>
      </c>
      <c r="N2967" t="s">
        <v>206</v>
      </c>
      <c r="O2967" s="1">
        <v>0</v>
      </c>
      <c r="P2967" s="1" t="str">
        <f>IFERROR(VLOOKUP($O2967,PerfilUniversitario!$A$2:$Z$427,16),"N/A")</f>
        <v>N/A</v>
      </c>
      <c r="Q2967" s="1" t="str">
        <f>IFERROR(VLOOKUP($O2967,PerfilUniversitario!$A$2:$Z$427,16),"N/A")</f>
        <v>N/A</v>
      </c>
      <c r="R2967" s="1" t="str">
        <f>IFERROR(VLOOKUP($O2967,PerfilUniversitario!$A$2:$Z$427,20),"N/A")</f>
        <v>N/A</v>
      </c>
      <c r="S2967" s="1" t="str">
        <f>IFERROR(VLOOKUP($O2967,PerfilUniversitario!$A$2:$Z$427,22),"N/A")</f>
        <v>N/A</v>
      </c>
      <c r="T2967" s="1" t="str">
        <f>IFERROR(VLOOKUP($O2967,PerfilUniversitario!$A$2:$Z$427,24),"N/A")</f>
        <v>N/A</v>
      </c>
      <c r="U2967" s="1" t="str">
        <f>IFERROR(VLOOKUP($O2967,PerfilUniversitario!$A$2:$Z$427,26),"N/A")</f>
        <v>N/A</v>
      </c>
      <c r="V2967" s="3">
        <v>0.42638888888888887</v>
      </c>
      <c r="W2967" s="4">
        <v>45216</v>
      </c>
    </row>
    <row r="2968" spans="1:23" x14ac:dyDescent="0.3">
      <c r="A2968" t="s">
        <v>7822</v>
      </c>
      <c r="B2968" t="s">
        <v>7823</v>
      </c>
      <c r="C2968" s="1" t="s">
        <v>7824</v>
      </c>
      <c r="D2968" s="6">
        <v>7731571063</v>
      </c>
      <c r="E2968" s="1" t="s">
        <v>206</v>
      </c>
      <c r="F2968" s="1" t="s">
        <v>206</v>
      </c>
      <c r="G2968" s="1" t="s">
        <v>206</v>
      </c>
      <c r="H2968" s="1" t="s">
        <v>206</v>
      </c>
      <c r="I2968" t="str">
        <f>VLOOKUP(J2968,CatalogoEstadoRepublica!$A$1:$B$33,2)</f>
        <v>Hidalgo</v>
      </c>
      <c r="J2968">
        <v>13</v>
      </c>
      <c r="K2968" t="s">
        <v>206</v>
      </c>
      <c r="L2968" s="1" t="e">
        <f>VLOOKUP(M2968,CatalogoPerfil!$A$1:$B$5,2)</f>
        <v>#N/A</v>
      </c>
      <c r="M2968">
        <v>0</v>
      </c>
      <c r="N2968" t="s">
        <v>206</v>
      </c>
      <c r="O2968" s="1">
        <v>0</v>
      </c>
      <c r="P2968" s="1" t="str">
        <f>IFERROR(VLOOKUP($O2968,PerfilUniversitario!$A$2:$Z$427,16),"N/A")</f>
        <v>N/A</v>
      </c>
      <c r="Q2968" s="1" t="str">
        <f>IFERROR(VLOOKUP($O2968,PerfilUniversitario!$A$2:$Z$427,16),"N/A")</f>
        <v>N/A</v>
      </c>
      <c r="R2968" s="1" t="str">
        <f>IFERROR(VLOOKUP($O2968,PerfilUniversitario!$A$2:$Z$427,20),"N/A")</f>
        <v>N/A</v>
      </c>
      <c r="S2968" s="1" t="str">
        <f>IFERROR(VLOOKUP($O2968,PerfilUniversitario!$A$2:$Z$427,22),"N/A")</f>
        <v>N/A</v>
      </c>
      <c r="T2968" s="1" t="str">
        <f>IFERROR(VLOOKUP($O2968,PerfilUniversitario!$A$2:$Z$427,24),"N/A")</f>
        <v>N/A</v>
      </c>
      <c r="U2968" s="1" t="str">
        <f>IFERROR(VLOOKUP($O2968,PerfilUniversitario!$A$2:$Z$427,26),"N/A")</f>
        <v>N/A</v>
      </c>
      <c r="V2968" s="3">
        <v>0.42777777777777781</v>
      </c>
      <c r="W2968" s="4">
        <v>45216</v>
      </c>
    </row>
    <row r="2969" spans="1:23" x14ac:dyDescent="0.3">
      <c r="A2969" t="s">
        <v>7818</v>
      </c>
      <c r="B2969" t="s">
        <v>7819</v>
      </c>
      <c r="C2969" s="1" t="s">
        <v>7820</v>
      </c>
      <c r="D2969" s="6" t="s">
        <v>7821</v>
      </c>
      <c r="E2969" s="1" t="s">
        <v>206</v>
      </c>
      <c r="F2969" s="1" t="s">
        <v>206</v>
      </c>
      <c r="G2969" s="1" t="s">
        <v>206</v>
      </c>
      <c r="H2969" s="1" t="s">
        <v>206</v>
      </c>
      <c r="I2969" t="str">
        <f>VLOOKUP(J2969,CatalogoEstadoRepublica!$A$1:$B$33,2)</f>
        <v>Puebla</v>
      </c>
      <c r="J2969">
        <v>21</v>
      </c>
      <c r="K2969" t="s">
        <v>206</v>
      </c>
      <c r="L2969" s="1" t="e">
        <f>VLOOKUP(M2969,CatalogoPerfil!$A$1:$B$5,2)</f>
        <v>#N/A</v>
      </c>
      <c r="M2969">
        <v>0</v>
      </c>
      <c r="N2969" t="s">
        <v>206</v>
      </c>
      <c r="O2969" s="1">
        <v>0</v>
      </c>
      <c r="P2969" s="1" t="str">
        <f>IFERROR(VLOOKUP($O2969,PerfilUniversitario!$A$2:$Z$427,16),"N/A")</f>
        <v>N/A</v>
      </c>
      <c r="Q2969" s="1" t="str">
        <f>IFERROR(VLOOKUP($O2969,PerfilUniversitario!$A$2:$Z$427,16),"N/A")</f>
        <v>N/A</v>
      </c>
      <c r="R2969" s="1" t="str">
        <f>IFERROR(VLOOKUP($O2969,PerfilUniversitario!$A$2:$Z$427,20),"N/A")</f>
        <v>N/A</v>
      </c>
      <c r="S2969" s="1" t="str">
        <f>IFERROR(VLOOKUP($O2969,PerfilUniversitario!$A$2:$Z$427,22),"N/A")</f>
        <v>N/A</v>
      </c>
      <c r="T2969" s="1" t="str">
        <f>IFERROR(VLOOKUP($O2969,PerfilUniversitario!$A$2:$Z$427,24),"N/A")</f>
        <v>N/A</v>
      </c>
      <c r="U2969" s="1" t="str">
        <f>IFERROR(VLOOKUP($O2969,PerfilUniversitario!$A$2:$Z$427,26),"N/A")</f>
        <v>N/A</v>
      </c>
      <c r="V2969" s="3">
        <v>0.4284722222222222</v>
      </c>
      <c r="W2969" s="4">
        <v>45216</v>
      </c>
    </row>
    <row r="2970" spans="1:23" x14ac:dyDescent="0.3">
      <c r="A2970" t="s">
        <v>406</v>
      </c>
      <c r="B2970" t="s">
        <v>934</v>
      </c>
      <c r="C2970" s="1" t="s">
        <v>7804</v>
      </c>
      <c r="D2970" s="6">
        <v>2383856516</v>
      </c>
      <c r="E2970" s="1" t="s">
        <v>206</v>
      </c>
      <c r="F2970" s="1" t="s">
        <v>206</v>
      </c>
      <c r="G2970" s="1" t="s">
        <v>206</v>
      </c>
      <c r="H2970" s="1" t="s">
        <v>206</v>
      </c>
      <c r="I2970" t="str">
        <f>VLOOKUP(J2970,CatalogoEstadoRepublica!$A$1:$B$33,2)</f>
        <v>Puebla</v>
      </c>
      <c r="J2970">
        <v>21</v>
      </c>
      <c r="K2970" t="s">
        <v>206</v>
      </c>
      <c r="L2970" s="1" t="e">
        <f>VLOOKUP(M2970,CatalogoPerfil!$A$1:$B$5,2)</f>
        <v>#N/A</v>
      </c>
      <c r="M2970">
        <v>0</v>
      </c>
      <c r="N2970" t="s">
        <v>206</v>
      </c>
      <c r="O2970" s="1">
        <v>0</v>
      </c>
      <c r="P2970" s="1" t="str">
        <f>IFERROR(VLOOKUP($O2970,PerfilUniversitario!$A$2:$Z$427,16),"N/A")</f>
        <v>N/A</v>
      </c>
      <c r="Q2970" s="1" t="str">
        <f>IFERROR(VLOOKUP($O2970,PerfilUniversitario!$A$2:$Z$427,16),"N/A")</f>
        <v>N/A</v>
      </c>
      <c r="R2970" s="1" t="str">
        <f>IFERROR(VLOOKUP($O2970,PerfilUniversitario!$A$2:$Z$427,20),"N/A")</f>
        <v>N/A</v>
      </c>
      <c r="S2970" s="1" t="str">
        <f>IFERROR(VLOOKUP($O2970,PerfilUniversitario!$A$2:$Z$427,22),"N/A")</f>
        <v>N/A</v>
      </c>
      <c r="T2970" s="1" t="str">
        <f>IFERROR(VLOOKUP($O2970,PerfilUniversitario!$A$2:$Z$427,24),"N/A")</f>
        <v>N/A</v>
      </c>
      <c r="U2970" s="1" t="str">
        <f>IFERROR(VLOOKUP($O2970,PerfilUniversitario!$A$2:$Z$427,26),"N/A")</f>
        <v>N/A</v>
      </c>
      <c r="V2970" s="3">
        <v>0.4291666666666667</v>
      </c>
      <c r="W2970" s="4">
        <v>45216</v>
      </c>
    </row>
    <row r="2971" spans="1:23" x14ac:dyDescent="0.3">
      <c r="A2971" t="s">
        <v>4124</v>
      </c>
      <c r="B2971" t="s">
        <v>4125</v>
      </c>
      <c r="C2971" s="1" t="s">
        <v>4126</v>
      </c>
      <c r="D2971" s="6">
        <v>2461318685</v>
      </c>
      <c r="E2971" s="1" t="s">
        <v>206</v>
      </c>
      <c r="F2971" s="1" t="s">
        <v>206</v>
      </c>
      <c r="G2971" s="1" t="s">
        <v>206</v>
      </c>
      <c r="H2971" s="1" t="s">
        <v>206</v>
      </c>
      <c r="I2971" t="str">
        <f>VLOOKUP(J2971,CatalogoEstadoRepublica!$A$1:$B$33,2)</f>
        <v>Tlaxcala</v>
      </c>
      <c r="J2971">
        <v>29</v>
      </c>
      <c r="K2971" t="s">
        <v>206</v>
      </c>
      <c r="L2971" s="1" t="e">
        <f>VLOOKUP(M2971,CatalogoPerfil!$A$1:$B$5,2)</f>
        <v>#N/A</v>
      </c>
      <c r="M2971">
        <v>0</v>
      </c>
      <c r="N2971" t="s">
        <v>206</v>
      </c>
      <c r="O2971" s="1">
        <v>0</v>
      </c>
      <c r="P2971" s="1" t="str">
        <f>IFERROR(VLOOKUP($O2971,PerfilUniversitario!$A$2:$Z$427,16),"N/A")</f>
        <v>N/A</v>
      </c>
      <c r="Q2971" s="1" t="str">
        <f>IFERROR(VLOOKUP($O2971,PerfilUniversitario!$A$2:$Z$427,16),"N/A")</f>
        <v>N/A</v>
      </c>
      <c r="R2971" s="1" t="str">
        <f>IFERROR(VLOOKUP($O2971,PerfilUniversitario!$A$2:$Z$427,20),"N/A")</f>
        <v>N/A</v>
      </c>
      <c r="S2971" s="1" t="str">
        <f>IFERROR(VLOOKUP($O2971,PerfilUniversitario!$A$2:$Z$427,22),"N/A")</f>
        <v>N/A</v>
      </c>
      <c r="T2971" s="1" t="str">
        <f>IFERROR(VLOOKUP($O2971,PerfilUniversitario!$A$2:$Z$427,24),"N/A")</f>
        <v>N/A</v>
      </c>
      <c r="U2971" s="1" t="str">
        <f>IFERROR(VLOOKUP($O2971,PerfilUniversitario!$A$2:$Z$427,26),"N/A")</f>
        <v>N/A</v>
      </c>
      <c r="V2971" s="3">
        <v>0.43194444444444446</v>
      </c>
      <c r="W2971" s="4">
        <v>45216</v>
      </c>
    </row>
    <row r="2972" spans="1:23" x14ac:dyDescent="0.3">
      <c r="A2972" t="s">
        <v>223</v>
      </c>
      <c r="B2972" s="1" t="s">
        <v>224</v>
      </c>
      <c r="C2972" t="s">
        <v>225</v>
      </c>
      <c r="D2972" s="7">
        <v>7442299099</v>
      </c>
      <c r="E2972" s="1" t="s">
        <v>206</v>
      </c>
      <c r="F2972" t="s">
        <v>206</v>
      </c>
      <c r="G2972" t="s">
        <v>206</v>
      </c>
      <c r="H2972" t="s">
        <v>206</v>
      </c>
      <c r="I2972" t="str">
        <f>VLOOKUP(J2972,CatalogoEstadoRepublica!$A$1:$B$33,2)</f>
        <v>Guerrero</v>
      </c>
      <c r="J2972" s="1">
        <v>12</v>
      </c>
      <c r="K2972" s="1" t="s">
        <v>206</v>
      </c>
      <c r="L2972" s="1" t="e">
        <f>VLOOKUP(M2972,CatalogoPerfil!$A$1:$B$5,2)</f>
        <v>#N/A</v>
      </c>
      <c r="M2972">
        <v>0</v>
      </c>
      <c r="N2972" t="s">
        <v>206</v>
      </c>
      <c r="O2972" s="1">
        <v>0</v>
      </c>
      <c r="P2972" s="1" t="str">
        <f>IFERROR(VLOOKUP($O2972,PerfilUniversitario!$A$2:$Z$427,16),"N/A")</f>
        <v>N/A</v>
      </c>
      <c r="Q2972" s="1" t="str">
        <f>IFERROR(VLOOKUP($O2972,PerfilUniversitario!$A$2:$Z$427,16),"N/A")</f>
        <v>N/A</v>
      </c>
      <c r="R2972" s="1" t="str">
        <f>IFERROR(VLOOKUP($O2972,PerfilUniversitario!$A$2:$Z$427,20),"N/A")</f>
        <v>N/A</v>
      </c>
      <c r="S2972" s="1" t="str">
        <f>IFERROR(VLOOKUP($O2972,PerfilUniversitario!$A$2:$Z$427,22),"N/A")</f>
        <v>N/A</v>
      </c>
      <c r="T2972" s="1" t="str">
        <f>IFERROR(VLOOKUP($O2972,PerfilUniversitario!$A$2:$Z$427,24),"N/A")</f>
        <v>N/A</v>
      </c>
      <c r="U2972" s="1" t="str">
        <f>IFERROR(VLOOKUP($O2972,PerfilUniversitario!$A$2:$Z$427,26),"N/A")</f>
        <v>N/A</v>
      </c>
      <c r="V2972" s="3">
        <v>0.43402777777777773</v>
      </c>
      <c r="W2972" s="4">
        <v>45216</v>
      </c>
    </row>
    <row r="2973" spans="1:23" x14ac:dyDescent="0.3">
      <c r="A2973" t="s">
        <v>6978</v>
      </c>
      <c r="B2973" t="s">
        <v>6979</v>
      </c>
      <c r="C2973" s="1" t="s">
        <v>6980</v>
      </c>
      <c r="D2973" s="6">
        <v>2222774235</v>
      </c>
      <c r="E2973" s="1" t="s">
        <v>206</v>
      </c>
      <c r="F2973" s="1" t="s">
        <v>206</v>
      </c>
      <c r="G2973" s="1" t="s">
        <v>206</v>
      </c>
      <c r="H2973" s="1" t="s">
        <v>206</v>
      </c>
      <c r="I2973" t="str">
        <f>VLOOKUP(J2973,CatalogoEstadoRepublica!$A$1:$B$33,2)</f>
        <v>Puebla</v>
      </c>
      <c r="J2973">
        <v>21</v>
      </c>
      <c r="K2973" t="s">
        <v>206</v>
      </c>
      <c r="L2973" s="1" t="e">
        <f>VLOOKUP(M2973,CatalogoPerfil!$A$1:$B$5,2)</f>
        <v>#N/A</v>
      </c>
      <c r="M2973">
        <v>0</v>
      </c>
      <c r="N2973" t="s">
        <v>206</v>
      </c>
      <c r="O2973" s="1">
        <v>0</v>
      </c>
      <c r="P2973" s="1" t="str">
        <f>IFERROR(VLOOKUP($O2973,PerfilUniversitario!$A$2:$Z$427,16),"N/A")</f>
        <v>N/A</v>
      </c>
      <c r="Q2973" s="1" t="str">
        <f>IFERROR(VLOOKUP($O2973,PerfilUniversitario!$A$2:$Z$427,16),"N/A")</f>
        <v>N/A</v>
      </c>
      <c r="R2973" s="1" t="str">
        <f>IFERROR(VLOOKUP($O2973,PerfilUniversitario!$A$2:$Z$427,20),"N/A")</f>
        <v>N/A</v>
      </c>
      <c r="S2973" s="1" t="str">
        <f>IFERROR(VLOOKUP($O2973,PerfilUniversitario!$A$2:$Z$427,22),"N/A")</f>
        <v>N/A</v>
      </c>
      <c r="T2973" s="1" t="str">
        <f>IFERROR(VLOOKUP($O2973,PerfilUniversitario!$A$2:$Z$427,24),"N/A")</f>
        <v>N/A</v>
      </c>
      <c r="U2973" s="1" t="str">
        <f>IFERROR(VLOOKUP($O2973,PerfilUniversitario!$A$2:$Z$427,26),"N/A")</f>
        <v>N/A</v>
      </c>
      <c r="V2973" s="3">
        <v>0.43402777777777773</v>
      </c>
      <c r="W2973" s="4">
        <v>45216</v>
      </c>
    </row>
    <row r="2974" spans="1:23" x14ac:dyDescent="0.3">
      <c r="A2974" t="s">
        <v>4673</v>
      </c>
      <c r="B2974" t="s">
        <v>5887</v>
      </c>
      <c r="C2974" s="1" t="s">
        <v>7803</v>
      </c>
      <c r="D2974" s="6">
        <v>2226644618</v>
      </c>
      <c r="E2974" s="1" t="s">
        <v>206</v>
      </c>
      <c r="F2974" s="1" t="s">
        <v>206</v>
      </c>
      <c r="G2974" s="1" t="s">
        <v>206</v>
      </c>
      <c r="H2974" s="1" t="s">
        <v>206</v>
      </c>
      <c r="I2974" t="str">
        <f>VLOOKUP(J2974,CatalogoEstadoRepublica!$A$1:$B$33,2)</f>
        <v>Puebla</v>
      </c>
      <c r="J2974">
        <v>21</v>
      </c>
      <c r="K2974" t="s">
        <v>206</v>
      </c>
      <c r="L2974" s="1" t="e">
        <f>VLOOKUP(M2974,CatalogoPerfil!$A$1:$B$5,2)</f>
        <v>#N/A</v>
      </c>
      <c r="M2974">
        <v>0</v>
      </c>
      <c r="N2974" t="s">
        <v>206</v>
      </c>
      <c r="O2974" s="1">
        <v>0</v>
      </c>
      <c r="P2974" s="1" t="str">
        <f>IFERROR(VLOOKUP($O2974,PerfilUniversitario!$A$2:$Z$427,16),"N/A")</f>
        <v>N/A</v>
      </c>
      <c r="Q2974" s="1" t="str">
        <f>IFERROR(VLOOKUP($O2974,PerfilUniversitario!$A$2:$Z$427,16),"N/A")</f>
        <v>N/A</v>
      </c>
      <c r="R2974" s="1" t="str">
        <f>IFERROR(VLOOKUP($O2974,PerfilUniversitario!$A$2:$Z$427,20),"N/A")</f>
        <v>N/A</v>
      </c>
      <c r="S2974" s="1" t="str">
        <f>IFERROR(VLOOKUP($O2974,PerfilUniversitario!$A$2:$Z$427,22),"N/A")</f>
        <v>N/A</v>
      </c>
      <c r="T2974" s="1" t="str">
        <f>IFERROR(VLOOKUP($O2974,PerfilUniversitario!$A$2:$Z$427,24),"N/A")</f>
        <v>N/A</v>
      </c>
      <c r="U2974" s="1" t="str">
        <f>IFERROR(VLOOKUP($O2974,PerfilUniversitario!$A$2:$Z$427,26),"N/A")</f>
        <v>N/A</v>
      </c>
      <c r="V2974" s="3">
        <v>0.43402777777777773</v>
      </c>
      <c r="W2974" s="4">
        <v>45216</v>
      </c>
    </row>
    <row r="2975" spans="1:23" x14ac:dyDescent="0.3">
      <c r="A2975" t="s">
        <v>7831</v>
      </c>
      <c r="B2975" t="s">
        <v>269</v>
      </c>
      <c r="C2975" s="1" t="s">
        <v>7832</v>
      </c>
      <c r="D2975" s="6">
        <v>2213236801</v>
      </c>
      <c r="E2975" s="1" t="s">
        <v>206</v>
      </c>
      <c r="F2975" s="1" t="s">
        <v>206</v>
      </c>
      <c r="G2975" s="1" t="s">
        <v>206</v>
      </c>
      <c r="H2975" s="1" t="s">
        <v>206</v>
      </c>
      <c r="I2975" t="str">
        <f>VLOOKUP(J2975,CatalogoEstadoRepublica!$A$1:$B$33,2)</f>
        <v>Puebla</v>
      </c>
      <c r="J2975">
        <v>21</v>
      </c>
      <c r="K2975" t="s">
        <v>206</v>
      </c>
      <c r="L2975" s="1" t="e">
        <f>VLOOKUP(M2975,CatalogoPerfil!$A$1:$B$5,2)</f>
        <v>#N/A</v>
      </c>
      <c r="M2975">
        <v>0</v>
      </c>
      <c r="N2975" t="s">
        <v>206</v>
      </c>
      <c r="O2975" s="1">
        <v>0</v>
      </c>
      <c r="P2975" s="1" t="str">
        <f>IFERROR(VLOOKUP($O2975,PerfilUniversitario!$A$2:$Z$427,16),"N/A")</f>
        <v>N/A</v>
      </c>
      <c r="Q2975" s="1" t="str">
        <f>IFERROR(VLOOKUP($O2975,PerfilUniversitario!$A$2:$Z$427,16),"N/A")</f>
        <v>N/A</v>
      </c>
      <c r="R2975" s="1" t="str">
        <f>IFERROR(VLOOKUP($O2975,PerfilUniversitario!$A$2:$Z$427,20),"N/A")</f>
        <v>N/A</v>
      </c>
      <c r="S2975" s="1" t="str">
        <f>IFERROR(VLOOKUP($O2975,PerfilUniversitario!$A$2:$Z$427,22),"N/A")</f>
        <v>N/A</v>
      </c>
      <c r="T2975" s="1" t="str">
        <f>IFERROR(VLOOKUP($O2975,PerfilUniversitario!$A$2:$Z$427,24),"N/A")</f>
        <v>N/A</v>
      </c>
      <c r="U2975" s="1" t="str">
        <f>IFERROR(VLOOKUP($O2975,PerfilUniversitario!$A$2:$Z$427,26),"N/A")</f>
        <v>N/A</v>
      </c>
      <c r="V2975" s="3">
        <v>0.43402777777777773</v>
      </c>
      <c r="W2975" s="4">
        <v>45216</v>
      </c>
    </row>
    <row r="2976" spans="1:23" x14ac:dyDescent="0.3">
      <c r="A2976" t="s">
        <v>2292</v>
      </c>
      <c r="B2976" t="s">
        <v>7863</v>
      </c>
      <c r="C2976" s="1" t="s">
        <v>7864</v>
      </c>
      <c r="D2976" s="6">
        <v>7442410439</v>
      </c>
      <c r="E2976" s="1" t="s">
        <v>206</v>
      </c>
      <c r="F2976" s="1" t="s">
        <v>206</v>
      </c>
      <c r="G2976" s="1" t="s">
        <v>206</v>
      </c>
      <c r="H2976" s="1" t="s">
        <v>206</v>
      </c>
      <c r="I2976" t="str">
        <f>VLOOKUP(J2976,CatalogoEstadoRepublica!$A$1:$B$33,2)</f>
        <v>Guerrero</v>
      </c>
      <c r="J2976">
        <v>12</v>
      </c>
      <c r="K2976" t="s">
        <v>206</v>
      </c>
      <c r="L2976" s="1" t="e">
        <f>VLOOKUP(M2976,CatalogoPerfil!$A$1:$B$5,2)</f>
        <v>#N/A</v>
      </c>
      <c r="M2976">
        <v>0</v>
      </c>
      <c r="N2976" t="s">
        <v>206</v>
      </c>
      <c r="O2976" s="1">
        <v>0</v>
      </c>
      <c r="P2976" s="1" t="str">
        <f>IFERROR(VLOOKUP($O2976,PerfilUniversitario!$A$2:$Z$427,16),"N/A")</f>
        <v>N/A</v>
      </c>
      <c r="Q2976" s="1" t="str">
        <f>IFERROR(VLOOKUP($O2976,PerfilUniversitario!$A$2:$Z$427,16),"N/A")</f>
        <v>N/A</v>
      </c>
      <c r="R2976" s="1" t="str">
        <f>IFERROR(VLOOKUP($O2976,PerfilUniversitario!$A$2:$Z$427,20),"N/A")</f>
        <v>N/A</v>
      </c>
      <c r="S2976" s="1" t="str">
        <f>IFERROR(VLOOKUP($O2976,PerfilUniversitario!$A$2:$Z$427,22),"N/A")</f>
        <v>N/A</v>
      </c>
      <c r="T2976" s="1" t="str">
        <f>IFERROR(VLOOKUP($O2976,PerfilUniversitario!$A$2:$Z$427,24),"N/A")</f>
        <v>N/A</v>
      </c>
      <c r="U2976" s="1" t="str">
        <f>IFERROR(VLOOKUP($O2976,PerfilUniversitario!$A$2:$Z$427,26),"N/A")</f>
        <v>N/A</v>
      </c>
      <c r="V2976" s="3">
        <v>0.43402777777777773</v>
      </c>
      <c r="W2976" s="4">
        <v>45216</v>
      </c>
    </row>
    <row r="2977" spans="1:23" x14ac:dyDescent="0.3">
      <c r="A2977" t="s">
        <v>268</v>
      </c>
      <c r="B2977" t="s">
        <v>7852</v>
      </c>
      <c r="C2977" s="1" t="s">
        <v>7853</v>
      </c>
      <c r="D2977" s="6">
        <v>7441243063</v>
      </c>
      <c r="E2977" s="1" t="s">
        <v>206</v>
      </c>
      <c r="F2977" s="1" t="s">
        <v>206</v>
      </c>
      <c r="G2977" s="1" t="s">
        <v>206</v>
      </c>
      <c r="H2977" s="1" t="s">
        <v>206</v>
      </c>
      <c r="I2977" t="str">
        <f>VLOOKUP(J2977,CatalogoEstadoRepublica!$A$1:$B$33,2)</f>
        <v>Guerrero</v>
      </c>
      <c r="J2977">
        <v>12</v>
      </c>
      <c r="K2977" t="s">
        <v>206</v>
      </c>
      <c r="L2977" s="1" t="e">
        <f>VLOOKUP(M2977,CatalogoPerfil!$A$1:$B$5,2)</f>
        <v>#N/A</v>
      </c>
      <c r="M2977">
        <v>0</v>
      </c>
      <c r="N2977" t="s">
        <v>206</v>
      </c>
      <c r="O2977" s="1">
        <v>0</v>
      </c>
      <c r="P2977" s="1" t="str">
        <f>IFERROR(VLOOKUP($O2977,PerfilUniversitario!$A$2:$Z$427,16),"N/A")</f>
        <v>N/A</v>
      </c>
      <c r="Q2977" s="1" t="str">
        <f>IFERROR(VLOOKUP($O2977,PerfilUniversitario!$A$2:$Z$427,16),"N/A")</f>
        <v>N/A</v>
      </c>
      <c r="R2977" s="1" t="str">
        <f>IFERROR(VLOOKUP($O2977,PerfilUniversitario!$A$2:$Z$427,20),"N/A")</f>
        <v>N/A</v>
      </c>
      <c r="S2977" s="1" t="str">
        <f>IFERROR(VLOOKUP($O2977,PerfilUniversitario!$A$2:$Z$427,22),"N/A")</f>
        <v>N/A</v>
      </c>
      <c r="T2977" s="1" t="str">
        <f>IFERROR(VLOOKUP($O2977,PerfilUniversitario!$A$2:$Z$427,24),"N/A")</f>
        <v>N/A</v>
      </c>
      <c r="U2977" s="1" t="str">
        <f>IFERROR(VLOOKUP($O2977,PerfilUniversitario!$A$2:$Z$427,26),"N/A")</f>
        <v>N/A</v>
      </c>
      <c r="V2977" s="3">
        <v>0.43472222222222223</v>
      </c>
      <c r="W2977" s="4">
        <v>45216</v>
      </c>
    </row>
    <row r="2978" spans="1:23" x14ac:dyDescent="0.3">
      <c r="A2978" t="s">
        <v>1402</v>
      </c>
      <c r="B2978" t="s">
        <v>1403</v>
      </c>
      <c r="C2978" s="1" t="s">
        <v>1404</v>
      </c>
      <c r="D2978" s="6">
        <v>52.744900000000001</v>
      </c>
      <c r="E2978" s="1" t="s">
        <v>206</v>
      </c>
      <c r="F2978" s="1" t="s">
        <v>206</v>
      </c>
      <c r="G2978" s="1" t="s">
        <v>206</v>
      </c>
      <c r="H2978" s="1" t="s">
        <v>206</v>
      </c>
      <c r="I2978" t="str">
        <f>VLOOKUP(J2978,CatalogoEstadoRepublica!$A$1:$B$33,2)</f>
        <v>Guerrero</v>
      </c>
      <c r="J2978">
        <v>12</v>
      </c>
      <c r="K2978" t="s">
        <v>206</v>
      </c>
      <c r="L2978" s="1" t="e">
        <f>VLOOKUP(M2978,CatalogoPerfil!$A$1:$B$5,2)</f>
        <v>#N/A</v>
      </c>
      <c r="M2978">
        <v>0</v>
      </c>
      <c r="N2978" t="s">
        <v>206</v>
      </c>
      <c r="O2978" s="1">
        <v>0</v>
      </c>
      <c r="P2978" s="1" t="str">
        <f>IFERROR(VLOOKUP($O2978,PerfilUniversitario!$A$2:$Z$427,16),"N/A")</f>
        <v>N/A</v>
      </c>
      <c r="Q2978" s="1" t="str">
        <f>IFERROR(VLOOKUP($O2978,PerfilUniversitario!$A$2:$Z$427,16),"N/A")</f>
        <v>N/A</v>
      </c>
      <c r="R2978" s="1" t="str">
        <f>IFERROR(VLOOKUP($O2978,PerfilUniversitario!$A$2:$Z$427,20),"N/A")</f>
        <v>N/A</v>
      </c>
      <c r="S2978" s="1" t="str">
        <f>IFERROR(VLOOKUP($O2978,PerfilUniversitario!$A$2:$Z$427,22),"N/A")</f>
        <v>N/A</v>
      </c>
      <c r="T2978" s="1" t="str">
        <f>IFERROR(VLOOKUP($O2978,PerfilUniversitario!$A$2:$Z$427,24),"N/A")</f>
        <v>N/A</v>
      </c>
      <c r="U2978" s="1" t="str">
        <f>IFERROR(VLOOKUP($O2978,PerfilUniversitario!$A$2:$Z$427,26),"N/A")</f>
        <v>N/A</v>
      </c>
      <c r="V2978" s="3">
        <v>0.43541666666666662</v>
      </c>
      <c r="W2978" s="4">
        <v>45216</v>
      </c>
    </row>
    <row r="2979" spans="1:23" x14ac:dyDescent="0.3">
      <c r="A2979" t="s">
        <v>2770</v>
      </c>
      <c r="B2979" t="s">
        <v>2771</v>
      </c>
      <c r="C2979" s="1" t="s">
        <v>2772</v>
      </c>
      <c r="D2979" s="6">
        <v>7442640097</v>
      </c>
      <c r="E2979" s="1" t="s">
        <v>206</v>
      </c>
      <c r="F2979" s="1" t="s">
        <v>206</v>
      </c>
      <c r="G2979" s="1" t="s">
        <v>206</v>
      </c>
      <c r="H2979" s="1" t="s">
        <v>206</v>
      </c>
      <c r="I2979" t="str">
        <f>VLOOKUP(J2979,CatalogoEstadoRepublica!$A$1:$B$33,2)</f>
        <v>Guerrero</v>
      </c>
      <c r="J2979">
        <v>12</v>
      </c>
      <c r="K2979" t="s">
        <v>206</v>
      </c>
      <c r="L2979" s="1" t="e">
        <f>VLOOKUP(M2979,CatalogoPerfil!$A$1:$B$5,2)</f>
        <v>#N/A</v>
      </c>
      <c r="M2979">
        <v>0</v>
      </c>
      <c r="N2979" t="s">
        <v>206</v>
      </c>
      <c r="O2979" s="1">
        <v>0</v>
      </c>
      <c r="P2979" s="1" t="str">
        <f>IFERROR(VLOOKUP($O2979,PerfilUniversitario!$A$2:$Z$427,16),"N/A")</f>
        <v>N/A</v>
      </c>
      <c r="Q2979" s="1" t="str">
        <f>IFERROR(VLOOKUP($O2979,PerfilUniversitario!$A$2:$Z$427,16),"N/A")</f>
        <v>N/A</v>
      </c>
      <c r="R2979" s="1" t="str">
        <f>IFERROR(VLOOKUP($O2979,PerfilUniversitario!$A$2:$Z$427,20),"N/A")</f>
        <v>N/A</v>
      </c>
      <c r="S2979" s="1" t="str">
        <f>IFERROR(VLOOKUP($O2979,PerfilUniversitario!$A$2:$Z$427,22),"N/A")</f>
        <v>N/A</v>
      </c>
      <c r="T2979" s="1" t="str">
        <f>IFERROR(VLOOKUP($O2979,PerfilUniversitario!$A$2:$Z$427,24),"N/A")</f>
        <v>N/A</v>
      </c>
      <c r="U2979" s="1" t="str">
        <f>IFERROR(VLOOKUP($O2979,PerfilUniversitario!$A$2:$Z$427,26),"N/A")</f>
        <v>N/A</v>
      </c>
      <c r="V2979" s="3">
        <v>0.43541666666666662</v>
      </c>
      <c r="W2979" s="4">
        <v>45216</v>
      </c>
    </row>
    <row r="2980" spans="1:23" x14ac:dyDescent="0.3">
      <c r="A2980" t="s">
        <v>528</v>
      </c>
      <c r="B2980" t="s">
        <v>1940</v>
      </c>
      <c r="C2980" s="1" t="s">
        <v>7038</v>
      </c>
      <c r="D2980" s="6">
        <v>5524922350</v>
      </c>
      <c r="E2980" s="1" t="s">
        <v>206</v>
      </c>
      <c r="F2980" s="1" t="s">
        <v>206</v>
      </c>
      <c r="G2980" s="1" t="s">
        <v>206</v>
      </c>
      <c r="H2980" s="1" t="s">
        <v>206</v>
      </c>
      <c r="I2980" t="str">
        <f>VLOOKUP(J2980,CatalogoEstadoRepublica!$A$1:$B$33,2)</f>
        <v>Hidalgo</v>
      </c>
      <c r="J2980">
        <v>13</v>
      </c>
      <c r="K2980" t="s">
        <v>206</v>
      </c>
      <c r="L2980" s="1" t="e">
        <f>VLOOKUP(M2980,CatalogoPerfil!$A$1:$B$5,2)</f>
        <v>#N/A</v>
      </c>
      <c r="M2980">
        <v>0</v>
      </c>
      <c r="N2980" t="s">
        <v>206</v>
      </c>
      <c r="O2980" s="1">
        <v>0</v>
      </c>
      <c r="P2980" s="1" t="str">
        <f>IFERROR(VLOOKUP($O2980,PerfilUniversitario!$A$2:$Z$427,16),"N/A")</f>
        <v>N/A</v>
      </c>
      <c r="Q2980" s="1" t="str">
        <f>IFERROR(VLOOKUP($O2980,PerfilUniversitario!$A$2:$Z$427,16),"N/A")</f>
        <v>N/A</v>
      </c>
      <c r="R2980" s="1" t="str">
        <f>IFERROR(VLOOKUP($O2980,PerfilUniversitario!$A$2:$Z$427,20),"N/A")</f>
        <v>N/A</v>
      </c>
      <c r="S2980" s="1" t="str">
        <f>IFERROR(VLOOKUP($O2980,PerfilUniversitario!$A$2:$Z$427,22),"N/A")</f>
        <v>N/A</v>
      </c>
      <c r="T2980" s="1" t="str">
        <f>IFERROR(VLOOKUP($O2980,PerfilUniversitario!$A$2:$Z$427,24),"N/A")</f>
        <v>N/A</v>
      </c>
      <c r="U2980" s="1" t="str">
        <f>IFERROR(VLOOKUP($O2980,PerfilUniversitario!$A$2:$Z$427,26),"N/A")</f>
        <v>N/A</v>
      </c>
      <c r="V2980" s="3">
        <v>0.43541666666666662</v>
      </c>
      <c r="W2980" s="4">
        <v>45216</v>
      </c>
    </row>
    <row r="2981" spans="1:23" x14ac:dyDescent="0.3">
      <c r="A2981" t="s">
        <v>426</v>
      </c>
      <c r="B2981" t="s">
        <v>7841</v>
      </c>
      <c r="C2981" s="1" t="s">
        <v>7842</v>
      </c>
      <c r="D2981" s="6">
        <v>7442929660</v>
      </c>
      <c r="E2981" s="1" t="s">
        <v>206</v>
      </c>
      <c r="F2981" s="1" t="s">
        <v>206</v>
      </c>
      <c r="G2981" s="1" t="s">
        <v>206</v>
      </c>
      <c r="H2981" s="1" t="s">
        <v>206</v>
      </c>
      <c r="I2981" t="str">
        <f>VLOOKUP(J2981,CatalogoEstadoRepublica!$A$1:$B$33,2)</f>
        <v>Guerrero</v>
      </c>
      <c r="J2981">
        <v>12</v>
      </c>
      <c r="K2981" t="s">
        <v>206</v>
      </c>
      <c r="L2981" s="1" t="e">
        <f>VLOOKUP(M2981,CatalogoPerfil!$A$1:$B$5,2)</f>
        <v>#N/A</v>
      </c>
      <c r="M2981">
        <v>0</v>
      </c>
      <c r="N2981" t="s">
        <v>206</v>
      </c>
      <c r="O2981" s="1">
        <v>0</v>
      </c>
      <c r="P2981" s="1" t="str">
        <f>IFERROR(VLOOKUP($O2981,PerfilUniversitario!$A$2:$Z$427,16),"N/A")</f>
        <v>N/A</v>
      </c>
      <c r="Q2981" s="1" t="str">
        <f>IFERROR(VLOOKUP($O2981,PerfilUniversitario!$A$2:$Z$427,16),"N/A")</f>
        <v>N/A</v>
      </c>
      <c r="R2981" s="1" t="str">
        <f>IFERROR(VLOOKUP($O2981,PerfilUniversitario!$A$2:$Z$427,20),"N/A")</f>
        <v>N/A</v>
      </c>
      <c r="S2981" s="1" t="str">
        <f>IFERROR(VLOOKUP($O2981,PerfilUniversitario!$A$2:$Z$427,22),"N/A")</f>
        <v>N/A</v>
      </c>
      <c r="T2981" s="1" t="str">
        <f>IFERROR(VLOOKUP($O2981,PerfilUniversitario!$A$2:$Z$427,24),"N/A")</f>
        <v>N/A</v>
      </c>
      <c r="U2981" s="1" t="str">
        <f>IFERROR(VLOOKUP($O2981,PerfilUniversitario!$A$2:$Z$427,26),"N/A")</f>
        <v>N/A</v>
      </c>
      <c r="V2981" s="3">
        <v>0.43541666666666662</v>
      </c>
      <c r="W2981" s="4">
        <v>45216</v>
      </c>
    </row>
    <row r="2982" spans="1:23" x14ac:dyDescent="0.3">
      <c r="A2982" t="s">
        <v>7854</v>
      </c>
      <c r="B2982" t="s">
        <v>7855</v>
      </c>
      <c r="C2982" s="1" t="s">
        <v>7856</v>
      </c>
      <c r="D2982" s="6">
        <v>7449093175</v>
      </c>
      <c r="E2982" s="1" t="s">
        <v>206</v>
      </c>
      <c r="F2982" s="1" t="s">
        <v>206</v>
      </c>
      <c r="G2982" s="1" t="s">
        <v>206</v>
      </c>
      <c r="H2982" s="1" t="s">
        <v>206</v>
      </c>
      <c r="I2982" t="str">
        <f>VLOOKUP(J2982,CatalogoEstadoRepublica!$A$1:$B$33,2)</f>
        <v>Guerrero</v>
      </c>
      <c r="J2982">
        <v>12</v>
      </c>
      <c r="K2982" t="s">
        <v>206</v>
      </c>
      <c r="L2982" s="1" t="e">
        <f>VLOOKUP(M2982,CatalogoPerfil!$A$1:$B$5,2)</f>
        <v>#N/A</v>
      </c>
      <c r="M2982">
        <v>0</v>
      </c>
      <c r="N2982" t="s">
        <v>206</v>
      </c>
      <c r="O2982" s="1">
        <v>0</v>
      </c>
      <c r="P2982" s="1" t="str">
        <f>IFERROR(VLOOKUP($O2982,PerfilUniversitario!$A$2:$Z$427,16),"N/A")</f>
        <v>N/A</v>
      </c>
      <c r="Q2982" s="1" t="str">
        <f>IFERROR(VLOOKUP($O2982,PerfilUniversitario!$A$2:$Z$427,16),"N/A")</f>
        <v>N/A</v>
      </c>
      <c r="R2982" s="1" t="str">
        <f>IFERROR(VLOOKUP($O2982,PerfilUniversitario!$A$2:$Z$427,20),"N/A")</f>
        <v>N/A</v>
      </c>
      <c r="S2982" s="1" t="str">
        <f>IFERROR(VLOOKUP($O2982,PerfilUniversitario!$A$2:$Z$427,22),"N/A")</f>
        <v>N/A</v>
      </c>
      <c r="T2982" s="1" t="str">
        <f>IFERROR(VLOOKUP($O2982,PerfilUniversitario!$A$2:$Z$427,24),"N/A")</f>
        <v>N/A</v>
      </c>
      <c r="U2982" s="1" t="str">
        <f>IFERROR(VLOOKUP($O2982,PerfilUniversitario!$A$2:$Z$427,26),"N/A")</f>
        <v>N/A</v>
      </c>
      <c r="V2982" s="3">
        <v>0.43541666666666662</v>
      </c>
      <c r="W2982" s="4">
        <v>45216</v>
      </c>
    </row>
    <row r="2983" spans="1:23" x14ac:dyDescent="0.3">
      <c r="A2983" t="s">
        <v>2590</v>
      </c>
      <c r="B2983" t="s">
        <v>7843</v>
      </c>
      <c r="C2983" s="1" t="s">
        <v>7844</v>
      </c>
      <c r="D2983" s="6" t="s">
        <v>7845</v>
      </c>
      <c r="E2983" s="1" t="s">
        <v>206</v>
      </c>
      <c r="F2983" s="1" t="s">
        <v>206</v>
      </c>
      <c r="G2983" s="1" t="s">
        <v>206</v>
      </c>
      <c r="H2983" s="1" t="s">
        <v>206</v>
      </c>
      <c r="I2983" t="str">
        <f>VLOOKUP(J2983,CatalogoEstadoRepublica!$A$1:$B$33,2)</f>
        <v>Guerrero</v>
      </c>
      <c r="J2983">
        <v>12</v>
      </c>
      <c r="K2983" t="s">
        <v>206</v>
      </c>
      <c r="L2983" s="1" t="e">
        <f>VLOOKUP(M2983,CatalogoPerfil!$A$1:$B$5,2)</f>
        <v>#N/A</v>
      </c>
      <c r="M2983">
        <v>0</v>
      </c>
      <c r="N2983" t="s">
        <v>206</v>
      </c>
      <c r="O2983" s="1">
        <v>0</v>
      </c>
      <c r="P2983" s="1" t="str">
        <f>IFERROR(VLOOKUP($O2983,PerfilUniversitario!$A$2:$Z$427,16),"N/A")</f>
        <v>N/A</v>
      </c>
      <c r="Q2983" s="1" t="str">
        <f>IFERROR(VLOOKUP($O2983,PerfilUniversitario!$A$2:$Z$427,16),"N/A")</f>
        <v>N/A</v>
      </c>
      <c r="R2983" s="1" t="str">
        <f>IFERROR(VLOOKUP($O2983,PerfilUniversitario!$A$2:$Z$427,20),"N/A")</f>
        <v>N/A</v>
      </c>
      <c r="S2983" s="1" t="str">
        <f>IFERROR(VLOOKUP($O2983,PerfilUniversitario!$A$2:$Z$427,22),"N/A")</f>
        <v>N/A</v>
      </c>
      <c r="T2983" s="1" t="str">
        <f>IFERROR(VLOOKUP($O2983,PerfilUniversitario!$A$2:$Z$427,24),"N/A")</f>
        <v>N/A</v>
      </c>
      <c r="U2983" s="1" t="str">
        <f>IFERROR(VLOOKUP($O2983,PerfilUniversitario!$A$2:$Z$427,26),"N/A")</f>
        <v>N/A</v>
      </c>
      <c r="V2983" s="3">
        <v>0.4368055555555555</v>
      </c>
      <c r="W2983" s="4">
        <v>45216</v>
      </c>
    </row>
    <row r="2984" spans="1:23" x14ac:dyDescent="0.3">
      <c r="A2984" t="s">
        <v>7849</v>
      </c>
      <c r="B2984" t="s">
        <v>7850</v>
      </c>
      <c r="C2984" s="1" t="s">
        <v>7851</v>
      </c>
      <c r="D2984" s="6">
        <v>7443354780</v>
      </c>
      <c r="E2984" s="1" t="s">
        <v>206</v>
      </c>
      <c r="F2984" s="1" t="s">
        <v>206</v>
      </c>
      <c r="G2984" s="1" t="s">
        <v>206</v>
      </c>
      <c r="H2984" s="1" t="s">
        <v>206</v>
      </c>
      <c r="I2984" t="str">
        <f>VLOOKUP(J2984,CatalogoEstadoRepublica!$A$1:$B$33,2)</f>
        <v>Guerrero</v>
      </c>
      <c r="J2984">
        <v>12</v>
      </c>
      <c r="K2984" t="s">
        <v>206</v>
      </c>
      <c r="L2984" s="1" t="e">
        <f>VLOOKUP(M2984,CatalogoPerfil!$A$1:$B$5,2)</f>
        <v>#N/A</v>
      </c>
      <c r="M2984">
        <v>0</v>
      </c>
      <c r="N2984" t="s">
        <v>206</v>
      </c>
      <c r="O2984" s="1">
        <v>0</v>
      </c>
      <c r="P2984" s="1" t="str">
        <f>IFERROR(VLOOKUP($O2984,PerfilUniversitario!$A$2:$Z$427,16),"N/A")</f>
        <v>N/A</v>
      </c>
      <c r="Q2984" s="1" t="str">
        <f>IFERROR(VLOOKUP($O2984,PerfilUniversitario!$A$2:$Z$427,16),"N/A")</f>
        <v>N/A</v>
      </c>
      <c r="R2984" s="1" t="str">
        <f>IFERROR(VLOOKUP($O2984,PerfilUniversitario!$A$2:$Z$427,20),"N/A")</f>
        <v>N/A</v>
      </c>
      <c r="S2984" s="1" t="str">
        <f>IFERROR(VLOOKUP($O2984,PerfilUniversitario!$A$2:$Z$427,22),"N/A")</f>
        <v>N/A</v>
      </c>
      <c r="T2984" s="1" t="str">
        <f>IFERROR(VLOOKUP($O2984,PerfilUniversitario!$A$2:$Z$427,24),"N/A")</f>
        <v>N/A</v>
      </c>
      <c r="U2984" s="1" t="str">
        <f>IFERROR(VLOOKUP($O2984,PerfilUniversitario!$A$2:$Z$427,26),"N/A")</f>
        <v>N/A</v>
      </c>
      <c r="V2984" s="3">
        <v>0.4375</v>
      </c>
      <c r="W2984" s="4">
        <v>45216</v>
      </c>
    </row>
    <row r="2985" spans="1:23" x14ac:dyDescent="0.3">
      <c r="A2985" t="s">
        <v>7867</v>
      </c>
      <c r="B2985" t="s">
        <v>371</v>
      </c>
      <c r="C2985" s="1" t="s">
        <v>7868</v>
      </c>
      <c r="D2985" s="6">
        <v>2211853493</v>
      </c>
      <c r="E2985" s="1" t="s">
        <v>206</v>
      </c>
      <c r="F2985" s="1" t="s">
        <v>206</v>
      </c>
      <c r="G2985" s="1" t="s">
        <v>206</v>
      </c>
      <c r="H2985" s="1" t="s">
        <v>206</v>
      </c>
      <c r="I2985" t="str">
        <f>VLOOKUP(J2985,CatalogoEstadoRepublica!$A$1:$B$33,2)</f>
        <v>Puebla</v>
      </c>
      <c r="J2985">
        <v>21</v>
      </c>
      <c r="K2985" t="s">
        <v>206</v>
      </c>
      <c r="L2985" s="1" t="e">
        <f>VLOOKUP(M2985,CatalogoPerfil!$A$1:$B$5,2)</f>
        <v>#N/A</v>
      </c>
      <c r="M2985">
        <v>0</v>
      </c>
      <c r="N2985" t="s">
        <v>206</v>
      </c>
      <c r="O2985" s="1">
        <v>0</v>
      </c>
      <c r="P2985" s="1" t="str">
        <f>IFERROR(VLOOKUP($O2985,PerfilUniversitario!$A$2:$Z$427,16),"N/A")</f>
        <v>N/A</v>
      </c>
      <c r="Q2985" s="1" t="str">
        <f>IFERROR(VLOOKUP($O2985,PerfilUniversitario!$A$2:$Z$427,16),"N/A")</f>
        <v>N/A</v>
      </c>
      <c r="R2985" s="1" t="str">
        <f>IFERROR(VLOOKUP($O2985,PerfilUniversitario!$A$2:$Z$427,20),"N/A")</f>
        <v>N/A</v>
      </c>
      <c r="S2985" s="1" t="str">
        <f>IFERROR(VLOOKUP($O2985,PerfilUniversitario!$A$2:$Z$427,22),"N/A")</f>
        <v>N/A</v>
      </c>
      <c r="T2985" s="1" t="str">
        <f>IFERROR(VLOOKUP($O2985,PerfilUniversitario!$A$2:$Z$427,24),"N/A")</f>
        <v>N/A</v>
      </c>
      <c r="U2985" s="1" t="str">
        <f>IFERROR(VLOOKUP($O2985,PerfilUniversitario!$A$2:$Z$427,26),"N/A")</f>
        <v>N/A</v>
      </c>
      <c r="V2985" s="3">
        <v>0.4375</v>
      </c>
      <c r="W2985" s="4">
        <v>45216</v>
      </c>
    </row>
    <row r="2986" spans="1:23" x14ac:dyDescent="0.3">
      <c r="A2986" t="s">
        <v>7872</v>
      </c>
      <c r="B2986" t="s">
        <v>7873</v>
      </c>
      <c r="C2986" s="1" t="s">
        <v>7874</v>
      </c>
      <c r="D2986" s="6">
        <v>9381160320</v>
      </c>
      <c r="E2986" s="1" t="s">
        <v>206</v>
      </c>
      <c r="F2986" s="1" t="s">
        <v>206</v>
      </c>
      <c r="G2986" s="1" t="s">
        <v>206</v>
      </c>
      <c r="H2986" s="1" t="s">
        <v>206</v>
      </c>
      <c r="I2986" t="str">
        <f>VLOOKUP(J2986,CatalogoEstadoRepublica!$A$1:$B$33,2)</f>
        <v>Puebla</v>
      </c>
      <c r="J2986">
        <v>21</v>
      </c>
      <c r="K2986" t="s">
        <v>206</v>
      </c>
      <c r="L2986" s="1" t="e">
        <f>VLOOKUP(M2986,CatalogoPerfil!$A$1:$B$5,2)</f>
        <v>#N/A</v>
      </c>
      <c r="M2986">
        <v>0</v>
      </c>
      <c r="N2986" t="s">
        <v>206</v>
      </c>
      <c r="O2986" s="1">
        <v>0</v>
      </c>
      <c r="P2986" s="1" t="str">
        <f>IFERROR(VLOOKUP($O2986,PerfilUniversitario!$A$2:$Z$427,16),"N/A")</f>
        <v>N/A</v>
      </c>
      <c r="Q2986" s="1" t="str">
        <f>IFERROR(VLOOKUP($O2986,PerfilUniversitario!$A$2:$Z$427,16),"N/A")</f>
        <v>N/A</v>
      </c>
      <c r="R2986" s="1" t="str">
        <f>IFERROR(VLOOKUP($O2986,PerfilUniversitario!$A$2:$Z$427,20),"N/A")</f>
        <v>N/A</v>
      </c>
      <c r="S2986" s="1" t="str">
        <f>IFERROR(VLOOKUP($O2986,PerfilUniversitario!$A$2:$Z$427,22),"N/A")</f>
        <v>N/A</v>
      </c>
      <c r="T2986" s="1" t="str">
        <f>IFERROR(VLOOKUP($O2986,PerfilUniversitario!$A$2:$Z$427,24),"N/A")</f>
        <v>N/A</v>
      </c>
      <c r="U2986" s="1" t="str">
        <f>IFERROR(VLOOKUP($O2986,PerfilUniversitario!$A$2:$Z$427,26),"N/A")</f>
        <v>N/A</v>
      </c>
      <c r="V2986" s="3">
        <v>0.4375</v>
      </c>
      <c r="W2986" s="4">
        <v>45216</v>
      </c>
    </row>
    <row r="2987" spans="1:23" x14ac:dyDescent="0.3">
      <c r="A2987" t="s">
        <v>2782</v>
      </c>
      <c r="B2987" t="s">
        <v>2783</v>
      </c>
      <c r="C2987" s="1" t="s">
        <v>2784</v>
      </c>
      <c r="D2987" s="6">
        <v>7441360884</v>
      </c>
      <c r="E2987" s="1" t="s">
        <v>206</v>
      </c>
      <c r="F2987" s="1" t="s">
        <v>206</v>
      </c>
      <c r="G2987" s="1" t="s">
        <v>206</v>
      </c>
      <c r="H2987" s="1" t="s">
        <v>206</v>
      </c>
      <c r="I2987" t="str">
        <f>VLOOKUP(J2987,CatalogoEstadoRepublica!$A$1:$B$33,2)</f>
        <v>Guerrero</v>
      </c>
      <c r="J2987">
        <v>12</v>
      </c>
      <c r="K2987" t="s">
        <v>206</v>
      </c>
      <c r="L2987" s="1" t="e">
        <f>VLOOKUP(M2987,CatalogoPerfil!$A$1:$B$5,2)</f>
        <v>#N/A</v>
      </c>
      <c r="M2987">
        <v>0</v>
      </c>
      <c r="N2987" t="s">
        <v>206</v>
      </c>
      <c r="O2987" s="1">
        <v>0</v>
      </c>
      <c r="P2987" s="1" t="str">
        <f>IFERROR(VLOOKUP($O2987,PerfilUniversitario!$A$2:$Z$427,16),"N/A")</f>
        <v>N/A</v>
      </c>
      <c r="Q2987" s="1" t="str">
        <f>IFERROR(VLOOKUP($O2987,PerfilUniversitario!$A$2:$Z$427,16),"N/A")</f>
        <v>N/A</v>
      </c>
      <c r="R2987" s="1" t="str">
        <f>IFERROR(VLOOKUP($O2987,PerfilUniversitario!$A$2:$Z$427,20),"N/A")</f>
        <v>N/A</v>
      </c>
      <c r="S2987" s="1" t="str">
        <f>IFERROR(VLOOKUP($O2987,PerfilUniversitario!$A$2:$Z$427,22),"N/A")</f>
        <v>N/A</v>
      </c>
      <c r="T2987" s="1" t="str">
        <f>IFERROR(VLOOKUP($O2987,PerfilUniversitario!$A$2:$Z$427,24),"N/A")</f>
        <v>N/A</v>
      </c>
      <c r="U2987" s="1" t="str">
        <f>IFERROR(VLOOKUP($O2987,PerfilUniversitario!$A$2:$Z$427,26),"N/A")</f>
        <v>N/A</v>
      </c>
      <c r="V2987" s="3">
        <v>0.43888888888888888</v>
      </c>
      <c r="W2987" s="4">
        <v>45216</v>
      </c>
    </row>
    <row r="2988" spans="1:23" x14ac:dyDescent="0.3">
      <c r="A2988" t="s">
        <v>7846</v>
      </c>
      <c r="B2988" t="s">
        <v>7847</v>
      </c>
      <c r="C2988" s="1" t="s">
        <v>7848</v>
      </c>
      <c r="D2988" s="6">
        <v>7441355778</v>
      </c>
      <c r="E2988" s="1" t="s">
        <v>206</v>
      </c>
      <c r="F2988" s="1" t="s">
        <v>206</v>
      </c>
      <c r="G2988" s="1" t="s">
        <v>206</v>
      </c>
      <c r="H2988" s="1" t="s">
        <v>206</v>
      </c>
      <c r="I2988" t="str">
        <f>VLOOKUP(J2988,CatalogoEstadoRepublica!$A$1:$B$33,2)</f>
        <v>Guerrero</v>
      </c>
      <c r="J2988">
        <v>12</v>
      </c>
      <c r="K2988" t="s">
        <v>206</v>
      </c>
      <c r="L2988" s="1" t="e">
        <f>VLOOKUP(M2988,CatalogoPerfil!$A$1:$B$5,2)</f>
        <v>#N/A</v>
      </c>
      <c r="M2988">
        <v>0</v>
      </c>
      <c r="N2988" t="s">
        <v>206</v>
      </c>
      <c r="O2988" s="1">
        <v>0</v>
      </c>
      <c r="P2988" s="1" t="str">
        <f>IFERROR(VLOOKUP($O2988,PerfilUniversitario!$A$2:$Z$427,16),"N/A")</f>
        <v>N/A</v>
      </c>
      <c r="Q2988" s="1" t="str">
        <f>IFERROR(VLOOKUP($O2988,PerfilUniversitario!$A$2:$Z$427,16),"N/A")</f>
        <v>N/A</v>
      </c>
      <c r="R2988" s="1" t="str">
        <f>IFERROR(VLOOKUP($O2988,PerfilUniversitario!$A$2:$Z$427,20),"N/A")</f>
        <v>N/A</v>
      </c>
      <c r="S2988" s="1" t="str">
        <f>IFERROR(VLOOKUP($O2988,PerfilUniversitario!$A$2:$Z$427,22),"N/A")</f>
        <v>N/A</v>
      </c>
      <c r="T2988" s="1" t="str">
        <f>IFERROR(VLOOKUP($O2988,PerfilUniversitario!$A$2:$Z$427,24),"N/A")</f>
        <v>N/A</v>
      </c>
      <c r="U2988" s="1" t="str">
        <f>IFERROR(VLOOKUP($O2988,PerfilUniversitario!$A$2:$Z$427,26),"N/A")</f>
        <v>N/A</v>
      </c>
      <c r="V2988" s="3">
        <v>0.43888888888888888</v>
      </c>
      <c r="W2988" s="4">
        <v>45216</v>
      </c>
    </row>
    <row r="2989" spans="1:23" x14ac:dyDescent="0.3">
      <c r="A2989" t="s">
        <v>820</v>
      </c>
      <c r="B2989" t="s">
        <v>2751</v>
      </c>
      <c r="C2989" s="1" t="s">
        <v>2752</v>
      </c>
      <c r="D2989" s="6">
        <v>7443468028</v>
      </c>
      <c r="E2989" s="1" t="s">
        <v>206</v>
      </c>
      <c r="F2989" s="1" t="s">
        <v>206</v>
      </c>
      <c r="G2989" s="1" t="s">
        <v>206</v>
      </c>
      <c r="H2989" s="1" t="s">
        <v>206</v>
      </c>
      <c r="I2989" t="str">
        <f>VLOOKUP(J2989,CatalogoEstadoRepublica!$A$1:$B$33,2)</f>
        <v>Guerrero</v>
      </c>
      <c r="J2989">
        <v>12</v>
      </c>
      <c r="K2989" t="s">
        <v>206</v>
      </c>
      <c r="L2989" s="1" t="e">
        <f>VLOOKUP(M2989,CatalogoPerfil!$A$1:$B$5,2)</f>
        <v>#N/A</v>
      </c>
      <c r="M2989">
        <v>0</v>
      </c>
      <c r="N2989" t="s">
        <v>206</v>
      </c>
      <c r="O2989" s="1">
        <v>0</v>
      </c>
      <c r="P2989" s="1" t="str">
        <f>IFERROR(VLOOKUP($O2989,PerfilUniversitario!$A$2:$Z$427,16),"N/A")</f>
        <v>N/A</v>
      </c>
      <c r="Q2989" s="1" t="str">
        <f>IFERROR(VLOOKUP($O2989,PerfilUniversitario!$A$2:$Z$427,16),"N/A")</f>
        <v>N/A</v>
      </c>
      <c r="R2989" s="1" t="str">
        <f>IFERROR(VLOOKUP($O2989,PerfilUniversitario!$A$2:$Z$427,20),"N/A")</f>
        <v>N/A</v>
      </c>
      <c r="S2989" s="1" t="str">
        <f>IFERROR(VLOOKUP($O2989,PerfilUniversitario!$A$2:$Z$427,22),"N/A")</f>
        <v>N/A</v>
      </c>
      <c r="T2989" s="1" t="str">
        <f>IFERROR(VLOOKUP($O2989,PerfilUniversitario!$A$2:$Z$427,24),"N/A")</f>
        <v>N/A</v>
      </c>
      <c r="U2989" s="1" t="str">
        <f>IFERROR(VLOOKUP($O2989,PerfilUniversitario!$A$2:$Z$427,26),"N/A")</f>
        <v>N/A</v>
      </c>
      <c r="V2989" s="3">
        <v>0.44027777777777777</v>
      </c>
      <c r="W2989" s="4">
        <v>45216</v>
      </c>
    </row>
    <row r="2990" spans="1:23" x14ac:dyDescent="0.3">
      <c r="A2990" t="s">
        <v>2807</v>
      </c>
      <c r="B2990" t="s">
        <v>2808</v>
      </c>
      <c r="C2990" s="1" t="s">
        <v>2809</v>
      </c>
      <c r="D2990" s="6">
        <v>7442787278</v>
      </c>
      <c r="E2990" s="1" t="s">
        <v>206</v>
      </c>
      <c r="F2990" s="1" t="s">
        <v>206</v>
      </c>
      <c r="G2990" s="1" t="s">
        <v>206</v>
      </c>
      <c r="H2990" s="1" t="s">
        <v>206</v>
      </c>
      <c r="I2990" t="str">
        <f>VLOOKUP(J2990,CatalogoEstadoRepublica!$A$1:$B$33,2)</f>
        <v>Guerrero</v>
      </c>
      <c r="J2990">
        <v>12</v>
      </c>
      <c r="K2990" t="s">
        <v>206</v>
      </c>
      <c r="L2990" s="1" t="e">
        <f>VLOOKUP(M2990,CatalogoPerfil!$A$1:$B$5,2)</f>
        <v>#N/A</v>
      </c>
      <c r="M2990">
        <v>0</v>
      </c>
      <c r="N2990" t="s">
        <v>206</v>
      </c>
      <c r="O2990" s="1">
        <v>0</v>
      </c>
      <c r="P2990" s="1" t="str">
        <f>IFERROR(VLOOKUP($O2990,PerfilUniversitario!$A$2:$Z$427,16),"N/A")</f>
        <v>N/A</v>
      </c>
      <c r="Q2990" s="1" t="str">
        <f>IFERROR(VLOOKUP($O2990,PerfilUniversitario!$A$2:$Z$427,16),"N/A")</f>
        <v>N/A</v>
      </c>
      <c r="R2990" s="1" t="str">
        <f>IFERROR(VLOOKUP($O2990,PerfilUniversitario!$A$2:$Z$427,20),"N/A")</f>
        <v>N/A</v>
      </c>
      <c r="S2990" s="1" t="str">
        <f>IFERROR(VLOOKUP($O2990,PerfilUniversitario!$A$2:$Z$427,22),"N/A")</f>
        <v>N/A</v>
      </c>
      <c r="T2990" s="1" t="str">
        <f>IFERROR(VLOOKUP($O2990,PerfilUniversitario!$A$2:$Z$427,24),"N/A")</f>
        <v>N/A</v>
      </c>
      <c r="U2990" s="1" t="str">
        <f>IFERROR(VLOOKUP($O2990,PerfilUniversitario!$A$2:$Z$427,26),"N/A")</f>
        <v>N/A</v>
      </c>
      <c r="V2990" s="3">
        <v>0.44027777777777777</v>
      </c>
      <c r="W2990" s="4">
        <v>45216</v>
      </c>
    </row>
    <row r="2991" spans="1:23" x14ac:dyDescent="0.3">
      <c r="A2991" t="s">
        <v>7865</v>
      </c>
      <c r="B2991" t="s">
        <v>1031</v>
      </c>
      <c r="C2991" s="1" t="s">
        <v>7866</v>
      </c>
      <c r="D2991" s="6">
        <v>7443263429</v>
      </c>
      <c r="E2991" s="1" t="s">
        <v>206</v>
      </c>
      <c r="F2991" s="1" t="s">
        <v>206</v>
      </c>
      <c r="G2991" s="1" t="s">
        <v>206</v>
      </c>
      <c r="H2991" s="1" t="s">
        <v>206</v>
      </c>
      <c r="I2991" t="str">
        <f>VLOOKUP(J2991,CatalogoEstadoRepublica!$A$1:$B$33,2)</f>
        <v>Guerrero</v>
      </c>
      <c r="J2991">
        <v>12</v>
      </c>
      <c r="K2991" t="s">
        <v>206</v>
      </c>
      <c r="L2991" s="1" t="e">
        <f>VLOOKUP(M2991,CatalogoPerfil!$A$1:$B$5,2)</f>
        <v>#N/A</v>
      </c>
      <c r="M2991">
        <v>0</v>
      </c>
      <c r="N2991" t="s">
        <v>206</v>
      </c>
      <c r="O2991" s="1">
        <v>0</v>
      </c>
      <c r="P2991" s="1" t="str">
        <f>IFERROR(VLOOKUP($O2991,PerfilUniversitario!$A$2:$Z$427,16),"N/A")</f>
        <v>N/A</v>
      </c>
      <c r="Q2991" s="1" t="str">
        <f>IFERROR(VLOOKUP($O2991,PerfilUniversitario!$A$2:$Z$427,16),"N/A")</f>
        <v>N/A</v>
      </c>
      <c r="R2991" s="1" t="str">
        <f>IFERROR(VLOOKUP($O2991,PerfilUniversitario!$A$2:$Z$427,20),"N/A")</f>
        <v>N/A</v>
      </c>
      <c r="S2991" s="1" t="str">
        <f>IFERROR(VLOOKUP($O2991,PerfilUniversitario!$A$2:$Z$427,22),"N/A")</f>
        <v>N/A</v>
      </c>
      <c r="T2991" s="1" t="str">
        <f>IFERROR(VLOOKUP($O2991,PerfilUniversitario!$A$2:$Z$427,24),"N/A")</f>
        <v>N/A</v>
      </c>
      <c r="U2991" s="1" t="str">
        <f>IFERROR(VLOOKUP($O2991,PerfilUniversitario!$A$2:$Z$427,26),"N/A")</f>
        <v>N/A</v>
      </c>
      <c r="V2991" s="3">
        <v>0.44027777777777777</v>
      </c>
      <c r="W2991" s="4">
        <v>45216</v>
      </c>
    </row>
    <row r="2992" spans="1:23" x14ac:dyDescent="0.3">
      <c r="A2992" t="s">
        <v>282</v>
      </c>
      <c r="B2992" t="s">
        <v>1419</v>
      </c>
      <c r="C2992" s="1" t="s">
        <v>1420</v>
      </c>
      <c r="D2992" s="6" t="s">
        <v>1421</v>
      </c>
      <c r="E2992" s="1" t="s">
        <v>206</v>
      </c>
      <c r="F2992" s="1" t="s">
        <v>206</v>
      </c>
      <c r="G2992" s="1" t="s">
        <v>206</v>
      </c>
      <c r="H2992" s="1" t="s">
        <v>206</v>
      </c>
      <c r="I2992" t="str">
        <f>VLOOKUP(J2992,CatalogoEstadoRepublica!$A$1:$B$33,2)</f>
        <v>Guerrero</v>
      </c>
      <c r="J2992">
        <v>12</v>
      </c>
      <c r="K2992" t="s">
        <v>206</v>
      </c>
      <c r="L2992" s="1" t="e">
        <f>VLOOKUP(M2992,CatalogoPerfil!$A$1:$B$5,2)</f>
        <v>#N/A</v>
      </c>
      <c r="M2992">
        <v>0</v>
      </c>
      <c r="N2992" t="s">
        <v>206</v>
      </c>
      <c r="O2992" s="1">
        <v>0</v>
      </c>
      <c r="P2992" s="1" t="str">
        <f>IFERROR(VLOOKUP($O2992,PerfilUniversitario!$A$2:$Z$427,16),"N/A")</f>
        <v>N/A</v>
      </c>
      <c r="Q2992" s="1" t="str">
        <f>IFERROR(VLOOKUP($O2992,PerfilUniversitario!$A$2:$Z$427,16),"N/A")</f>
        <v>N/A</v>
      </c>
      <c r="R2992" s="1" t="str">
        <f>IFERROR(VLOOKUP($O2992,PerfilUniversitario!$A$2:$Z$427,20),"N/A")</f>
        <v>N/A</v>
      </c>
      <c r="S2992" s="1" t="str">
        <f>IFERROR(VLOOKUP($O2992,PerfilUniversitario!$A$2:$Z$427,22),"N/A")</f>
        <v>N/A</v>
      </c>
      <c r="T2992" s="1" t="str">
        <f>IFERROR(VLOOKUP($O2992,PerfilUniversitario!$A$2:$Z$427,24),"N/A")</f>
        <v>N/A</v>
      </c>
      <c r="U2992" s="1" t="str">
        <f>IFERROR(VLOOKUP($O2992,PerfilUniversitario!$A$2:$Z$427,26),"N/A")</f>
        <v>N/A</v>
      </c>
      <c r="V2992" s="3">
        <v>0.44097222222222227</v>
      </c>
      <c r="W2992" s="4">
        <v>45216</v>
      </c>
    </row>
    <row r="2993" spans="1:23" x14ac:dyDescent="0.3">
      <c r="A2993" t="s">
        <v>7836</v>
      </c>
      <c r="B2993" t="s">
        <v>7837</v>
      </c>
      <c r="C2993" s="1" t="s">
        <v>7838</v>
      </c>
      <c r="D2993" s="6">
        <v>7445008635</v>
      </c>
      <c r="E2993" s="1" t="s">
        <v>206</v>
      </c>
      <c r="F2993" s="1" t="s">
        <v>206</v>
      </c>
      <c r="G2993" s="1" t="s">
        <v>206</v>
      </c>
      <c r="H2993" s="1" t="s">
        <v>206</v>
      </c>
      <c r="I2993" t="str">
        <f>VLOOKUP(J2993,CatalogoEstadoRepublica!$A$1:$B$33,2)</f>
        <v>Guerrero</v>
      </c>
      <c r="J2993">
        <v>12</v>
      </c>
      <c r="K2993" t="s">
        <v>206</v>
      </c>
      <c r="L2993" s="1" t="e">
        <f>VLOOKUP(M2993,CatalogoPerfil!$A$1:$B$5,2)</f>
        <v>#N/A</v>
      </c>
      <c r="M2993">
        <v>0</v>
      </c>
      <c r="N2993" t="s">
        <v>206</v>
      </c>
      <c r="O2993" s="1">
        <v>0</v>
      </c>
      <c r="P2993" s="1" t="str">
        <f>IFERROR(VLOOKUP($O2993,PerfilUniversitario!$A$2:$Z$427,16),"N/A")</f>
        <v>N/A</v>
      </c>
      <c r="Q2993" s="1" t="str">
        <f>IFERROR(VLOOKUP($O2993,PerfilUniversitario!$A$2:$Z$427,16),"N/A")</f>
        <v>N/A</v>
      </c>
      <c r="R2993" s="1" t="str">
        <f>IFERROR(VLOOKUP($O2993,PerfilUniversitario!$A$2:$Z$427,20),"N/A")</f>
        <v>N/A</v>
      </c>
      <c r="S2993" s="1" t="str">
        <f>IFERROR(VLOOKUP($O2993,PerfilUniversitario!$A$2:$Z$427,22),"N/A")</f>
        <v>N/A</v>
      </c>
      <c r="T2993" s="1" t="str">
        <f>IFERROR(VLOOKUP($O2993,PerfilUniversitario!$A$2:$Z$427,24),"N/A")</f>
        <v>N/A</v>
      </c>
      <c r="U2993" s="1" t="str">
        <f>IFERROR(VLOOKUP($O2993,PerfilUniversitario!$A$2:$Z$427,26),"N/A")</f>
        <v>N/A</v>
      </c>
      <c r="V2993" s="3">
        <v>0.44097222222222227</v>
      </c>
      <c r="W2993" s="4">
        <v>45216</v>
      </c>
    </row>
    <row r="2994" spans="1:23" x14ac:dyDescent="0.3">
      <c r="A2994" t="s">
        <v>7875</v>
      </c>
      <c r="B2994" t="s">
        <v>7876</v>
      </c>
      <c r="C2994" s="1" t="s">
        <v>7877</v>
      </c>
      <c r="D2994" s="6">
        <v>7443218189</v>
      </c>
      <c r="E2994" s="1" t="s">
        <v>206</v>
      </c>
      <c r="F2994" s="1" t="s">
        <v>206</v>
      </c>
      <c r="G2994" s="1" t="s">
        <v>206</v>
      </c>
      <c r="H2994" s="1" t="s">
        <v>206</v>
      </c>
      <c r="I2994" t="str">
        <f>VLOOKUP(J2994,CatalogoEstadoRepublica!$A$1:$B$33,2)</f>
        <v>Guerrero</v>
      </c>
      <c r="J2994">
        <v>12</v>
      </c>
      <c r="K2994" t="s">
        <v>206</v>
      </c>
      <c r="L2994" s="1" t="e">
        <f>VLOOKUP(M2994,CatalogoPerfil!$A$1:$B$5,2)</f>
        <v>#N/A</v>
      </c>
      <c r="M2994">
        <v>0</v>
      </c>
      <c r="N2994" t="s">
        <v>206</v>
      </c>
      <c r="O2994" s="1">
        <v>0</v>
      </c>
      <c r="P2994" s="1" t="str">
        <f>IFERROR(VLOOKUP($O2994,PerfilUniversitario!$A$2:$Z$427,16),"N/A")</f>
        <v>N/A</v>
      </c>
      <c r="Q2994" s="1" t="str">
        <f>IFERROR(VLOOKUP($O2994,PerfilUniversitario!$A$2:$Z$427,16),"N/A")</f>
        <v>N/A</v>
      </c>
      <c r="R2994" s="1" t="str">
        <f>IFERROR(VLOOKUP($O2994,PerfilUniversitario!$A$2:$Z$427,20),"N/A")</f>
        <v>N/A</v>
      </c>
      <c r="S2994" s="1" t="str">
        <f>IFERROR(VLOOKUP($O2994,PerfilUniversitario!$A$2:$Z$427,22),"N/A")</f>
        <v>N/A</v>
      </c>
      <c r="T2994" s="1" t="str">
        <f>IFERROR(VLOOKUP($O2994,PerfilUniversitario!$A$2:$Z$427,24),"N/A")</f>
        <v>N/A</v>
      </c>
      <c r="U2994" s="1" t="str">
        <f>IFERROR(VLOOKUP($O2994,PerfilUniversitario!$A$2:$Z$427,26),"N/A")</f>
        <v>N/A</v>
      </c>
      <c r="V2994" s="3">
        <v>0.44166666666666665</v>
      </c>
      <c r="W2994" s="4">
        <v>45216</v>
      </c>
    </row>
    <row r="2995" spans="1:23" x14ac:dyDescent="0.3">
      <c r="A2995" t="s">
        <v>545</v>
      </c>
      <c r="B2995" t="s">
        <v>7889</v>
      </c>
      <c r="C2995" s="1" t="s">
        <v>7890</v>
      </c>
      <c r="D2995" s="6">
        <v>7441024757</v>
      </c>
      <c r="E2995" s="1" t="s">
        <v>206</v>
      </c>
      <c r="F2995" s="1" t="s">
        <v>206</v>
      </c>
      <c r="G2995" s="1" t="s">
        <v>206</v>
      </c>
      <c r="H2995" s="1" t="s">
        <v>206</v>
      </c>
      <c r="I2995" t="str">
        <f>VLOOKUP(J2995,CatalogoEstadoRepublica!$A$1:$B$33,2)</f>
        <v>Guerrero</v>
      </c>
      <c r="J2995">
        <v>12</v>
      </c>
      <c r="K2995" t="s">
        <v>206</v>
      </c>
      <c r="L2995" s="1" t="e">
        <f>VLOOKUP(M2995,CatalogoPerfil!$A$1:$B$5,2)</f>
        <v>#N/A</v>
      </c>
      <c r="M2995">
        <v>0</v>
      </c>
      <c r="N2995" t="s">
        <v>206</v>
      </c>
      <c r="O2995" s="1">
        <v>0</v>
      </c>
      <c r="P2995" s="1" t="str">
        <f>IFERROR(VLOOKUP($O2995,PerfilUniversitario!$A$2:$Z$427,16),"N/A")</f>
        <v>N/A</v>
      </c>
      <c r="Q2995" s="1" t="str">
        <f>IFERROR(VLOOKUP($O2995,PerfilUniversitario!$A$2:$Z$427,16),"N/A")</f>
        <v>N/A</v>
      </c>
      <c r="R2995" s="1" t="str">
        <f>IFERROR(VLOOKUP($O2995,PerfilUniversitario!$A$2:$Z$427,20),"N/A")</f>
        <v>N/A</v>
      </c>
      <c r="S2995" s="1" t="str">
        <f>IFERROR(VLOOKUP($O2995,PerfilUniversitario!$A$2:$Z$427,22),"N/A")</f>
        <v>N/A</v>
      </c>
      <c r="T2995" s="1" t="str">
        <f>IFERROR(VLOOKUP($O2995,PerfilUniversitario!$A$2:$Z$427,24),"N/A")</f>
        <v>N/A</v>
      </c>
      <c r="U2995" s="1" t="str">
        <f>IFERROR(VLOOKUP($O2995,PerfilUniversitario!$A$2:$Z$427,26),"N/A")</f>
        <v>N/A</v>
      </c>
      <c r="V2995" s="3">
        <v>0.44166666666666665</v>
      </c>
      <c r="W2995" s="4">
        <v>45216</v>
      </c>
    </row>
    <row r="2996" spans="1:23" x14ac:dyDescent="0.3">
      <c r="A2996" t="s">
        <v>2792</v>
      </c>
      <c r="B2996" t="s">
        <v>2793</v>
      </c>
      <c r="C2996" s="1" t="s">
        <v>2794</v>
      </c>
      <c r="D2996" s="6">
        <v>7443837602</v>
      </c>
      <c r="E2996" s="1" t="s">
        <v>206</v>
      </c>
      <c r="F2996" s="1" t="s">
        <v>206</v>
      </c>
      <c r="G2996" s="1" t="s">
        <v>206</v>
      </c>
      <c r="H2996" s="1" t="s">
        <v>206</v>
      </c>
      <c r="I2996" t="str">
        <f>VLOOKUP(J2996,CatalogoEstadoRepublica!$A$1:$B$33,2)</f>
        <v>Guerrero</v>
      </c>
      <c r="J2996">
        <v>12</v>
      </c>
      <c r="K2996" t="s">
        <v>206</v>
      </c>
      <c r="L2996" s="1" t="e">
        <f>VLOOKUP(M2996,CatalogoPerfil!$A$1:$B$5,2)</f>
        <v>#N/A</v>
      </c>
      <c r="M2996">
        <v>0</v>
      </c>
      <c r="N2996" t="s">
        <v>206</v>
      </c>
      <c r="O2996" s="1">
        <v>0</v>
      </c>
      <c r="P2996" s="1" t="str">
        <f>IFERROR(VLOOKUP($O2996,PerfilUniversitario!$A$2:$Z$427,16),"N/A")</f>
        <v>N/A</v>
      </c>
      <c r="Q2996" s="1" t="str">
        <f>IFERROR(VLOOKUP($O2996,PerfilUniversitario!$A$2:$Z$427,16),"N/A")</f>
        <v>N/A</v>
      </c>
      <c r="R2996" s="1" t="str">
        <f>IFERROR(VLOOKUP($O2996,PerfilUniversitario!$A$2:$Z$427,20),"N/A")</f>
        <v>N/A</v>
      </c>
      <c r="S2996" s="1" t="str">
        <f>IFERROR(VLOOKUP($O2996,PerfilUniversitario!$A$2:$Z$427,22),"N/A")</f>
        <v>N/A</v>
      </c>
      <c r="T2996" s="1" t="str">
        <f>IFERROR(VLOOKUP($O2996,PerfilUniversitario!$A$2:$Z$427,24),"N/A")</f>
        <v>N/A</v>
      </c>
      <c r="U2996" s="1" t="str">
        <f>IFERROR(VLOOKUP($O2996,PerfilUniversitario!$A$2:$Z$427,26),"N/A")</f>
        <v>N/A</v>
      </c>
      <c r="V2996" s="3">
        <v>0.44305555555555554</v>
      </c>
      <c r="W2996" s="4">
        <v>45216</v>
      </c>
    </row>
    <row r="2997" spans="1:23" x14ac:dyDescent="0.3">
      <c r="A2997" t="s">
        <v>584</v>
      </c>
      <c r="B2997" t="s">
        <v>7839</v>
      </c>
      <c r="C2997" s="1" t="s">
        <v>7840</v>
      </c>
      <c r="D2997" s="6">
        <v>7441431692</v>
      </c>
      <c r="E2997" s="1" t="s">
        <v>206</v>
      </c>
      <c r="F2997" s="1" t="s">
        <v>206</v>
      </c>
      <c r="G2997" s="1" t="s">
        <v>206</v>
      </c>
      <c r="H2997" s="1" t="s">
        <v>206</v>
      </c>
      <c r="I2997" t="str">
        <f>VLOOKUP(J2997,CatalogoEstadoRepublica!$A$1:$B$33,2)</f>
        <v>Guerrero</v>
      </c>
      <c r="J2997">
        <v>12</v>
      </c>
      <c r="K2997" t="s">
        <v>206</v>
      </c>
      <c r="L2997" s="1" t="e">
        <f>VLOOKUP(M2997,CatalogoPerfil!$A$1:$B$5,2)</f>
        <v>#N/A</v>
      </c>
      <c r="M2997">
        <v>0</v>
      </c>
      <c r="N2997" t="s">
        <v>206</v>
      </c>
      <c r="O2997" s="1">
        <v>0</v>
      </c>
      <c r="P2997" s="1" t="str">
        <f>IFERROR(VLOOKUP($O2997,PerfilUniversitario!$A$2:$Z$427,16),"N/A")</f>
        <v>N/A</v>
      </c>
      <c r="Q2997" s="1" t="str">
        <f>IFERROR(VLOOKUP($O2997,PerfilUniversitario!$A$2:$Z$427,16),"N/A")</f>
        <v>N/A</v>
      </c>
      <c r="R2997" s="1" t="str">
        <f>IFERROR(VLOOKUP($O2997,PerfilUniversitario!$A$2:$Z$427,20),"N/A")</f>
        <v>N/A</v>
      </c>
      <c r="S2997" s="1" t="str">
        <f>IFERROR(VLOOKUP($O2997,PerfilUniversitario!$A$2:$Z$427,22),"N/A")</f>
        <v>N/A</v>
      </c>
      <c r="T2997" s="1" t="str">
        <f>IFERROR(VLOOKUP($O2997,PerfilUniversitario!$A$2:$Z$427,24),"N/A")</f>
        <v>N/A</v>
      </c>
      <c r="U2997" s="1" t="str">
        <f>IFERROR(VLOOKUP($O2997,PerfilUniversitario!$A$2:$Z$427,26),"N/A")</f>
        <v>N/A</v>
      </c>
      <c r="V2997" s="3">
        <v>0.44305555555555554</v>
      </c>
      <c r="W2997" s="4">
        <v>45216</v>
      </c>
    </row>
    <row r="2998" spans="1:23" x14ac:dyDescent="0.3">
      <c r="A2998" t="s">
        <v>7869</v>
      </c>
      <c r="B2998" t="s">
        <v>7870</v>
      </c>
      <c r="C2998" s="1" t="s">
        <v>7871</v>
      </c>
      <c r="D2998" s="6">
        <v>7444711333</v>
      </c>
      <c r="E2998" s="1" t="s">
        <v>206</v>
      </c>
      <c r="F2998" s="1" t="s">
        <v>206</v>
      </c>
      <c r="G2998" s="1" t="s">
        <v>206</v>
      </c>
      <c r="H2998" s="1" t="s">
        <v>206</v>
      </c>
      <c r="I2998" t="str">
        <f>VLOOKUP(J2998,CatalogoEstadoRepublica!$A$1:$B$33,2)</f>
        <v>Guerrero</v>
      </c>
      <c r="J2998">
        <v>12</v>
      </c>
      <c r="K2998" t="s">
        <v>206</v>
      </c>
      <c r="L2998" s="1" t="e">
        <f>VLOOKUP(M2998,CatalogoPerfil!$A$1:$B$5,2)</f>
        <v>#N/A</v>
      </c>
      <c r="M2998">
        <v>0</v>
      </c>
      <c r="N2998" t="s">
        <v>206</v>
      </c>
      <c r="O2998" s="1">
        <v>0</v>
      </c>
      <c r="P2998" s="1" t="str">
        <f>IFERROR(VLOOKUP($O2998,PerfilUniversitario!$A$2:$Z$427,16),"N/A")</f>
        <v>N/A</v>
      </c>
      <c r="Q2998" s="1" t="str">
        <f>IFERROR(VLOOKUP($O2998,PerfilUniversitario!$A$2:$Z$427,16),"N/A")</f>
        <v>N/A</v>
      </c>
      <c r="R2998" s="1" t="str">
        <f>IFERROR(VLOOKUP($O2998,PerfilUniversitario!$A$2:$Z$427,20),"N/A")</f>
        <v>N/A</v>
      </c>
      <c r="S2998" s="1" t="str">
        <f>IFERROR(VLOOKUP($O2998,PerfilUniversitario!$A$2:$Z$427,22),"N/A")</f>
        <v>N/A</v>
      </c>
      <c r="T2998" s="1" t="str">
        <f>IFERROR(VLOOKUP($O2998,PerfilUniversitario!$A$2:$Z$427,24),"N/A")</f>
        <v>N/A</v>
      </c>
      <c r="U2998" s="1" t="str">
        <f>IFERROR(VLOOKUP($O2998,PerfilUniversitario!$A$2:$Z$427,26),"N/A")</f>
        <v>N/A</v>
      </c>
      <c r="V2998" s="3">
        <v>0.44375000000000003</v>
      </c>
      <c r="W2998" s="4">
        <v>45216</v>
      </c>
    </row>
    <row r="2999" spans="1:23" x14ac:dyDescent="0.3">
      <c r="A2999" t="s">
        <v>268</v>
      </c>
      <c r="B2999" t="s">
        <v>2494</v>
      </c>
      <c r="C2999" s="1" t="s">
        <v>7878</v>
      </c>
      <c r="D2999" s="6">
        <v>7445008894</v>
      </c>
      <c r="E2999" s="1" t="s">
        <v>206</v>
      </c>
      <c r="F2999" s="1" t="s">
        <v>206</v>
      </c>
      <c r="G2999" s="1" t="s">
        <v>206</v>
      </c>
      <c r="H2999" s="1" t="s">
        <v>206</v>
      </c>
      <c r="I2999" t="str">
        <f>VLOOKUP(J2999,CatalogoEstadoRepublica!$A$1:$B$33,2)</f>
        <v>Guerrero</v>
      </c>
      <c r="J2999">
        <v>12</v>
      </c>
      <c r="K2999" t="s">
        <v>206</v>
      </c>
      <c r="L2999" s="1" t="e">
        <f>VLOOKUP(M2999,CatalogoPerfil!$A$1:$B$5,2)</f>
        <v>#N/A</v>
      </c>
      <c r="M2999">
        <v>0</v>
      </c>
      <c r="N2999" t="s">
        <v>206</v>
      </c>
      <c r="O2999" s="1">
        <v>0</v>
      </c>
      <c r="P2999" s="1" t="str">
        <f>IFERROR(VLOOKUP($O2999,PerfilUniversitario!$A$2:$Z$427,16),"N/A")</f>
        <v>N/A</v>
      </c>
      <c r="Q2999" s="1" t="str">
        <f>IFERROR(VLOOKUP($O2999,PerfilUniversitario!$A$2:$Z$427,16),"N/A")</f>
        <v>N/A</v>
      </c>
      <c r="R2999" s="1" t="str">
        <f>IFERROR(VLOOKUP($O2999,PerfilUniversitario!$A$2:$Z$427,20),"N/A")</f>
        <v>N/A</v>
      </c>
      <c r="S2999" s="1" t="str">
        <f>IFERROR(VLOOKUP($O2999,PerfilUniversitario!$A$2:$Z$427,22),"N/A")</f>
        <v>N/A</v>
      </c>
      <c r="T2999" s="1" t="str">
        <f>IFERROR(VLOOKUP($O2999,PerfilUniversitario!$A$2:$Z$427,24),"N/A")</f>
        <v>N/A</v>
      </c>
      <c r="U2999" s="1" t="str">
        <f>IFERROR(VLOOKUP($O2999,PerfilUniversitario!$A$2:$Z$427,26),"N/A")</f>
        <v>N/A</v>
      </c>
      <c r="V2999" s="3">
        <v>0.44375000000000003</v>
      </c>
      <c r="W2999" s="4">
        <v>45216</v>
      </c>
    </row>
    <row r="3000" spans="1:23" x14ac:dyDescent="0.3">
      <c r="A3000" t="s">
        <v>356</v>
      </c>
      <c r="B3000" t="s">
        <v>6192</v>
      </c>
      <c r="C3000" s="1" t="s">
        <v>7882</v>
      </c>
      <c r="D3000" s="6">
        <v>7442080071</v>
      </c>
      <c r="E3000" s="1" t="s">
        <v>206</v>
      </c>
      <c r="F3000" s="1" t="s">
        <v>206</v>
      </c>
      <c r="G3000" s="1" t="s">
        <v>206</v>
      </c>
      <c r="H3000" s="1" t="s">
        <v>206</v>
      </c>
      <c r="I3000" t="str">
        <f>VLOOKUP(J3000,CatalogoEstadoRepublica!$A$1:$B$33,2)</f>
        <v>Guerrero</v>
      </c>
      <c r="J3000">
        <v>12</v>
      </c>
      <c r="K3000" t="s">
        <v>206</v>
      </c>
      <c r="L3000" s="1" t="e">
        <f>VLOOKUP(M3000,CatalogoPerfil!$A$1:$B$5,2)</f>
        <v>#N/A</v>
      </c>
      <c r="M3000">
        <v>0</v>
      </c>
      <c r="N3000" t="s">
        <v>206</v>
      </c>
      <c r="O3000" s="1">
        <v>0</v>
      </c>
      <c r="P3000" s="1" t="str">
        <f>IFERROR(VLOOKUP($O3000,PerfilUniversitario!$A$2:$Z$427,16),"N/A")</f>
        <v>N/A</v>
      </c>
      <c r="Q3000" s="1" t="str">
        <f>IFERROR(VLOOKUP($O3000,PerfilUniversitario!$A$2:$Z$427,16),"N/A")</f>
        <v>N/A</v>
      </c>
      <c r="R3000" s="1" t="str">
        <f>IFERROR(VLOOKUP($O3000,PerfilUniversitario!$A$2:$Z$427,20),"N/A")</f>
        <v>N/A</v>
      </c>
      <c r="S3000" s="1" t="str">
        <f>IFERROR(VLOOKUP($O3000,PerfilUniversitario!$A$2:$Z$427,22),"N/A")</f>
        <v>N/A</v>
      </c>
      <c r="T3000" s="1" t="str">
        <f>IFERROR(VLOOKUP($O3000,PerfilUniversitario!$A$2:$Z$427,24),"N/A")</f>
        <v>N/A</v>
      </c>
      <c r="U3000" s="1" t="str">
        <f>IFERROR(VLOOKUP($O3000,PerfilUniversitario!$A$2:$Z$427,26),"N/A")</f>
        <v>N/A</v>
      </c>
      <c r="V3000" s="3">
        <v>0.44375000000000003</v>
      </c>
      <c r="W3000" s="4">
        <v>45216</v>
      </c>
    </row>
    <row r="3001" spans="1:23" x14ac:dyDescent="0.3">
      <c r="A3001" t="s">
        <v>701</v>
      </c>
      <c r="B3001" t="s">
        <v>2775</v>
      </c>
      <c r="C3001" s="1" t="s">
        <v>2776</v>
      </c>
      <c r="D3001" s="6">
        <v>7441076700</v>
      </c>
      <c r="E3001" s="1" t="s">
        <v>206</v>
      </c>
      <c r="F3001" s="1" t="s">
        <v>206</v>
      </c>
      <c r="G3001" s="1" t="s">
        <v>206</v>
      </c>
      <c r="H3001" s="1" t="s">
        <v>206</v>
      </c>
      <c r="I3001" t="str">
        <f>VLOOKUP(J3001,CatalogoEstadoRepublica!$A$1:$B$33,2)</f>
        <v>Guerrero</v>
      </c>
      <c r="J3001">
        <v>12</v>
      </c>
      <c r="K3001" t="s">
        <v>206</v>
      </c>
      <c r="L3001" s="1" t="e">
        <f>VLOOKUP(M3001,CatalogoPerfil!$A$1:$B$5,2)</f>
        <v>#N/A</v>
      </c>
      <c r="M3001">
        <v>0</v>
      </c>
      <c r="N3001" t="s">
        <v>206</v>
      </c>
      <c r="O3001" s="1">
        <v>0</v>
      </c>
      <c r="P3001" s="1" t="str">
        <f>IFERROR(VLOOKUP($O3001,PerfilUniversitario!$A$2:$Z$427,16),"N/A")</f>
        <v>N/A</v>
      </c>
      <c r="Q3001" s="1" t="str">
        <f>IFERROR(VLOOKUP($O3001,PerfilUniversitario!$A$2:$Z$427,16),"N/A")</f>
        <v>N/A</v>
      </c>
      <c r="R3001" s="1" t="str">
        <f>IFERROR(VLOOKUP($O3001,PerfilUniversitario!$A$2:$Z$427,20),"N/A")</f>
        <v>N/A</v>
      </c>
      <c r="S3001" s="1" t="str">
        <f>IFERROR(VLOOKUP($O3001,PerfilUniversitario!$A$2:$Z$427,22),"N/A")</f>
        <v>N/A</v>
      </c>
      <c r="T3001" s="1" t="str">
        <f>IFERROR(VLOOKUP($O3001,PerfilUniversitario!$A$2:$Z$427,24),"N/A")</f>
        <v>N/A</v>
      </c>
      <c r="U3001" s="1" t="str">
        <f>IFERROR(VLOOKUP($O3001,PerfilUniversitario!$A$2:$Z$427,26),"N/A")</f>
        <v>N/A</v>
      </c>
      <c r="V3001" s="3">
        <v>0.44444444444444442</v>
      </c>
      <c r="W3001" s="4">
        <v>45216</v>
      </c>
    </row>
    <row r="3002" spans="1:23" x14ac:dyDescent="0.3">
      <c r="A3002" t="s">
        <v>2795</v>
      </c>
      <c r="B3002" t="s">
        <v>2796</v>
      </c>
      <c r="C3002" s="1" t="s">
        <v>2797</v>
      </c>
      <c r="D3002" s="6">
        <v>7442398793</v>
      </c>
      <c r="E3002" s="1" t="s">
        <v>206</v>
      </c>
      <c r="F3002" s="1" t="s">
        <v>206</v>
      </c>
      <c r="G3002" s="1" t="s">
        <v>206</v>
      </c>
      <c r="H3002" s="1" t="s">
        <v>206</v>
      </c>
      <c r="I3002" t="str">
        <f>VLOOKUP(J3002,CatalogoEstadoRepublica!$A$1:$B$33,2)</f>
        <v>Guerrero</v>
      </c>
      <c r="J3002">
        <v>12</v>
      </c>
      <c r="K3002" t="s">
        <v>206</v>
      </c>
      <c r="L3002" s="1" t="e">
        <f>VLOOKUP(M3002,CatalogoPerfil!$A$1:$B$5,2)</f>
        <v>#N/A</v>
      </c>
      <c r="M3002">
        <v>0</v>
      </c>
      <c r="N3002" t="s">
        <v>206</v>
      </c>
      <c r="O3002" s="1">
        <v>0</v>
      </c>
      <c r="P3002" s="1" t="str">
        <f>IFERROR(VLOOKUP($O3002,PerfilUniversitario!$A$2:$Z$427,16),"N/A")</f>
        <v>N/A</v>
      </c>
      <c r="Q3002" s="1" t="str">
        <f>IFERROR(VLOOKUP($O3002,PerfilUniversitario!$A$2:$Z$427,16),"N/A")</f>
        <v>N/A</v>
      </c>
      <c r="R3002" s="1" t="str">
        <f>IFERROR(VLOOKUP($O3002,PerfilUniversitario!$A$2:$Z$427,20),"N/A")</f>
        <v>N/A</v>
      </c>
      <c r="S3002" s="1" t="str">
        <f>IFERROR(VLOOKUP($O3002,PerfilUniversitario!$A$2:$Z$427,22),"N/A")</f>
        <v>N/A</v>
      </c>
      <c r="T3002" s="1" t="str">
        <f>IFERROR(VLOOKUP($O3002,PerfilUniversitario!$A$2:$Z$427,24),"N/A")</f>
        <v>N/A</v>
      </c>
      <c r="U3002" s="1" t="str">
        <f>IFERROR(VLOOKUP($O3002,PerfilUniversitario!$A$2:$Z$427,26),"N/A")</f>
        <v>N/A</v>
      </c>
      <c r="V3002" s="3">
        <v>0.44444444444444442</v>
      </c>
      <c r="W3002" s="4">
        <v>45216</v>
      </c>
    </row>
    <row r="3003" spans="1:23" x14ac:dyDescent="0.3">
      <c r="A3003" t="s">
        <v>7879</v>
      </c>
      <c r="B3003" t="s">
        <v>7880</v>
      </c>
      <c r="C3003" s="1" t="s">
        <v>7881</v>
      </c>
      <c r="D3003" s="6">
        <v>7442741377</v>
      </c>
      <c r="E3003" s="1" t="s">
        <v>206</v>
      </c>
      <c r="F3003" s="1" t="s">
        <v>206</v>
      </c>
      <c r="G3003" s="1" t="s">
        <v>206</v>
      </c>
      <c r="H3003" s="1" t="s">
        <v>206</v>
      </c>
      <c r="I3003" t="str">
        <f>VLOOKUP(J3003,CatalogoEstadoRepublica!$A$1:$B$33,2)</f>
        <v>Guerrero</v>
      </c>
      <c r="J3003">
        <v>12</v>
      </c>
      <c r="K3003" t="s">
        <v>206</v>
      </c>
      <c r="L3003" s="1" t="e">
        <f>VLOOKUP(M3003,CatalogoPerfil!$A$1:$B$5,2)</f>
        <v>#N/A</v>
      </c>
      <c r="M3003">
        <v>0</v>
      </c>
      <c r="N3003" t="s">
        <v>206</v>
      </c>
      <c r="O3003" s="1">
        <v>0</v>
      </c>
      <c r="P3003" s="1" t="str">
        <f>IFERROR(VLOOKUP($O3003,PerfilUniversitario!$A$2:$Z$427,16),"N/A")</f>
        <v>N/A</v>
      </c>
      <c r="Q3003" s="1" t="str">
        <f>IFERROR(VLOOKUP($O3003,PerfilUniversitario!$A$2:$Z$427,16),"N/A")</f>
        <v>N/A</v>
      </c>
      <c r="R3003" s="1" t="str">
        <f>IFERROR(VLOOKUP($O3003,PerfilUniversitario!$A$2:$Z$427,20),"N/A")</f>
        <v>N/A</v>
      </c>
      <c r="S3003" s="1" t="str">
        <f>IFERROR(VLOOKUP($O3003,PerfilUniversitario!$A$2:$Z$427,22),"N/A")</f>
        <v>N/A</v>
      </c>
      <c r="T3003" s="1" t="str">
        <f>IFERROR(VLOOKUP($O3003,PerfilUniversitario!$A$2:$Z$427,24),"N/A")</f>
        <v>N/A</v>
      </c>
      <c r="U3003" s="1" t="str">
        <f>IFERROR(VLOOKUP($O3003,PerfilUniversitario!$A$2:$Z$427,26),"N/A")</f>
        <v>N/A</v>
      </c>
      <c r="V3003" s="3">
        <v>0.44444444444444442</v>
      </c>
      <c r="W3003" s="4">
        <v>45216</v>
      </c>
    </row>
    <row r="3004" spans="1:23" x14ac:dyDescent="0.3">
      <c r="A3004" t="s">
        <v>7886</v>
      </c>
      <c r="B3004" t="s">
        <v>7887</v>
      </c>
      <c r="C3004" s="1" t="s">
        <v>7888</v>
      </c>
      <c r="D3004" s="6">
        <v>7444956747</v>
      </c>
      <c r="E3004" s="1" t="s">
        <v>206</v>
      </c>
      <c r="F3004" s="1" t="s">
        <v>206</v>
      </c>
      <c r="G3004" s="1" t="s">
        <v>206</v>
      </c>
      <c r="H3004" s="1" t="s">
        <v>206</v>
      </c>
      <c r="I3004" t="str">
        <f>VLOOKUP(J3004,CatalogoEstadoRepublica!$A$1:$B$33,2)</f>
        <v>Guerrero</v>
      </c>
      <c r="J3004">
        <v>12</v>
      </c>
      <c r="K3004" t="s">
        <v>206</v>
      </c>
      <c r="L3004" s="1" t="e">
        <f>VLOOKUP(M3004,CatalogoPerfil!$A$1:$B$5,2)</f>
        <v>#N/A</v>
      </c>
      <c r="M3004">
        <v>0</v>
      </c>
      <c r="N3004" t="s">
        <v>206</v>
      </c>
      <c r="O3004" s="1">
        <v>0</v>
      </c>
      <c r="P3004" s="1" t="str">
        <f>IFERROR(VLOOKUP($O3004,PerfilUniversitario!$A$2:$Z$427,16),"N/A")</f>
        <v>N/A</v>
      </c>
      <c r="Q3004" s="1" t="str">
        <f>IFERROR(VLOOKUP($O3004,PerfilUniversitario!$A$2:$Z$427,16),"N/A")</f>
        <v>N/A</v>
      </c>
      <c r="R3004" s="1" t="str">
        <f>IFERROR(VLOOKUP($O3004,PerfilUniversitario!$A$2:$Z$427,20),"N/A")</f>
        <v>N/A</v>
      </c>
      <c r="S3004" s="1" t="str">
        <f>IFERROR(VLOOKUP($O3004,PerfilUniversitario!$A$2:$Z$427,22),"N/A")</f>
        <v>N/A</v>
      </c>
      <c r="T3004" s="1" t="str">
        <f>IFERROR(VLOOKUP($O3004,PerfilUniversitario!$A$2:$Z$427,24),"N/A")</f>
        <v>N/A</v>
      </c>
      <c r="U3004" s="1" t="str">
        <f>IFERROR(VLOOKUP($O3004,PerfilUniversitario!$A$2:$Z$427,26),"N/A")</f>
        <v>N/A</v>
      </c>
      <c r="V3004" s="3">
        <v>0.44444444444444442</v>
      </c>
      <c r="W3004" s="4">
        <v>45216</v>
      </c>
    </row>
    <row r="3005" spans="1:23" x14ac:dyDescent="0.3">
      <c r="A3005" t="s">
        <v>7883</v>
      </c>
      <c r="B3005" t="s">
        <v>7884</v>
      </c>
      <c r="C3005" s="1" t="s">
        <v>7885</v>
      </c>
      <c r="D3005" s="6">
        <v>7445356643</v>
      </c>
      <c r="E3005" s="1" t="s">
        <v>206</v>
      </c>
      <c r="F3005" s="1" t="s">
        <v>206</v>
      </c>
      <c r="G3005" s="1" t="s">
        <v>206</v>
      </c>
      <c r="H3005" s="1" t="s">
        <v>206</v>
      </c>
      <c r="I3005" t="str">
        <f>VLOOKUP(J3005,CatalogoEstadoRepublica!$A$1:$B$33,2)</f>
        <v>Guerrero</v>
      </c>
      <c r="J3005">
        <v>12</v>
      </c>
      <c r="K3005" t="s">
        <v>206</v>
      </c>
      <c r="L3005" s="1" t="e">
        <f>VLOOKUP(M3005,CatalogoPerfil!$A$1:$B$5,2)</f>
        <v>#N/A</v>
      </c>
      <c r="M3005">
        <v>0</v>
      </c>
      <c r="N3005" t="s">
        <v>206</v>
      </c>
      <c r="O3005" s="1">
        <v>0</v>
      </c>
      <c r="P3005" s="1" t="str">
        <f>IFERROR(VLOOKUP($O3005,PerfilUniversitario!$A$2:$Z$427,16),"N/A")</f>
        <v>N/A</v>
      </c>
      <c r="Q3005" s="1" t="str">
        <f>IFERROR(VLOOKUP($O3005,PerfilUniversitario!$A$2:$Z$427,16),"N/A")</f>
        <v>N/A</v>
      </c>
      <c r="R3005" s="1" t="str">
        <f>IFERROR(VLOOKUP($O3005,PerfilUniversitario!$A$2:$Z$427,20),"N/A")</f>
        <v>N/A</v>
      </c>
      <c r="S3005" s="1" t="str">
        <f>IFERROR(VLOOKUP($O3005,PerfilUniversitario!$A$2:$Z$427,22),"N/A")</f>
        <v>N/A</v>
      </c>
      <c r="T3005" s="1" t="str">
        <f>IFERROR(VLOOKUP($O3005,PerfilUniversitario!$A$2:$Z$427,24),"N/A")</f>
        <v>N/A</v>
      </c>
      <c r="U3005" s="1" t="str">
        <f>IFERROR(VLOOKUP($O3005,PerfilUniversitario!$A$2:$Z$427,26),"N/A")</f>
        <v>N/A</v>
      </c>
      <c r="V3005" s="3">
        <v>0.44513888888888892</v>
      </c>
      <c r="W3005" s="4">
        <v>45216</v>
      </c>
    </row>
    <row r="3006" spans="1:23" x14ac:dyDescent="0.3">
      <c r="A3006" t="s">
        <v>7833</v>
      </c>
      <c r="B3006" t="s">
        <v>7834</v>
      </c>
      <c r="C3006" s="1" t="s">
        <v>7835</v>
      </c>
      <c r="D3006" s="6">
        <v>2491717555</v>
      </c>
      <c r="E3006" s="1" t="s">
        <v>206</v>
      </c>
      <c r="F3006" s="1" t="s">
        <v>206</v>
      </c>
      <c r="G3006" s="1" t="s">
        <v>206</v>
      </c>
      <c r="H3006" s="1" t="s">
        <v>206</v>
      </c>
      <c r="I3006" t="str">
        <f>VLOOKUP(J3006,CatalogoEstadoRepublica!$A$1:$B$33,2)</f>
        <v>Puebla</v>
      </c>
      <c r="J3006">
        <v>21</v>
      </c>
      <c r="K3006" t="s">
        <v>206</v>
      </c>
      <c r="L3006" s="1" t="e">
        <f>VLOOKUP(M3006,CatalogoPerfil!$A$1:$B$5,2)</f>
        <v>#N/A</v>
      </c>
      <c r="M3006">
        <v>0</v>
      </c>
      <c r="N3006" t="s">
        <v>206</v>
      </c>
      <c r="O3006" s="1">
        <v>0</v>
      </c>
      <c r="P3006" s="1" t="str">
        <f>IFERROR(VLOOKUP($O3006,PerfilUniversitario!$A$2:$Z$427,16),"N/A")</f>
        <v>N/A</v>
      </c>
      <c r="Q3006" s="1" t="str">
        <f>IFERROR(VLOOKUP($O3006,PerfilUniversitario!$A$2:$Z$427,16),"N/A")</f>
        <v>N/A</v>
      </c>
      <c r="R3006" s="1" t="str">
        <f>IFERROR(VLOOKUP($O3006,PerfilUniversitario!$A$2:$Z$427,20),"N/A")</f>
        <v>N/A</v>
      </c>
      <c r="S3006" s="1" t="str">
        <f>IFERROR(VLOOKUP($O3006,PerfilUniversitario!$A$2:$Z$427,22),"N/A")</f>
        <v>N/A</v>
      </c>
      <c r="T3006" s="1" t="str">
        <f>IFERROR(VLOOKUP($O3006,PerfilUniversitario!$A$2:$Z$427,24),"N/A")</f>
        <v>N/A</v>
      </c>
      <c r="U3006" s="1" t="str">
        <f>IFERROR(VLOOKUP($O3006,PerfilUniversitario!$A$2:$Z$427,26),"N/A")</f>
        <v>N/A</v>
      </c>
      <c r="V3006" s="3">
        <v>0.4458333333333333</v>
      </c>
      <c r="W3006" s="4">
        <v>45216</v>
      </c>
    </row>
    <row r="3007" spans="1:23" x14ac:dyDescent="0.3">
      <c r="A3007" t="s">
        <v>7891</v>
      </c>
      <c r="B3007" t="s">
        <v>7892</v>
      </c>
      <c r="C3007" s="1" t="s">
        <v>7893</v>
      </c>
      <c r="D3007" s="6">
        <v>2271537009</v>
      </c>
      <c r="E3007" s="1" t="s">
        <v>206</v>
      </c>
      <c r="F3007" s="1" t="s">
        <v>206</v>
      </c>
      <c r="G3007" s="1" t="s">
        <v>206</v>
      </c>
      <c r="H3007" s="1" t="s">
        <v>206</v>
      </c>
      <c r="I3007" t="str">
        <f>VLOOKUP(J3007,CatalogoEstadoRepublica!$A$1:$B$33,2)</f>
        <v>Puebla</v>
      </c>
      <c r="J3007">
        <v>21</v>
      </c>
      <c r="K3007" t="s">
        <v>206</v>
      </c>
      <c r="L3007" s="1" t="e">
        <f>VLOOKUP(M3007,CatalogoPerfil!$A$1:$B$5,2)</f>
        <v>#N/A</v>
      </c>
      <c r="M3007">
        <v>0</v>
      </c>
      <c r="N3007" t="s">
        <v>206</v>
      </c>
      <c r="O3007" s="1">
        <v>0</v>
      </c>
      <c r="P3007" s="1" t="str">
        <f>IFERROR(VLOOKUP($O3007,PerfilUniversitario!$A$2:$Z$427,16),"N/A")</f>
        <v>N/A</v>
      </c>
      <c r="Q3007" s="1" t="str">
        <f>IFERROR(VLOOKUP($O3007,PerfilUniversitario!$A$2:$Z$427,16),"N/A")</f>
        <v>N/A</v>
      </c>
      <c r="R3007" s="1" t="str">
        <f>IFERROR(VLOOKUP($O3007,PerfilUniversitario!$A$2:$Z$427,20),"N/A")</f>
        <v>N/A</v>
      </c>
      <c r="S3007" s="1" t="str">
        <f>IFERROR(VLOOKUP($O3007,PerfilUniversitario!$A$2:$Z$427,22),"N/A")</f>
        <v>N/A</v>
      </c>
      <c r="T3007" s="1" t="str">
        <f>IFERROR(VLOOKUP($O3007,PerfilUniversitario!$A$2:$Z$427,24),"N/A")</f>
        <v>N/A</v>
      </c>
      <c r="U3007" s="1" t="str">
        <f>IFERROR(VLOOKUP($O3007,PerfilUniversitario!$A$2:$Z$427,26),"N/A")</f>
        <v>N/A</v>
      </c>
      <c r="V3007" s="3">
        <v>0.44791666666666669</v>
      </c>
      <c r="W3007" s="4">
        <v>45216</v>
      </c>
    </row>
    <row r="3008" spans="1:23" x14ac:dyDescent="0.3">
      <c r="A3008" t="s">
        <v>330</v>
      </c>
      <c r="B3008" s="1" t="s">
        <v>331</v>
      </c>
      <c r="C3008" t="s">
        <v>332</v>
      </c>
      <c r="D3008" s="7" t="s">
        <v>333</v>
      </c>
      <c r="E3008" s="1" t="s">
        <v>206</v>
      </c>
      <c r="F3008" t="s">
        <v>206</v>
      </c>
      <c r="G3008" t="s">
        <v>206</v>
      </c>
      <c r="H3008" t="s">
        <v>206</v>
      </c>
      <c r="I3008" t="str">
        <f>VLOOKUP(J3008,CatalogoEstadoRepublica!$A$1:$B$33,2)</f>
        <v>Guerrero</v>
      </c>
      <c r="J3008" s="1">
        <v>12</v>
      </c>
      <c r="K3008" s="1" t="s">
        <v>206</v>
      </c>
      <c r="L3008" s="1" t="e">
        <f>VLOOKUP(M3008,CatalogoPerfil!$A$1:$B$5,2)</f>
        <v>#N/A</v>
      </c>
      <c r="M3008">
        <v>0</v>
      </c>
      <c r="N3008" t="s">
        <v>206</v>
      </c>
      <c r="O3008" s="1">
        <v>0</v>
      </c>
      <c r="P3008" s="1" t="str">
        <f>IFERROR(VLOOKUP($O3008,PerfilUniversitario!$A$2:$Z$427,16),"N/A")</f>
        <v>N/A</v>
      </c>
      <c r="Q3008" s="1" t="str">
        <f>IFERROR(VLOOKUP($O3008,PerfilUniversitario!$A$2:$Z$427,16),"N/A")</f>
        <v>N/A</v>
      </c>
      <c r="R3008" s="1" t="str">
        <f>IFERROR(VLOOKUP($O3008,PerfilUniversitario!$A$2:$Z$427,20),"N/A")</f>
        <v>N/A</v>
      </c>
      <c r="S3008" s="1" t="str">
        <f>IFERROR(VLOOKUP($O3008,PerfilUniversitario!$A$2:$Z$427,22),"N/A")</f>
        <v>N/A</v>
      </c>
      <c r="T3008" s="1" t="str">
        <f>IFERROR(VLOOKUP($O3008,PerfilUniversitario!$A$2:$Z$427,24),"N/A")</f>
        <v>N/A</v>
      </c>
      <c r="U3008" s="1" t="str">
        <f>IFERROR(VLOOKUP($O3008,PerfilUniversitario!$A$2:$Z$427,26),"N/A")</f>
        <v>N/A</v>
      </c>
      <c r="V3008" s="3">
        <v>0.44930555555555557</v>
      </c>
      <c r="W3008" s="4">
        <v>45216</v>
      </c>
    </row>
    <row r="3009" spans="1:23" x14ac:dyDescent="0.3">
      <c r="A3009" t="s">
        <v>7758</v>
      </c>
      <c r="B3009" t="s">
        <v>7759</v>
      </c>
      <c r="C3009" s="1" t="s">
        <v>7760</v>
      </c>
      <c r="D3009" s="6">
        <v>2215175270</v>
      </c>
      <c r="E3009" s="1" t="s">
        <v>206</v>
      </c>
      <c r="F3009" s="1" t="s">
        <v>206</v>
      </c>
      <c r="G3009" s="1" t="s">
        <v>206</v>
      </c>
      <c r="H3009" s="1" t="s">
        <v>206</v>
      </c>
      <c r="I3009" t="str">
        <f>VLOOKUP(J3009,CatalogoEstadoRepublica!$A$1:$B$33,2)</f>
        <v>Puebla</v>
      </c>
      <c r="J3009">
        <v>21</v>
      </c>
      <c r="K3009" t="s">
        <v>206</v>
      </c>
      <c r="L3009" s="1" t="e">
        <f>VLOOKUP(M3009,CatalogoPerfil!$A$1:$B$5,2)</f>
        <v>#N/A</v>
      </c>
      <c r="M3009">
        <v>0</v>
      </c>
      <c r="N3009" t="s">
        <v>206</v>
      </c>
      <c r="O3009" s="1">
        <v>0</v>
      </c>
      <c r="P3009" s="1" t="str">
        <f>IFERROR(VLOOKUP($O3009,PerfilUniversitario!$A$2:$Z$427,16),"N/A")</f>
        <v>N/A</v>
      </c>
      <c r="Q3009" s="1" t="str">
        <f>IFERROR(VLOOKUP($O3009,PerfilUniversitario!$A$2:$Z$427,16),"N/A")</f>
        <v>N/A</v>
      </c>
      <c r="R3009" s="1" t="str">
        <f>IFERROR(VLOOKUP($O3009,PerfilUniversitario!$A$2:$Z$427,20),"N/A")</f>
        <v>N/A</v>
      </c>
      <c r="S3009" s="1" t="str">
        <f>IFERROR(VLOOKUP($O3009,PerfilUniversitario!$A$2:$Z$427,22),"N/A")</f>
        <v>N/A</v>
      </c>
      <c r="T3009" s="1" t="str">
        <f>IFERROR(VLOOKUP($O3009,PerfilUniversitario!$A$2:$Z$427,24),"N/A")</f>
        <v>N/A</v>
      </c>
      <c r="U3009" s="1" t="str">
        <f>IFERROR(VLOOKUP($O3009,PerfilUniversitario!$A$2:$Z$427,26),"N/A")</f>
        <v>N/A</v>
      </c>
      <c r="V3009" s="3">
        <v>0.45208333333333334</v>
      </c>
      <c r="W3009" s="4">
        <v>45216</v>
      </c>
    </row>
    <row r="3010" spans="1:23" x14ac:dyDescent="0.3">
      <c r="A3010" t="s">
        <v>2953</v>
      </c>
      <c r="B3010" t="s">
        <v>2954</v>
      </c>
      <c r="C3010" s="1" t="s">
        <v>2955</v>
      </c>
      <c r="D3010" s="6">
        <v>2211094588</v>
      </c>
      <c r="E3010" s="1" t="s">
        <v>206</v>
      </c>
      <c r="F3010" s="1" t="s">
        <v>206</v>
      </c>
      <c r="G3010" s="1" t="s">
        <v>206</v>
      </c>
      <c r="H3010" s="1" t="s">
        <v>206</v>
      </c>
      <c r="I3010" t="str">
        <f>VLOOKUP(J3010,CatalogoEstadoRepublica!$A$1:$B$33,2)</f>
        <v>Puebla</v>
      </c>
      <c r="J3010">
        <v>21</v>
      </c>
      <c r="K3010" t="s">
        <v>206</v>
      </c>
      <c r="L3010" s="1" t="e">
        <f>VLOOKUP(M3010,CatalogoPerfil!$A$1:$B$5,2)</f>
        <v>#N/A</v>
      </c>
      <c r="M3010">
        <v>0</v>
      </c>
      <c r="N3010" t="s">
        <v>206</v>
      </c>
      <c r="O3010" s="1">
        <v>0</v>
      </c>
      <c r="P3010" s="1" t="str">
        <f>IFERROR(VLOOKUP($O3010,PerfilUniversitario!$A$2:$Z$427,16),"N/A")</f>
        <v>N/A</v>
      </c>
      <c r="Q3010" s="1" t="str">
        <f>IFERROR(VLOOKUP($O3010,PerfilUniversitario!$A$2:$Z$427,16),"N/A")</f>
        <v>N/A</v>
      </c>
      <c r="R3010" s="1" t="str">
        <f>IFERROR(VLOOKUP($O3010,PerfilUniversitario!$A$2:$Z$427,20),"N/A")</f>
        <v>N/A</v>
      </c>
      <c r="S3010" s="1" t="str">
        <f>IFERROR(VLOOKUP($O3010,PerfilUniversitario!$A$2:$Z$427,22),"N/A")</f>
        <v>N/A</v>
      </c>
      <c r="T3010" s="1" t="str">
        <f>IFERROR(VLOOKUP($O3010,PerfilUniversitario!$A$2:$Z$427,24),"N/A")</f>
        <v>N/A</v>
      </c>
      <c r="U3010" s="1" t="str">
        <f>IFERROR(VLOOKUP($O3010,PerfilUniversitario!$A$2:$Z$427,26),"N/A")</f>
        <v>N/A</v>
      </c>
      <c r="V3010" s="3">
        <v>0.45277777777777778</v>
      </c>
      <c r="W3010" s="4">
        <v>45216</v>
      </c>
    </row>
    <row r="3011" spans="1:23" x14ac:dyDescent="0.3">
      <c r="A3011" t="s">
        <v>2798</v>
      </c>
      <c r="B3011" t="s">
        <v>2799</v>
      </c>
      <c r="C3011" s="1" t="s">
        <v>2800</v>
      </c>
      <c r="D3011" s="6">
        <v>7445356614</v>
      </c>
      <c r="E3011" s="1" t="s">
        <v>206</v>
      </c>
      <c r="F3011" s="1" t="s">
        <v>206</v>
      </c>
      <c r="G3011" s="1" t="s">
        <v>206</v>
      </c>
      <c r="H3011" s="1" t="s">
        <v>206</v>
      </c>
      <c r="I3011" t="str">
        <f>VLOOKUP(J3011,CatalogoEstadoRepublica!$A$1:$B$33,2)</f>
        <v>Guerrero</v>
      </c>
      <c r="J3011">
        <v>12</v>
      </c>
      <c r="K3011" t="s">
        <v>206</v>
      </c>
      <c r="L3011" s="1" t="e">
        <f>VLOOKUP(M3011,CatalogoPerfil!$A$1:$B$5,2)</f>
        <v>#N/A</v>
      </c>
      <c r="M3011">
        <v>0</v>
      </c>
      <c r="N3011" t="s">
        <v>206</v>
      </c>
      <c r="O3011" s="1">
        <v>0</v>
      </c>
      <c r="P3011" s="1" t="str">
        <f>IFERROR(VLOOKUP($O3011,PerfilUniversitario!$A$2:$Z$427,16),"N/A")</f>
        <v>N/A</v>
      </c>
      <c r="Q3011" s="1" t="str">
        <f>IFERROR(VLOOKUP($O3011,PerfilUniversitario!$A$2:$Z$427,16),"N/A")</f>
        <v>N/A</v>
      </c>
      <c r="R3011" s="1" t="str">
        <f>IFERROR(VLOOKUP($O3011,PerfilUniversitario!$A$2:$Z$427,20),"N/A")</f>
        <v>N/A</v>
      </c>
      <c r="S3011" s="1" t="str">
        <f>IFERROR(VLOOKUP($O3011,PerfilUniversitario!$A$2:$Z$427,22),"N/A")</f>
        <v>N/A</v>
      </c>
      <c r="T3011" s="1" t="str">
        <f>IFERROR(VLOOKUP($O3011,PerfilUniversitario!$A$2:$Z$427,24),"N/A")</f>
        <v>N/A</v>
      </c>
      <c r="U3011" s="1" t="str">
        <f>IFERROR(VLOOKUP($O3011,PerfilUniversitario!$A$2:$Z$427,26),"N/A")</f>
        <v>N/A</v>
      </c>
      <c r="V3011" s="3">
        <v>0.4548611111111111</v>
      </c>
      <c r="W3011" s="4">
        <v>45216</v>
      </c>
    </row>
    <row r="3012" spans="1:23" x14ac:dyDescent="0.3">
      <c r="A3012" t="s">
        <v>4699</v>
      </c>
      <c r="B3012" t="s">
        <v>4700</v>
      </c>
      <c r="C3012" s="1" t="s">
        <v>4701</v>
      </c>
      <c r="D3012" s="6">
        <v>7774961804</v>
      </c>
      <c r="E3012" s="1" t="s">
        <v>206</v>
      </c>
      <c r="F3012" s="1" t="s">
        <v>206</v>
      </c>
      <c r="G3012" s="1" t="s">
        <v>206</v>
      </c>
      <c r="H3012" s="1" t="s">
        <v>206</v>
      </c>
      <c r="I3012" t="str">
        <f>VLOOKUP(J3012,CatalogoEstadoRepublica!$A$1:$B$33,2)</f>
        <v>Morelos</v>
      </c>
      <c r="J3012">
        <v>17</v>
      </c>
      <c r="K3012" t="s">
        <v>206</v>
      </c>
      <c r="L3012" s="1" t="e">
        <f>VLOOKUP(M3012,CatalogoPerfil!$A$1:$B$5,2)</f>
        <v>#N/A</v>
      </c>
      <c r="M3012">
        <v>0</v>
      </c>
      <c r="N3012" t="s">
        <v>206</v>
      </c>
      <c r="O3012" s="1">
        <v>0</v>
      </c>
      <c r="P3012" s="1" t="str">
        <f>IFERROR(VLOOKUP($O3012,PerfilUniversitario!$A$2:$Z$427,16),"N/A")</f>
        <v>N/A</v>
      </c>
      <c r="Q3012" s="1" t="str">
        <f>IFERROR(VLOOKUP($O3012,PerfilUniversitario!$A$2:$Z$427,16),"N/A")</f>
        <v>N/A</v>
      </c>
      <c r="R3012" s="1" t="str">
        <f>IFERROR(VLOOKUP($O3012,PerfilUniversitario!$A$2:$Z$427,20),"N/A")</f>
        <v>N/A</v>
      </c>
      <c r="S3012" s="1" t="str">
        <f>IFERROR(VLOOKUP($O3012,PerfilUniversitario!$A$2:$Z$427,22),"N/A")</f>
        <v>N/A</v>
      </c>
      <c r="T3012" s="1" t="str">
        <f>IFERROR(VLOOKUP($O3012,PerfilUniversitario!$A$2:$Z$427,24),"N/A")</f>
        <v>N/A</v>
      </c>
      <c r="U3012" s="1" t="str">
        <f>IFERROR(VLOOKUP($O3012,PerfilUniversitario!$A$2:$Z$427,26),"N/A")</f>
        <v>N/A</v>
      </c>
      <c r="V3012" s="3">
        <v>0.4548611111111111</v>
      </c>
      <c r="W3012" s="4">
        <v>45216</v>
      </c>
    </row>
    <row r="3013" spans="1:23" x14ac:dyDescent="0.3">
      <c r="A3013" t="s">
        <v>1043</v>
      </c>
      <c r="B3013" t="s">
        <v>2567</v>
      </c>
      <c r="C3013" s="1" t="s">
        <v>2568</v>
      </c>
      <c r="D3013" s="6">
        <v>2382068212</v>
      </c>
      <c r="E3013" s="1" t="s">
        <v>206</v>
      </c>
      <c r="F3013" s="1" t="s">
        <v>206</v>
      </c>
      <c r="G3013" s="1" t="s">
        <v>206</v>
      </c>
      <c r="H3013" s="1" t="s">
        <v>206</v>
      </c>
      <c r="I3013" t="str">
        <f>VLOOKUP(J3013,CatalogoEstadoRepublica!$A$1:$B$33,2)</f>
        <v>Puebla</v>
      </c>
      <c r="J3013">
        <v>21</v>
      </c>
      <c r="K3013" t="s">
        <v>206</v>
      </c>
      <c r="L3013" s="1" t="e">
        <f>VLOOKUP(M3013,CatalogoPerfil!$A$1:$B$5,2)</f>
        <v>#N/A</v>
      </c>
      <c r="M3013">
        <v>0</v>
      </c>
      <c r="N3013" t="s">
        <v>206</v>
      </c>
      <c r="O3013" s="1">
        <v>0</v>
      </c>
      <c r="P3013" s="1" t="str">
        <f>IFERROR(VLOOKUP($O3013,PerfilUniversitario!$A$2:$Z$427,16),"N/A")</f>
        <v>N/A</v>
      </c>
      <c r="Q3013" s="1" t="str">
        <f>IFERROR(VLOOKUP($O3013,PerfilUniversitario!$A$2:$Z$427,16),"N/A")</f>
        <v>N/A</v>
      </c>
      <c r="R3013" s="1" t="str">
        <f>IFERROR(VLOOKUP($O3013,PerfilUniversitario!$A$2:$Z$427,20),"N/A")</f>
        <v>N/A</v>
      </c>
      <c r="S3013" s="1" t="str">
        <f>IFERROR(VLOOKUP($O3013,PerfilUniversitario!$A$2:$Z$427,22),"N/A")</f>
        <v>N/A</v>
      </c>
      <c r="T3013" s="1" t="str">
        <f>IFERROR(VLOOKUP($O3013,PerfilUniversitario!$A$2:$Z$427,24),"N/A")</f>
        <v>N/A</v>
      </c>
      <c r="U3013" s="1" t="str">
        <f>IFERROR(VLOOKUP($O3013,PerfilUniversitario!$A$2:$Z$427,26),"N/A")</f>
        <v>N/A</v>
      </c>
      <c r="V3013" s="3">
        <v>0.45555555555555555</v>
      </c>
      <c r="W3013" s="4">
        <v>45216</v>
      </c>
    </row>
    <row r="3014" spans="1:23" x14ac:dyDescent="0.3">
      <c r="A3014" t="s">
        <v>7898</v>
      </c>
      <c r="B3014" t="s">
        <v>7899</v>
      </c>
      <c r="C3014" s="1" t="s">
        <v>7900</v>
      </c>
      <c r="D3014" s="6">
        <v>7443789507</v>
      </c>
      <c r="E3014" s="1" t="s">
        <v>206</v>
      </c>
      <c r="F3014" s="1" t="s">
        <v>206</v>
      </c>
      <c r="G3014" s="1" t="s">
        <v>206</v>
      </c>
      <c r="H3014" s="1" t="s">
        <v>206</v>
      </c>
      <c r="I3014" t="str">
        <f>VLOOKUP(J3014,CatalogoEstadoRepublica!$A$1:$B$33,2)</f>
        <v>Guerrero</v>
      </c>
      <c r="J3014">
        <v>12</v>
      </c>
      <c r="K3014" t="s">
        <v>206</v>
      </c>
      <c r="L3014" s="1" t="e">
        <f>VLOOKUP(M3014,CatalogoPerfil!$A$1:$B$5,2)</f>
        <v>#N/A</v>
      </c>
      <c r="M3014">
        <v>0</v>
      </c>
      <c r="N3014" t="s">
        <v>206</v>
      </c>
      <c r="O3014" s="1">
        <v>0</v>
      </c>
      <c r="P3014" s="1" t="str">
        <f>IFERROR(VLOOKUP($O3014,PerfilUniversitario!$A$2:$Z$427,16),"N/A")</f>
        <v>N/A</v>
      </c>
      <c r="Q3014" s="1" t="str">
        <f>IFERROR(VLOOKUP($O3014,PerfilUniversitario!$A$2:$Z$427,16),"N/A")</f>
        <v>N/A</v>
      </c>
      <c r="R3014" s="1" t="str">
        <f>IFERROR(VLOOKUP($O3014,PerfilUniversitario!$A$2:$Z$427,20),"N/A")</f>
        <v>N/A</v>
      </c>
      <c r="S3014" s="1" t="str">
        <f>IFERROR(VLOOKUP($O3014,PerfilUniversitario!$A$2:$Z$427,22),"N/A")</f>
        <v>N/A</v>
      </c>
      <c r="T3014" s="1" t="str">
        <f>IFERROR(VLOOKUP($O3014,PerfilUniversitario!$A$2:$Z$427,24),"N/A")</f>
        <v>N/A</v>
      </c>
      <c r="U3014" s="1" t="str">
        <f>IFERROR(VLOOKUP($O3014,PerfilUniversitario!$A$2:$Z$427,26),"N/A")</f>
        <v>N/A</v>
      </c>
      <c r="V3014" s="3">
        <v>0.45624999999999999</v>
      </c>
      <c r="W3014" s="4">
        <v>45216</v>
      </c>
    </row>
    <row r="3015" spans="1:23" x14ac:dyDescent="0.3">
      <c r="A3015" t="s">
        <v>2627</v>
      </c>
      <c r="B3015" t="s">
        <v>7901</v>
      </c>
      <c r="C3015" s="1" t="s">
        <v>7902</v>
      </c>
      <c r="D3015" s="6">
        <v>7442639655</v>
      </c>
      <c r="E3015" s="1" t="s">
        <v>206</v>
      </c>
      <c r="F3015" s="1" t="s">
        <v>206</v>
      </c>
      <c r="G3015" s="1" t="s">
        <v>206</v>
      </c>
      <c r="H3015" s="1" t="s">
        <v>206</v>
      </c>
      <c r="I3015" t="str">
        <f>VLOOKUP(J3015,CatalogoEstadoRepublica!$A$1:$B$33,2)</f>
        <v>Guerrero</v>
      </c>
      <c r="J3015">
        <v>12</v>
      </c>
      <c r="K3015" t="s">
        <v>206</v>
      </c>
      <c r="L3015" s="1" t="e">
        <f>VLOOKUP(M3015,CatalogoPerfil!$A$1:$B$5,2)</f>
        <v>#N/A</v>
      </c>
      <c r="M3015">
        <v>0</v>
      </c>
      <c r="N3015" t="s">
        <v>206</v>
      </c>
      <c r="O3015" s="1">
        <v>0</v>
      </c>
      <c r="P3015" s="1" t="str">
        <f>IFERROR(VLOOKUP($O3015,PerfilUniversitario!$A$2:$Z$427,16),"N/A")</f>
        <v>N/A</v>
      </c>
      <c r="Q3015" s="1" t="str">
        <f>IFERROR(VLOOKUP($O3015,PerfilUniversitario!$A$2:$Z$427,16),"N/A")</f>
        <v>N/A</v>
      </c>
      <c r="R3015" s="1" t="str">
        <f>IFERROR(VLOOKUP($O3015,PerfilUniversitario!$A$2:$Z$427,20),"N/A")</f>
        <v>N/A</v>
      </c>
      <c r="S3015" s="1" t="str">
        <f>IFERROR(VLOOKUP($O3015,PerfilUniversitario!$A$2:$Z$427,22),"N/A")</f>
        <v>N/A</v>
      </c>
      <c r="T3015" s="1" t="str">
        <f>IFERROR(VLOOKUP($O3015,PerfilUniversitario!$A$2:$Z$427,24),"N/A")</f>
        <v>N/A</v>
      </c>
      <c r="U3015" s="1" t="str">
        <f>IFERROR(VLOOKUP($O3015,PerfilUniversitario!$A$2:$Z$427,26),"N/A")</f>
        <v>N/A</v>
      </c>
      <c r="V3015" s="3">
        <v>0.45624999999999999</v>
      </c>
      <c r="W3015" s="4">
        <v>45216</v>
      </c>
    </row>
    <row r="3016" spans="1:23" x14ac:dyDescent="0.3">
      <c r="A3016" t="s">
        <v>1135</v>
      </c>
      <c r="B3016" t="s">
        <v>1136</v>
      </c>
      <c r="C3016" s="1" t="s">
        <v>1137</v>
      </c>
      <c r="D3016" s="6">
        <v>52.2727</v>
      </c>
      <c r="E3016" s="1" t="s">
        <v>206</v>
      </c>
      <c r="F3016" s="1" t="s">
        <v>206</v>
      </c>
      <c r="G3016" s="1" t="s">
        <v>206</v>
      </c>
      <c r="H3016" s="1" t="s">
        <v>206</v>
      </c>
      <c r="I3016" t="str">
        <f>VLOOKUP(J3016,CatalogoEstadoRepublica!$A$1:$B$33,2)</f>
        <v>Hidalgo</v>
      </c>
      <c r="J3016">
        <v>13</v>
      </c>
      <c r="K3016" t="s">
        <v>206</v>
      </c>
      <c r="L3016" s="1" t="e">
        <f>VLOOKUP(M3016,CatalogoPerfil!$A$1:$B$5,2)</f>
        <v>#N/A</v>
      </c>
      <c r="M3016">
        <v>0</v>
      </c>
      <c r="N3016" t="s">
        <v>206</v>
      </c>
      <c r="O3016" s="1">
        <v>0</v>
      </c>
      <c r="P3016" s="1" t="str">
        <f>IFERROR(VLOOKUP($O3016,PerfilUniversitario!$A$2:$Z$427,16),"N/A")</f>
        <v>N/A</v>
      </c>
      <c r="Q3016" s="1" t="str">
        <f>IFERROR(VLOOKUP($O3016,PerfilUniversitario!$A$2:$Z$427,16),"N/A")</f>
        <v>N/A</v>
      </c>
      <c r="R3016" s="1" t="str">
        <f>IFERROR(VLOOKUP($O3016,PerfilUniversitario!$A$2:$Z$427,20),"N/A")</f>
        <v>N/A</v>
      </c>
      <c r="S3016" s="1" t="str">
        <f>IFERROR(VLOOKUP($O3016,PerfilUniversitario!$A$2:$Z$427,22),"N/A")</f>
        <v>N/A</v>
      </c>
      <c r="T3016" s="1" t="str">
        <f>IFERROR(VLOOKUP($O3016,PerfilUniversitario!$A$2:$Z$427,24),"N/A")</f>
        <v>N/A</v>
      </c>
      <c r="U3016" s="1" t="str">
        <f>IFERROR(VLOOKUP($O3016,PerfilUniversitario!$A$2:$Z$427,26),"N/A")</f>
        <v>N/A</v>
      </c>
      <c r="V3016" s="3">
        <v>0.45694444444444443</v>
      </c>
      <c r="W3016" s="4">
        <v>45216</v>
      </c>
    </row>
    <row r="3017" spans="1:23" x14ac:dyDescent="0.3">
      <c r="A3017" t="s">
        <v>603</v>
      </c>
      <c r="B3017" t="s">
        <v>7905</v>
      </c>
      <c r="C3017" s="1" t="s">
        <v>7906</v>
      </c>
      <c r="D3017" s="6">
        <v>2214067036</v>
      </c>
      <c r="E3017" s="1" t="s">
        <v>206</v>
      </c>
      <c r="F3017" s="1" t="s">
        <v>206</v>
      </c>
      <c r="G3017" s="1" t="s">
        <v>206</v>
      </c>
      <c r="H3017" s="1" t="s">
        <v>206</v>
      </c>
      <c r="I3017" t="str">
        <f>VLOOKUP(J3017,CatalogoEstadoRepublica!$A$1:$B$33,2)</f>
        <v>Puebla</v>
      </c>
      <c r="J3017">
        <v>21</v>
      </c>
      <c r="K3017" t="s">
        <v>206</v>
      </c>
      <c r="L3017" s="1" t="e">
        <f>VLOOKUP(M3017,CatalogoPerfil!$A$1:$B$5,2)</f>
        <v>#N/A</v>
      </c>
      <c r="M3017">
        <v>0</v>
      </c>
      <c r="N3017" t="s">
        <v>206</v>
      </c>
      <c r="O3017" s="1">
        <v>0</v>
      </c>
      <c r="P3017" s="1" t="str">
        <f>IFERROR(VLOOKUP($O3017,PerfilUniversitario!$A$2:$Z$427,16),"N/A")</f>
        <v>N/A</v>
      </c>
      <c r="Q3017" s="1" t="str">
        <f>IFERROR(VLOOKUP($O3017,PerfilUniversitario!$A$2:$Z$427,16),"N/A")</f>
        <v>N/A</v>
      </c>
      <c r="R3017" s="1" t="str">
        <f>IFERROR(VLOOKUP($O3017,PerfilUniversitario!$A$2:$Z$427,20),"N/A")</f>
        <v>N/A</v>
      </c>
      <c r="S3017" s="1" t="str">
        <f>IFERROR(VLOOKUP($O3017,PerfilUniversitario!$A$2:$Z$427,22),"N/A")</f>
        <v>N/A</v>
      </c>
      <c r="T3017" s="1" t="str">
        <f>IFERROR(VLOOKUP($O3017,PerfilUniversitario!$A$2:$Z$427,24),"N/A")</f>
        <v>N/A</v>
      </c>
      <c r="U3017" s="1" t="str">
        <f>IFERROR(VLOOKUP($O3017,PerfilUniversitario!$A$2:$Z$427,26),"N/A")</f>
        <v>N/A</v>
      </c>
      <c r="V3017" s="3">
        <v>0.45763888888888887</v>
      </c>
      <c r="W3017" s="4">
        <v>45216</v>
      </c>
    </row>
    <row r="3018" spans="1:23" x14ac:dyDescent="0.3">
      <c r="A3018" t="s">
        <v>7896</v>
      </c>
      <c r="B3018" t="s">
        <v>357</v>
      </c>
      <c r="C3018" s="1" t="s">
        <v>7897</v>
      </c>
      <c r="D3018" s="6">
        <v>2461567845</v>
      </c>
      <c r="E3018" s="1" t="s">
        <v>206</v>
      </c>
      <c r="F3018" s="1" t="s">
        <v>206</v>
      </c>
      <c r="G3018" s="1" t="s">
        <v>206</v>
      </c>
      <c r="H3018" s="1" t="s">
        <v>206</v>
      </c>
      <c r="I3018" t="str">
        <f>VLOOKUP(J3018,CatalogoEstadoRepublica!$A$1:$B$33,2)</f>
        <v>Tlaxcala</v>
      </c>
      <c r="J3018">
        <v>29</v>
      </c>
      <c r="K3018" t="s">
        <v>206</v>
      </c>
      <c r="L3018" s="1" t="e">
        <f>VLOOKUP(M3018,CatalogoPerfil!$A$1:$B$5,2)</f>
        <v>#N/A</v>
      </c>
      <c r="M3018">
        <v>0</v>
      </c>
      <c r="N3018" t="s">
        <v>206</v>
      </c>
      <c r="O3018" s="1">
        <v>0</v>
      </c>
      <c r="P3018" s="1" t="str">
        <f>IFERROR(VLOOKUP($O3018,PerfilUniversitario!$A$2:$Z$427,16),"N/A")</f>
        <v>N/A</v>
      </c>
      <c r="Q3018" s="1" t="str">
        <f>IFERROR(VLOOKUP($O3018,PerfilUniversitario!$A$2:$Z$427,16),"N/A")</f>
        <v>N/A</v>
      </c>
      <c r="R3018" s="1" t="str">
        <f>IFERROR(VLOOKUP($O3018,PerfilUniversitario!$A$2:$Z$427,20),"N/A")</f>
        <v>N/A</v>
      </c>
      <c r="S3018" s="1" t="str">
        <f>IFERROR(VLOOKUP($O3018,PerfilUniversitario!$A$2:$Z$427,22),"N/A")</f>
        <v>N/A</v>
      </c>
      <c r="T3018" s="1" t="str">
        <f>IFERROR(VLOOKUP($O3018,PerfilUniversitario!$A$2:$Z$427,24),"N/A")</f>
        <v>N/A</v>
      </c>
      <c r="U3018" s="1" t="str">
        <f>IFERROR(VLOOKUP($O3018,PerfilUniversitario!$A$2:$Z$427,26),"N/A")</f>
        <v>N/A</v>
      </c>
      <c r="V3018" s="3">
        <v>0.4604166666666667</v>
      </c>
      <c r="W3018" s="4">
        <v>45216</v>
      </c>
    </row>
    <row r="3019" spans="1:23" x14ac:dyDescent="0.3">
      <c r="A3019" t="s">
        <v>820</v>
      </c>
      <c r="B3019" t="s">
        <v>1379</v>
      </c>
      <c r="C3019" s="1" t="s">
        <v>1380</v>
      </c>
      <c r="D3019" s="6">
        <v>7443497820</v>
      </c>
      <c r="E3019" s="1" t="s">
        <v>206</v>
      </c>
      <c r="F3019" s="1" t="s">
        <v>206</v>
      </c>
      <c r="G3019" s="1" t="s">
        <v>206</v>
      </c>
      <c r="H3019" s="1" t="s">
        <v>206</v>
      </c>
      <c r="I3019" t="str">
        <f>VLOOKUP(J3019,CatalogoEstadoRepublica!$A$1:$B$33,2)</f>
        <v>Guerrero</v>
      </c>
      <c r="J3019">
        <v>12</v>
      </c>
      <c r="K3019" t="s">
        <v>206</v>
      </c>
      <c r="L3019" s="1" t="e">
        <f>VLOOKUP(M3019,CatalogoPerfil!$A$1:$B$5,2)</f>
        <v>#N/A</v>
      </c>
      <c r="M3019">
        <v>0</v>
      </c>
      <c r="N3019" t="s">
        <v>206</v>
      </c>
      <c r="O3019" s="1">
        <v>0</v>
      </c>
      <c r="P3019" s="1" t="str">
        <f>IFERROR(VLOOKUP($O3019,PerfilUniversitario!$A$2:$Z$427,16),"N/A")</f>
        <v>N/A</v>
      </c>
      <c r="Q3019" s="1" t="str">
        <f>IFERROR(VLOOKUP($O3019,PerfilUniversitario!$A$2:$Z$427,16),"N/A")</f>
        <v>N/A</v>
      </c>
      <c r="R3019" s="1" t="str">
        <f>IFERROR(VLOOKUP($O3019,PerfilUniversitario!$A$2:$Z$427,20),"N/A")</f>
        <v>N/A</v>
      </c>
      <c r="S3019" s="1" t="str">
        <f>IFERROR(VLOOKUP($O3019,PerfilUniversitario!$A$2:$Z$427,22),"N/A")</f>
        <v>N/A</v>
      </c>
      <c r="T3019" s="1" t="str">
        <f>IFERROR(VLOOKUP($O3019,PerfilUniversitario!$A$2:$Z$427,24),"N/A")</f>
        <v>N/A</v>
      </c>
      <c r="U3019" s="1" t="str">
        <f>IFERROR(VLOOKUP($O3019,PerfilUniversitario!$A$2:$Z$427,26),"N/A")</f>
        <v>N/A</v>
      </c>
      <c r="V3019" s="3">
        <v>0.46111111111111108</v>
      </c>
      <c r="W3019" s="4">
        <v>45216</v>
      </c>
    </row>
    <row r="3020" spans="1:23" x14ac:dyDescent="0.3">
      <c r="A3020" t="s">
        <v>7860</v>
      </c>
      <c r="B3020" t="s">
        <v>7861</v>
      </c>
      <c r="C3020" s="1" t="s">
        <v>7862</v>
      </c>
      <c r="D3020" s="6">
        <v>7443743707</v>
      </c>
      <c r="E3020" s="1" t="s">
        <v>206</v>
      </c>
      <c r="F3020" s="1" t="s">
        <v>206</v>
      </c>
      <c r="G3020" s="1" t="s">
        <v>206</v>
      </c>
      <c r="H3020" s="1" t="s">
        <v>206</v>
      </c>
      <c r="I3020" t="str">
        <f>VLOOKUP(J3020,CatalogoEstadoRepublica!$A$1:$B$33,2)</f>
        <v>Guerrero</v>
      </c>
      <c r="J3020">
        <v>12</v>
      </c>
      <c r="K3020" t="s">
        <v>206</v>
      </c>
      <c r="L3020" s="1" t="e">
        <f>VLOOKUP(M3020,CatalogoPerfil!$A$1:$B$5,2)</f>
        <v>#N/A</v>
      </c>
      <c r="M3020">
        <v>0</v>
      </c>
      <c r="N3020" t="s">
        <v>206</v>
      </c>
      <c r="O3020" s="1">
        <v>0</v>
      </c>
      <c r="P3020" s="1" t="str">
        <f>IFERROR(VLOOKUP($O3020,PerfilUniversitario!$A$2:$Z$427,16),"N/A")</f>
        <v>N/A</v>
      </c>
      <c r="Q3020" s="1" t="str">
        <f>IFERROR(VLOOKUP($O3020,PerfilUniversitario!$A$2:$Z$427,16),"N/A")</f>
        <v>N/A</v>
      </c>
      <c r="R3020" s="1" t="str">
        <f>IFERROR(VLOOKUP($O3020,PerfilUniversitario!$A$2:$Z$427,20),"N/A")</f>
        <v>N/A</v>
      </c>
      <c r="S3020" s="1" t="str">
        <f>IFERROR(VLOOKUP($O3020,PerfilUniversitario!$A$2:$Z$427,22),"N/A")</f>
        <v>N/A</v>
      </c>
      <c r="T3020" s="1" t="str">
        <f>IFERROR(VLOOKUP($O3020,PerfilUniversitario!$A$2:$Z$427,24),"N/A")</f>
        <v>N/A</v>
      </c>
      <c r="U3020" s="1" t="str">
        <f>IFERROR(VLOOKUP($O3020,PerfilUniversitario!$A$2:$Z$427,26),"N/A")</f>
        <v>N/A</v>
      </c>
      <c r="V3020" s="3">
        <v>0.46180555555555558</v>
      </c>
      <c r="W3020" s="4">
        <v>45216</v>
      </c>
    </row>
    <row r="3021" spans="1:23" x14ac:dyDescent="0.3">
      <c r="A3021" t="s">
        <v>2755</v>
      </c>
      <c r="B3021" t="s">
        <v>2756</v>
      </c>
      <c r="C3021" s="1" t="s">
        <v>2757</v>
      </c>
      <c r="D3021" s="6">
        <v>7443837104</v>
      </c>
      <c r="E3021" s="1" t="s">
        <v>206</v>
      </c>
      <c r="F3021" s="1" t="s">
        <v>206</v>
      </c>
      <c r="G3021" s="1" t="s">
        <v>206</v>
      </c>
      <c r="H3021" s="1" t="s">
        <v>206</v>
      </c>
      <c r="I3021" t="str">
        <f>VLOOKUP(J3021,CatalogoEstadoRepublica!$A$1:$B$33,2)</f>
        <v>Guerrero</v>
      </c>
      <c r="J3021">
        <v>12</v>
      </c>
      <c r="K3021" t="s">
        <v>206</v>
      </c>
      <c r="L3021" s="1" t="e">
        <f>VLOOKUP(M3021,CatalogoPerfil!$A$1:$B$5,2)</f>
        <v>#N/A</v>
      </c>
      <c r="M3021">
        <v>0</v>
      </c>
      <c r="N3021" t="s">
        <v>206</v>
      </c>
      <c r="O3021" s="1">
        <v>0</v>
      </c>
      <c r="P3021" s="1" t="str">
        <f>IFERROR(VLOOKUP($O3021,PerfilUniversitario!$A$2:$Z$427,16),"N/A")</f>
        <v>N/A</v>
      </c>
      <c r="Q3021" s="1" t="str">
        <f>IFERROR(VLOOKUP($O3021,PerfilUniversitario!$A$2:$Z$427,16),"N/A")</f>
        <v>N/A</v>
      </c>
      <c r="R3021" s="1" t="str">
        <f>IFERROR(VLOOKUP($O3021,PerfilUniversitario!$A$2:$Z$427,20),"N/A")</f>
        <v>N/A</v>
      </c>
      <c r="S3021" s="1" t="str">
        <f>IFERROR(VLOOKUP($O3021,PerfilUniversitario!$A$2:$Z$427,22),"N/A")</f>
        <v>N/A</v>
      </c>
      <c r="T3021" s="1" t="str">
        <f>IFERROR(VLOOKUP($O3021,PerfilUniversitario!$A$2:$Z$427,24),"N/A")</f>
        <v>N/A</v>
      </c>
      <c r="U3021" s="1" t="str">
        <f>IFERROR(VLOOKUP($O3021,PerfilUniversitario!$A$2:$Z$427,26),"N/A")</f>
        <v>N/A</v>
      </c>
      <c r="V3021" s="3">
        <v>0.46388888888888885</v>
      </c>
      <c r="W3021" s="4">
        <v>45216</v>
      </c>
    </row>
    <row r="3022" spans="1:23" x14ac:dyDescent="0.3">
      <c r="A3022" t="s">
        <v>2785</v>
      </c>
      <c r="B3022" t="s">
        <v>1133</v>
      </c>
      <c r="C3022" s="1" t="s">
        <v>2786</v>
      </c>
      <c r="D3022" s="6">
        <v>7442215497</v>
      </c>
      <c r="E3022" s="1" t="s">
        <v>206</v>
      </c>
      <c r="F3022" s="1" t="s">
        <v>206</v>
      </c>
      <c r="G3022" s="1" t="s">
        <v>206</v>
      </c>
      <c r="H3022" s="1" t="s">
        <v>206</v>
      </c>
      <c r="I3022" t="str">
        <f>VLOOKUP(J3022,CatalogoEstadoRepublica!$A$1:$B$33,2)</f>
        <v>Guerrero</v>
      </c>
      <c r="J3022">
        <v>12</v>
      </c>
      <c r="K3022" t="s">
        <v>206</v>
      </c>
      <c r="L3022" s="1" t="e">
        <f>VLOOKUP(M3022,CatalogoPerfil!$A$1:$B$5,2)</f>
        <v>#N/A</v>
      </c>
      <c r="M3022">
        <v>0</v>
      </c>
      <c r="N3022" t="s">
        <v>206</v>
      </c>
      <c r="O3022" s="1">
        <v>0</v>
      </c>
      <c r="P3022" s="1" t="str">
        <f>IFERROR(VLOOKUP($O3022,PerfilUniversitario!$A$2:$Z$427,16),"N/A")</f>
        <v>N/A</v>
      </c>
      <c r="Q3022" s="1" t="str">
        <f>IFERROR(VLOOKUP($O3022,PerfilUniversitario!$A$2:$Z$427,16),"N/A")</f>
        <v>N/A</v>
      </c>
      <c r="R3022" s="1" t="str">
        <f>IFERROR(VLOOKUP($O3022,PerfilUniversitario!$A$2:$Z$427,20),"N/A")</f>
        <v>N/A</v>
      </c>
      <c r="S3022" s="1" t="str">
        <f>IFERROR(VLOOKUP($O3022,PerfilUniversitario!$A$2:$Z$427,22),"N/A")</f>
        <v>N/A</v>
      </c>
      <c r="T3022" s="1" t="str">
        <f>IFERROR(VLOOKUP($O3022,PerfilUniversitario!$A$2:$Z$427,24),"N/A")</f>
        <v>N/A</v>
      </c>
      <c r="U3022" s="1" t="str">
        <f>IFERROR(VLOOKUP($O3022,PerfilUniversitario!$A$2:$Z$427,26),"N/A")</f>
        <v>N/A</v>
      </c>
      <c r="V3022" s="3">
        <v>0.46388888888888885</v>
      </c>
      <c r="W3022" s="4">
        <v>45216</v>
      </c>
    </row>
    <row r="3023" spans="1:23" x14ac:dyDescent="0.3">
      <c r="A3023" t="s">
        <v>282</v>
      </c>
      <c r="B3023" t="s">
        <v>6784</v>
      </c>
      <c r="C3023" s="1" t="s">
        <v>6785</v>
      </c>
      <c r="D3023" s="6">
        <v>2223073032</v>
      </c>
      <c r="E3023" s="1" t="s">
        <v>206</v>
      </c>
      <c r="F3023" s="1" t="s">
        <v>206</v>
      </c>
      <c r="G3023" s="1" t="s">
        <v>206</v>
      </c>
      <c r="H3023" s="1" t="s">
        <v>206</v>
      </c>
      <c r="I3023" t="str">
        <f>VLOOKUP(J3023,CatalogoEstadoRepublica!$A$1:$B$33,2)</f>
        <v>Puebla</v>
      </c>
      <c r="J3023">
        <v>21</v>
      </c>
      <c r="K3023" t="s">
        <v>206</v>
      </c>
      <c r="L3023" s="1" t="e">
        <f>VLOOKUP(M3023,CatalogoPerfil!$A$1:$B$5,2)</f>
        <v>#N/A</v>
      </c>
      <c r="M3023">
        <v>0</v>
      </c>
      <c r="N3023" t="s">
        <v>206</v>
      </c>
      <c r="O3023" s="1">
        <v>0</v>
      </c>
      <c r="P3023" s="1" t="str">
        <f>IFERROR(VLOOKUP($O3023,PerfilUniversitario!$A$2:$Z$427,16),"N/A")</f>
        <v>N/A</v>
      </c>
      <c r="Q3023" s="1" t="str">
        <f>IFERROR(VLOOKUP($O3023,PerfilUniversitario!$A$2:$Z$427,16),"N/A")</f>
        <v>N/A</v>
      </c>
      <c r="R3023" s="1" t="str">
        <f>IFERROR(VLOOKUP($O3023,PerfilUniversitario!$A$2:$Z$427,20),"N/A")</f>
        <v>N/A</v>
      </c>
      <c r="S3023" s="1" t="str">
        <f>IFERROR(VLOOKUP($O3023,PerfilUniversitario!$A$2:$Z$427,22),"N/A")</f>
        <v>N/A</v>
      </c>
      <c r="T3023" s="1" t="str">
        <f>IFERROR(VLOOKUP($O3023,PerfilUniversitario!$A$2:$Z$427,24),"N/A")</f>
        <v>N/A</v>
      </c>
      <c r="U3023" s="1" t="str">
        <f>IFERROR(VLOOKUP($O3023,PerfilUniversitario!$A$2:$Z$427,26),"N/A")</f>
        <v>N/A</v>
      </c>
      <c r="V3023" s="3">
        <v>0.46458333333333335</v>
      </c>
      <c r="W3023" s="4">
        <v>45216</v>
      </c>
    </row>
    <row r="3024" spans="1:23" x14ac:dyDescent="0.3">
      <c r="A3024" t="s">
        <v>7209</v>
      </c>
      <c r="B3024" t="s">
        <v>7210</v>
      </c>
      <c r="C3024" s="1" t="s">
        <v>7211</v>
      </c>
      <c r="D3024" s="6">
        <v>2271530000</v>
      </c>
      <c r="E3024" s="1" t="s">
        <v>206</v>
      </c>
      <c r="F3024" s="1" t="s">
        <v>206</v>
      </c>
      <c r="G3024" s="1" t="s">
        <v>206</v>
      </c>
      <c r="H3024" s="1" t="s">
        <v>206</v>
      </c>
      <c r="I3024" t="str">
        <f>VLOOKUP(J3024,CatalogoEstadoRepublica!$A$1:$B$33,2)</f>
        <v>Puebla</v>
      </c>
      <c r="J3024">
        <v>21</v>
      </c>
      <c r="K3024" t="s">
        <v>206</v>
      </c>
      <c r="L3024" s="1" t="e">
        <f>VLOOKUP(M3024,CatalogoPerfil!$A$1:$B$5,2)</f>
        <v>#N/A</v>
      </c>
      <c r="M3024">
        <v>0</v>
      </c>
      <c r="N3024" t="s">
        <v>206</v>
      </c>
      <c r="O3024" s="1">
        <v>0</v>
      </c>
      <c r="P3024" s="1" t="str">
        <f>IFERROR(VLOOKUP($O3024,PerfilUniversitario!$A$2:$Z$427,16),"N/A")</f>
        <v>N/A</v>
      </c>
      <c r="Q3024" s="1" t="str">
        <f>IFERROR(VLOOKUP($O3024,PerfilUniversitario!$A$2:$Z$427,16),"N/A")</f>
        <v>N/A</v>
      </c>
      <c r="R3024" s="1" t="str">
        <f>IFERROR(VLOOKUP($O3024,PerfilUniversitario!$A$2:$Z$427,20),"N/A")</f>
        <v>N/A</v>
      </c>
      <c r="S3024" s="1" t="str">
        <f>IFERROR(VLOOKUP($O3024,PerfilUniversitario!$A$2:$Z$427,22),"N/A")</f>
        <v>N/A</v>
      </c>
      <c r="T3024" s="1" t="str">
        <f>IFERROR(VLOOKUP($O3024,PerfilUniversitario!$A$2:$Z$427,24),"N/A")</f>
        <v>N/A</v>
      </c>
      <c r="U3024" s="1" t="str">
        <f>IFERROR(VLOOKUP($O3024,PerfilUniversitario!$A$2:$Z$427,26),"N/A")</f>
        <v>N/A</v>
      </c>
      <c r="V3024" s="3">
        <v>0.46458333333333335</v>
      </c>
      <c r="W3024" s="4">
        <v>45216</v>
      </c>
    </row>
    <row r="3025" spans="1:23" x14ac:dyDescent="0.3">
      <c r="A3025" t="s">
        <v>1393</v>
      </c>
      <c r="B3025" t="s">
        <v>1394</v>
      </c>
      <c r="C3025" s="1" t="s">
        <v>1395</v>
      </c>
      <c r="D3025" s="6">
        <v>3321783326</v>
      </c>
      <c r="E3025" s="1" t="s">
        <v>206</v>
      </c>
      <c r="F3025" s="1" t="s">
        <v>206</v>
      </c>
      <c r="G3025" s="1" t="s">
        <v>206</v>
      </c>
      <c r="H3025" s="1" t="s">
        <v>206</v>
      </c>
      <c r="I3025" t="str">
        <f>VLOOKUP(J3025,CatalogoEstadoRepublica!$A$1:$B$33,2)</f>
        <v>Jalisco</v>
      </c>
      <c r="J3025">
        <v>14</v>
      </c>
      <c r="K3025" t="s">
        <v>206</v>
      </c>
      <c r="L3025" s="1" t="e">
        <f>VLOOKUP(M3025,CatalogoPerfil!$A$1:$B$5,2)</f>
        <v>#N/A</v>
      </c>
      <c r="M3025">
        <v>0</v>
      </c>
      <c r="N3025" t="s">
        <v>206</v>
      </c>
      <c r="O3025" s="1">
        <v>0</v>
      </c>
      <c r="P3025" s="1" t="str">
        <f>IFERROR(VLOOKUP($O3025,PerfilUniversitario!$A$2:$Z$427,16),"N/A")</f>
        <v>N/A</v>
      </c>
      <c r="Q3025" s="1" t="str">
        <f>IFERROR(VLOOKUP($O3025,PerfilUniversitario!$A$2:$Z$427,16),"N/A")</f>
        <v>N/A</v>
      </c>
      <c r="R3025" s="1" t="str">
        <f>IFERROR(VLOOKUP($O3025,PerfilUniversitario!$A$2:$Z$427,20),"N/A")</f>
        <v>N/A</v>
      </c>
      <c r="S3025" s="1" t="str">
        <f>IFERROR(VLOOKUP($O3025,PerfilUniversitario!$A$2:$Z$427,22),"N/A")</f>
        <v>N/A</v>
      </c>
      <c r="T3025" s="1" t="str">
        <f>IFERROR(VLOOKUP($O3025,PerfilUniversitario!$A$2:$Z$427,24),"N/A")</f>
        <v>N/A</v>
      </c>
      <c r="U3025" s="1" t="str">
        <f>IFERROR(VLOOKUP($O3025,PerfilUniversitario!$A$2:$Z$427,26),"N/A")</f>
        <v>N/A</v>
      </c>
      <c r="V3025" s="3">
        <v>0.46666666666666662</v>
      </c>
      <c r="W3025" s="4">
        <v>45216</v>
      </c>
    </row>
    <row r="3026" spans="1:23" x14ac:dyDescent="0.3">
      <c r="A3026" t="s">
        <v>2270</v>
      </c>
      <c r="B3026" t="s">
        <v>7894</v>
      </c>
      <c r="C3026" s="1" t="s">
        <v>7895</v>
      </c>
      <c r="D3026" s="6">
        <v>7441635747</v>
      </c>
      <c r="E3026" s="1" t="s">
        <v>206</v>
      </c>
      <c r="F3026" s="1" t="s">
        <v>206</v>
      </c>
      <c r="G3026" s="1" t="s">
        <v>206</v>
      </c>
      <c r="H3026" s="1" t="s">
        <v>206</v>
      </c>
      <c r="I3026" t="str">
        <f>VLOOKUP(J3026,CatalogoEstadoRepublica!$A$1:$B$33,2)</f>
        <v>Guerrero</v>
      </c>
      <c r="J3026">
        <v>12</v>
      </c>
      <c r="K3026" t="s">
        <v>206</v>
      </c>
      <c r="L3026" s="1" t="e">
        <f>VLOOKUP(M3026,CatalogoPerfil!$A$1:$B$5,2)</f>
        <v>#N/A</v>
      </c>
      <c r="M3026">
        <v>0</v>
      </c>
      <c r="N3026" t="s">
        <v>206</v>
      </c>
      <c r="O3026" s="1">
        <v>0</v>
      </c>
      <c r="P3026" s="1" t="str">
        <f>IFERROR(VLOOKUP($O3026,PerfilUniversitario!$A$2:$Z$427,16),"N/A")</f>
        <v>N/A</v>
      </c>
      <c r="Q3026" s="1" t="str">
        <f>IFERROR(VLOOKUP($O3026,PerfilUniversitario!$A$2:$Z$427,16),"N/A")</f>
        <v>N/A</v>
      </c>
      <c r="R3026" s="1" t="str">
        <f>IFERROR(VLOOKUP($O3026,PerfilUniversitario!$A$2:$Z$427,20),"N/A")</f>
        <v>N/A</v>
      </c>
      <c r="S3026" s="1" t="str">
        <f>IFERROR(VLOOKUP($O3026,PerfilUniversitario!$A$2:$Z$427,22),"N/A")</f>
        <v>N/A</v>
      </c>
      <c r="T3026" s="1" t="str">
        <f>IFERROR(VLOOKUP($O3026,PerfilUniversitario!$A$2:$Z$427,24),"N/A")</f>
        <v>N/A</v>
      </c>
      <c r="U3026" s="1" t="str">
        <f>IFERROR(VLOOKUP($O3026,PerfilUniversitario!$A$2:$Z$427,26),"N/A")</f>
        <v>N/A</v>
      </c>
      <c r="V3026" s="3">
        <v>0.46875</v>
      </c>
      <c r="W3026" s="4">
        <v>45216</v>
      </c>
    </row>
    <row r="3027" spans="1:23" x14ac:dyDescent="0.3">
      <c r="A3027" t="s">
        <v>2527</v>
      </c>
      <c r="B3027" t="s">
        <v>1797</v>
      </c>
      <c r="C3027" s="1" t="s">
        <v>7910</v>
      </c>
      <c r="D3027" s="6">
        <v>2227083487</v>
      </c>
      <c r="E3027" s="1" t="s">
        <v>206</v>
      </c>
      <c r="F3027" s="1" t="s">
        <v>206</v>
      </c>
      <c r="G3027" s="1" t="s">
        <v>206</v>
      </c>
      <c r="H3027" s="1" t="s">
        <v>206</v>
      </c>
      <c r="I3027" t="str">
        <f>VLOOKUP(J3027,CatalogoEstadoRepublica!$A$1:$B$33,2)</f>
        <v>Puebla</v>
      </c>
      <c r="J3027">
        <v>21</v>
      </c>
      <c r="K3027" t="s">
        <v>206</v>
      </c>
      <c r="L3027" s="1" t="e">
        <f>VLOOKUP(M3027,CatalogoPerfil!$A$1:$B$5,2)</f>
        <v>#N/A</v>
      </c>
      <c r="M3027">
        <v>0</v>
      </c>
      <c r="N3027" t="s">
        <v>206</v>
      </c>
      <c r="O3027" s="1">
        <v>0</v>
      </c>
      <c r="P3027" s="1" t="str">
        <f>IFERROR(VLOOKUP($O3027,PerfilUniversitario!$A$2:$Z$427,16),"N/A")</f>
        <v>N/A</v>
      </c>
      <c r="Q3027" s="1" t="str">
        <f>IFERROR(VLOOKUP($O3027,PerfilUniversitario!$A$2:$Z$427,16),"N/A")</f>
        <v>N/A</v>
      </c>
      <c r="R3027" s="1" t="str">
        <f>IFERROR(VLOOKUP($O3027,PerfilUniversitario!$A$2:$Z$427,20),"N/A")</f>
        <v>N/A</v>
      </c>
      <c r="S3027" s="1" t="str">
        <f>IFERROR(VLOOKUP($O3027,PerfilUniversitario!$A$2:$Z$427,22),"N/A")</f>
        <v>N/A</v>
      </c>
      <c r="T3027" s="1" t="str">
        <f>IFERROR(VLOOKUP($O3027,PerfilUniversitario!$A$2:$Z$427,24),"N/A")</f>
        <v>N/A</v>
      </c>
      <c r="U3027" s="1" t="str">
        <f>IFERROR(VLOOKUP($O3027,PerfilUniversitario!$A$2:$Z$427,26),"N/A")</f>
        <v>N/A</v>
      </c>
      <c r="V3027" s="3">
        <v>0.46875</v>
      </c>
      <c r="W3027" s="4">
        <v>45216</v>
      </c>
    </row>
    <row r="3028" spans="1:23" x14ac:dyDescent="0.3">
      <c r="A3028" t="s">
        <v>7857</v>
      </c>
      <c r="B3028" t="s">
        <v>7858</v>
      </c>
      <c r="C3028" s="1" t="s">
        <v>7859</v>
      </c>
      <c r="D3028" s="6">
        <v>7441596725</v>
      </c>
      <c r="E3028" s="1" t="s">
        <v>206</v>
      </c>
      <c r="F3028" s="1" t="s">
        <v>206</v>
      </c>
      <c r="G3028" s="1" t="s">
        <v>206</v>
      </c>
      <c r="H3028" s="1" t="s">
        <v>206</v>
      </c>
      <c r="I3028" t="str">
        <f>VLOOKUP(J3028,CatalogoEstadoRepublica!$A$1:$B$33,2)</f>
        <v>Guerrero</v>
      </c>
      <c r="J3028">
        <v>12</v>
      </c>
      <c r="K3028" t="s">
        <v>206</v>
      </c>
      <c r="L3028" s="1" t="e">
        <f>VLOOKUP(M3028,CatalogoPerfil!$A$1:$B$5,2)</f>
        <v>#N/A</v>
      </c>
      <c r="M3028">
        <v>0</v>
      </c>
      <c r="N3028" t="s">
        <v>206</v>
      </c>
      <c r="O3028" s="1">
        <v>0</v>
      </c>
      <c r="P3028" s="1" t="str">
        <f>IFERROR(VLOOKUP($O3028,PerfilUniversitario!$A$2:$Z$427,16),"N/A")</f>
        <v>N/A</v>
      </c>
      <c r="Q3028" s="1" t="str">
        <f>IFERROR(VLOOKUP($O3028,PerfilUniversitario!$A$2:$Z$427,16),"N/A")</f>
        <v>N/A</v>
      </c>
      <c r="R3028" s="1" t="str">
        <f>IFERROR(VLOOKUP($O3028,PerfilUniversitario!$A$2:$Z$427,20),"N/A")</f>
        <v>N/A</v>
      </c>
      <c r="S3028" s="1" t="str">
        <f>IFERROR(VLOOKUP($O3028,PerfilUniversitario!$A$2:$Z$427,22),"N/A")</f>
        <v>N/A</v>
      </c>
      <c r="T3028" s="1" t="str">
        <f>IFERROR(VLOOKUP($O3028,PerfilUniversitario!$A$2:$Z$427,24),"N/A")</f>
        <v>N/A</v>
      </c>
      <c r="U3028" s="1" t="str">
        <f>IFERROR(VLOOKUP($O3028,PerfilUniversitario!$A$2:$Z$427,26),"N/A")</f>
        <v>N/A</v>
      </c>
      <c r="V3028" s="3">
        <v>0.4694444444444445</v>
      </c>
      <c r="W3028" s="4">
        <v>45216</v>
      </c>
    </row>
    <row r="3029" spans="1:23" x14ac:dyDescent="0.3">
      <c r="A3029" t="s">
        <v>356</v>
      </c>
      <c r="B3029" t="s">
        <v>7903</v>
      </c>
      <c r="C3029" s="1" t="s">
        <v>7904</v>
      </c>
      <c r="D3029" s="6">
        <v>2224399805</v>
      </c>
      <c r="E3029" s="1" t="s">
        <v>206</v>
      </c>
      <c r="F3029" s="1" t="s">
        <v>206</v>
      </c>
      <c r="G3029" s="1" t="s">
        <v>206</v>
      </c>
      <c r="H3029" s="1" t="s">
        <v>206</v>
      </c>
      <c r="I3029" t="str">
        <f>VLOOKUP(J3029,CatalogoEstadoRepublica!$A$1:$B$33,2)</f>
        <v>Puebla</v>
      </c>
      <c r="J3029">
        <v>21</v>
      </c>
      <c r="K3029" t="s">
        <v>206</v>
      </c>
      <c r="L3029" s="1" t="e">
        <f>VLOOKUP(M3029,CatalogoPerfil!$A$1:$B$5,2)</f>
        <v>#N/A</v>
      </c>
      <c r="M3029">
        <v>0</v>
      </c>
      <c r="N3029" t="s">
        <v>206</v>
      </c>
      <c r="O3029" s="1">
        <v>0</v>
      </c>
      <c r="P3029" s="1" t="str">
        <f>IFERROR(VLOOKUP($O3029,PerfilUniversitario!$A$2:$Z$427,16),"N/A")</f>
        <v>N/A</v>
      </c>
      <c r="Q3029" s="1" t="str">
        <f>IFERROR(VLOOKUP($O3029,PerfilUniversitario!$A$2:$Z$427,16),"N/A")</f>
        <v>N/A</v>
      </c>
      <c r="R3029" s="1" t="str">
        <f>IFERROR(VLOOKUP($O3029,PerfilUniversitario!$A$2:$Z$427,20),"N/A")</f>
        <v>N/A</v>
      </c>
      <c r="S3029" s="1" t="str">
        <f>IFERROR(VLOOKUP($O3029,PerfilUniversitario!$A$2:$Z$427,22),"N/A")</f>
        <v>N/A</v>
      </c>
      <c r="T3029" s="1" t="str">
        <f>IFERROR(VLOOKUP($O3029,PerfilUniversitario!$A$2:$Z$427,24),"N/A")</f>
        <v>N/A</v>
      </c>
      <c r="U3029" s="1" t="str">
        <f>IFERROR(VLOOKUP($O3029,PerfilUniversitario!$A$2:$Z$427,26),"N/A")</f>
        <v>N/A</v>
      </c>
      <c r="V3029" s="3">
        <v>0.4694444444444445</v>
      </c>
      <c r="W3029" s="4">
        <v>45216</v>
      </c>
    </row>
    <row r="3030" spans="1:23" x14ac:dyDescent="0.3">
      <c r="A3030" t="s">
        <v>1473</v>
      </c>
      <c r="B3030" t="s">
        <v>1474</v>
      </c>
      <c r="C3030" s="1" t="s">
        <v>1475</v>
      </c>
      <c r="D3030" s="6">
        <v>2216348066</v>
      </c>
      <c r="E3030" s="1" t="s">
        <v>206</v>
      </c>
      <c r="F3030" s="1" t="s">
        <v>206</v>
      </c>
      <c r="G3030" s="1" t="s">
        <v>206</v>
      </c>
      <c r="H3030" s="1" t="s">
        <v>206</v>
      </c>
      <c r="I3030" t="str">
        <f>VLOOKUP(J3030,CatalogoEstadoRepublica!$A$1:$B$33,2)</f>
        <v>Puebla</v>
      </c>
      <c r="J3030">
        <v>21</v>
      </c>
      <c r="K3030" t="s">
        <v>206</v>
      </c>
      <c r="L3030" s="1" t="e">
        <f>VLOOKUP(M3030,CatalogoPerfil!$A$1:$B$5,2)</f>
        <v>#N/A</v>
      </c>
      <c r="M3030">
        <v>0</v>
      </c>
      <c r="N3030" t="s">
        <v>206</v>
      </c>
      <c r="O3030" s="1">
        <v>0</v>
      </c>
      <c r="P3030" s="1" t="str">
        <f>IFERROR(VLOOKUP($O3030,PerfilUniversitario!$A$2:$Z$427,16),"N/A")</f>
        <v>N/A</v>
      </c>
      <c r="Q3030" s="1" t="str">
        <f>IFERROR(VLOOKUP($O3030,PerfilUniversitario!$A$2:$Z$427,16),"N/A")</f>
        <v>N/A</v>
      </c>
      <c r="R3030" s="1" t="str">
        <f>IFERROR(VLOOKUP($O3030,PerfilUniversitario!$A$2:$Z$427,20),"N/A")</f>
        <v>N/A</v>
      </c>
      <c r="S3030" s="1" t="str">
        <f>IFERROR(VLOOKUP($O3030,PerfilUniversitario!$A$2:$Z$427,22),"N/A")</f>
        <v>N/A</v>
      </c>
      <c r="T3030" s="1" t="str">
        <f>IFERROR(VLOOKUP($O3030,PerfilUniversitario!$A$2:$Z$427,24),"N/A")</f>
        <v>N/A</v>
      </c>
      <c r="U3030" s="1" t="str">
        <f>IFERROR(VLOOKUP($O3030,PerfilUniversitario!$A$2:$Z$427,26),"N/A")</f>
        <v>N/A</v>
      </c>
      <c r="V3030" s="3">
        <v>0.47638888888888892</v>
      </c>
      <c r="W3030" s="4">
        <v>45216</v>
      </c>
    </row>
    <row r="3031" spans="1:23" x14ac:dyDescent="0.3">
      <c r="A3031" t="s">
        <v>2043</v>
      </c>
      <c r="B3031" t="s">
        <v>2044</v>
      </c>
      <c r="C3031" s="1" t="s">
        <v>2045</v>
      </c>
      <c r="D3031" s="6">
        <v>7443105205</v>
      </c>
      <c r="E3031" s="1" t="s">
        <v>206</v>
      </c>
      <c r="F3031" s="1" t="s">
        <v>206</v>
      </c>
      <c r="G3031" s="1" t="s">
        <v>206</v>
      </c>
      <c r="H3031" s="1" t="s">
        <v>206</v>
      </c>
      <c r="I3031" t="str">
        <f>VLOOKUP(J3031,CatalogoEstadoRepublica!$A$1:$B$33,2)</f>
        <v>Guerrero</v>
      </c>
      <c r="J3031">
        <v>12</v>
      </c>
      <c r="K3031" t="s">
        <v>206</v>
      </c>
      <c r="L3031" s="1" t="e">
        <f>VLOOKUP(M3031,CatalogoPerfil!$A$1:$B$5,2)</f>
        <v>#N/A</v>
      </c>
      <c r="M3031">
        <v>0</v>
      </c>
      <c r="N3031" t="s">
        <v>206</v>
      </c>
      <c r="O3031" s="1">
        <v>0</v>
      </c>
      <c r="P3031" s="1" t="str">
        <f>IFERROR(VLOOKUP($O3031,PerfilUniversitario!$A$2:$Z$427,16),"N/A")</f>
        <v>N/A</v>
      </c>
      <c r="Q3031" s="1" t="str">
        <f>IFERROR(VLOOKUP($O3031,PerfilUniversitario!$A$2:$Z$427,16),"N/A")</f>
        <v>N/A</v>
      </c>
      <c r="R3031" s="1" t="str">
        <f>IFERROR(VLOOKUP($O3031,PerfilUniversitario!$A$2:$Z$427,20),"N/A")</f>
        <v>N/A</v>
      </c>
      <c r="S3031" s="1" t="str">
        <f>IFERROR(VLOOKUP($O3031,PerfilUniversitario!$A$2:$Z$427,22),"N/A")</f>
        <v>N/A</v>
      </c>
      <c r="T3031" s="1" t="str">
        <f>IFERROR(VLOOKUP($O3031,PerfilUniversitario!$A$2:$Z$427,24),"N/A")</f>
        <v>N/A</v>
      </c>
      <c r="U3031" s="1" t="str">
        <f>IFERROR(VLOOKUP($O3031,PerfilUniversitario!$A$2:$Z$427,26),"N/A")</f>
        <v>N/A</v>
      </c>
      <c r="V3031" s="3">
        <v>0.48333333333333334</v>
      </c>
      <c r="W3031" s="4">
        <v>45216</v>
      </c>
    </row>
    <row r="3032" spans="1:23" x14ac:dyDescent="0.3">
      <c r="A3032" t="s">
        <v>2761</v>
      </c>
      <c r="B3032" t="s">
        <v>2762</v>
      </c>
      <c r="C3032" s="1" t="s">
        <v>2763</v>
      </c>
      <c r="D3032" s="6">
        <v>7441448369</v>
      </c>
      <c r="E3032" s="1" t="s">
        <v>206</v>
      </c>
      <c r="F3032" s="1" t="s">
        <v>206</v>
      </c>
      <c r="G3032" s="1" t="s">
        <v>206</v>
      </c>
      <c r="H3032" s="1" t="s">
        <v>206</v>
      </c>
      <c r="I3032" t="str">
        <f>VLOOKUP(J3032,CatalogoEstadoRepublica!$A$1:$B$33,2)</f>
        <v>Guerrero</v>
      </c>
      <c r="J3032">
        <v>12</v>
      </c>
      <c r="K3032" t="s">
        <v>206</v>
      </c>
      <c r="L3032" s="1" t="e">
        <f>VLOOKUP(M3032,CatalogoPerfil!$A$1:$B$5,2)</f>
        <v>#N/A</v>
      </c>
      <c r="M3032">
        <v>0</v>
      </c>
      <c r="N3032" t="s">
        <v>206</v>
      </c>
      <c r="O3032" s="1">
        <v>0</v>
      </c>
      <c r="P3032" s="1" t="str">
        <f>IFERROR(VLOOKUP($O3032,PerfilUniversitario!$A$2:$Z$427,16),"N/A")</f>
        <v>N/A</v>
      </c>
      <c r="Q3032" s="1" t="str">
        <f>IFERROR(VLOOKUP($O3032,PerfilUniversitario!$A$2:$Z$427,16),"N/A")</f>
        <v>N/A</v>
      </c>
      <c r="R3032" s="1" t="str">
        <f>IFERROR(VLOOKUP($O3032,PerfilUniversitario!$A$2:$Z$427,20),"N/A")</f>
        <v>N/A</v>
      </c>
      <c r="S3032" s="1" t="str">
        <f>IFERROR(VLOOKUP($O3032,PerfilUniversitario!$A$2:$Z$427,22),"N/A")</f>
        <v>N/A</v>
      </c>
      <c r="T3032" s="1" t="str">
        <f>IFERROR(VLOOKUP($O3032,PerfilUniversitario!$A$2:$Z$427,24),"N/A")</f>
        <v>N/A</v>
      </c>
      <c r="U3032" s="1" t="str">
        <f>IFERROR(VLOOKUP($O3032,PerfilUniversitario!$A$2:$Z$427,26),"N/A")</f>
        <v>N/A</v>
      </c>
      <c r="V3032" s="3">
        <v>0.48888888888888887</v>
      </c>
      <c r="W3032" s="4">
        <v>45216</v>
      </c>
    </row>
    <row r="3033" spans="1:23" x14ac:dyDescent="0.3">
      <c r="A3033" t="s">
        <v>548</v>
      </c>
      <c r="B3033" t="s">
        <v>7919</v>
      </c>
      <c r="C3033" s="1" t="s">
        <v>7920</v>
      </c>
      <c r="D3033" s="6" t="s">
        <v>7921</v>
      </c>
      <c r="E3033" s="1" t="s">
        <v>206</v>
      </c>
      <c r="F3033" s="1" t="s">
        <v>206</v>
      </c>
      <c r="G3033" s="1" t="s">
        <v>206</v>
      </c>
      <c r="H3033" s="1" t="s">
        <v>206</v>
      </c>
      <c r="I3033" t="str">
        <f>VLOOKUP(J3033,CatalogoEstadoRepublica!$A$1:$B$33,2)</f>
        <v>Hidalgo</v>
      </c>
      <c r="J3033">
        <v>13</v>
      </c>
      <c r="K3033" t="s">
        <v>206</v>
      </c>
      <c r="L3033" s="1" t="e">
        <f>VLOOKUP(M3033,CatalogoPerfil!$A$1:$B$5,2)</f>
        <v>#N/A</v>
      </c>
      <c r="M3033">
        <v>0</v>
      </c>
      <c r="N3033" t="s">
        <v>206</v>
      </c>
      <c r="O3033" s="1">
        <v>0</v>
      </c>
      <c r="P3033" s="1" t="str">
        <f>IFERROR(VLOOKUP($O3033,PerfilUniversitario!$A$2:$Z$427,16),"N/A")</f>
        <v>N/A</v>
      </c>
      <c r="Q3033" s="1" t="str">
        <f>IFERROR(VLOOKUP($O3033,PerfilUniversitario!$A$2:$Z$427,16),"N/A")</f>
        <v>N/A</v>
      </c>
      <c r="R3033" s="1" t="str">
        <f>IFERROR(VLOOKUP($O3033,PerfilUniversitario!$A$2:$Z$427,20),"N/A")</f>
        <v>N/A</v>
      </c>
      <c r="S3033" s="1" t="str">
        <f>IFERROR(VLOOKUP($O3033,PerfilUniversitario!$A$2:$Z$427,22),"N/A")</f>
        <v>N/A</v>
      </c>
      <c r="T3033" s="1" t="str">
        <f>IFERROR(VLOOKUP($O3033,PerfilUniversitario!$A$2:$Z$427,24),"N/A")</f>
        <v>N/A</v>
      </c>
      <c r="U3033" s="1" t="str">
        <f>IFERROR(VLOOKUP($O3033,PerfilUniversitario!$A$2:$Z$427,26),"N/A")</f>
        <v>N/A</v>
      </c>
      <c r="V3033" s="3">
        <v>0.4916666666666667</v>
      </c>
      <c r="W3033" s="4">
        <v>45216</v>
      </c>
    </row>
    <row r="3034" spans="1:23" x14ac:dyDescent="0.3">
      <c r="A3034" t="s">
        <v>1688</v>
      </c>
      <c r="B3034" t="s">
        <v>7917</v>
      </c>
      <c r="C3034" s="1" t="s">
        <v>7918</v>
      </c>
      <c r="D3034" s="6">
        <v>2228473504</v>
      </c>
      <c r="E3034" s="1" t="s">
        <v>206</v>
      </c>
      <c r="F3034" s="1" t="s">
        <v>206</v>
      </c>
      <c r="G3034" s="1" t="s">
        <v>206</v>
      </c>
      <c r="H3034" s="1" t="s">
        <v>206</v>
      </c>
      <c r="I3034" t="str">
        <f>VLOOKUP(J3034,CatalogoEstadoRepublica!$A$1:$B$33,2)</f>
        <v>Puebla</v>
      </c>
      <c r="J3034">
        <v>21</v>
      </c>
      <c r="K3034" t="s">
        <v>206</v>
      </c>
      <c r="L3034" s="1" t="e">
        <f>VLOOKUP(M3034,CatalogoPerfil!$A$1:$B$5,2)</f>
        <v>#N/A</v>
      </c>
      <c r="M3034">
        <v>0</v>
      </c>
      <c r="N3034" t="s">
        <v>206</v>
      </c>
      <c r="O3034" s="1">
        <v>0</v>
      </c>
      <c r="P3034" s="1" t="str">
        <f>IFERROR(VLOOKUP($O3034,PerfilUniversitario!$A$2:$Z$427,16),"N/A")</f>
        <v>N/A</v>
      </c>
      <c r="Q3034" s="1" t="str">
        <f>IFERROR(VLOOKUP($O3034,PerfilUniversitario!$A$2:$Z$427,16),"N/A")</f>
        <v>N/A</v>
      </c>
      <c r="R3034" s="1" t="str">
        <f>IFERROR(VLOOKUP($O3034,PerfilUniversitario!$A$2:$Z$427,20),"N/A")</f>
        <v>N/A</v>
      </c>
      <c r="S3034" s="1" t="str">
        <f>IFERROR(VLOOKUP($O3034,PerfilUniversitario!$A$2:$Z$427,22),"N/A")</f>
        <v>N/A</v>
      </c>
      <c r="T3034" s="1" t="str">
        <f>IFERROR(VLOOKUP($O3034,PerfilUniversitario!$A$2:$Z$427,24),"N/A")</f>
        <v>N/A</v>
      </c>
      <c r="U3034" s="1" t="str">
        <f>IFERROR(VLOOKUP($O3034,PerfilUniversitario!$A$2:$Z$427,26),"N/A")</f>
        <v>N/A</v>
      </c>
      <c r="V3034" s="3">
        <v>0.49305555555555558</v>
      </c>
      <c r="W3034" s="4">
        <v>45216</v>
      </c>
    </row>
    <row r="3035" spans="1:23" x14ac:dyDescent="0.3">
      <c r="A3035" t="s">
        <v>420</v>
      </c>
      <c r="B3035" s="1" t="s">
        <v>421</v>
      </c>
      <c r="C3035" t="s">
        <v>422</v>
      </c>
      <c r="D3035" s="7">
        <v>52.775700000000001</v>
      </c>
      <c r="E3035" s="1" t="s">
        <v>206</v>
      </c>
      <c r="F3035" t="s">
        <v>206</v>
      </c>
      <c r="G3035" t="s">
        <v>206</v>
      </c>
      <c r="H3035" t="s">
        <v>206</v>
      </c>
      <c r="I3035" t="str">
        <f>VLOOKUP(J3035,CatalogoEstadoRepublica!$A$1:$B$33,2)</f>
        <v>Tlaxcala</v>
      </c>
      <c r="J3035" s="1">
        <v>29</v>
      </c>
      <c r="K3035" s="1" t="s">
        <v>206</v>
      </c>
      <c r="L3035" s="1" t="e">
        <f>VLOOKUP(M3035,CatalogoPerfil!$A$1:$B$5,2)</f>
        <v>#N/A</v>
      </c>
      <c r="M3035">
        <v>0</v>
      </c>
      <c r="N3035" t="s">
        <v>206</v>
      </c>
      <c r="O3035" s="1">
        <v>0</v>
      </c>
      <c r="P3035" s="1" t="str">
        <f>IFERROR(VLOOKUP($O3035,PerfilUniversitario!$A$2:$Z$427,16),"N/A")</f>
        <v>N/A</v>
      </c>
      <c r="Q3035" s="1" t="str">
        <f>IFERROR(VLOOKUP($O3035,PerfilUniversitario!$A$2:$Z$427,16),"N/A")</f>
        <v>N/A</v>
      </c>
      <c r="R3035" s="1" t="str">
        <f>IFERROR(VLOOKUP($O3035,PerfilUniversitario!$A$2:$Z$427,20),"N/A")</f>
        <v>N/A</v>
      </c>
      <c r="S3035" s="1" t="str">
        <f>IFERROR(VLOOKUP($O3035,PerfilUniversitario!$A$2:$Z$427,22),"N/A")</f>
        <v>N/A</v>
      </c>
      <c r="T3035" s="1" t="str">
        <f>IFERROR(VLOOKUP($O3035,PerfilUniversitario!$A$2:$Z$427,24),"N/A")</f>
        <v>N/A</v>
      </c>
      <c r="U3035" s="1" t="str">
        <f>IFERROR(VLOOKUP($O3035,PerfilUniversitario!$A$2:$Z$427,26),"N/A")</f>
        <v>N/A</v>
      </c>
      <c r="V3035" s="3">
        <v>0.49444444444444446</v>
      </c>
      <c r="W3035" s="4">
        <v>45216</v>
      </c>
    </row>
    <row r="3036" spans="1:23" x14ac:dyDescent="0.3">
      <c r="A3036" t="s">
        <v>548</v>
      </c>
      <c r="B3036" t="s">
        <v>357</v>
      </c>
      <c r="C3036" s="1" t="s">
        <v>7922</v>
      </c>
      <c r="D3036" s="6">
        <v>9935137232</v>
      </c>
      <c r="E3036" s="1" t="s">
        <v>206</v>
      </c>
      <c r="F3036" s="1" t="s">
        <v>206</v>
      </c>
      <c r="G3036" s="1" t="s">
        <v>206</v>
      </c>
      <c r="H3036" s="1" t="s">
        <v>206</v>
      </c>
      <c r="I3036" t="str">
        <f>VLOOKUP(J3036,CatalogoEstadoRepublica!$A$1:$B$33,2)</f>
        <v>Tabasco</v>
      </c>
      <c r="J3036">
        <v>27</v>
      </c>
      <c r="K3036" t="s">
        <v>206</v>
      </c>
      <c r="L3036" s="1" t="e">
        <f>VLOOKUP(M3036,CatalogoPerfil!$A$1:$B$5,2)</f>
        <v>#N/A</v>
      </c>
      <c r="M3036">
        <v>0</v>
      </c>
      <c r="N3036" t="s">
        <v>206</v>
      </c>
      <c r="O3036" s="1">
        <v>0</v>
      </c>
      <c r="P3036" s="1" t="str">
        <f>IFERROR(VLOOKUP($O3036,PerfilUniversitario!$A$2:$Z$427,16),"N/A")</f>
        <v>N/A</v>
      </c>
      <c r="Q3036" s="1" t="str">
        <f>IFERROR(VLOOKUP($O3036,PerfilUniversitario!$A$2:$Z$427,16),"N/A")</f>
        <v>N/A</v>
      </c>
      <c r="R3036" s="1" t="str">
        <f>IFERROR(VLOOKUP($O3036,PerfilUniversitario!$A$2:$Z$427,20),"N/A")</f>
        <v>N/A</v>
      </c>
      <c r="S3036" s="1" t="str">
        <f>IFERROR(VLOOKUP($O3036,PerfilUniversitario!$A$2:$Z$427,22),"N/A")</f>
        <v>N/A</v>
      </c>
      <c r="T3036" s="1" t="str">
        <f>IFERROR(VLOOKUP($O3036,PerfilUniversitario!$A$2:$Z$427,24),"N/A")</f>
        <v>N/A</v>
      </c>
      <c r="U3036" s="1" t="str">
        <f>IFERROR(VLOOKUP($O3036,PerfilUniversitario!$A$2:$Z$427,26),"N/A")</f>
        <v>N/A</v>
      </c>
      <c r="V3036" s="3">
        <v>0.49444444444444446</v>
      </c>
      <c r="W3036" s="4">
        <v>45216</v>
      </c>
    </row>
    <row r="3037" spans="1:23" x14ac:dyDescent="0.3">
      <c r="A3037" t="s">
        <v>268</v>
      </c>
      <c r="B3037" t="s">
        <v>1156</v>
      </c>
      <c r="C3037" s="1" t="s">
        <v>7923</v>
      </c>
      <c r="D3037" s="6">
        <v>9933986724</v>
      </c>
      <c r="E3037" s="1" t="s">
        <v>206</v>
      </c>
      <c r="F3037" s="1" t="s">
        <v>206</v>
      </c>
      <c r="G3037" s="1" t="s">
        <v>206</v>
      </c>
      <c r="H3037" s="1" t="s">
        <v>206</v>
      </c>
      <c r="I3037" t="str">
        <f>VLOOKUP(J3037,CatalogoEstadoRepublica!$A$1:$B$33,2)</f>
        <v>Tabasco</v>
      </c>
      <c r="J3037">
        <v>27</v>
      </c>
      <c r="K3037" t="s">
        <v>206</v>
      </c>
      <c r="L3037" s="1" t="e">
        <f>VLOOKUP(M3037,CatalogoPerfil!$A$1:$B$5,2)</f>
        <v>#N/A</v>
      </c>
      <c r="M3037">
        <v>0</v>
      </c>
      <c r="N3037" t="s">
        <v>206</v>
      </c>
      <c r="O3037" s="1">
        <v>0</v>
      </c>
      <c r="P3037" s="1" t="str">
        <f>IFERROR(VLOOKUP($O3037,PerfilUniversitario!$A$2:$Z$427,16),"N/A")</f>
        <v>N/A</v>
      </c>
      <c r="Q3037" s="1" t="str">
        <f>IFERROR(VLOOKUP($O3037,PerfilUniversitario!$A$2:$Z$427,16),"N/A")</f>
        <v>N/A</v>
      </c>
      <c r="R3037" s="1" t="str">
        <f>IFERROR(VLOOKUP($O3037,PerfilUniversitario!$A$2:$Z$427,20),"N/A")</f>
        <v>N/A</v>
      </c>
      <c r="S3037" s="1" t="str">
        <f>IFERROR(VLOOKUP($O3037,PerfilUniversitario!$A$2:$Z$427,22),"N/A")</f>
        <v>N/A</v>
      </c>
      <c r="T3037" s="1" t="str">
        <f>IFERROR(VLOOKUP($O3037,PerfilUniversitario!$A$2:$Z$427,24),"N/A")</f>
        <v>N/A</v>
      </c>
      <c r="U3037" s="1" t="str">
        <f>IFERROR(VLOOKUP($O3037,PerfilUniversitario!$A$2:$Z$427,26),"N/A")</f>
        <v>N/A</v>
      </c>
      <c r="V3037" s="3">
        <v>0.49861111111111112</v>
      </c>
      <c r="W3037" s="4">
        <v>45216</v>
      </c>
    </row>
    <row r="3038" spans="1:23" x14ac:dyDescent="0.3">
      <c r="A3038" t="s">
        <v>701</v>
      </c>
      <c r="B3038" t="s">
        <v>7483</v>
      </c>
      <c r="C3038" s="1" t="s">
        <v>7484</v>
      </c>
      <c r="D3038" s="6">
        <v>2216482004</v>
      </c>
      <c r="E3038" s="1" t="s">
        <v>206</v>
      </c>
      <c r="F3038" s="1" t="s">
        <v>206</v>
      </c>
      <c r="G3038" s="1" t="s">
        <v>206</v>
      </c>
      <c r="H3038" s="1" t="s">
        <v>206</v>
      </c>
      <c r="I3038" t="str">
        <f>VLOOKUP(J3038,CatalogoEstadoRepublica!$A$1:$B$33,2)</f>
        <v>Puebla</v>
      </c>
      <c r="J3038">
        <v>21</v>
      </c>
      <c r="K3038" t="s">
        <v>206</v>
      </c>
      <c r="L3038" s="1" t="e">
        <f>VLOOKUP(M3038,CatalogoPerfil!$A$1:$B$5,2)</f>
        <v>#N/A</v>
      </c>
      <c r="M3038">
        <v>0</v>
      </c>
      <c r="N3038" t="s">
        <v>206</v>
      </c>
      <c r="O3038" s="1">
        <v>0</v>
      </c>
      <c r="P3038" s="1" t="str">
        <f>IFERROR(VLOOKUP($O3038,PerfilUniversitario!$A$2:$Z$427,16),"N/A")</f>
        <v>N/A</v>
      </c>
      <c r="Q3038" s="1" t="str">
        <f>IFERROR(VLOOKUP($O3038,PerfilUniversitario!$A$2:$Z$427,16),"N/A")</f>
        <v>N/A</v>
      </c>
      <c r="R3038" s="1" t="str">
        <f>IFERROR(VLOOKUP($O3038,PerfilUniversitario!$A$2:$Z$427,20),"N/A")</f>
        <v>N/A</v>
      </c>
      <c r="S3038" s="1" t="str">
        <f>IFERROR(VLOOKUP($O3038,PerfilUniversitario!$A$2:$Z$427,22),"N/A")</f>
        <v>N/A</v>
      </c>
      <c r="T3038" s="1" t="str">
        <f>IFERROR(VLOOKUP($O3038,PerfilUniversitario!$A$2:$Z$427,24),"N/A")</f>
        <v>N/A</v>
      </c>
      <c r="U3038" s="1" t="str">
        <f>IFERROR(VLOOKUP($O3038,PerfilUniversitario!$A$2:$Z$427,26),"N/A")</f>
        <v>N/A</v>
      </c>
      <c r="V3038" s="3">
        <v>0.50347222222222221</v>
      </c>
      <c r="W3038" s="4">
        <v>45216</v>
      </c>
    </row>
    <row r="3039" spans="1:23" x14ac:dyDescent="0.3">
      <c r="A3039" t="s">
        <v>282</v>
      </c>
      <c r="B3039" t="s">
        <v>7924</v>
      </c>
      <c r="C3039" s="1" t="s">
        <v>7925</v>
      </c>
      <c r="D3039" s="6">
        <v>2311163156</v>
      </c>
      <c r="E3039" s="1" t="s">
        <v>206</v>
      </c>
      <c r="F3039" s="1" t="s">
        <v>206</v>
      </c>
      <c r="G3039" s="1" t="s">
        <v>206</v>
      </c>
      <c r="H3039" s="1" t="s">
        <v>206</v>
      </c>
      <c r="I3039" t="str">
        <f>VLOOKUP(J3039,CatalogoEstadoRepublica!$A$1:$B$33,2)</f>
        <v>Puebla</v>
      </c>
      <c r="J3039">
        <v>21</v>
      </c>
      <c r="K3039" t="s">
        <v>206</v>
      </c>
      <c r="L3039" s="1" t="e">
        <f>VLOOKUP(M3039,CatalogoPerfil!$A$1:$B$5,2)</f>
        <v>#N/A</v>
      </c>
      <c r="M3039">
        <v>0</v>
      </c>
      <c r="N3039" t="s">
        <v>206</v>
      </c>
      <c r="O3039" s="1">
        <v>0</v>
      </c>
      <c r="P3039" s="1" t="str">
        <f>IFERROR(VLOOKUP($O3039,PerfilUniversitario!$A$2:$Z$427,16),"N/A")</f>
        <v>N/A</v>
      </c>
      <c r="Q3039" s="1" t="str">
        <f>IFERROR(VLOOKUP($O3039,PerfilUniversitario!$A$2:$Z$427,16),"N/A")</f>
        <v>N/A</v>
      </c>
      <c r="R3039" s="1" t="str">
        <f>IFERROR(VLOOKUP($O3039,PerfilUniversitario!$A$2:$Z$427,20),"N/A")</f>
        <v>N/A</v>
      </c>
      <c r="S3039" s="1" t="str">
        <f>IFERROR(VLOOKUP($O3039,PerfilUniversitario!$A$2:$Z$427,22),"N/A")</f>
        <v>N/A</v>
      </c>
      <c r="T3039" s="1" t="str">
        <f>IFERROR(VLOOKUP($O3039,PerfilUniversitario!$A$2:$Z$427,24),"N/A")</f>
        <v>N/A</v>
      </c>
      <c r="U3039" s="1" t="str">
        <f>IFERROR(VLOOKUP($O3039,PerfilUniversitario!$A$2:$Z$427,26),"N/A")</f>
        <v>N/A</v>
      </c>
      <c r="V3039" s="3">
        <v>0.50763888888888886</v>
      </c>
      <c r="W3039" s="4">
        <v>45216</v>
      </c>
    </row>
    <row r="3040" spans="1:23" x14ac:dyDescent="0.3">
      <c r="A3040" t="s">
        <v>1123</v>
      </c>
      <c r="B3040" t="s">
        <v>2748</v>
      </c>
      <c r="C3040" s="1" t="s">
        <v>2749</v>
      </c>
      <c r="D3040" s="6">
        <v>52.744300000000003</v>
      </c>
      <c r="E3040" s="1" t="s">
        <v>206</v>
      </c>
      <c r="F3040" s="1" t="s">
        <v>206</v>
      </c>
      <c r="G3040" s="1" t="s">
        <v>206</v>
      </c>
      <c r="H3040" s="1" t="s">
        <v>206</v>
      </c>
      <c r="I3040" t="str">
        <f>VLOOKUP(J3040,CatalogoEstadoRepublica!$A$1:$B$33,2)</f>
        <v>Guerrero</v>
      </c>
      <c r="J3040">
        <v>12</v>
      </c>
      <c r="K3040" t="s">
        <v>206</v>
      </c>
      <c r="L3040" s="1" t="e">
        <f>VLOOKUP(M3040,CatalogoPerfil!$A$1:$B$5,2)</f>
        <v>#N/A</v>
      </c>
      <c r="M3040">
        <v>0</v>
      </c>
      <c r="N3040" t="s">
        <v>206</v>
      </c>
      <c r="O3040" s="1">
        <v>0</v>
      </c>
      <c r="P3040" s="1" t="str">
        <f>IFERROR(VLOOKUP($O3040,PerfilUniversitario!$A$2:$Z$427,16),"N/A")</f>
        <v>N/A</v>
      </c>
      <c r="Q3040" s="1" t="str">
        <f>IFERROR(VLOOKUP($O3040,PerfilUniversitario!$A$2:$Z$427,16),"N/A")</f>
        <v>N/A</v>
      </c>
      <c r="R3040" s="1" t="str">
        <f>IFERROR(VLOOKUP($O3040,PerfilUniversitario!$A$2:$Z$427,20),"N/A")</f>
        <v>N/A</v>
      </c>
      <c r="S3040" s="1" t="str">
        <f>IFERROR(VLOOKUP($O3040,PerfilUniversitario!$A$2:$Z$427,22),"N/A")</f>
        <v>N/A</v>
      </c>
      <c r="T3040" s="1" t="str">
        <f>IFERROR(VLOOKUP($O3040,PerfilUniversitario!$A$2:$Z$427,24),"N/A")</f>
        <v>N/A</v>
      </c>
      <c r="U3040" s="1" t="str">
        <f>IFERROR(VLOOKUP($O3040,PerfilUniversitario!$A$2:$Z$427,26),"N/A")</f>
        <v>N/A</v>
      </c>
      <c r="V3040" s="3">
        <v>0.5083333333333333</v>
      </c>
      <c r="W3040" s="4">
        <v>45216</v>
      </c>
    </row>
    <row r="3041" spans="1:23" x14ac:dyDescent="0.3">
      <c r="A3041" t="s">
        <v>548</v>
      </c>
      <c r="B3041" t="s">
        <v>7911</v>
      </c>
      <c r="C3041" s="1" t="s">
        <v>7912</v>
      </c>
      <c r="D3041" s="6">
        <v>7442041041</v>
      </c>
      <c r="E3041" s="1" t="s">
        <v>206</v>
      </c>
      <c r="F3041" s="1" t="s">
        <v>206</v>
      </c>
      <c r="G3041" s="1" t="s">
        <v>206</v>
      </c>
      <c r="H3041" s="1" t="s">
        <v>206</v>
      </c>
      <c r="I3041" t="str">
        <f>VLOOKUP(J3041,CatalogoEstadoRepublica!$A$1:$B$33,2)</f>
        <v>Guerrero</v>
      </c>
      <c r="J3041">
        <v>12</v>
      </c>
      <c r="K3041" t="s">
        <v>206</v>
      </c>
      <c r="L3041" s="1" t="e">
        <f>VLOOKUP(M3041,CatalogoPerfil!$A$1:$B$5,2)</f>
        <v>#N/A</v>
      </c>
      <c r="M3041">
        <v>0</v>
      </c>
      <c r="N3041" t="s">
        <v>206</v>
      </c>
      <c r="O3041" s="1">
        <v>0</v>
      </c>
      <c r="P3041" s="1" t="str">
        <f>IFERROR(VLOOKUP($O3041,PerfilUniversitario!$A$2:$Z$427,16),"N/A")</f>
        <v>N/A</v>
      </c>
      <c r="Q3041" s="1" t="str">
        <f>IFERROR(VLOOKUP($O3041,PerfilUniversitario!$A$2:$Z$427,16),"N/A")</f>
        <v>N/A</v>
      </c>
      <c r="R3041" s="1" t="str">
        <f>IFERROR(VLOOKUP($O3041,PerfilUniversitario!$A$2:$Z$427,20),"N/A")</f>
        <v>N/A</v>
      </c>
      <c r="S3041" s="1" t="str">
        <f>IFERROR(VLOOKUP($O3041,PerfilUniversitario!$A$2:$Z$427,22),"N/A")</f>
        <v>N/A</v>
      </c>
      <c r="T3041" s="1" t="str">
        <f>IFERROR(VLOOKUP($O3041,PerfilUniversitario!$A$2:$Z$427,24),"N/A")</f>
        <v>N/A</v>
      </c>
      <c r="U3041" s="1" t="str">
        <f>IFERROR(VLOOKUP($O3041,PerfilUniversitario!$A$2:$Z$427,26),"N/A")</f>
        <v>N/A</v>
      </c>
      <c r="V3041" s="3">
        <v>0.50902777777777775</v>
      </c>
      <c r="W3041" s="4">
        <v>45216</v>
      </c>
    </row>
    <row r="3042" spans="1:23" x14ac:dyDescent="0.3">
      <c r="A3042" t="s">
        <v>7930</v>
      </c>
      <c r="B3042" t="s">
        <v>357</v>
      </c>
      <c r="C3042" s="1" t="s">
        <v>7931</v>
      </c>
      <c r="D3042" s="6">
        <v>2223363429</v>
      </c>
      <c r="E3042" s="1" t="s">
        <v>206</v>
      </c>
      <c r="F3042" s="1" t="s">
        <v>206</v>
      </c>
      <c r="G3042" s="1" t="s">
        <v>206</v>
      </c>
      <c r="H3042" s="1" t="s">
        <v>206</v>
      </c>
      <c r="I3042" t="str">
        <f>VLOOKUP(J3042,CatalogoEstadoRepublica!$A$1:$B$33,2)</f>
        <v>Puebla</v>
      </c>
      <c r="J3042">
        <v>21</v>
      </c>
      <c r="K3042" t="s">
        <v>206</v>
      </c>
      <c r="L3042" s="1" t="e">
        <f>VLOOKUP(M3042,CatalogoPerfil!$A$1:$B$5,2)</f>
        <v>#N/A</v>
      </c>
      <c r="M3042">
        <v>0</v>
      </c>
      <c r="N3042" t="s">
        <v>206</v>
      </c>
      <c r="O3042" s="1">
        <v>0</v>
      </c>
      <c r="P3042" s="1" t="str">
        <f>IFERROR(VLOOKUP($O3042,PerfilUniversitario!$A$2:$Z$427,16),"N/A")</f>
        <v>N/A</v>
      </c>
      <c r="Q3042" s="1" t="str">
        <f>IFERROR(VLOOKUP($O3042,PerfilUniversitario!$A$2:$Z$427,16),"N/A")</f>
        <v>N/A</v>
      </c>
      <c r="R3042" s="1" t="str">
        <f>IFERROR(VLOOKUP($O3042,PerfilUniversitario!$A$2:$Z$427,20),"N/A")</f>
        <v>N/A</v>
      </c>
      <c r="S3042" s="1" t="str">
        <f>IFERROR(VLOOKUP($O3042,PerfilUniversitario!$A$2:$Z$427,22),"N/A")</f>
        <v>N/A</v>
      </c>
      <c r="T3042" s="1" t="str">
        <f>IFERROR(VLOOKUP($O3042,PerfilUniversitario!$A$2:$Z$427,24),"N/A")</f>
        <v>N/A</v>
      </c>
      <c r="U3042" s="1" t="str">
        <f>IFERROR(VLOOKUP($O3042,PerfilUniversitario!$A$2:$Z$427,26),"N/A")</f>
        <v>N/A</v>
      </c>
      <c r="V3042" s="3">
        <v>0.51597222222222217</v>
      </c>
      <c r="W3042" s="4">
        <v>45216</v>
      </c>
    </row>
    <row r="3043" spans="1:23" x14ac:dyDescent="0.3">
      <c r="A3043" t="s">
        <v>900</v>
      </c>
      <c r="B3043" s="1" t="s">
        <v>901</v>
      </c>
      <c r="C3043" t="s">
        <v>902</v>
      </c>
      <c r="D3043" s="7">
        <v>7443260919</v>
      </c>
      <c r="E3043" s="1" t="s">
        <v>206</v>
      </c>
      <c r="F3043" t="s">
        <v>206</v>
      </c>
      <c r="G3043" t="s">
        <v>206</v>
      </c>
      <c r="H3043" t="s">
        <v>206</v>
      </c>
      <c r="I3043" t="str">
        <f>VLOOKUP(J3043,CatalogoEstadoRepublica!$A$1:$B$33,2)</f>
        <v>Guerrero</v>
      </c>
      <c r="J3043" s="1">
        <v>12</v>
      </c>
      <c r="K3043" s="1" t="s">
        <v>206</v>
      </c>
      <c r="L3043" s="1" t="e">
        <f>VLOOKUP(M3043,CatalogoPerfil!$A$1:$B$5,2)</f>
        <v>#N/A</v>
      </c>
      <c r="M3043" s="1">
        <v>0</v>
      </c>
      <c r="N3043" s="1" t="s">
        <v>206</v>
      </c>
      <c r="O3043" s="1">
        <v>0</v>
      </c>
      <c r="P3043" s="1" t="str">
        <f>IFERROR(VLOOKUP($O3043,PerfilUniversitario!$A$2:$Z$427,16),"N/A")</f>
        <v>N/A</v>
      </c>
      <c r="Q3043" s="1" t="str">
        <f>IFERROR(VLOOKUP($O3043,PerfilUniversitario!$A$2:$Z$427,16),"N/A")</f>
        <v>N/A</v>
      </c>
      <c r="R3043" s="1" t="str">
        <f>IFERROR(VLOOKUP($O3043,PerfilUniversitario!$A$2:$Z$427,20),"N/A")</f>
        <v>N/A</v>
      </c>
      <c r="S3043" s="1" t="str">
        <f>IFERROR(VLOOKUP($O3043,PerfilUniversitario!$A$2:$Z$427,22),"N/A")</f>
        <v>N/A</v>
      </c>
      <c r="T3043" s="1" t="str">
        <f>IFERROR(VLOOKUP($O3043,PerfilUniversitario!$A$2:$Z$427,24),"N/A")</f>
        <v>N/A</v>
      </c>
      <c r="U3043" s="1" t="str">
        <f>IFERROR(VLOOKUP($O3043,PerfilUniversitario!$A$2:$Z$427,26),"N/A")</f>
        <v>N/A</v>
      </c>
      <c r="V3043" s="3">
        <v>0.51874999999999993</v>
      </c>
      <c r="W3043" s="4">
        <v>45216</v>
      </c>
    </row>
    <row r="3044" spans="1:23" x14ac:dyDescent="0.3">
      <c r="A3044" t="s">
        <v>457</v>
      </c>
      <c r="B3044" t="s">
        <v>289</v>
      </c>
      <c r="C3044" s="1" t="s">
        <v>1255</v>
      </c>
      <c r="D3044" s="6">
        <v>52.222099999999998</v>
      </c>
      <c r="E3044" s="1" t="s">
        <v>206</v>
      </c>
      <c r="F3044" s="1" t="s">
        <v>206</v>
      </c>
      <c r="G3044" s="1" t="s">
        <v>206</v>
      </c>
      <c r="H3044" s="1" t="s">
        <v>206</v>
      </c>
      <c r="I3044" t="str">
        <f>VLOOKUP(J3044,CatalogoEstadoRepublica!$A$1:$B$33,2)</f>
        <v>Puebla</v>
      </c>
      <c r="J3044">
        <v>21</v>
      </c>
      <c r="K3044" t="s">
        <v>206</v>
      </c>
      <c r="L3044" s="1" t="e">
        <f>VLOOKUP(M3044,CatalogoPerfil!$A$1:$B$5,2)</f>
        <v>#N/A</v>
      </c>
      <c r="M3044">
        <v>0</v>
      </c>
      <c r="N3044" t="s">
        <v>206</v>
      </c>
      <c r="O3044" s="1">
        <v>0</v>
      </c>
      <c r="P3044" s="1" t="str">
        <f>IFERROR(VLOOKUP($O3044,PerfilUniversitario!$A$2:$Z$427,16),"N/A")</f>
        <v>N/A</v>
      </c>
      <c r="Q3044" s="1" t="str">
        <f>IFERROR(VLOOKUP($O3044,PerfilUniversitario!$A$2:$Z$427,16),"N/A")</f>
        <v>N/A</v>
      </c>
      <c r="R3044" s="1" t="str">
        <f>IFERROR(VLOOKUP($O3044,PerfilUniversitario!$A$2:$Z$427,20),"N/A")</f>
        <v>N/A</v>
      </c>
      <c r="S3044" s="1" t="str">
        <f>IFERROR(VLOOKUP($O3044,PerfilUniversitario!$A$2:$Z$427,22),"N/A")</f>
        <v>N/A</v>
      </c>
      <c r="T3044" s="1" t="str">
        <f>IFERROR(VLOOKUP($O3044,PerfilUniversitario!$A$2:$Z$427,24),"N/A")</f>
        <v>N/A</v>
      </c>
      <c r="U3044" s="1" t="str">
        <f>IFERROR(VLOOKUP($O3044,PerfilUniversitario!$A$2:$Z$427,26),"N/A")</f>
        <v>N/A</v>
      </c>
      <c r="V3044" s="3">
        <v>0.51944444444444449</v>
      </c>
      <c r="W3044" s="4">
        <v>45216</v>
      </c>
    </row>
    <row r="3045" spans="1:23" x14ac:dyDescent="0.3">
      <c r="A3045" t="s">
        <v>1867</v>
      </c>
      <c r="B3045" t="s">
        <v>626</v>
      </c>
      <c r="C3045" s="1" t="s">
        <v>7932</v>
      </c>
      <c r="D3045" s="6">
        <v>2225996498</v>
      </c>
      <c r="E3045" s="1" t="s">
        <v>206</v>
      </c>
      <c r="F3045" s="1" t="s">
        <v>206</v>
      </c>
      <c r="G3045" s="1" t="s">
        <v>206</v>
      </c>
      <c r="H3045" s="1" t="s">
        <v>206</v>
      </c>
      <c r="I3045" t="str">
        <f>VLOOKUP(J3045,CatalogoEstadoRepublica!$A$1:$B$33,2)</f>
        <v>Puebla</v>
      </c>
      <c r="J3045">
        <v>21</v>
      </c>
      <c r="K3045" t="s">
        <v>206</v>
      </c>
      <c r="L3045" s="1" t="e">
        <f>VLOOKUP(M3045,CatalogoPerfil!$A$1:$B$5,2)</f>
        <v>#N/A</v>
      </c>
      <c r="M3045">
        <v>0</v>
      </c>
      <c r="N3045" t="s">
        <v>206</v>
      </c>
      <c r="O3045" s="1">
        <v>0</v>
      </c>
      <c r="P3045" s="1" t="str">
        <f>IFERROR(VLOOKUP($O3045,PerfilUniversitario!$A$2:$Z$427,16),"N/A")</f>
        <v>N/A</v>
      </c>
      <c r="Q3045" s="1" t="str">
        <f>IFERROR(VLOOKUP($O3045,PerfilUniversitario!$A$2:$Z$427,16),"N/A")</f>
        <v>N/A</v>
      </c>
      <c r="R3045" s="1" t="str">
        <f>IFERROR(VLOOKUP($O3045,PerfilUniversitario!$A$2:$Z$427,20),"N/A")</f>
        <v>N/A</v>
      </c>
      <c r="S3045" s="1" t="str">
        <f>IFERROR(VLOOKUP($O3045,PerfilUniversitario!$A$2:$Z$427,22),"N/A")</f>
        <v>N/A</v>
      </c>
      <c r="T3045" s="1" t="str">
        <f>IFERROR(VLOOKUP($O3045,PerfilUniversitario!$A$2:$Z$427,24),"N/A")</f>
        <v>N/A</v>
      </c>
      <c r="U3045" s="1" t="str">
        <f>IFERROR(VLOOKUP($O3045,PerfilUniversitario!$A$2:$Z$427,26),"N/A")</f>
        <v>N/A</v>
      </c>
      <c r="V3045" s="3">
        <v>0.51944444444444449</v>
      </c>
      <c r="W3045" s="4">
        <v>45216</v>
      </c>
    </row>
    <row r="3046" spans="1:23" x14ac:dyDescent="0.3">
      <c r="A3046" t="s">
        <v>1242</v>
      </c>
      <c r="B3046" t="s">
        <v>7933</v>
      </c>
      <c r="C3046" s="1" t="s">
        <v>7934</v>
      </c>
      <c r="D3046" s="6">
        <v>2212098070</v>
      </c>
      <c r="E3046" s="1" t="s">
        <v>3299</v>
      </c>
      <c r="F3046" s="1" t="s">
        <v>4606</v>
      </c>
      <c r="G3046" s="1" t="s">
        <v>7935</v>
      </c>
      <c r="H3046" s="1">
        <v>2212098070</v>
      </c>
      <c r="I3046" t="str">
        <f>VLOOKUP(J3046,CatalogoEstadoRepublica!$A$1:$B$33,2)</f>
        <v>Puebla</v>
      </c>
      <c r="J3046">
        <v>21</v>
      </c>
      <c r="K3046" t="s">
        <v>7936</v>
      </c>
      <c r="L3046" s="1" t="str">
        <f>VLOOKUP(M3046,CatalogoPerfil!$A$1:$B$5,2)</f>
        <v>Preuniversitario</v>
      </c>
      <c r="M3046">
        <v>1</v>
      </c>
      <c r="O3046" s="1">
        <v>13026</v>
      </c>
      <c r="P3046" s="1" t="str">
        <f>IFERROR(VLOOKUP($O3046,PerfilUniversitario!$A$2:$Z$427,16),"N/A")</f>
        <v>5º - 6º Semestre</v>
      </c>
      <c r="Q3046" s="1" t="str">
        <f>IFERROR(VLOOKUP($O3046,PerfilUniversitario!$A$2:$Z$427,16),"N/A")</f>
        <v>5º - 6º Semestre</v>
      </c>
      <c r="R3046" s="1" t="str">
        <f>IFERROR(VLOOKUP($O3046,PerfilUniversitario!$A$2:$Z$427,20),"N/A")</f>
        <v>Derecho</v>
      </c>
      <c r="S3046" s="1" t="str">
        <f>IFERROR(VLOOKUP($O3046,PerfilUniversitario!$A$2:$Z$427,22),"N/A")</f>
        <v>• Derecho - Volando Derecho</v>
      </c>
      <c r="T3046" s="1" t="str">
        <f>IFERROR(VLOOKUP($O3046,PerfilUniversitario!$A$2:$Z$427,24),"N/A")</f>
        <v>• Negocios Internacionales – Global Sellers</v>
      </c>
      <c r="U3046" s="1" t="str">
        <f>IFERROR(VLOOKUP($O3046,PerfilUniversitario!$A$2:$Z$427,26),"N/A")</f>
        <v>• Relaciones Internacionales - ¿Es posible un mundo sin conflictos?</v>
      </c>
      <c r="V3046" s="3">
        <v>0.52708333333333335</v>
      </c>
      <c r="W3046" s="4">
        <v>45216</v>
      </c>
    </row>
    <row r="3047" spans="1:23" x14ac:dyDescent="0.3">
      <c r="A3047" t="s">
        <v>826</v>
      </c>
      <c r="B3047" s="1" t="s">
        <v>621</v>
      </c>
      <c r="C3047" t="s">
        <v>827</v>
      </c>
      <c r="D3047" s="7">
        <v>52.221299999999999</v>
      </c>
      <c r="E3047" s="1" t="s">
        <v>206</v>
      </c>
      <c r="F3047" t="s">
        <v>206</v>
      </c>
      <c r="G3047" t="s">
        <v>206</v>
      </c>
      <c r="H3047" t="s">
        <v>206</v>
      </c>
      <c r="I3047" t="str">
        <f>VLOOKUP(J3047,CatalogoEstadoRepublica!$A$1:$B$33,2)</f>
        <v>Puebla</v>
      </c>
      <c r="J3047" s="1">
        <v>21</v>
      </c>
      <c r="K3047" s="1" t="s">
        <v>206</v>
      </c>
      <c r="L3047" s="1" t="e">
        <f>VLOOKUP(M3047,CatalogoPerfil!$A$1:$B$5,2)</f>
        <v>#N/A</v>
      </c>
      <c r="M3047">
        <v>0</v>
      </c>
      <c r="N3047" t="s">
        <v>206</v>
      </c>
      <c r="O3047" s="1">
        <v>0</v>
      </c>
      <c r="P3047" s="1" t="str">
        <f>IFERROR(VLOOKUP($O3047,PerfilUniversitario!$A$2:$Z$427,16),"N/A")</f>
        <v>N/A</v>
      </c>
      <c r="Q3047" s="1" t="str">
        <f>IFERROR(VLOOKUP($O3047,PerfilUniversitario!$A$2:$Z$427,16),"N/A")</f>
        <v>N/A</v>
      </c>
      <c r="R3047" s="1" t="str">
        <f>IFERROR(VLOOKUP($O3047,PerfilUniversitario!$A$2:$Z$427,20),"N/A")</f>
        <v>N/A</v>
      </c>
      <c r="S3047" s="1" t="str">
        <f>IFERROR(VLOOKUP($O3047,PerfilUniversitario!$A$2:$Z$427,22),"N/A")</f>
        <v>N/A</v>
      </c>
      <c r="T3047" s="1" t="str">
        <f>IFERROR(VLOOKUP($O3047,PerfilUniversitario!$A$2:$Z$427,24),"N/A")</f>
        <v>N/A</v>
      </c>
      <c r="U3047" s="1" t="str">
        <f>IFERROR(VLOOKUP($O3047,PerfilUniversitario!$A$2:$Z$427,26),"N/A")</f>
        <v>N/A</v>
      </c>
      <c r="V3047" s="3">
        <v>0.53055555555555556</v>
      </c>
      <c r="W3047" s="4">
        <v>45216</v>
      </c>
    </row>
    <row r="3048" spans="1:23" x14ac:dyDescent="0.3">
      <c r="A3048" t="s">
        <v>560</v>
      </c>
      <c r="B3048" t="s">
        <v>2387</v>
      </c>
      <c r="C3048" s="1" t="s">
        <v>7941</v>
      </c>
      <c r="D3048" s="6">
        <v>2214153432</v>
      </c>
      <c r="E3048" s="1" t="s">
        <v>206</v>
      </c>
      <c r="F3048" s="1" t="s">
        <v>206</v>
      </c>
      <c r="G3048" s="1" t="s">
        <v>206</v>
      </c>
      <c r="H3048" s="1" t="s">
        <v>206</v>
      </c>
      <c r="I3048" t="str">
        <f>VLOOKUP(J3048,CatalogoEstadoRepublica!$A$1:$B$33,2)</f>
        <v>Puebla</v>
      </c>
      <c r="J3048">
        <v>21</v>
      </c>
      <c r="K3048" t="s">
        <v>206</v>
      </c>
      <c r="L3048" s="1" t="e">
        <f>VLOOKUP(M3048,CatalogoPerfil!$A$1:$B$5,2)</f>
        <v>#N/A</v>
      </c>
      <c r="M3048">
        <v>0</v>
      </c>
      <c r="N3048" t="s">
        <v>206</v>
      </c>
      <c r="O3048" s="1">
        <v>0</v>
      </c>
      <c r="P3048" s="1" t="str">
        <f>IFERROR(VLOOKUP($O3048,PerfilUniversitario!$A$2:$Z$427,16),"N/A")</f>
        <v>N/A</v>
      </c>
      <c r="Q3048" s="1" t="str">
        <f>IFERROR(VLOOKUP($O3048,PerfilUniversitario!$A$2:$Z$427,16),"N/A")</f>
        <v>N/A</v>
      </c>
      <c r="R3048" s="1" t="str">
        <f>IFERROR(VLOOKUP($O3048,PerfilUniversitario!$A$2:$Z$427,20),"N/A")</f>
        <v>N/A</v>
      </c>
      <c r="S3048" s="1" t="str">
        <f>IFERROR(VLOOKUP($O3048,PerfilUniversitario!$A$2:$Z$427,22),"N/A")</f>
        <v>N/A</v>
      </c>
      <c r="T3048" s="1" t="str">
        <f>IFERROR(VLOOKUP($O3048,PerfilUniversitario!$A$2:$Z$427,24),"N/A")</f>
        <v>N/A</v>
      </c>
      <c r="U3048" s="1" t="str">
        <f>IFERROR(VLOOKUP($O3048,PerfilUniversitario!$A$2:$Z$427,26),"N/A")</f>
        <v>N/A</v>
      </c>
      <c r="V3048" s="3">
        <v>0.53402777777777777</v>
      </c>
      <c r="W3048" s="4">
        <v>45216</v>
      </c>
    </row>
    <row r="3049" spans="1:23" x14ac:dyDescent="0.3">
      <c r="A3049" t="s">
        <v>2428</v>
      </c>
      <c r="B3049" t="s">
        <v>7939</v>
      </c>
      <c r="C3049" s="1" t="s">
        <v>7940</v>
      </c>
      <c r="D3049" s="6">
        <v>2223801519</v>
      </c>
      <c r="E3049" s="1" t="s">
        <v>206</v>
      </c>
      <c r="F3049" s="1" t="s">
        <v>206</v>
      </c>
      <c r="G3049" s="1" t="s">
        <v>206</v>
      </c>
      <c r="H3049" s="1" t="s">
        <v>206</v>
      </c>
      <c r="I3049" t="str">
        <f>VLOOKUP(J3049,CatalogoEstadoRepublica!$A$1:$B$33,2)</f>
        <v>Puebla</v>
      </c>
      <c r="J3049">
        <v>21</v>
      </c>
      <c r="K3049" t="s">
        <v>206</v>
      </c>
      <c r="L3049" s="1" t="e">
        <f>VLOOKUP(M3049,CatalogoPerfil!$A$1:$B$5,2)</f>
        <v>#N/A</v>
      </c>
      <c r="M3049">
        <v>0</v>
      </c>
      <c r="N3049" t="s">
        <v>206</v>
      </c>
      <c r="O3049" s="1">
        <v>0</v>
      </c>
      <c r="P3049" s="1" t="str">
        <f>IFERROR(VLOOKUP($O3049,PerfilUniversitario!$A$2:$Z$427,16),"N/A")</f>
        <v>N/A</v>
      </c>
      <c r="Q3049" s="1" t="str">
        <f>IFERROR(VLOOKUP($O3049,PerfilUniversitario!$A$2:$Z$427,16),"N/A")</f>
        <v>N/A</v>
      </c>
      <c r="R3049" s="1" t="str">
        <f>IFERROR(VLOOKUP($O3049,PerfilUniversitario!$A$2:$Z$427,20),"N/A")</f>
        <v>N/A</v>
      </c>
      <c r="S3049" s="1" t="str">
        <f>IFERROR(VLOOKUP($O3049,PerfilUniversitario!$A$2:$Z$427,22),"N/A")</f>
        <v>N/A</v>
      </c>
      <c r="T3049" s="1" t="str">
        <f>IFERROR(VLOOKUP($O3049,PerfilUniversitario!$A$2:$Z$427,24),"N/A")</f>
        <v>N/A</v>
      </c>
      <c r="U3049" s="1" t="str">
        <f>IFERROR(VLOOKUP($O3049,PerfilUniversitario!$A$2:$Z$427,26),"N/A")</f>
        <v>N/A</v>
      </c>
      <c r="V3049" s="3">
        <v>0.53749999999999998</v>
      </c>
      <c r="W3049" s="4">
        <v>45216</v>
      </c>
    </row>
    <row r="3050" spans="1:23" x14ac:dyDescent="0.3">
      <c r="A3050" t="s">
        <v>733</v>
      </c>
      <c r="B3050" s="1" t="s">
        <v>734</v>
      </c>
      <c r="C3050" t="s">
        <v>735</v>
      </c>
      <c r="D3050" s="7">
        <v>2229319561</v>
      </c>
      <c r="E3050" s="1" t="s">
        <v>206</v>
      </c>
      <c r="F3050" t="s">
        <v>206</v>
      </c>
      <c r="G3050" t="s">
        <v>206</v>
      </c>
      <c r="H3050" t="s">
        <v>206</v>
      </c>
      <c r="I3050" t="str">
        <f>VLOOKUP(J3050,CatalogoEstadoRepublica!$A$1:$B$33,2)</f>
        <v>Puebla</v>
      </c>
      <c r="J3050" s="1">
        <v>21</v>
      </c>
      <c r="K3050" s="1" t="s">
        <v>206</v>
      </c>
      <c r="L3050" s="1" t="e">
        <f>VLOOKUP(M3050,CatalogoPerfil!$A$1:$B$5,2)</f>
        <v>#N/A</v>
      </c>
      <c r="M3050">
        <v>0</v>
      </c>
      <c r="N3050" t="s">
        <v>206</v>
      </c>
      <c r="O3050" s="1">
        <v>0</v>
      </c>
      <c r="P3050" s="1" t="str">
        <f>IFERROR(VLOOKUP($O3050,PerfilUniversitario!$A$2:$Z$427,16),"N/A")</f>
        <v>N/A</v>
      </c>
      <c r="Q3050" s="1" t="str">
        <f>IFERROR(VLOOKUP($O3050,PerfilUniversitario!$A$2:$Z$427,16),"N/A")</f>
        <v>N/A</v>
      </c>
      <c r="R3050" s="1" t="str">
        <f>IFERROR(VLOOKUP($O3050,PerfilUniversitario!$A$2:$Z$427,20),"N/A")</f>
        <v>N/A</v>
      </c>
      <c r="S3050" s="1" t="str">
        <f>IFERROR(VLOOKUP($O3050,PerfilUniversitario!$A$2:$Z$427,22),"N/A")</f>
        <v>N/A</v>
      </c>
      <c r="T3050" s="1" t="str">
        <f>IFERROR(VLOOKUP($O3050,PerfilUniversitario!$A$2:$Z$427,24),"N/A")</f>
        <v>N/A</v>
      </c>
      <c r="U3050" s="1" t="str">
        <f>IFERROR(VLOOKUP($O3050,PerfilUniversitario!$A$2:$Z$427,26),"N/A")</f>
        <v>N/A</v>
      </c>
      <c r="V3050" s="3">
        <v>0.54027777777777775</v>
      </c>
      <c r="W3050" s="4">
        <v>45216</v>
      </c>
    </row>
    <row r="3051" spans="1:23" x14ac:dyDescent="0.3">
      <c r="A3051" t="s">
        <v>398</v>
      </c>
      <c r="B3051" t="s">
        <v>7937</v>
      </c>
      <c r="C3051" s="1" t="s">
        <v>7938</v>
      </c>
      <c r="D3051" s="6">
        <v>2211087868</v>
      </c>
      <c r="E3051" s="1" t="s">
        <v>206</v>
      </c>
      <c r="F3051" s="1" t="s">
        <v>206</v>
      </c>
      <c r="G3051" s="1" t="s">
        <v>206</v>
      </c>
      <c r="H3051" s="1" t="s">
        <v>206</v>
      </c>
      <c r="I3051" t="str">
        <f>VLOOKUP(J3051,CatalogoEstadoRepublica!$A$1:$B$33,2)</f>
        <v>Puebla</v>
      </c>
      <c r="J3051">
        <v>21</v>
      </c>
      <c r="K3051" t="s">
        <v>206</v>
      </c>
      <c r="L3051" s="1" t="e">
        <f>VLOOKUP(M3051,CatalogoPerfil!$A$1:$B$5,2)</f>
        <v>#N/A</v>
      </c>
      <c r="M3051">
        <v>0</v>
      </c>
      <c r="N3051" t="s">
        <v>206</v>
      </c>
      <c r="O3051" s="1">
        <v>0</v>
      </c>
      <c r="P3051" s="1" t="str">
        <f>IFERROR(VLOOKUP($O3051,PerfilUniversitario!$A$2:$Z$427,16),"N/A")</f>
        <v>N/A</v>
      </c>
      <c r="Q3051" s="1" t="str">
        <f>IFERROR(VLOOKUP($O3051,PerfilUniversitario!$A$2:$Z$427,16),"N/A")</f>
        <v>N/A</v>
      </c>
      <c r="R3051" s="1" t="str">
        <f>IFERROR(VLOOKUP($O3051,PerfilUniversitario!$A$2:$Z$427,20),"N/A")</f>
        <v>N/A</v>
      </c>
      <c r="S3051" s="1" t="str">
        <f>IFERROR(VLOOKUP($O3051,PerfilUniversitario!$A$2:$Z$427,22),"N/A")</f>
        <v>N/A</v>
      </c>
      <c r="T3051" s="1" t="str">
        <f>IFERROR(VLOOKUP($O3051,PerfilUniversitario!$A$2:$Z$427,24),"N/A")</f>
        <v>N/A</v>
      </c>
      <c r="U3051" s="1" t="str">
        <f>IFERROR(VLOOKUP($O3051,PerfilUniversitario!$A$2:$Z$427,26),"N/A")</f>
        <v>N/A</v>
      </c>
      <c r="V3051" s="3">
        <v>0.54027777777777775</v>
      </c>
      <c r="W3051" s="4">
        <v>45216</v>
      </c>
    </row>
    <row r="3052" spans="1:23" x14ac:dyDescent="0.3">
      <c r="A3052" t="s">
        <v>7729</v>
      </c>
      <c r="B3052" t="s">
        <v>7454</v>
      </c>
      <c r="C3052" s="1" t="s">
        <v>7730</v>
      </c>
      <c r="D3052" s="6">
        <v>7731365118</v>
      </c>
      <c r="E3052" s="1" t="s">
        <v>206</v>
      </c>
      <c r="F3052" s="1" t="s">
        <v>206</v>
      </c>
      <c r="G3052" s="1" t="s">
        <v>206</v>
      </c>
      <c r="H3052" s="1" t="s">
        <v>206</v>
      </c>
      <c r="I3052" t="str">
        <f>VLOOKUP(J3052,CatalogoEstadoRepublica!$A$1:$B$33,2)</f>
        <v>Hidalgo</v>
      </c>
      <c r="J3052">
        <v>13</v>
      </c>
      <c r="K3052" t="s">
        <v>206</v>
      </c>
      <c r="L3052" s="1" t="e">
        <f>VLOOKUP(M3052,CatalogoPerfil!$A$1:$B$5,2)</f>
        <v>#N/A</v>
      </c>
      <c r="M3052">
        <v>0</v>
      </c>
      <c r="N3052" t="s">
        <v>206</v>
      </c>
      <c r="O3052" s="1">
        <v>0</v>
      </c>
      <c r="P3052" s="1" t="str">
        <f>IFERROR(VLOOKUP($O3052,PerfilUniversitario!$A$2:$Z$427,16),"N/A")</f>
        <v>N/A</v>
      </c>
      <c r="Q3052" s="1" t="str">
        <f>IFERROR(VLOOKUP($O3052,PerfilUniversitario!$A$2:$Z$427,16),"N/A")</f>
        <v>N/A</v>
      </c>
      <c r="R3052" s="1" t="str">
        <f>IFERROR(VLOOKUP($O3052,PerfilUniversitario!$A$2:$Z$427,20),"N/A")</f>
        <v>N/A</v>
      </c>
      <c r="S3052" s="1" t="str">
        <f>IFERROR(VLOOKUP($O3052,PerfilUniversitario!$A$2:$Z$427,22),"N/A")</f>
        <v>N/A</v>
      </c>
      <c r="T3052" s="1" t="str">
        <f>IFERROR(VLOOKUP($O3052,PerfilUniversitario!$A$2:$Z$427,24),"N/A")</f>
        <v>N/A</v>
      </c>
      <c r="U3052" s="1" t="str">
        <f>IFERROR(VLOOKUP($O3052,PerfilUniversitario!$A$2:$Z$427,26),"N/A")</f>
        <v>N/A</v>
      </c>
      <c r="V3052" s="1" t="s">
        <v>10201</v>
      </c>
      <c r="W3052" s="4">
        <v>45216</v>
      </c>
    </row>
    <row r="3053" spans="1:23" x14ac:dyDescent="0.3">
      <c r="A3053" t="s">
        <v>250</v>
      </c>
      <c r="B3053" t="s">
        <v>1919</v>
      </c>
      <c r="C3053" s="1" t="s">
        <v>1920</v>
      </c>
      <c r="D3053" s="6">
        <v>5530202199</v>
      </c>
      <c r="E3053" s="1" t="s">
        <v>206</v>
      </c>
      <c r="F3053" s="1" t="s">
        <v>206</v>
      </c>
      <c r="G3053" s="1" t="s">
        <v>206</v>
      </c>
      <c r="H3053" s="1" t="s">
        <v>206</v>
      </c>
      <c r="I3053" t="str">
        <f>VLOOKUP(J3053,CatalogoEstadoRepublica!$A$1:$B$33,2)</f>
        <v>Hidalgo</v>
      </c>
      <c r="J3053">
        <v>13</v>
      </c>
      <c r="K3053" t="s">
        <v>206</v>
      </c>
      <c r="L3053" s="1" t="e">
        <f>VLOOKUP(M3053,CatalogoPerfil!$A$1:$B$5,2)</f>
        <v>#N/A</v>
      </c>
      <c r="M3053">
        <v>0</v>
      </c>
      <c r="N3053" t="s">
        <v>206</v>
      </c>
      <c r="O3053" s="1">
        <v>0</v>
      </c>
      <c r="P3053" s="1" t="str">
        <f>IFERROR(VLOOKUP($O3053,PerfilUniversitario!$A$2:$Z$427,16),"N/A")</f>
        <v>N/A</v>
      </c>
      <c r="Q3053" s="1" t="str">
        <f>IFERROR(VLOOKUP($O3053,PerfilUniversitario!$A$2:$Z$427,16),"N/A")</f>
        <v>N/A</v>
      </c>
      <c r="R3053" s="1" t="str">
        <f>IFERROR(VLOOKUP($O3053,PerfilUniversitario!$A$2:$Z$427,20),"N/A")</f>
        <v>N/A</v>
      </c>
      <c r="S3053" s="1" t="str">
        <f>IFERROR(VLOOKUP($O3053,PerfilUniversitario!$A$2:$Z$427,22),"N/A")</f>
        <v>N/A</v>
      </c>
      <c r="T3053" s="1" t="str">
        <f>IFERROR(VLOOKUP($O3053,PerfilUniversitario!$A$2:$Z$427,24),"N/A")</f>
        <v>N/A</v>
      </c>
      <c r="U3053" s="1" t="str">
        <f>IFERROR(VLOOKUP($O3053,PerfilUniversitario!$A$2:$Z$427,26),"N/A")</f>
        <v>N/A</v>
      </c>
      <c r="V3053" s="1" t="s">
        <v>9901</v>
      </c>
      <c r="W3053" s="4">
        <v>45216</v>
      </c>
    </row>
    <row r="3054" spans="1:23" x14ac:dyDescent="0.3">
      <c r="A3054" t="s">
        <v>7278</v>
      </c>
      <c r="B3054" t="s">
        <v>7279</v>
      </c>
      <c r="C3054" s="1" t="s">
        <v>7280</v>
      </c>
      <c r="D3054" s="6">
        <v>2221192615</v>
      </c>
      <c r="E3054" s="1" t="s">
        <v>206</v>
      </c>
      <c r="F3054" s="1" t="s">
        <v>206</v>
      </c>
      <c r="G3054" s="1" t="s">
        <v>206</v>
      </c>
      <c r="H3054" s="1" t="s">
        <v>206</v>
      </c>
      <c r="I3054" t="str">
        <f>VLOOKUP(J3054,CatalogoEstadoRepublica!$A$1:$B$33,2)</f>
        <v>Puebla</v>
      </c>
      <c r="J3054">
        <v>21</v>
      </c>
      <c r="K3054" t="s">
        <v>206</v>
      </c>
      <c r="L3054" s="1" t="e">
        <f>VLOOKUP(M3054,CatalogoPerfil!$A$1:$B$5,2)</f>
        <v>#N/A</v>
      </c>
      <c r="M3054">
        <v>0</v>
      </c>
      <c r="N3054" t="s">
        <v>206</v>
      </c>
      <c r="O3054" s="1">
        <v>0</v>
      </c>
      <c r="P3054" s="1" t="str">
        <f>IFERROR(VLOOKUP($O3054,PerfilUniversitario!$A$2:$Z$427,16),"N/A")</f>
        <v>N/A</v>
      </c>
      <c r="Q3054" s="1" t="str">
        <f>IFERROR(VLOOKUP($O3054,PerfilUniversitario!$A$2:$Z$427,16),"N/A")</f>
        <v>N/A</v>
      </c>
      <c r="R3054" s="1" t="str">
        <f>IFERROR(VLOOKUP($O3054,PerfilUniversitario!$A$2:$Z$427,20),"N/A")</f>
        <v>N/A</v>
      </c>
      <c r="S3054" s="1" t="str">
        <f>IFERROR(VLOOKUP($O3054,PerfilUniversitario!$A$2:$Z$427,22),"N/A")</f>
        <v>N/A</v>
      </c>
      <c r="T3054" s="1" t="str">
        <f>IFERROR(VLOOKUP($O3054,PerfilUniversitario!$A$2:$Z$427,24),"N/A")</f>
        <v>N/A</v>
      </c>
      <c r="U3054" s="1" t="str">
        <f>IFERROR(VLOOKUP($O3054,PerfilUniversitario!$A$2:$Z$427,26),"N/A")</f>
        <v>N/A</v>
      </c>
      <c r="V3054" s="1" t="s">
        <v>10203</v>
      </c>
      <c r="W3054" s="4">
        <v>45216</v>
      </c>
    </row>
    <row r="3055" spans="1:23" x14ac:dyDescent="0.3">
      <c r="A3055" t="s">
        <v>1328</v>
      </c>
      <c r="B3055" t="s">
        <v>7942</v>
      </c>
      <c r="C3055" s="1" t="s">
        <v>7943</v>
      </c>
      <c r="D3055" s="6">
        <v>2224347468</v>
      </c>
      <c r="E3055" s="1" t="s">
        <v>206</v>
      </c>
      <c r="F3055" s="1" t="s">
        <v>206</v>
      </c>
      <c r="G3055" s="1" t="s">
        <v>206</v>
      </c>
      <c r="H3055" s="1" t="s">
        <v>206</v>
      </c>
      <c r="I3055" t="str">
        <f>VLOOKUP(J3055,CatalogoEstadoRepublica!$A$1:$B$33,2)</f>
        <v>Puebla</v>
      </c>
      <c r="J3055">
        <v>21</v>
      </c>
      <c r="K3055" t="s">
        <v>206</v>
      </c>
      <c r="L3055" s="1" t="e">
        <f>VLOOKUP(M3055,CatalogoPerfil!$A$1:$B$5,2)</f>
        <v>#N/A</v>
      </c>
      <c r="M3055">
        <v>0</v>
      </c>
      <c r="N3055" t="s">
        <v>206</v>
      </c>
      <c r="O3055" s="1">
        <v>0</v>
      </c>
      <c r="P3055" s="1" t="str">
        <f>IFERROR(VLOOKUP($O3055,PerfilUniversitario!$A$2:$Z$427,16),"N/A")</f>
        <v>N/A</v>
      </c>
      <c r="Q3055" s="1" t="str">
        <f>IFERROR(VLOOKUP($O3055,PerfilUniversitario!$A$2:$Z$427,16),"N/A")</f>
        <v>N/A</v>
      </c>
      <c r="R3055" s="1" t="str">
        <f>IFERROR(VLOOKUP($O3055,PerfilUniversitario!$A$2:$Z$427,20),"N/A")</f>
        <v>N/A</v>
      </c>
      <c r="S3055" s="1" t="str">
        <f>IFERROR(VLOOKUP($O3055,PerfilUniversitario!$A$2:$Z$427,22),"N/A")</f>
        <v>N/A</v>
      </c>
      <c r="T3055" s="1" t="str">
        <f>IFERROR(VLOOKUP($O3055,PerfilUniversitario!$A$2:$Z$427,24),"N/A")</f>
        <v>N/A</v>
      </c>
      <c r="U3055" s="1" t="str">
        <f>IFERROR(VLOOKUP($O3055,PerfilUniversitario!$A$2:$Z$427,26),"N/A")</f>
        <v>N/A</v>
      </c>
      <c r="V3055" s="1" t="s">
        <v>9853</v>
      </c>
      <c r="W3055" s="4">
        <v>45216</v>
      </c>
    </row>
    <row r="3056" spans="1:23" x14ac:dyDescent="0.3">
      <c r="A3056" t="s">
        <v>701</v>
      </c>
      <c r="B3056" t="s">
        <v>1681</v>
      </c>
      <c r="C3056" s="1" t="s">
        <v>1682</v>
      </c>
      <c r="D3056" s="6">
        <v>52.244100000000003</v>
      </c>
      <c r="E3056" s="1" t="s">
        <v>206</v>
      </c>
      <c r="F3056" s="1" t="s">
        <v>206</v>
      </c>
      <c r="G3056" s="1" t="s">
        <v>206</v>
      </c>
      <c r="H3056" s="1" t="s">
        <v>206</v>
      </c>
      <c r="I3056" t="str">
        <f>VLOOKUP(J3056,CatalogoEstadoRepublica!$A$1:$B$33,2)</f>
        <v>Puebla</v>
      </c>
      <c r="J3056">
        <v>21</v>
      </c>
      <c r="K3056" t="s">
        <v>206</v>
      </c>
      <c r="L3056" s="1" t="e">
        <f>VLOOKUP(M3056,CatalogoPerfil!$A$1:$B$5,2)</f>
        <v>#N/A</v>
      </c>
      <c r="M3056">
        <v>0</v>
      </c>
      <c r="N3056" t="s">
        <v>206</v>
      </c>
      <c r="O3056" s="1">
        <v>0</v>
      </c>
      <c r="P3056" s="1" t="str">
        <f>IFERROR(VLOOKUP($O3056,PerfilUniversitario!$A$2:$Z$427,16),"N/A")</f>
        <v>N/A</v>
      </c>
      <c r="Q3056" s="1" t="str">
        <f>IFERROR(VLOOKUP($O3056,PerfilUniversitario!$A$2:$Z$427,16),"N/A")</f>
        <v>N/A</v>
      </c>
      <c r="R3056" s="1" t="str">
        <f>IFERROR(VLOOKUP($O3056,PerfilUniversitario!$A$2:$Z$427,20),"N/A")</f>
        <v>N/A</v>
      </c>
      <c r="S3056" s="1" t="str">
        <f>IFERROR(VLOOKUP($O3056,PerfilUniversitario!$A$2:$Z$427,22),"N/A")</f>
        <v>N/A</v>
      </c>
      <c r="T3056" s="1" t="str">
        <f>IFERROR(VLOOKUP($O3056,PerfilUniversitario!$A$2:$Z$427,24),"N/A")</f>
        <v>N/A</v>
      </c>
      <c r="U3056" s="1" t="str">
        <f>IFERROR(VLOOKUP($O3056,PerfilUniversitario!$A$2:$Z$427,26),"N/A")</f>
        <v>N/A</v>
      </c>
      <c r="V3056" s="1" t="s">
        <v>9877</v>
      </c>
      <c r="W3056" s="4">
        <v>45216</v>
      </c>
    </row>
    <row r="3057" spans="1:23" x14ac:dyDescent="0.3">
      <c r="A3057" t="s">
        <v>2371</v>
      </c>
      <c r="B3057" t="s">
        <v>2372</v>
      </c>
      <c r="C3057" s="1" t="s">
        <v>2373</v>
      </c>
      <c r="D3057" s="6">
        <v>2227732520</v>
      </c>
      <c r="E3057" s="1" t="s">
        <v>206</v>
      </c>
      <c r="F3057" s="1" t="s">
        <v>206</v>
      </c>
      <c r="G3057" s="1" t="s">
        <v>206</v>
      </c>
      <c r="H3057" s="1" t="s">
        <v>206</v>
      </c>
      <c r="I3057" t="str">
        <f>VLOOKUP(J3057,CatalogoEstadoRepublica!$A$1:$B$33,2)</f>
        <v>Puebla</v>
      </c>
      <c r="J3057">
        <v>21</v>
      </c>
      <c r="K3057" t="s">
        <v>206</v>
      </c>
      <c r="L3057" s="1" t="e">
        <f>VLOOKUP(M3057,CatalogoPerfil!$A$1:$B$5,2)</f>
        <v>#N/A</v>
      </c>
      <c r="M3057">
        <v>0</v>
      </c>
      <c r="N3057" t="s">
        <v>206</v>
      </c>
      <c r="O3057" s="1">
        <v>0</v>
      </c>
      <c r="P3057" s="1" t="str">
        <f>IFERROR(VLOOKUP($O3057,PerfilUniversitario!$A$2:$Z$427,16),"N/A")</f>
        <v>N/A</v>
      </c>
      <c r="Q3057" s="1" t="str">
        <f>IFERROR(VLOOKUP($O3057,PerfilUniversitario!$A$2:$Z$427,16),"N/A")</f>
        <v>N/A</v>
      </c>
      <c r="R3057" s="1" t="str">
        <f>IFERROR(VLOOKUP($O3057,PerfilUniversitario!$A$2:$Z$427,20),"N/A")</f>
        <v>N/A</v>
      </c>
      <c r="S3057" s="1" t="str">
        <f>IFERROR(VLOOKUP($O3057,PerfilUniversitario!$A$2:$Z$427,22),"N/A")</f>
        <v>N/A</v>
      </c>
      <c r="T3057" s="1" t="str">
        <f>IFERROR(VLOOKUP($O3057,PerfilUniversitario!$A$2:$Z$427,24),"N/A")</f>
        <v>N/A</v>
      </c>
      <c r="U3057" s="1" t="str">
        <f>IFERROR(VLOOKUP($O3057,PerfilUniversitario!$A$2:$Z$427,26),"N/A")</f>
        <v>N/A</v>
      </c>
      <c r="V3057" s="1" t="s">
        <v>9884</v>
      </c>
      <c r="W3057" s="4">
        <v>45216</v>
      </c>
    </row>
    <row r="3058" spans="1:23" x14ac:dyDescent="0.3">
      <c r="A3058" t="s">
        <v>487</v>
      </c>
      <c r="B3058" t="s">
        <v>269</v>
      </c>
      <c r="C3058" s="1" t="s">
        <v>7621</v>
      </c>
      <c r="D3058" s="6">
        <v>2222043824</v>
      </c>
      <c r="E3058" s="1" t="s">
        <v>206</v>
      </c>
      <c r="F3058" s="1" t="s">
        <v>206</v>
      </c>
      <c r="G3058" s="1" t="s">
        <v>206</v>
      </c>
      <c r="H3058" s="1" t="s">
        <v>206</v>
      </c>
      <c r="I3058" t="str">
        <f>VLOOKUP(J3058,CatalogoEstadoRepublica!$A$1:$B$33,2)</f>
        <v>Puebla</v>
      </c>
      <c r="J3058">
        <v>21</v>
      </c>
      <c r="K3058" t="s">
        <v>206</v>
      </c>
      <c r="L3058" s="1" t="e">
        <f>VLOOKUP(M3058,CatalogoPerfil!$A$1:$B$5,2)</f>
        <v>#N/A</v>
      </c>
      <c r="M3058">
        <v>0</v>
      </c>
      <c r="N3058" t="s">
        <v>206</v>
      </c>
      <c r="O3058" s="1">
        <v>0</v>
      </c>
      <c r="P3058" s="1" t="str">
        <f>IFERROR(VLOOKUP($O3058,PerfilUniversitario!$A$2:$Z$427,16),"N/A")</f>
        <v>N/A</v>
      </c>
      <c r="Q3058" s="1" t="str">
        <f>IFERROR(VLOOKUP($O3058,PerfilUniversitario!$A$2:$Z$427,16),"N/A")</f>
        <v>N/A</v>
      </c>
      <c r="R3058" s="1" t="str">
        <f>IFERROR(VLOOKUP($O3058,PerfilUniversitario!$A$2:$Z$427,20),"N/A")</f>
        <v>N/A</v>
      </c>
      <c r="S3058" s="1" t="str">
        <f>IFERROR(VLOOKUP($O3058,PerfilUniversitario!$A$2:$Z$427,22),"N/A")</f>
        <v>N/A</v>
      </c>
      <c r="T3058" s="1" t="str">
        <f>IFERROR(VLOOKUP($O3058,PerfilUniversitario!$A$2:$Z$427,24),"N/A")</f>
        <v>N/A</v>
      </c>
      <c r="U3058" s="1" t="str">
        <f>IFERROR(VLOOKUP($O3058,PerfilUniversitario!$A$2:$Z$427,26),"N/A")</f>
        <v>N/A</v>
      </c>
      <c r="V3058" s="1" t="s">
        <v>9776</v>
      </c>
      <c r="W3058" s="4">
        <v>45216</v>
      </c>
    </row>
    <row r="3059" spans="1:23" x14ac:dyDescent="0.3">
      <c r="A3059" t="s">
        <v>210</v>
      </c>
      <c r="B3059" t="s">
        <v>4213</v>
      </c>
      <c r="C3059" s="1" t="s">
        <v>4214</v>
      </c>
      <c r="D3059" s="6">
        <v>2223373125</v>
      </c>
      <c r="E3059" s="1" t="s">
        <v>206</v>
      </c>
      <c r="F3059" s="1" t="s">
        <v>206</v>
      </c>
      <c r="G3059" s="1" t="s">
        <v>206</v>
      </c>
      <c r="H3059" s="1" t="s">
        <v>206</v>
      </c>
      <c r="I3059" t="str">
        <f>VLOOKUP(J3059,CatalogoEstadoRepublica!$A$1:$B$33,2)</f>
        <v>Tlaxcala</v>
      </c>
      <c r="J3059">
        <v>29</v>
      </c>
      <c r="K3059" t="s">
        <v>206</v>
      </c>
      <c r="L3059" s="1" t="e">
        <f>VLOOKUP(M3059,CatalogoPerfil!$A$1:$B$5,2)</f>
        <v>#N/A</v>
      </c>
      <c r="M3059">
        <v>0</v>
      </c>
      <c r="N3059" t="s">
        <v>206</v>
      </c>
      <c r="O3059" s="1">
        <v>0</v>
      </c>
      <c r="P3059" s="1" t="str">
        <f>IFERROR(VLOOKUP($O3059,PerfilUniversitario!$A$2:$Z$427,16),"N/A")</f>
        <v>N/A</v>
      </c>
      <c r="Q3059" s="1" t="str">
        <f>IFERROR(VLOOKUP($O3059,PerfilUniversitario!$A$2:$Z$427,16),"N/A")</f>
        <v>N/A</v>
      </c>
      <c r="R3059" s="1" t="str">
        <f>IFERROR(VLOOKUP($O3059,PerfilUniversitario!$A$2:$Z$427,20),"N/A")</f>
        <v>N/A</v>
      </c>
      <c r="S3059" s="1" t="str">
        <f>IFERROR(VLOOKUP($O3059,PerfilUniversitario!$A$2:$Z$427,22),"N/A")</f>
        <v>N/A</v>
      </c>
      <c r="T3059" s="1" t="str">
        <f>IFERROR(VLOOKUP($O3059,PerfilUniversitario!$A$2:$Z$427,24),"N/A")</f>
        <v>N/A</v>
      </c>
      <c r="U3059" s="1" t="str">
        <f>IFERROR(VLOOKUP($O3059,PerfilUniversitario!$A$2:$Z$427,26),"N/A")</f>
        <v>N/A</v>
      </c>
      <c r="V3059" s="1" t="s">
        <v>10085</v>
      </c>
      <c r="W3059" s="4">
        <v>45216</v>
      </c>
    </row>
    <row r="3060" spans="1:23" x14ac:dyDescent="0.3">
      <c r="A3060" t="s">
        <v>7947</v>
      </c>
      <c r="B3060" t="s">
        <v>2469</v>
      </c>
      <c r="C3060" s="1" t="s">
        <v>7948</v>
      </c>
      <c r="D3060" s="6">
        <v>2215169641</v>
      </c>
      <c r="E3060" s="1" t="s">
        <v>206</v>
      </c>
      <c r="F3060" s="1" t="s">
        <v>206</v>
      </c>
      <c r="G3060" s="1" t="s">
        <v>206</v>
      </c>
      <c r="H3060" s="1" t="s">
        <v>206</v>
      </c>
      <c r="I3060" t="str">
        <f>VLOOKUP(J3060,CatalogoEstadoRepublica!$A$1:$B$33,2)</f>
        <v>Puebla</v>
      </c>
      <c r="J3060">
        <v>21</v>
      </c>
      <c r="K3060" t="s">
        <v>206</v>
      </c>
      <c r="L3060" s="1" t="e">
        <f>VLOOKUP(M3060,CatalogoPerfil!$A$1:$B$5,2)</f>
        <v>#N/A</v>
      </c>
      <c r="M3060">
        <v>0</v>
      </c>
      <c r="N3060" t="s">
        <v>206</v>
      </c>
      <c r="O3060" s="1">
        <v>0</v>
      </c>
      <c r="P3060" s="1" t="str">
        <f>IFERROR(VLOOKUP($O3060,PerfilUniversitario!$A$2:$Z$427,16),"N/A")</f>
        <v>N/A</v>
      </c>
      <c r="Q3060" s="1" t="str">
        <f>IFERROR(VLOOKUP($O3060,PerfilUniversitario!$A$2:$Z$427,16),"N/A")</f>
        <v>N/A</v>
      </c>
      <c r="R3060" s="1" t="str">
        <f>IFERROR(VLOOKUP($O3060,PerfilUniversitario!$A$2:$Z$427,20),"N/A")</f>
        <v>N/A</v>
      </c>
      <c r="S3060" s="1" t="str">
        <f>IFERROR(VLOOKUP($O3060,PerfilUniversitario!$A$2:$Z$427,22),"N/A")</f>
        <v>N/A</v>
      </c>
      <c r="T3060" s="1" t="str">
        <f>IFERROR(VLOOKUP($O3060,PerfilUniversitario!$A$2:$Z$427,24),"N/A")</f>
        <v>N/A</v>
      </c>
      <c r="U3060" s="1" t="str">
        <f>IFERROR(VLOOKUP($O3060,PerfilUniversitario!$A$2:$Z$427,26),"N/A")</f>
        <v>N/A</v>
      </c>
      <c r="V3060" s="1" t="s">
        <v>9802</v>
      </c>
      <c r="W3060" s="4">
        <v>45216</v>
      </c>
    </row>
    <row r="3061" spans="1:23" x14ac:dyDescent="0.3">
      <c r="A3061" t="s">
        <v>387</v>
      </c>
      <c r="B3061" t="s">
        <v>289</v>
      </c>
      <c r="C3061" s="1" t="s">
        <v>7946</v>
      </c>
      <c r="D3061" s="6">
        <v>2227599484</v>
      </c>
      <c r="E3061" s="1" t="s">
        <v>206</v>
      </c>
      <c r="F3061" s="1" t="s">
        <v>206</v>
      </c>
      <c r="G3061" s="1" t="s">
        <v>206</v>
      </c>
      <c r="H3061" s="1" t="s">
        <v>206</v>
      </c>
      <c r="I3061" t="str">
        <f>VLOOKUP(J3061,CatalogoEstadoRepublica!$A$1:$B$33,2)</f>
        <v>Puebla</v>
      </c>
      <c r="J3061">
        <v>21</v>
      </c>
      <c r="K3061" t="s">
        <v>206</v>
      </c>
      <c r="L3061" s="1" t="e">
        <f>VLOOKUP(M3061,CatalogoPerfil!$A$1:$B$5,2)</f>
        <v>#N/A</v>
      </c>
      <c r="M3061">
        <v>0</v>
      </c>
      <c r="N3061" t="s">
        <v>206</v>
      </c>
      <c r="O3061" s="1">
        <v>0</v>
      </c>
      <c r="P3061" s="1" t="str">
        <f>IFERROR(VLOOKUP($O3061,PerfilUniversitario!$A$2:$Z$427,16),"N/A")</f>
        <v>N/A</v>
      </c>
      <c r="Q3061" s="1" t="str">
        <f>IFERROR(VLOOKUP($O3061,PerfilUniversitario!$A$2:$Z$427,16),"N/A")</f>
        <v>N/A</v>
      </c>
      <c r="R3061" s="1" t="str">
        <f>IFERROR(VLOOKUP($O3061,PerfilUniversitario!$A$2:$Z$427,20),"N/A")</f>
        <v>N/A</v>
      </c>
      <c r="S3061" s="1" t="str">
        <f>IFERROR(VLOOKUP($O3061,PerfilUniversitario!$A$2:$Z$427,22),"N/A")</f>
        <v>N/A</v>
      </c>
      <c r="T3061" s="1" t="str">
        <f>IFERROR(VLOOKUP($O3061,PerfilUniversitario!$A$2:$Z$427,24),"N/A")</f>
        <v>N/A</v>
      </c>
      <c r="U3061" s="1" t="str">
        <f>IFERROR(VLOOKUP($O3061,PerfilUniversitario!$A$2:$Z$427,26),"N/A")</f>
        <v>N/A</v>
      </c>
      <c r="V3061" s="1" t="s">
        <v>10024</v>
      </c>
      <c r="W3061" s="4">
        <v>45216</v>
      </c>
    </row>
    <row r="3062" spans="1:23" x14ac:dyDescent="0.3">
      <c r="A3062" t="s">
        <v>7949</v>
      </c>
      <c r="B3062" t="s">
        <v>7950</v>
      </c>
      <c r="C3062" s="1" t="s">
        <v>7951</v>
      </c>
      <c r="D3062" s="6">
        <v>7443793383</v>
      </c>
      <c r="E3062" s="1" t="s">
        <v>206</v>
      </c>
      <c r="F3062" s="1" t="s">
        <v>206</v>
      </c>
      <c r="G3062" s="1" t="s">
        <v>206</v>
      </c>
      <c r="H3062" s="1" t="s">
        <v>206</v>
      </c>
      <c r="I3062" t="str">
        <f>VLOOKUP(J3062,CatalogoEstadoRepublica!$A$1:$B$33,2)</f>
        <v>Guerrero</v>
      </c>
      <c r="J3062">
        <v>12</v>
      </c>
      <c r="K3062" t="s">
        <v>206</v>
      </c>
      <c r="L3062" s="1" t="e">
        <f>VLOOKUP(M3062,CatalogoPerfil!$A$1:$B$5,2)</f>
        <v>#N/A</v>
      </c>
      <c r="M3062">
        <v>0</v>
      </c>
      <c r="N3062" t="s">
        <v>206</v>
      </c>
      <c r="O3062" s="1">
        <v>0</v>
      </c>
      <c r="P3062" s="1" t="str">
        <f>IFERROR(VLOOKUP($O3062,PerfilUniversitario!$A$2:$Z$427,16),"N/A")</f>
        <v>N/A</v>
      </c>
      <c r="Q3062" s="1" t="str">
        <f>IFERROR(VLOOKUP($O3062,PerfilUniversitario!$A$2:$Z$427,16),"N/A")</f>
        <v>N/A</v>
      </c>
      <c r="R3062" s="1" t="str">
        <f>IFERROR(VLOOKUP($O3062,PerfilUniversitario!$A$2:$Z$427,20),"N/A")</f>
        <v>N/A</v>
      </c>
      <c r="S3062" s="1" t="str">
        <f>IFERROR(VLOOKUP($O3062,PerfilUniversitario!$A$2:$Z$427,22),"N/A")</f>
        <v>N/A</v>
      </c>
      <c r="T3062" s="1" t="str">
        <f>IFERROR(VLOOKUP($O3062,PerfilUniversitario!$A$2:$Z$427,24),"N/A")</f>
        <v>N/A</v>
      </c>
      <c r="U3062" s="1" t="str">
        <f>IFERROR(VLOOKUP($O3062,PerfilUniversitario!$A$2:$Z$427,26),"N/A")</f>
        <v>N/A</v>
      </c>
      <c r="V3062" s="1" t="s">
        <v>10022</v>
      </c>
      <c r="W3062" s="4">
        <v>45216</v>
      </c>
    </row>
    <row r="3063" spans="1:23" x14ac:dyDescent="0.3">
      <c r="A3063" t="s">
        <v>352</v>
      </c>
      <c r="B3063" t="s">
        <v>5786</v>
      </c>
      <c r="C3063" s="1" t="s">
        <v>7952</v>
      </c>
      <c r="D3063" s="6">
        <v>2222543928</v>
      </c>
      <c r="E3063" s="1" t="s">
        <v>206</v>
      </c>
      <c r="F3063" s="1" t="s">
        <v>206</v>
      </c>
      <c r="G3063" s="1" t="s">
        <v>206</v>
      </c>
      <c r="H3063" s="1" t="s">
        <v>206</v>
      </c>
      <c r="I3063" t="str">
        <f>VLOOKUP(J3063,CatalogoEstadoRepublica!$A$1:$B$33,2)</f>
        <v>Puebla</v>
      </c>
      <c r="J3063">
        <v>21</v>
      </c>
      <c r="K3063" t="s">
        <v>206</v>
      </c>
      <c r="L3063" s="1" t="e">
        <f>VLOOKUP(M3063,CatalogoPerfil!$A$1:$B$5,2)</f>
        <v>#N/A</v>
      </c>
      <c r="M3063">
        <v>0</v>
      </c>
      <c r="N3063" t="s">
        <v>206</v>
      </c>
      <c r="O3063" s="1">
        <v>0</v>
      </c>
      <c r="P3063" s="1" t="str">
        <f>IFERROR(VLOOKUP($O3063,PerfilUniversitario!$A$2:$Z$427,16),"N/A")</f>
        <v>N/A</v>
      </c>
      <c r="Q3063" s="1" t="str">
        <f>IFERROR(VLOOKUP($O3063,PerfilUniversitario!$A$2:$Z$427,16),"N/A")</f>
        <v>N/A</v>
      </c>
      <c r="R3063" s="1" t="str">
        <f>IFERROR(VLOOKUP($O3063,PerfilUniversitario!$A$2:$Z$427,20),"N/A")</f>
        <v>N/A</v>
      </c>
      <c r="S3063" s="1" t="str">
        <f>IFERROR(VLOOKUP($O3063,PerfilUniversitario!$A$2:$Z$427,22),"N/A")</f>
        <v>N/A</v>
      </c>
      <c r="T3063" s="1" t="str">
        <f>IFERROR(VLOOKUP($O3063,PerfilUniversitario!$A$2:$Z$427,24),"N/A")</f>
        <v>N/A</v>
      </c>
      <c r="U3063" s="1" t="str">
        <f>IFERROR(VLOOKUP($O3063,PerfilUniversitario!$A$2:$Z$427,26),"N/A")</f>
        <v>N/A</v>
      </c>
      <c r="V3063" s="1" t="s">
        <v>9772</v>
      </c>
      <c r="W3063" s="4">
        <v>45216</v>
      </c>
    </row>
    <row r="3064" spans="1:23" x14ac:dyDescent="0.3">
      <c r="A3064" t="s">
        <v>7953</v>
      </c>
      <c r="B3064" t="s">
        <v>6816</v>
      </c>
      <c r="C3064" s="1" t="s">
        <v>7954</v>
      </c>
      <c r="D3064" s="6">
        <v>9933014580</v>
      </c>
      <c r="E3064" s="1" t="s">
        <v>206</v>
      </c>
      <c r="F3064" s="1" t="s">
        <v>206</v>
      </c>
      <c r="G3064" s="1" t="s">
        <v>206</v>
      </c>
      <c r="H3064" s="1" t="s">
        <v>206</v>
      </c>
      <c r="I3064" t="str">
        <f>VLOOKUP(J3064,CatalogoEstadoRepublica!$A$1:$B$33,2)</f>
        <v>Tabasco</v>
      </c>
      <c r="J3064">
        <v>27</v>
      </c>
      <c r="K3064" t="s">
        <v>206</v>
      </c>
      <c r="L3064" s="1" t="e">
        <f>VLOOKUP(M3064,CatalogoPerfil!$A$1:$B$5,2)</f>
        <v>#N/A</v>
      </c>
      <c r="M3064">
        <v>0</v>
      </c>
      <c r="N3064" t="s">
        <v>206</v>
      </c>
      <c r="O3064" s="1">
        <v>0</v>
      </c>
      <c r="P3064" s="1" t="str">
        <f>IFERROR(VLOOKUP($O3064,PerfilUniversitario!$A$2:$Z$427,16),"N/A")</f>
        <v>N/A</v>
      </c>
      <c r="Q3064" s="1" t="str">
        <f>IFERROR(VLOOKUP($O3064,PerfilUniversitario!$A$2:$Z$427,16),"N/A")</f>
        <v>N/A</v>
      </c>
      <c r="R3064" s="1" t="str">
        <f>IFERROR(VLOOKUP($O3064,PerfilUniversitario!$A$2:$Z$427,20),"N/A")</f>
        <v>N/A</v>
      </c>
      <c r="S3064" s="1" t="str">
        <f>IFERROR(VLOOKUP($O3064,PerfilUniversitario!$A$2:$Z$427,22),"N/A")</f>
        <v>N/A</v>
      </c>
      <c r="T3064" s="1" t="str">
        <f>IFERROR(VLOOKUP($O3064,PerfilUniversitario!$A$2:$Z$427,24),"N/A")</f>
        <v>N/A</v>
      </c>
      <c r="U3064" s="1" t="str">
        <f>IFERROR(VLOOKUP($O3064,PerfilUniversitario!$A$2:$Z$427,26),"N/A")</f>
        <v>N/A</v>
      </c>
      <c r="V3064" s="1" t="s">
        <v>9915</v>
      </c>
      <c r="W3064" s="4">
        <v>45216</v>
      </c>
    </row>
    <row r="3065" spans="1:23" x14ac:dyDescent="0.3">
      <c r="A3065" t="s">
        <v>7744</v>
      </c>
      <c r="B3065" t="s">
        <v>1794</v>
      </c>
      <c r="C3065" s="1" t="s">
        <v>7745</v>
      </c>
      <c r="D3065" s="6">
        <v>2218705890</v>
      </c>
      <c r="E3065" s="1" t="s">
        <v>206</v>
      </c>
      <c r="F3065" s="1" t="s">
        <v>206</v>
      </c>
      <c r="G3065" s="1" t="s">
        <v>206</v>
      </c>
      <c r="H3065" s="1" t="s">
        <v>206</v>
      </c>
      <c r="I3065" t="str">
        <f>VLOOKUP(J3065,CatalogoEstadoRepublica!$A$1:$B$33,2)</f>
        <v>Puebla</v>
      </c>
      <c r="J3065">
        <v>21</v>
      </c>
      <c r="K3065" t="s">
        <v>206</v>
      </c>
      <c r="L3065" s="1" t="e">
        <f>VLOOKUP(M3065,CatalogoPerfil!$A$1:$B$5,2)</f>
        <v>#N/A</v>
      </c>
      <c r="M3065">
        <v>0</v>
      </c>
      <c r="N3065" t="s">
        <v>206</v>
      </c>
      <c r="O3065" s="1">
        <v>0</v>
      </c>
      <c r="P3065" s="1" t="str">
        <f>IFERROR(VLOOKUP($O3065,PerfilUniversitario!$A$2:$Z$427,16),"N/A")</f>
        <v>N/A</v>
      </c>
      <c r="Q3065" s="1" t="str">
        <f>IFERROR(VLOOKUP($O3065,PerfilUniversitario!$A$2:$Z$427,16),"N/A")</f>
        <v>N/A</v>
      </c>
      <c r="R3065" s="1" t="str">
        <f>IFERROR(VLOOKUP($O3065,PerfilUniversitario!$A$2:$Z$427,20),"N/A")</f>
        <v>N/A</v>
      </c>
      <c r="S3065" s="1" t="str">
        <f>IFERROR(VLOOKUP($O3065,PerfilUniversitario!$A$2:$Z$427,22),"N/A")</f>
        <v>N/A</v>
      </c>
      <c r="T3065" s="1" t="str">
        <f>IFERROR(VLOOKUP($O3065,PerfilUniversitario!$A$2:$Z$427,24),"N/A")</f>
        <v>N/A</v>
      </c>
      <c r="U3065" s="1" t="str">
        <f>IFERROR(VLOOKUP($O3065,PerfilUniversitario!$A$2:$Z$427,26),"N/A")</f>
        <v>N/A</v>
      </c>
      <c r="V3065" s="1" t="s">
        <v>10219</v>
      </c>
      <c r="W3065" s="4">
        <v>45216</v>
      </c>
    </row>
    <row r="3066" spans="1:23" x14ac:dyDescent="0.3">
      <c r="A3066" t="s">
        <v>2804</v>
      </c>
      <c r="B3066" t="s">
        <v>2805</v>
      </c>
      <c r="C3066" s="1" t="s">
        <v>2806</v>
      </c>
      <c r="D3066" s="6">
        <v>7442650590</v>
      </c>
      <c r="E3066" s="1" t="s">
        <v>206</v>
      </c>
      <c r="F3066" s="1" t="s">
        <v>206</v>
      </c>
      <c r="G3066" s="1" t="s">
        <v>206</v>
      </c>
      <c r="H3066" s="1" t="s">
        <v>206</v>
      </c>
      <c r="I3066" t="str">
        <f>VLOOKUP(J3066,CatalogoEstadoRepublica!$A$1:$B$33,2)</f>
        <v>Guerrero</v>
      </c>
      <c r="J3066">
        <v>12</v>
      </c>
      <c r="K3066" t="s">
        <v>206</v>
      </c>
      <c r="L3066" s="1" t="e">
        <f>VLOOKUP(M3066,CatalogoPerfil!$A$1:$B$5,2)</f>
        <v>#N/A</v>
      </c>
      <c r="M3066">
        <v>0</v>
      </c>
      <c r="N3066" t="s">
        <v>206</v>
      </c>
      <c r="O3066" s="1">
        <v>0</v>
      </c>
      <c r="P3066" s="1" t="str">
        <f>IFERROR(VLOOKUP($O3066,PerfilUniversitario!$A$2:$Z$427,16),"N/A")</f>
        <v>N/A</v>
      </c>
      <c r="Q3066" s="1" t="str">
        <f>IFERROR(VLOOKUP($O3066,PerfilUniversitario!$A$2:$Z$427,16),"N/A")</f>
        <v>N/A</v>
      </c>
      <c r="R3066" s="1" t="str">
        <f>IFERROR(VLOOKUP($O3066,PerfilUniversitario!$A$2:$Z$427,20),"N/A")</f>
        <v>N/A</v>
      </c>
      <c r="S3066" s="1" t="str">
        <f>IFERROR(VLOOKUP($O3066,PerfilUniversitario!$A$2:$Z$427,22),"N/A")</f>
        <v>N/A</v>
      </c>
      <c r="T3066" s="1" t="str">
        <f>IFERROR(VLOOKUP($O3066,PerfilUniversitario!$A$2:$Z$427,24),"N/A")</f>
        <v>N/A</v>
      </c>
      <c r="U3066" s="1" t="str">
        <f>IFERROR(VLOOKUP($O3066,PerfilUniversitario!$A$2:$Z$427,26),"N/A")</f>
        <v>N/A</v>
      </c>
      <c r="V3066" s="1" t="s">
        <v>9980</v>
      </c>
      <c r="W3066" s="4">
        <v>45216</v>
      </c>
    </row>
    <row r="3067" spans="1:23" x14ac:dyDescent="0.3">
      <c r="A3067" t="s">
        <v>349</v>
      </c>
      <c r="B3067" t="s">
        <v>934</v>
      </c>
      <c r="C3067" s="1" t="s">
        <v>7916</v>
      </c>
      <c r="D3067" s="6">
        <v>2471295922</v>
      </c>
      <c r="E3067" s="1" t="s">
        <v>206</v>
      </c>
      <c r="F3067" s="1" t="s">
        <v>206</v>
      </c>
      <c r="G3067" s="1" t="s">
        <v>206</v>
      </c>
      <c r="H3067" s="1" t="s">
        <v>206</v>
      </c>
      <c r="I3067" t="str">
        <f>VLOOKUP(J3067,CatalogoEstadoRepublica!$A$1:$B$33,2)</f>
        <v>Tlaxcala</v>
      </c>
      <c r="J3067">
        <v>29</v>
      </c>
      <c r="K3067" t="s">
        <v>206</v>
      </c>
      <c r="L3067" s="1" t="e">
        <f>VLOOKUP(M3067,CatalogoPerfil!$A$1:$B$5,2)</f>
        <v>#N/A</v>
      </c>
      <c r="M3067">
        <v>0</v>
      </c>
      <c r="N3067" t="s">
        <v>206</v>
      </c>
      <c r="O3067" s="1">
        <v>0</v>
      </c>
      <c r="P3067" s="1" t="str">
        <f>IFERROR(VLOOKUP($O3067,PerfilUniversitario!$A$2:$Z$427,16),"N/A")</f>
        <v>N/A</v>
      </c>
      <c r="Q3067" s="1" t="str">
        <f>IFERROR(VLOOKUP($O3067,PerfilUniversitario!$A$2:$Z$427,16),"N/A")</f>
        <v>N/A</v>
      </c>
      <c r="R3067" s="1" t="str">
        <f>IFERROR(VLOOKUP($O3067,PerfilUniversitario!$A$2:$Z$427,20),"N/A")</f>
        <v>N/A</v>
      </c>
      <c r="S3067" s="1" t="str">
        <f>IFERROR(VLOOKUP($O3067,PerfilUniversitario!$A$2:$Z$427,22),"N/A")</f>
        <v>N/A</v>
      </c>
      <c r="T3067" s="1" t="str">
        <f>IFERROR(VLOOKUP($O3067,PerfilUniversitario!$A$2:$Z$427,24),"N/A")</f>
        <v>N/A</v>
      </c>
      <c r="U3067" s="1" t="str">
        <f>IFERROR(VLOOKUP($O3067,PerfilUniversitario!$A$2:$Z$427,26),"N/A")</f>
        <v>N/A</v>
      </c>
      <c r="V3067" s="1" t="s">
        <v>9789</v>
      </c>
      <c r="W3067" s="4">
        <v>45216</v>
      </c>
    </row>
    <row r="3068" spans="1:23" x14ac:dyDescent="0.3">
      <c r="A3068" t="s">
        <v>2275</v>
      </c>
      <c r="B3068" t="s">
        <v>7955</v>
      </c>
      <c r="C3068" s="1" t="s">
        <v>7956</v>
      </c>
      <c r="D3068" s="6">
        <v>2211098665</v>
      </c>
      <c r="E3068" s="1" t="s">
        <v>206</v>
      </c>
      <c r="F3068" s="1" t="s">
        <v>206</v>
      </c>
      <c r="G3068" s="1" t="s">
        <v>206</v>
      </c>
      <c r="H3068" s="1" t="s">
        <v>206</v>
      </c>
      <c r="I3068" t="str">
        <f>VLOOKUP(J3068,CatalogoEstadoRepublica!$A$1:$B$33,2)</f>
        <v>Puebla</v>
      </c>
      <c r="J3068">
        <v>21</v>
      </c>
      <c r="K3068" t="s">
        <v>206</v>
      </c>
      <c r="L3068" s="1" t="e">
        <f>VLOOKUP(M3068,CatalogoPerfil!$A$1:$B$5,2)</f>
        <v>#N/A</v>
      </c>
      <c r="M3068">
        <v>0</v>
      </c>
      <c r="N3068" t="s">
        <v>206</v>
      </c>
      <c r="O3068" s="1">
        <v>0</v>
      </c>
      <c r="P3068" s="1" t="str">
        <f>IFERROR(VLOOKUP($O3068,PerfilUniversitario!$A$2:$Z$427,16),"N/A")</f>
        <v>N/A</v>
      </c>
      <c r="Q3068" s="1" t="str">
        <f>IFERROR(VLOOKUP($O3068,PerfilUniversitario!$A$2:$Z$427,16),"N/A")</f>
        <v>N/A</v>
      </c>
      <c r="R3068" s="1" t="str">
        <f>IFERROR(VLOOKUP($O3068,PerfilUniversitario!$A$2:$Z$427,20),"N/A")</f>
        <v>N/A</v>
      </c>
      <c r="S3068" s="1" t="str">
        <f>IFERROR(VLOOKUP($O3068,PerfilUniversitario!$A$2:$Z$427,22),"N/A")</f>
        <v>N/A</v>
      </c>
      <c r="T3068" s="1" t="str">
        <f>IFERROR(VLOOKUP($O3068,PerfilUniversitario!$A$2:$Z$427,24),"N/A")</f>
        <v>N/A</v>
      </c>
      <c r="U3068" s="1" t="str">
        <f>IFERROR(VLOOKUP($O3068,PerfilUniversitario!$A$2:$Z$427,26),"N/A")</f>
        <v>N/A</v>
      </c>
      <c r="V3068" s="1" t="s">
        <v>9942</v>
      </c>
      <c r="W3068" s="4">
        <v>45216</v>
      </c>
    </row>
    <row r="3069" spans="1:23" x14ac:dyDescent="0.3">
      <c r="A3069" t="s">
        <v>7959</v>
      </c>
      <c r="B3069" t="s">
        <v>7960</v>
      </c>
      <c r="C3069" s="1" t="s">
        <v>7961</v>
      </c>
      <c r="D3069" s="6">
        <v>2461754864</v>
      </c>
      <c r="E3069" s="1" t="s">
        <v>206</v>
      </c>
      <c r="F3069" s="1" t="s">
        <v>206</v>
      </c>
      <c r="G3069" s="1" t="s">
        <v>206</v>
      </c>
      <c r="H3069" s="1" t="s">
        <v>206</v>
      </c>
      <c r="I3069" t="str">
        <f>VLOOKUP(J3069,CatalogoEstadoRepublica!$A$1:$B$33,2)</f>
        <v>Tlaxcala</v>
      </c>
      <c r="J3069">
        <v>29</v>
      </c>
      <c r="K3069" t="s">
        <v>206</v>
      </c>
      <c r="L3069" s="1" t="e">
        <f>VLOOKUP(M3069,CatalogoPerfil!$A$1:$B$5,2)</f>
        <v>#N/A</v>
      </c>
      <c r="M3069">
        <v>0</v>
      </c>
      <c r="N3069" t="s">
        <v>206</v>
      </c>
      <c r="O3069" s="1">
        <v>0</v>
      </c>
      <c r="P3069" s="1" t="str">
        <f>IFERROR(VLOOKUP($O3069,PerfilUniversitario!$A$2:$Z$427,16),"N/A")</f>
        <v>N/A</v>
      </c>
      <c r="Q3069" s="1" t="str">
        <f>IFERROR(VLOOKUP($O3069,PerfilUniversitario!$A$2:$Z$427,16),"N/A")</f>
        <v>N/A</v>
      </c>
      <c r="R3069" s="1" t="str">
        <f>IFERROR(VLOOKUP($O3069,PerfilUniversitario!$A$2:$Z$427,20),"N/A")</f>
        <v>N/A</v>
      </c>
      <c r="S3069" s="1" t="str">
        <f>IFERROR(VLOOKUP($O3069,PerfilUniversitario!$A$2:$Z$427,22),"N/A")</f>
        <v>N/A</v>
      </c>
      <c r="T3069" s="1" t="str">
        <f>IFERROR(VLOOKUP($O3069,PerfilUniversitario!$A$2:$Z$427,24),"N/A")</f>
        <v>N/A</v>
      </c>
      <c r="U3069" s="1" t="str">
        <f>IFERROR(VLOOKUP($O3069,PerfilUniversitario!$A$2:$Z$427,26),"N/A")</f>
        <v>N/A</v>
      </c>
      <c r="V3069" s="1" t="s">
        <v>10101</v>
      </c>
      <c r="W3069" s="4">
        <v>45216</v>
      </c>
    </row>
    <row r="3070" spans="1:23" x14ac:dyDescent="0.3">
      <c r="A3070" t="s">
        <v>7962</v>
      </c>
      <c r="B3070" t="s">
        <v>7963</v>
      </c>
      <c r="C3070" s="1" t="s">
        <v>7964</v>
      </c>
      <c r="D3070" s="6">
        <v>2223434618</v>
      </c>
      <c r="E3070" s="1" t="s">
        <v>206</v>
      </c>
      <c r="F3070" s="1" t="s">
        <v>206</v>
      </c>
      <c r="G3070" s="1" t="s">
        <v>206</v>
      </c>
      <c r="H3070" s="1" t="s">
        <v>206</v>
      </c>
      <c r="I3070" t="str">
        <f>VLOOKUP(J3070,CatalogoEstadoRepublica!$A$1:$B$33,2)</f>
        <v>Puebla</v>
      </c>
      <c r="J3070">
        <v>21</v>
      </c>
      <c r="K3070" t="s">
        <v>206</v>
      </c>
      <c r="L3070" s="1" t="e">
        <f>VLOOKUP(M3070,CatalogoPerfil!$A$1:$B$5,2)</f>
        <v>#N/A</v>
      </c>
      <c r="M3070">
        <v>0</v>
      </c>
      <c r="N3070" t="s">
        <v>206</v>
      </c>
      <c r="O3070" s="1">
        <v>0</v>
      </c>
      <c r="P3070" s="1" t="str">
        <f>IFERROR(VLOOKUP($O3070,PerfilUniversitario!$A$2:$Z$427,16),"N/A")</f>
        <v>N/A</v>
      </c>
      <c r="Q3070" s="1" t="str">
        <f>IFERROR(VLOOKUP($O3070,PerfilUniversitario!$A$2:$Z$427,16),"N/A")</f>
        <v>N/A</v>
      </c>
      <c r="R3070" s="1" t="str">
        <f>IFERROR(VLOOKUP($O3070,PerfilUniversitario!$A$2:$Z$427,20),"N/A")</f>
        <v>N/A</v>
      </c>
      <c r="S3070" s="1" t="str">
        <f>IFERROR(VLOOKUP($O3070,PerfilUniversitario!$A$2:$Z$427,22),"N/A")</f>
        <v>N/A</v>
      </c>
      <c r="T3070" s="1" t="str">
        <f>IFERROR(VLOOKUP($O3070,PerfilUniversitario!$A$2:$Z$427,24),"N/A")</f>
        <v>N/A</v>
      </c>
      <c r="U3070" s="1" t="str">
        <f>IFERROR(VLOOKUP($O3070,PerfilUniversitario!$A$2:$Z$427,26),"N/A")</f>
        <v>N/A</v>
      </c>
      <c r="V3070" s="1" t="s">
        <v>9666</v>
      </c>
      <c r="W3070" s="4">
        <v>45216</v>
      </c>
    </row>
    <row r="3071" spans="1:23" x14ac:dyDescent="0.3">
      <c r="A3071" t="s">
        <v>2665</v>
      </c>
      <c r="B3071" t="s">
        <v>2666</v>
      </c>
      <c r="C3071" s="1" t="s">
        <v>2667</v>
      </c>
      <c r="D3071" s="6">
        <v>2211376731</v>
      </c>
      <c r="E3071" s="1" t="s">
        <v>206</v>
      </c>
      <c r="F3071" s="1" t="s">
        <v>206</v>
      </c>
      <c r="G3071" s="1" t="s">
        <v>206</v>
      </c>
      <c r="H3071" s="1" t="s">
        <v>206</v>
      </c>
      <c r="I3071" t="str">
        <f>VLOOKUP(J3071,CatalogoEstadoRepublica!$A$1:$B$33,2)</f>
        <v>Puebla</v>
      </c>
      <c r="J3071">
        <v>21</v>
      </c>
      <c r="K3071" t="s">
        <v>206</v>
      </c>
      <c r="L3071" s="1" t="e">
        <f>VLOOKUP(M3071,CatalogoPerfil!$A$1:$B$5,2)</f>
        <v>#N/A</v>
      </c>
      <c r="M3071">
        <v>0</v>
      </c>
      <c r="N3071" t="s">
        <v>206</v>
      </c>
      <c r="O3071" s="1">
        <v>0</v>
      </c>
      <c r="P3071" s="1" t="str">
        <f>IFERROR(VLOOKUP($O3071,PerfilUniversitario!$A$2:$Z$427,16),"N/A")</f>
        <v>N/A</v>
      </c>
      <c r="Q3071" s="1" t="str">
        <f>IFERROR(VLOOKUP($O3071,PerfilUniversitario!$A$2:$Z$427,16),"N/A")</f>
        <v>N/A</v>
      </c>
      <c r="R3071" s="1" t="str">
        <f>IFERROR(VLOOKUP($O3071,PerfilUniversitario!$A$2:$Z$427,20),"N/A")</f>
        <v>N/A</v>
      </c>
      <c r="S3071" s="1" t="str">
        <f>IFERROR(VLOOKUP($O3071,PerfilUniversitario!$A$2:$Z$427,22),"N/A")</f>
        <v>N/A</v>
      </c>
      <c r="T3071" s="1" t="str">
        <f>IFERROR(VLOOKUP($O3071,PerfilUniversitario!$A$2:$Z$427,24),"N/A")</f>
        <v>N/A</v>
      </c>
      <c r="U3071" s="1" t="str">
        <f>IFERROR(VLOOKUP($O3071,PerfilUniversitario!$A$2:$Z$427,26),"N/A")</f>
        <v>N/A</v>
      </c>
      <c r="V3071" s="1" t="s">
        <v>9911</v>
      </c>
      <c r="W3071" s="4">
        <v>45216</v>
      </c>
    </row>
    <row r="3072" spans="1:23" x14ac:dyDescent="0.3">
      <c r="A3072" t="s">
        <v>4727</v>
      </c>
      <c r="B3072" t="s">
        <v>1487</v>
      </c>
      <c r="C3072" s="1" t="s">
        <v>7519</v>
      </c>
      <c r="D3072" s="6">
        <v>2214201781</v>
      </c>
      <c r="E3072" s="1" t="s">
        <v>206</v>
      </c>
      <c r="F3072" s="1" t="s">
        <v>206</v>
      </c>
      <c r="G3072" s="1" t="s">
        <v>206</v>
      </c>
      <c r="H3072" s="1" t="s">
        <v>206</v>
      </c>
      <c r="I3072" t="str">
        <f>VLOOKUP(J3072,CatalogoEstadoRepublica!$A$1:$B$33,2)</f>
        <v>Puebla</v>
      </c>
      <c r="J3072">
        <v>21</v>
      </c>
      <c r="K3072" t="s">
        <v>206</v>
      </c>
      <c r="L3072" s="1" t="e">
        <f>VLOOKUP(M3072,CatalogoPerfil!$A$1:$B$5,2)</f>
        <v>#N/A</v>
      </c>
      <c r="M3072">
        <v>0</v>
      </c>
      <c r="N3072" t="s">
        <v>206</v>
      </c>
      <c r="O3072" s="1">
        <v>0</v>
      </c>
      <c r="P3072" s="1" t="str">
        <f>IFERROR(VLOOKUP($O3072,PerfilUniversitario!$A$2:$Z$427,16),"N/A")</f>
        <v>N/A</v>
      </c>
      <c r="Q3072" s="1" t="str">
        <f>IFERROR(VLOOKUP($O3072,PerfilUniversitario!$A$2:$Z$427,16),"N/A")</f>
        <v>N/A</v>
      </c>
      <c r="R3072" s="1" t="str">
        <f>IFERROR(VLOOKUP($O3072,PerfilUniversitario!$A$2:$Z$427,20),"N/A")</f>
        <v>N/A</v>
      </c>
      <c r="S3072" s="1" t="str">
        <f>IFERROR(VLOOKUP($O3072,PerfilUniversitario!$A$2:$Z$427,22),"N/A")</f>
        <v>N/A</v>
      </c>
      <c r="T3072" s="1" t="str">
        <f>IFERROR(VLOOKUP($O3072,PerfilUniversitario!$A$2:$Z$427,24),"N/A")</f>
        <v>N/A</v>
      </c>
      <c r="U3072" s="1" t="str">
        <f>IFERROR(VLOOKUP($O3072,PerfilUniversitario!$A$2:$Z$427,26),"N/A")</f>
        <v>N/A</v>
      </c>
      <c r="V3072" s="1" t="s">
        <v>9911</v>
      </c>
      <c r="W3072" s="4">
        <v>45216</v>
      </c>
    </row>
    <row r="3073" spans="1:23" x14ac:dyDescent="0.3">
      <c r="A3073" t="s">
        <v>882</v>
      </c>
      <c r="B3073" t="s">
        <v>7967</v>
      </c>
      <c r="C3073" s="1" t="s">
        <v>7968</v>
      </c>
      <c r="D3073" s="6">
        <v>2224228622</v>
      </c>
      <c r="E3073" s="1" t="s">
        <v>206</v>
      </c>
      <c r="F3073" s="1" t="s">
        <v>206</v>
      </c>
      <c r="G3073" s="1" t="s">
        <v>206</v>
      </c>
      <c r="H3073" s="1" t="s">
        <v>206</v>
      </c>
      <c r="I3073" t="str">
        <f>VLOOKUP(J3073,CatalogoEstadoRepublica!$A$1:$B$33,2)</f>
        <v>Puebla</v>
      </c>
      <c r="J3073">
        <v>21</v>
      </c>
      <c r="K3073" t="s">
        <v>206</v>
      </c>
      <c r="L3073" s="1" t="e">
        <f>VLOOKUP(M3073,CatalogoPerfil!$A$1:$B$5,2)</f>
        <v>#N/A</v>
      </c>
      <c r="M3073">
        <v>0</v>
      </c>
      <c r="N3073" t="s">
        <v>206</v>
      </c>
      <c r="O3073" s="1">
        <v>0</v>
      </c>
      <c r="P3073" s="1" t="str">
        <f>IFERROR(VLOOKUP($O3073,PerfilUniversitario!$A$2:$Z$427,16),"N/A")</f>
        <v>N/A</v>
      </c>
      <c r="Q3073" s="1" t="str">
        <f>IFERROR(VLOOKUP($O3073,PerfilUniversitario!$A$2:$Z$427,16),"N/A")</f>
        <v>N/A</v>
      </c>
      <c r="R3073" s="1" t="str">
        <f>IFERROR(VLOOKUP($O3073,PerfilUniversitario!$A$2:$Z$427,20),"N/A")</f>
        <v>N/A</v>
      </c>
      <c r="S3073" s="1" t="str">
        <f>IFERROR(VLOOKUP($O3073,PerfilUniversitario!$A$2:$Z$427,22),"N/A")</f>
        <v>N/A</v>
      </c>
      <c r="T3073" s="1" t="str">
        <f>IFERROR(VLOOKUP($O3073,PerfilUniversitario!$A$2:$Z$427,24),"N/A")</f>
        <v>N/A</v>
      </c>
      <c r="U3073" s="1" t="str">
        <f>IFERROR(VLOOKUP($O3073,PerfilUniversitario!$A$2:$Z$427,26),"N/A")</f>
        <v>N/A</v>
      </c>
      <c r="V3073" s="1" t="s">
        <v>10005</v>
      </c>
      <c r="W3073" s="4">
        <v>45216</v>
      </c>
    </row>
    <row r="3074" spans="1:23" x14ac:dyDescent="0.3">
      <c r="A3074" t="s">
        <v>7761</v>
      </c>
      <c r="B3074" t="s">
        <v>7762</v>
      </c>
      <c r="C3074" s="1" t="s">
        <v>7763</v>
      </c>
      <c r="D3074" s="6">
        <v>2221097516</v>
      </c>
      <c r="E3074" s="1" t="s">
        <v>206</v>
      </c>
      <c r="F3074" s="1" t="s">
        <v>206</v>
      </c>
      <c r="G3074" s="1" t="s">
        <v>206</v>
      </c>
      <c r="H3074" s="1" t="s">
        <v>206</v>
      </c>
      <c r="I3074" t="str">
        <f>VLOOKUP(J3074,CatalogoEstadoRepublica!$A$1:$B$33,2)</f>
        <v>Puebla</v>
      </c>
      <c r="J3074">
        <v>21</v>
      </c>
      <c r="K3074" t="s">
        <v>206</v>
      </c>
      <c r="L3074" s="1" t="e">
        <f>VLOOKUP(M3074,CatalogoPerfil!$A$1:$B$5,2)</f>
        <v>#N/A</v>
      </c>
      <c r="M3074">
        <v>0</v>
      </c>
      <c r="N3074" t="s">
        <v>206</v>
      </c>
      <c r="O3074" s="1">
        <v>0</v>
      </c>
      <c r="P3074" s="1" t="str">
        <f>IFERROR(VLOOKUP($O3074,PerfilUniversitario!$A$2:$Z$427,16),"N/A")</f>
        <v>N/A</v>
      </c>
      <c r="Q3074" s="1" t="str">
        <f>IFERROR(VLOOKUP($O3074,PerfilUniversitario!$A$2:$Z$427,16),"N/A")</f>
        <v>N/A</v>
      </c>
      <c r="R3074" s="1" t="str">
        <f>IFERROR(VLOOKUP($O3074,PerfilUniversitario!$A$2:$Z$427,20),"N/A")</f>
        <v>N/A</v>
      </c>
      <c r="S3074" s="1" t="str">
        <f>IFERROR(VLOOKUP($O3074,PerfilUniversitario!$A$2:$Z$427,22),"N/A")</f>
        <v>N/A</v>
      </c>
      <c r="T3074" s="1" t="str">
        <f>IFERROR(VLOOKUP($O3074,PerfilUniversitario!$A$2:$Z$427,24),"N/A")</f>
        <v>N/A</v>
      </c>
      <c r="U3074" s="1" t="str">
        <f>IFERROR(VLOOKUP($O3074,PerfilUniversitario!$A$2:$Z$427,26),"N/A")</f>
        <v>N/A</v>
      </c>
      <c r="V3074" s="1" t="s">
        <v>9716</v>
      </c>
      <c r="W3074" s="4">
        <v>45216</v>
      </c>
    </row>
    <row r="3075" spans="1:23" x14ac:dyDescent="0.3">
      <c r="A3075" t="s">
        <v>7971</v>
      </c>
      <c r="B3075" t="s">
        <v>7972</v>
      </c>
      <c r="C3075" s="1" t="s">
        <v>7973</v>
      </c>
      <c r="D3075" s="6">
        <v>52.221200000000003</v>
      </c>
      <c r="E3075" s="1" t="s">
        <v>206</v>
      </c>
      <c r="F3075" s="1" t="s">
        <v>206</v>
      </c>
      <c r="G3075" s="1" t="s">
        <v>206</v>
      </c>
      <c r="H3075" s="1" t="s">
        <v>206</v>
      </c>
      <c r="I3075" t="str">
        <f>VLOOKUP(J3075,CatalogoEstadoRepublica!$A$1:$B$33,2)</f>
        <v>Puebla</v>
      </c>
      <c r="J3075">
        <v>21</v>
      </c>
      <c r="K3075" t="s">
        <v>206</v>
      </c>
      <c r="L3075" s="1" t="e">
        <f>VLOOKUP(M3075,CatalogoPerfil!$A$1:$B$5,2)</f>
        <v>#N/A</v>
      </c>
      <c r="M3075">
        <v>0</v>
      </c>
      <c r="N3075" t="s">
        <v>206</v>
      </c>
      <c r="O3075" s="1">
        <v>0</v>
      </c>
      <c r="P3075" s="1" t="str">
        <f>IFERROR(VLOOKUP($O3075,PerfilUniversitario!$A$2:$Z$427,16),"N/A")</f>
        <v>N/A</v>
      </c>
      <c r="Q3075" s="1" t="str">
        <f>IFERROR(VLOOKUP($O3075,PerfilUniversitario!$A$2:$Z$427,16),"N/A")</f>
        <v>N/A</v>
      </c>
      <c r="R3075" s="1" t="str">
        <f>IFERROR(VLOOKUP($O3075,PerfilUniversitario!$A$2:$Z$427,20),"N/A")</f>
        <v>N/A</v>
      </c>
      <c r="S3075" s="1" t="str">
        <f>IFERROR(VLOOKUP($O3075,PerfilUniversitario!$A$2:$Z$427,22),"N/A")</f>
        <v>N/A</v>
      </c>
      <c r="T3075" s="1" t="str">
        <f>IFERROR(VLOOKUP($O3075,PerfilUniversitario!$A$2:$Z$427,24),"N/A")</f>
        <v>N/A</v>
      </c>
      <c r="U3075" s="1" t="str">
        <f>IFERROR(VLOOKUP($O3075,PerfilUniversitario!$A$2:$Z$427,26),"N/A")</f>
        <v>N/A</v>
      </c>
      <c r="V3075" s="1" t="s">
        <v>9716</v>
      </c>
      <c r="W3075" s="4">
        <v>45216</v>
      </c>
    </row>
    <row r="3076" spans="1:23" x14ac:dyDescent="0.3">
      <c r="A3076" t="s">
        <v>356</v>
      </c>
      <c r="B3076" t="s">
        <v>2777</v>
      </c>
      <c r="C3076" s="1" t="s">
        <v>2778</v>
      </c>
      <c r="D3076" s="6">
        <v>7442059000</v>
      </c>
      <c r="E3076" s="1" t="s">
        <v>206</v>
      </c>
      <c r="F3076" s="1" t="s">
        <v>206</v>
      </c>
      <c r="G3076" s="1" t="s">
        <v>206</v>
      </c>
      <c r="H3076" s="1" t="s">
        <v>206</v>
      </c>
      <c r="I3076" t="str">
        <f>VLOOKUP(J3076,CatalogoEstadoRepublica!$A$1:$B$33,2)</f>
        <v>Guerrero</v>
      </c>
      <c r="J3076">
        <v>12</v>
      </c>
      <c r="K3076" t="s">
        <v>206</v>
      </c>
      <c r="L3076" s="1" t="e">
        <f>VLOOKUP(M3076,CatalogoPerfil!$A$1:$B$5,2)</f>
        <v>#N/A</v>
      </c>
      <c r="M3076">
        <v>0</v>
      </c>
      <c r="N3076" t="s">
        <v>206</v>
      </c>
      <c r="O3076" s="1">
        <v>0</v>
      </c>
      <c r="P3076" s="1" t="str">
        <f>IFERROR(VLOOKUP($O3076,PerfilUniversitario!$A$2:$Z$427,16),"N/A")</f>
        <v>N/A</v>
      </c>
      <c r="Q3076" s="1" t="str">
        <f>IFERROR(VLOOKUP($O3076,PerfilUniversitario!$A$2:$Z$427,16),"N/A")</f>
        <v>N/A</v>
      </c>
      <c r="R3076" s="1" t="str">
        <f>IFERROR(VLOOKUP($O3076,PerfilUniversitario!$A$2:$Z$427,20),"N/A")</f>
        <v>N/A</v>
      </c>
      <c r="S3076" s="1" t="str">
        <f>IFERROR(VLOOKUP($O3076,PerfilUniversitario!$A$2:$Z$427,22),"N/A")</f>
        <v>N/A</v>
      </c>
      <c r="T3076" s="1" t="str">
        <f>IFERROR(VLOOKUP($O3076,PerfilUniversitario!$A$2:$Z$427,24),"N/A")</f>
        <v>N/A</v>
      </c>
      <c r="U3076" s="1" t="str">
        <f>IFERROR(VLOOKUP($O3076,PerfilUniversitario!$A$2:$Z$427,26),"N/A")</f>
        <v>N/A</v>
      </c>
      <c r="V3076" s="1" t="s">
        <v>9894</v>
      </c>
      <c r="W3076" s="4">
        <v>45216</v>
      </c>
    </row>
    <row r="3077" spans="1:23" x14ac:dyDescent="0.3">
      <c r="A3077" t="s">
        <v>652</v>
      </c>
      <c r="B3077" s="1" t="s">
        <v>653</v>
      </c>
      <c r="C3077" t="s">
        <v>654</v>
      </c>
      <c r="D3077" s="7">
        <v>2227543547</v>
      </c>
      <c r="E3077" s="1" t="s">
        <v>206</v>
      </c>
      <c r="F3077" t="s">
        <v>206</v>
      </c>
      <c r="G3077" t="s">
        <v>206</v>
      </c>
      <c r="H3077" t="s">
        <v>206</v>
      </c>
      <c r="I3077" t="str">
        <f>VLOOKUP(J3077,CatalogoEstadoRepublica!$A$1:$B$33,2)</f>
        <v>Puebla</v>
      </c>
      <c r="J3077" s="1">
        <v>21</v>
      </c>
      <c r="K3077" s="1" t="s">
        <v>206</v>
      </c>
      <c r="L3077" s="1" t="e">
        <f>VLOOKUP(M3077,CatalogoPerfil!$A$1:$B$5,2)</f>
        <v>#N/A</v>
      </c>
      <c r="M3077">
        <v>0</v>
      </c>
      <c r="N3077" t="s">
        <v>206</v>
      </c>
      <c r="O3077" s="1">
        <v>0</v>
      </c>
      <c r="P3077" s="1" t="str">
        <f>IFERROR(VLOOKUP($O3077,PerfilUniversitario!$A$2:$Z$427,16),"N/A")</f>
        <v>N/A</v>
      </c>
      <c r="Q3077" s="1" t="str">
        <f>IFERROR(VLOOKUP($O3077,PerfilUniversitario!$A$2:$Z$427,16),"N/A")</f>
        <v>N/A</v>
      </c>
      <c r="R3077" s="1" t="str">
        <f>IFERROR(VLOOKUP($O3077,PerfilUniversitario!$A$2:$Z$427,20),"N/A")</f>
        <v>N/A</v>
      </c>
      <c r="S3077" s="1" t="str">
        <f>IFERROR(VLOOKUP($O3077,PerfilUniversitario!$A$2:$Z$427,22),"N/A")</f>
        <v>N/A</v>
      </c>
      <c r="T3077" s="1" t="str">
        <f>IFERROR(VLOOKUP($O3077,PerfilUniversitario!$A$2:$Z$427,24),"N/A")</f>
        <v>N/A</v>
      </c>
      <c r="U3077" s="1" t="str">
        <f>IFERROR(VLOOKUP($O3077,PerfilUniversitario!$A$2:$Z$427,26),"N/A")</f>
        <v>N/A</v>
      </c>
      <c r="V3077" s="1" t="s">
        <v>9711</v>
      </c>
      <c r="W3077" s="4">
        <v>45216</v>
      </c>
    </row>
    <row r="3078" spans="1:23" x14ac:dyDescent="0.3">
      <c r="A3078" t="s">
        <v>2622</v>
      </c>
      <c r="B3078" t="s">
        <v>1819</v>
      </c>
      <c r="C3078" s="1" t="s">
        <v>7969</v>
      </c>
      <c r="D3078" s="6">
        <v>2381722993</v>
      </c>
      <c r="E3078" s="1" t="s">
        <v>206</v>
      </c>
      <c r="F3078" s="1" t="s">
        <v>206</v>
      </c>
      <c r="G3078" s="1" t="s">
        <v>206</v>
      </c>
      <c r="H3078" s="1" t="s">
        <v>206</v>
      </c>
      <c r="I3078" t="str">
        <f>VLOOKUP(J3078,CatalogoEstadoRepublica!$A$1:$B$33,2)</f>
        <v>Puebla</v>
      </c>
      <c r="J3078">
        <v>21</v>
      </c>
      <c r="K3078" t="s">
        <v>206</v>
      </c>
      <c r="L3078" s="1" t="e">
        <f>VLOOKUP(M3078,CatalogoPerfil!$A$1:$B$5,2)</f>
        <v>#N/A</v>
      </c>
      <c r="M3078">
        <v>0</v>
      </c>
      <c r="N3078" t="s">
        <v>206</v>
      </c>
      <c r="O3078" s="1">
        <v>0</v>
      </c>
      <c r="P3078" s="1" t="str">
        <f>IFERROR(VLOOKUP($O3078,PerfilUniversitario!$A$2:$Z$427,16),"N/A")</f>
        <v>N/A</v>
      </c>
      <c r="Q3078" s="1" t="str">
        <f>IFERROR(VLOOKUP($O3078,PerfilUniversitario!$A$2:$Z$427,16),"N/A")</f>
        <v>N/A</v>
      </c>
      <c r="R3078" s="1" t="str">
        <f>IFERROR(VLOOKUP($O3078,PerfilUniversitario!$A$2:$Z$427,20),"N/A")</f>
        <v>N/A</v>
      </c>
      <c r="S3078" s="1" t="str">
        <f>IFERROR(VLOOKUP($O3078,PerfilUniversitario!$A$2:$Z$427,22),"N/A")</f>
        <v>N/A</v>
      </c>
      <c r="T3078" s="1" t="str">
        <f>IFERROR(VLOOKUP($O3078,PerfilUniversitario!$A$2:$Z$427,24),"N/A")</f>
        <v>N/A</v>
      </c>
      <c r="U3078" s="1" t="str">
        <f>IFERROR(VLOOKUP($O3078,PerfilUniversitario!$A$2:$Z$427,26),"N/A")</f>
        <v>N/A</v>
      </c>
      <c r="V3078" s="1" t="s">
        <v>9982</v>
      </c>
      <c r="W3078" s="4">
        <v>45216</v>
      </c>
    </row>
    <row r="3079" spans="1:23" x14ac:dyDescent="0.3">
      <c r="A3079" t="s">
        <v>7974</v>
      </c>
      <c r="B3079" t="s">
        <v>7975</v>
      </c>
      <c r="C3079" s="1" t="s">
        <v>7976</v>
      </c>
      <c r="D3079" s="6">
        <v>2482132600</v>
      </c>
      <c r="E3079" s="1" t="s">
        <v>206</v>
      </c>
      <c r="F3079" s="1" t="s">
        <v>206</v>
      </c>
      <c r="G3079" s="1" t="s">
        <v>206</v>
      </c>
      <c r="H3079" s="1" t="s">
        <v>206</v>
      </c>
      <c r="I3079" t="str">
        <f>VLOOKUP(J3079,CatalogoEstadoRepublica!$A$1:$B$33,2)</f>
        <v>Tlaxcala</v>
      </c>
      <c r="J3079">
        <v>29</v>
      </c>
      <c r="K3079" t="s">
        <v>206</v>
      </c>
      <c r="L3079" s="1" t="e">
        <f>VLOOKUP(M3079,CatalogoPerfil!$A$1:$B$5,2)</f>
        <v>#N/A</v>
      </c>
      <c r="M3079">
        <v>0</v>
      </c>
      <c r="N3079" t="s">
        <v>206</v>
      </c>
      <c r="O3079" s="1">
        <v>0</v>
      </c>
      <c r="P3079" s="1" t="str">
        <f>IFERROR(VLOOKUP($O3079,PerfilUniversitario!$A$2:$Z$427,16),"N/A")</f>
        <v>N/A</v>
      </c>
      <c r="Q3079" s="1" t="str">
        <f>IFERROR(VLOOKUP($O3079,PerfilUniversitario!$A$2:$Z$427,16),"N/A")</f>
        <v>N/A</v>
      </c>
      <c r="R3079" s="1" t="str">
        <f>IFERROR(VLOOKUP($O3079,PerfilUniversitario!$A$2:$Z$427,20),"N/A")</f>
        <v>N/A</v>
      </c>
      <c r="S3079" s="1" t="str">
        <f>IFERROR(VLOOKUP($O3079,PerfilUniversitario!$A$2:$Z$427,22),"N/A")</f>
        <v>N/A</v>
      </c>
      <c r="T3079" s="1" t="str">
        <f>IFERROR(VLOOKUP($O3079,PerfilUniversitario!$A$2:$Z$427,24),"N/A")</f>
        <v>N/A</v>
      </c>
      <c r="U3079" s="1" t="str">
        <f>IFERROR(VLOOKUP($O3079,PerfilUniversitario!$A$2:$Z$427,26),"N/A")</f>
        <v>N/A</v>
      </c>
      <c r="V3079" s="1" t="s">
        <v>9920</v>
      </c>
      <c r="W3079" s="4">
        <v>45216</v>
      </c>
    </row>
    <row r="3080" spans="1:23" x14ac:dyDescent="0.3">
      <c r="A3080" t="s">
        <v>7977</v>
      </c>
      <c r="B3080" t="s">
        <v>7978</v>
      </c>
      <c r="C3080" s="1" t="s">
        <v>7979</v>
      </c>
      <c r="D3080" s="6">
        <v>5578991585</v>
      </c>
      <c r="E3080" s="1" t="s">
        <v>206</v>
      </c>
      <c r="F3080" s="1" t="s">
        <v>206</v>
      </c>
      <c r="G3080" s="1" t="s">
        <v>206</v>
      </c>
      <c r="H3080" s="1" t="s">
        <v>206</v>
      </c>
      <c r="I3080" t="str">
        <f>VLOOKUP(J3080,CatalogoEstadoRepublica!$A$1:$B$33,2)</f>
        <v>Tabasco</v>
      </c>
      <c r="J3080">
        <v>27</v>
      </c>
      <c r="K3080" t="s">
        <v>206</v>
      </c>
      <c r="L3080" s="1" t="e">
        <f>VLOOKUP(M3080,CatalogoPerfil!$A$1:$B$5,2)</f>
        <v>#N/A</v>
      </c>
      <c r="M3080">
        <v>0</v>
      </c>
      <c r="N3080" t="s">
        <v>206</v>
      </c>
      <c r="O3080" s="1">
        <v>0</v>
      </c>
      <c r="P3080" s="1" t="str">
        <f>IFERROR(VLOOKUP($O3080,PerfilUniversitario!$A$2:$Z$427,16),"N/A")</f>
        <v>N/A</v>
      </c>
      <c r="Q3080" s="1" t="str">
        <f>IFERROR(VLOOKUP($O3080,PerfilUniversitario!$A$2:$Z$427,16),"N/A")</f>
        <v>N/A</v>
      </c>
      <c r="R3080" s="1" t="str">
        <f>IFERROR(VLOOKUP($O3080,PerfilUniversitario!$A$2:$Z$427,20),"N/A")</f>
        <v>N/A</v>
      </c>
      <c r="S3080" s="1" t="str">
        <f>IFERROR(VLOOKUP($O3080,PerfilUniversitario!$A$2:$Z$427,22),"N/A")</f>
        <v>N/A</v>
      </c>
      <c r="T3080" s="1" t="str">
        <f>IFERROR(VLOOKUP($O3080,PerfilUniversitario!$A$2:$Z$427,24),"N/A")</f>
        <v>N/A</v>
      </c>
      <c r="U3080" s="1" t="str">
        <f>IFERROR(VLOOKUP($O3080,PerfilUniversitario!$A$2:$Z$427,26),"N/A")</f>
        <v>N/A</v>
      </c>
      <c r="V3080" s="1" t="s">
        <v>10087</v>
      </c>
      <c r="W3080" s="4">
        <v>45216</v>
      </c>
    </row>
    <row r="3081" spans="1:23" x14ac:dyDescent="0.3">
      <c r="A3081" t="s">
        <v>297</v>
      </c>
      <c r="B3081" t="s">
        <v>2560</v>
      </c>
      <c r="C3081" s="1" t="s">
        <v>7970</v>
      </c>
      <c r="D3081" s="6">
        <v>2213285381</v>
      </c>
      <c r="E3081" s="1" t="s">
        <v>206</v>
      </c>
      <c r="F3081" s="1" t="s">
        <v>206</v>
      </c>
      <c r="G3081" s="1" t="s">
        <v>206</v>
      </c>
      <c r="H3081" s="1" t="s">
        <v>206</v>
      </c>
      <c r="I3081" t="str">
        <f>VLOOKUP(J3081,CatalogoEstadoRepublica!$A$1:$B$33,2)</f>
        <v>Puebla</v>
      </c>
      <c r="J3081">
        <v>21</v>
      </c>
      <c r="K3081" t="s">
        <v>206</v>
      </c>
      <c r="L3081" s="1" t="e">
        <f>VLOOKUP(M3081,CatalogoPerfil!$A$1:$B$5,2)</f>
        <v>#N/A</v>
      </c>
      <c r="M3081">
        <v>0</v>
      </c>
      <c r="N3081" t="s">
        <v>206</v>
      </c>
      <c r="O3081" s="1">
        <v>0</v>
      </c>
      <c r="P3081" s="1" t="str">
        <f>IFERROR(VLOOKUP($O3081,PerfilUniversitario!$A$2:$Z$427,16),"N/A")</f>
        <v>N/A</v>
      </c>
      <c r="Q3081" s="1" t="str">
        <f>IFERROR(VLOOKUP($O3081,PerfilUniversitario!$A$2:$Z$427,16),"N/A")</f>
        <v>N/A</v>
      </c>
      <c r="R3081" s="1" t="str">
        <f>IFERROR(VLOOKUP($O3081,PerfilUniversitario!$A$2:$Z$427,20),"N/A")</f>
        <v>N/A</v>
      </c>
      <c r="S3081" s="1" t="str">
        <f>IFERROR(VLOOKUP($O3081,PerfilUniversitario!$A$2:$Z$427,22),"N/A")</f>
        <v>N/A</v>
      </c>
      <c r="T3081" s="1" t="str">
        <f>IFERROR(VLOOKUP($O3081,PerfilUniversitario!$A$2:$Z$427,24),"N/A")</f>
        <v>N/A</v>
      </c>
      <c r="U3081" s="1" t="str">
        <f>IFERROR(VLOOKUP($O3081,PerfilUniversitario!$A$2:$Z$427,26),"N/A")</f>
        <v>N/A</v>
      </c>
      <c r="V3081" s="1" t="s">
        <v>10180</v>
      </c>
      <c r="W3081" s="4">
        <v>45216</v>
      </c>
    </row>
    <row r="3082" spans="1:23" x14ac:dyDescent="0.3">
      <c r="A3082" t="s">
        <v>7984</v>
      </c>
      <c r="B3082" t="s">
        <v>1133</v>
      </c>
      <c r="C3082" s="1" t="s">
        <v>7985</v>
      </c>
      <c r="D3082" s="6">
        <v>2447863118</v>
      </c>
      <c r="E3082" s="1" t="s">
        <v>206</v>
      </c>
      <c r="F3082" s="1" t="s">
        <v>206</v>
      </c>
      <c r="G3082" s="1" t="s">
        <v>206</v>
      </c>
      <c r="H3082" s="1" t="s">
        <v>206</v>
      </c>
      <c r="I3082" t="str">
        <f>VLOOKUP(J3082,CatalogoEstadoRepublica!$A$1:$B$33,2)</f>
        <v>Puebla</v>
      </c>
      <c r="J3082">
        <v>21</v>
      </c>
      <c r="K3082" t="s">
        <v>206</v>
      </c>
      <c r="L3082" s="1" t="e">
        <f>VLOOKUP(M3082,CatalogoPerfil!$A$1:$B$5,2)</f>
        <v>#N/A</v>
      </c>
      <c r="M3082">
        <v>0</v>
      </c>
      <c r="N3082" t="s">
        <v>206</v>
      </c>
      <c r="O3082" s="1">
        <v>0</v>
      </c>
      <c r="P3082" s="1" t="str">
        <f>IFERROR(VLOOKUP($O3082,PerfilUniversitario!$A$2:$Z$427,16),"N/A")</f>
        <v>N/A</v>
      </c>
      <c r="Q3082" s="1" t="str">
        <f>IFERROR(VLOOKUP($O3082,PerfilUniversitario!$A$2:$Z$427,16),"N/A")</f>
        <v>N/A</v>
      </c>
      <c r="R3082" s="1" t="str">
        <f>IFERROR(VLOOKUP($O3082,PerfilUniversitario!$A$2:$Z$427,20),"N/A")</f>
        <v>N/A</v>
      </c>
      <c r="S3082" s="1" t="str">
        <f>IFERROR(VLOOKUP($O3082,PerfilUniversitario!$A$2:$Z$427,22),"N/A")</f>
        <v>N/A</v>
      </c>
      <c r="T3082" s="1" t="str">
        <f>IFERROR(VLOOKUP($O3082,PerfilUniversitario!$A$2:$Z$427,24),"N/A")</f>
        <v>N/A</v>
      </c>
      <c r="U3082" s="1" t="str">
        <f>IFERROR(VLOOKUP($O3082,PerfilUniversitario!$A$2:$Z$427,26),"N/A")</f>
        <v>N/A</v>
      </c>
      <c r="V3082" s="1" t="s">
        <v>10180</v>
      </c>
      <c r="W3082" s="4">
        <v>45216</v>
      </c>
    </row>
    <row r="3083" spans="1:23" x14ac:dyDescent="0.3">
      <c r="A3083" t="s">
        <v>1930</v>
      </c>
      <c r="B3083" t="s">
        <v>1543</v>
      </c>
      <c r="C3083" s="1" t="s">
        <v>7980</v>
      </c>
      <c r="D3083" s="6">
        <v>2271075991</v>
      </c>
      <c r="E3083" s="1" t="s">
        <v>206</v>
      </c>
      <c r="F3083" s="1" t="s">
        <v>206</v>
      </c>
      <c r="G3083" s="1" t="s">
        <v>206</v>
      </c>
      <c r="H3083" s="1" t="s">
        <v>206</v>
      </c>
      <c r="I3083" t="str">
        <f>VLOOKUP(J3083,CatalogoEstadoRepublica!$A$1:$B$33,2)</f>
        <v>Puebla</v>
      </c>
      <c r="J3083">
        <v>21</v>
      </c>
      <c r="K3083" t="s">
        <v>206</v>
      </c>
      <c r="L3083" s="1" t="e">
        <f>VLOOKUP(M3083,CatalogoPerfil!$A$1:$B$5,2)</f>
        <v>#N/A</v>
      </c>
      <c r="M3083">
        <v>0</v>
      </c>
      <c r="N3083" t="s">
        <v>206</v>
      </c>
      <c r="O3083" s="1">
        <v>0</v>
      </c>
      <c r="P3083" s="1" t="str">
        <f>IFERROR(VLOOKUP($O3083,PerfilUniversitario!$A$2:$Z$427,16),"N/A")</f>
        <v>N/A</v>
      </c>
      <c r="Q3083" s="1" t="str">
        <f>IFERROR(VLOOKUP($O3083,PerfilUniversitario!$A$2:$Z$427,16),"N/A")</f>
        <v>N/A</v>
      </c>
      <c r="R3083" s="1" t="str">
        <f>IFERROR(VLOOKUP($O3083,PerfilUniversitario!$A$2:$Z$427,20),"N/A")</f>
        <v>N/A</v>
      </c>
      <c r="S3083" s="1" t="str">
        <f>IFERROR(VLOOKUP($O3083,PerfilUniversitario!$A$2:$Z$427,22),"N/A")</f>
        <v>N/A</v>
      </c>
      <c r="T3083" s="1" t="str">
        <f>IFERROR(VLOOKUP($O3083,PerfilUniversitario!$A$2:$Z$427,24),"N/A")</f>
        <v>N/A</v>
      </c>
      <c r="U3083" s="1" t="str">
        <f>IFERROR(VLOOKUP($O3083,PerfilUniversitario!$A$2:$Z$427,26),"N/A")</f>
        <v>N/A</v>
      </c>
      <c r="V3083" s="1" t="s">
        <v>10133</v>
      </c>
      <c r="W3083" s="4">
        <v>45216</v>
      </c>
    </row>
    <row r="3084" spans="1:23" x14ac:dyDescent="0.3">
      <c r="A3084" t="s">
        <v>1361</v>
      </c>
      <c r="B3084" t="s">
        <v>1362</v>
      </c>
      <c r="C3084" s="1" t="s">
        <v>1363</v>
      </c>
      <c r="D3084" s="6">
        <v>7731714120</v>
      </c>
      <c r="E3084" s="1" t="s">
        <v>206</v>
      </c>
      <c r="F3084" s="1" t="s">
        <v>206</v>
      </c>
      <c r="G3084" s="1" t="s">
        <v>206</v>
      </c>
      <c r="H3084" s="1" t="s">
        <v>206</v>
      </c>
      <c r="I3084" t="str">
        <f>VLOOKUP(J3084,CatalogoEstadoRepublica!$A$1:$B$33,2)</f>
        <v>Hidalgo</v>
      </c>
      <c r="J3084">
        <v>13</v>
      </c>
      <c r="K3084" t="s">
        <v>206</v>
      </c>
      <c r="L3084" s="1" t="e">
        <f>VLOOKUP(M3084,CatalogoPerfil!$A$1:$B$5,2)</f>
        <v>#N/A</v>
      </c>
      <c r="M3084">
        <v>0</v>
      </c>
      <c r="N3084" t="s">
        <v>206</v>
      </c>
      <c r="O3084" s="1">
        <v>0</v>
      </c>
      <c r="P3084" s="1" t="str">
        <f>IFERROR(VLOOKUP($O3084,PerfilUniversitario!$A$2:$Z$427,16),"N/A")</f>
        <v>N/A</v>
      </c>
      <c r="Q3084" s="1" t="str">
        <f>IFERROR(VLOOKUP($O3084,PerfilUniversitario!$A$2:$Z$427,16),"N/A")</f>
        <v>N/A</v>
      </c>
      <c r="R3084" s="1" t="str">
        <f>IFERROR(VLOOKUP($O3084,PerfilUniversitario!$A$2:$Z$427,20),"N/A")</f>
        <v>N/A</v>
      </c>
      <c r="S3084" s="1" t="str">
        <f>IFERROR(VLOOKUP($O3084,PerfilUniversitario!$A$2:$Z$427,22),"N/A")</f>
        <v>N/A</v>
      </c>
      <c r="T3084" s="1" t="str">
        <f>IFERROR(VLOOKUP($O3084,PerfilUniversitario!$A$2:$Z$427,24),"N/A")</f>
        <v>N/A</v>
      </c>
      <c r="U3084" s="1" t="str">
        <f>IFERROR(VLOOKUP($O3084,PerfilUniversitario!$A$2:$Z$427,26),"N/A")</f>
        <v>N/A</v>
      </c>
      <c r="V3084" s="1" t="s">
        <v>9831</v>
      </c>
      <c r="W3084" s="4">
        <v>45216</v>
      </c>
    </row>
    <row r="3085" spans="1:23" x14ac:dyDescent="0.3">
      <c r="A3085" t="s">
        <v>7986</v>
      </c>
      <c r="B3085" t="s">
        <v>7987</v>
      </c>
      <c r="C3085" s="1" t="s">
        <v>7988</v>
      </c>
      <c r="D3085" s="6">
        <v>9931988749</v>
      </c>
      <c r="E3085" s="1" t="s">
        <v>206</v>
      </c>
      <c r="F3085" s="1" t="s">
        <v>206</v>
      </c>
      <c r="G3085" s="1" t="s">
        <v>206</v>
      </c>
      <c r="H3085" s="1" t="s">
        <v>206</v>
      </c>
      <c r="I3085" t="str">
        <f>VLOOKUP(J3085,CatalogoEstadoRepublica!$A$1:$B$33,2)</f>
        <v>Tabasco</v>
      </c>
      <c r="J3085">
        <v>27</v>
      </c>
      <c r="K3085" t="s">
        <v>206</v>
      </c>
      <c r="L3085" s="1" t="e">
        <f>VLOOKUP(M3085,CatalogoPerfil!$A$1:$B$5,2)</f>
        <v>#N/A</v>
      </c>
      <c r="M3085">
        <v>0</v>
      </c>
      <c r="N3085" t="s">
        <v>206</v>
      </c>
      <c r="O3085" s="1">
        <v>0</v>
      </c>
      <c r="P3085" s="1" t="str">
        <f>IFERROR(VLOOKUP($O3085,PerfilUniversitario!$A$2:$Z$427,16),"N/A")</f>
        <v>N/A</v>
      </c>
      <c r="Q3085" s="1" t="str">
        <f>IFERROR(VLOOKUP($O3085,PerfilUniversitario!$A$2:$Z$427,16),"N/A")</f>
        <v>N/A</v>
      </c>
      <c r="R3085" s="1" t="str">
        <f>IFERROR(VLOOKUP($O3085,PerfilUniversitario!$A$2:$Z$427,20),"N/A")</f>
        <v>N/A</v>
      </c>
      <c r="S3085" s="1" t="str">
        <f>IFERROR(VLOOKUP($O3085,PerfilUniversitario!$A$2:$Z$427,22),"N/A")</f>
        <v>N/A</v>
      </c>
      <c r="T3085" s="1" t="str">
        <f>IFERROR(VLOOKUP($O3085,PerfilUniversitario!$A$2:$Z$427,24),"N/A")</f>
        <v>N/A</v>
      </c>
      <c r="U3085" s="1" t="str">
        <f>IFERROR(VLOOKUP($O3085,PerfilUniversitario!$A$2:$Z$427,26),"N/A")</f>
        <v>N/A</v>
      </c>
      <c r="V3085" s="1" t="s">
        <v>9664</v>
      </c>
      <c r="W3085" s="4">
        <v>45216</v>
      </c>
    </row>
    <row r="3086" spans="1:23" x14ac:dyDescent="0.3">
      <c r="A3086" t="s">
        <v>1288</v>
      </c>
      <c r="B3086" t="s">
        <v>7990</v>
      </c>
      <c r="C3086" s="1" t="s">
        <v>7991</v>
      </c>
      <c r="D3086" s="6">
        <v>9931993211</v>
      </c>
      <c r="E3086" s="1" t="s">
        <v>206</v>
      </c>
      <c r="F3086" s="1" t="s">
        <v>206</v>
      </c>
      <c r="G3086" s="1" t="s">
        <v>206</v>
      </c>
      <c r="H3086" s="1" t="s">
        <v>206</v>
      </c>
      <c r="I3086" t="str">
        <f>VLOOKUP(J3086,CatalogoEstadoRepublica!$A$1:$B$33,2)</f>
        <v>Tabasco</v>
      </c>
      <c r="J3086">
        <v>27</v>
      </c>
      <c r="K3086" t="s">
        <v>206</v>
      </c>
      <c r="L3086" s="1" t="e">
        <f>VLOOKUP(M3086,CatalogoPerfil!$A$1:$B$5,2)</f>
        <v>#N/A</v>
      </c>
      <c r="M3086">
        <v>0</v>
      </c>
      <c r="N3086" t="s">
        <v>206</v>
      </c>
      <c r="O3086" s="1">
        <v>0</v>
      </c>
      <c r="P3086" s="1" t="str">
        <f>IFERROR(VLOOKUP($O3086,PerfilUniversitario!$A$2:$Z$427,16),"N/A")</f>
        <v>N/A</v>
      </c>
      <c r="Q3086" s="1" t="str">
        <f>IFERROR(VLOOKUP($O3086,PerfilUniversitario!$A$2:$Z$427,16),"N/A")</f>
        <v>N/A</v>
      </c>
      <c r="R3086" s="1" t="str">
        <f>IFERROR(VLOOKUP($O3086,PerfilUniversitario!$A$2:$Z$427,20),"N/A")</f>
        <v>N/A</v>
      </c>
      <c r="S3086" s="1" t="str">
        <f>IFERROR(VLOOKUP($O3086,PerfilUniversitario!$A$2:$Z$427,22),"N/A")</f>
        <v>N/A</v>
      </c>
      <c r="T3086" s="1" t="str">
        <f>IFERROR(VLOOKUP($O3086,PerfilUniversitario!$A$2:$Z$427,24),"N/A")</f>
        <v>N/A</v>
      </c>
      <c r="U3086" s="1" t="str">
        <f>IFERROR(VLOOKUP($O3086,PerfilUniversitario!$A$2:$Z$427,26),"N/A")</f>
        <v>N/A</v>
      </c>
      <c r="V3086" s="1" t="s">
        <v>9839</v>
      </c>
      <c r="W3086" s="4">
        <v>45216</v>
      </c>
    </row>
    <row r="3087" spans="1:23" x14ac:dyDescent="0.3">
      <c r="A3087" t="s">
        <v>1020</v>
      </c>
      <c r="B3087" t="s">
        <v>1671</v>
      </c>
      <c r="C3087" s="1" t="s">
        <v>7989</v>
      </c>
      <c r="D3087" s="6">
        <v>2224413433</v>
      </c>
      <c r="E3087" s="1" t="s">
        <v>206</v>
      </c>
      <c r="F3087" s="1" t="s">
        <v>206</v>
      </c>
      <c r="G3087" s="1" t="s">
        <v>206</v>
      </c>
      <c r="H3087" s="1" t="s">
        <v>206</v>
      </c>
      <c r="I3087" t="str">
        <f>VLOOKUP(J3087,CatalogoEstadoRepublica!$A$1:$B$33,2)</f>
        <v>Puebla</v>
      </c>
      <c r="J3087">
        <v>21</v>
      </c>
      <c r="K3087" t="s">
        <v>206</v>
      </c>
      <c r="L3087" s="1" t="e">
        <f>VLOOKUP(M3087,CatalogoPerfil!$A$1:$B$5,2)</f>
        <v>#N/A</v>
      </c>
      <c r="M3087">
        <v>0</v>
      </c>
      <c r="N3087" t="s">
        <v>206</v>
      </c>
      <c r="O3087" s="1">
        <v>0</v>
      </c>
      <c r="P3087" s="1" t="str">
        <f>IFERROR(VLOOKUP($O3087,PerfilUniversitario!$A$2:$Z$427,16),"N/A")</f>
        <v>N/A</v>
      </c>
      <c r="Q3087" s="1" t="str">
        <f>IFERROR(VLOOKUP($O3087,PerfilUniversitario!$A$2:$Z$427,16),"N/A")</f>
        <v>N/A</v>
      </c>
      <c r="R3087" s="1" t="str">
        <f>IFERROR(VLOOKUP($O3087,PerfilUniversitario!$A$2:$Z$427,20),"N/A")</f>
        <v>N/A</v>
      </c>
      <c r="S3087" s="1" t="str">
        <f>IFERROR(VLOOKUP($O3087,PerfilUniversitario!$A$2:$Z$427,22),"N/A")</f>
        <v>N/A</v>
      </c>
      <c r="T3087" s="1" t="str">
        <f>IFERROR(VLOOKUP($O3087,PerfilUniversitario!$A$2:$Z$427,24),"N/A")</f>
        <v>N/A</v>
      </c>
      <c r="U3087" s="1" t="str">
        <f>IFERROR(VLOOKUP($O3087,PerfilUniversitario!$A$2:$Z$427,26),"N/A")</f>
        <v>N/A</v>
      </c>
      <c r="V3087" s="1" t="s">
        <v>9728</v>
      </c>
      <c r="W3087" s="4">
        <v>45216</v>
      </c>
    </row>
    <row r="3088" spans="1:23" x14ac:dyDescent="0.3">
      <c r="A3088" t="s">
        <v>7997</v>
      </c>
      <c r="B3088" t="s">
        <v>1067</v>
      </c>
      <c r="C3088" s="1" t="s">
        <v>7998</v>
      </c>
      <c r="D3088" s="6">
        <v>2227612481</v>
      </c>
      <c r="E3088" s="1" t="s">
        <v>206</v>
      </c>
      <c r="F3088" s="1" t="s">
        <v>206</v>
      </c>
      <c r="G3088" s="1" t="s">
        <v>206</v>
      </c>
      <c r="H3088" s="1" t="s">
        <v>206</v>
      </c>
      <c r="I3088" t="str">
        <f>VLOOKUP(J3088,CatalogoEstadoRepublica!$A$1:$B$33,2)</f>
        <v>Puebla</v>
      </c>
      <c r="J3088">
        <v>21</v>
      </c>
      <c r="K3088" t="s">
        <v>206</v>
      </c>
      <c r="L3088" s="1" t="e">
        <f>VLOOKUP(M3088,CatalogoPerfil!$A$1:$B$5,2)</f>
        <v>#N/A</v>
      </c>
      <c r="M3088">
        <v>0</v>
      </c>
      <c r="N3088" t="s">
        <v>206</v>
      </c>
      <c r="O3088" s="1">
        <v>0</v>
      </c>
      <c r="P3088" s="1" t="str">
        <f>IFERROR(VLOOKUP($O3088,PerfilUniversitario!$A$2:$Z$427,16),"N/A")</f>
        <v>N/A</v>
      </c>
      <c r="Q3088" s="1" t="str">
        <f>IFERROR(VLOOKUP($O3088,PerfilUniversitario!$A$2:$Z$427,16),"N/A")</f>
        <v>N/A</v>
      </c>
      <c r="R3088" s="1" t="str">
        <f>IFERROR(VLOOKUP($O3088,PerfilUniversitario!$A$2:$Z$427,20),"N/A")</f>
        <v>N/A</v>
      </c>
      <c r="S3088" s="1" t="str">
        <f>IFERROR(VLOOKUP($O3088,PerfilUniversitario!$A$2:$Z$427,22),"N/A")</f>
        <v>N/A</v>
      </c>
      <c r="T3088" s="1" t="str">
        <f>IFERROR(VLOOKUP($O3088,PerfilUniversitario!$A$2:$Z$427,24),"N/A")</f>
        <v>N/A</v>
      </c>
      <c r="U3088" s="1" t="str">
        <f>IFERROR(VLOOKUP($O3088,PerfilUniversitario!$A$2:$Z$427,26),"N/A")</f>
        <v>N/A</v>
      </c>
      <c r="V3088" s="1" t="s">
        <v>9728</v>
      </c>
      <c r="W3088" s="4">
        <v>45216</v>
      </c>
    </row>
    <row r="3089" spans="1:23" x14ac:dyDescent="0.3">
      <c r="A3089" t="s">
        <v>401</v>
      </c>
      <c r="B3089" t="s">
        <v>2317</v>
      </c>
      <c r="C3089" s="1" t="s">
        <v>2318</v>
      </c>
      <c r="D3089" s="6">
        <v>2215581305</v>
      </c>
      <c r="E3089" s="1" t="s">
        <v>206</v>
      </c>
      <c r="F3089" s="1" t="s">
        <v>206</v>
      </c>
      <c r="G3089" s="1" t="s">
        <v>206</v>
      </c>
      <c r="H3089" s="1" t="s">
        <v>206</v>
      </c>
      <c r="I3089" t="str">
        <f>VLOOKUP(J3089,CatalogoEstadoRepublica!$A$1:$B$33,2)</f>
        <v>Puebla</v>
      </c>
      <c r="J3089">
        <v>21</v>
      </c>
      <c r="K3089" t="s">
        <v>206</v>
      </c>
      <c r="L3089" s="1" t="e">
        <f>VLOOKUP(M3089,CatalogoPerfil!$A$1:$B$5,2)</f>
        <v>#N/A</v>
      </c>
      <c r="M3089">
        <v>0</v>
      </c>
      <c r="N3089" t="s">
        <v>206</v>
      </c>
      <c r="O3089" s="1">
        <v>0</v>
      </c>
      <c r="P3089" s="1" t="str">
        <f>IFERROR(VLOOKUP($O3089,PerfilUniversitario!$A$2:$Z$427,16),"N/A")</f>
        <v>N/A</v>
      </c>
      <c r="Q3089" s="1" t="str">
        <f>IFERROR(VLOOKUP($O3089,PerfilUniversitario!$A$2:$Z$427,16),"N/A")</f>
        <v>N/A</v>
      </c>
      <c r="R3089" s="1" t="str">
        <f>IFERROR(VLOOKUP($O3089,PerfilUniversitario!$A$2:$Z$427,20),"N/A")</f>
        <v>N/A</v>
      </c>
      <c r="S3089" s="1" t="str">
        <f>IFERROR(VLOOKUP($O3089,PerfilUniversitario!$A$2:$Z$427,22),"N/A")</f>
        <v>N/A</v>
      </c>
      <c r="T3089" s="1" t="str">
        <f>IFERROR(VLOOKUP($O3089,PerfilUniversitario!$A$2:$Z$427,24),"N/A")</f>
        <v>N/A</v>
      </c>
      <c r="U3089" s="1" t="str">
        <f>IFERROR(VLOOKUP($O3089,PerfilUniversitario!$A$2:$Z$427,26),"N/A")</f>
        <v>N/A</v>
      </c>
      <c r="V3089" s="1" t="s">
        <v>9948</v>
      </c>
      <c r="W3089" s="4">
        <v>45216</v>
      </c>
    </row>
    <row r="3090" spans="1:23" x14ac:dyDescent="0.3">
      <c r="A3090" t="s">
        <v>701</v>
      </c>
      <c r="B3090" t="s">
        <v>1614</v>
      </c>
      <c r="C3090" s="1" t="s">
        <v>1615</v>
      </c>
      <c r="D3090" s="6">
        <v>2224808913</v>
      </c>
      <c r="E3090" s="1" t="s">
        <v>206</v>
      </c>
      <c r="F3090" s="1" t="s">
        <v>206</v>
      </c>
      <c r="G3090" s="1" t="s">
        <v>206</v>
      </c>
      <c r="H3090" s="1" t="s">
        <v>206</v>
      </c>
      <c r="I3090" t="str">
        <f>VLOOKUP(J3090,CatalogoEstadoRepublica!$A$1:$B$33,2)</f>
        <v>Puebla</v>
      </c>
      <c r="J3090">
        <v>21</v>
      </c>
      <c r="K3090" t="s">
        <v>206</v>
      </c>
      <c r="L3090" s="1" t="e">
        <f>VLOOKUP(M3090,CatalogoPerfil!$A$1:$B$5,2)</f>
        <v>#N/A</v>
      </c>
      <c r="M3090">
        <v>0</v>
      </c>
      <c r="N3090" t="s">
        <v>206</v>
      </c>
      <c r="O3090" s="1">
        <v>0</v>
      </c>
      <c r="P3090" s="1" t="str">
        <f>IFERROR(VLOOKUP($O3090,PerfilUniversitario!$A$2:$Z$427,16),"N/A")</f>
        <v>N/A</v>
      </c>
      <c r="Q3090" s="1" t="str">
        <f>IFERROR(VLOOKUP($O3090,PerfilUniversitario!$A$2:$Z$427,16),"N/A")</f>
        <v>N/A</v>
      </c>
      <c r="R3090" s="1" t="str">
        <f>IFERROR(VLOOKUP($O3090,PerfilUniversitario!$A$2:$Z$427,20),"N/A")</f>
        <v>N/A</v>
      </c>
      <c r="S3090" s="1" t="str">
        <f>IFERROR(VLOOKUP($O3090,PerfilUniversitario!$A$2:$Z$427,22),"N/A")</f>
        <v>N/A</v>
      </c>
      <c r="T3090" s="1" t="str">
        <f>IFERROR(VLOOKUP($O3090,PerfilUniversitario!$A$2:$Z$427,24),"N/A")</f>
        <v>N/A</v>
      </c>
      <c r="U3090" s="1" t="str">
        <f>IFERROR(VLOOKUP($O3090,PerfilUniversitario!$A$2:$Z$427,26),"N/A")</f>
        <v>N/A</v>
      </c>
      <c r="V3090" s="1" t="s">
        <v>9866</v>
      </c>
      <c r="W3090" s="4">
        <v>45216</v>
      </c>
    </row>
    <row r="3091" spans="1:23" x14ac:dyDescent="0.3">
      <c r="A3091" t="s">
        <v>7994</v>
      </c>
      <c r="B3091" t="s">
        <v>7995</v>
      </c>
      <c r="C3091" s="1" t="s">
        <v>7996</v>
      </c>
      <c r="D3091" s="6">
        <v>2212637527</v>
      </c>
      <c r="E3091" s="1" t="s">
        <v>206</v>
      </c>
      <c r="F3091" s="1" t="s">
        <v>206</v>
      </c>
      <c r="G3091" s="1" t="s">
        <v>206</v>
      </c>
      <c r="H3091" s="1" t="s">
        <v>206</v>
      </c>
      <c r="I3091" t="str">
        <f>VLOOKUP(J3091,CatalogoEstadoRepublica!$A$1:$B$33,2)</f>
        <v>Puebla</v>
      </c>
      <c r="J3091">
        <v>21</v>
      </c>
      <c r="K3091" t="s">
        <v>206</v>
      </c>
      <c r="L3091" s="1" t="e">
        <f>VLOOKUP(M3091,CatalogoPerfil!$A$1:$B$5,2)</f>
        <v>#N/A</v>
      </c>
      <c r="M3091">
        <v>0</v>
      </c>
      <c r="N3091" t="s">
        <v>206</v>
      </c>
      <c r="O3091" s="1">
        <v>0</v>
      </c>
      <c r="P3091" s="1" t="str">
        <f>IFERROR(VLOOKUP($O3091,PerfilUniversitario!$A$2:$Z$427,16),"N/A")</f>
        <v>N/A</v>
      </c>
      <c r="Q3091" s="1" t="str">
        <f>IFERROR(VLOOKUP($O3091,PerfilUniversitario!$A$2:$Z$427,16),"N/A")</f>
        <v>N/A</v>
      </c>
      <c r="R3091" s="1" t="str">
        <f>IFERROR(VLOOKUP($O3091,PerfilUniversitario!$A$2:$Z$427,20),"N/A")</f>
        <v>N/A</v>
      </c>
      <c r="S3091" s="1" t="str">
        <f>IFERROR(VLOOKUP($O3091,PerfilUniversitario!$A$2:$Z$427,22),"N/A")</f>
        <v>N/A</v>
      </c>
      <c r="T3091" s="1" t="str">
        <f>IFERROR(VLOOKUP($O3091,PerfilUniversitario!$A$2:$Z$427,24),"N/A")</f>
        <v>N/A</v>
      </c>
      <c r="U3091" s="1" t="str">
        <f>IFERROR(VLOOKUP($O3091,PerfilUniversitario!$A$2:$Z$427,26),"N/A")</f>
        <v>N/A</v>
      </c>
      <c r="V3091" s="1" t="s">
        <v>10220</v>
      </c>
      <c r="W3091" s="4">
        <v>45216</v>
      </c>
    </row>
    <row r="3092" spans="1:23" x14ac:dyDescent="0.3">
      <c r="A3092" t="s">
        <v>554</v>
      </c>
      <c r="B3092" t="s">
        <v>2055</v>
      </c>
      <c r="C3092" s="1" t="s">
        <v>4892</v>
      </c>
      <c r="D3092" s="6">
        <v>2226702916</v>
      </c>
      <c r="E3092" s="1" t="s">
        <v>206</v>
      </c>
      <c r="F3092" s="1" t="s">
        <v>206</v>
      </c>
      <c r="G3092" s="1" t="s">
        <v>206</v>
      </c>
      <c r="H3092" s="1" t="s">
        <v>206</v>
      </c>
      <c r="I3092" t="str">
        <f>VLOOKUP(J3092,CatalogoEstadoRepublica!$A$1:$B$33,2)</f>
        <v>Puebla</v>
      </c>
      <c r="J3092">
        <v>21</v>
      </c>
      <c r="K3092" t="s">
        <v>206</v>
      </c>
      <c r="L3092" s="1" t="e">
        <f>VLOOKUP(M3092,CatalogoPerfil!$A$1:$B$5,2)</f>
        <v>#N/A</v>
      </c>
      <c r="M3092">
        <v>0</v>
      </c>
      <c r="N3092" t="s">
        <v>206</v>
      </c>
      <c r="O3092" s="1">
        <v>0</v>
      </c>
      <c r="P3092" s="1" t="str">
        <f>IFERROR(VLOOKUP($O3092,PerfilUniversitario!$A$2:$Z$427,16),"N/A")</f>
        <v>N/A</v>
      </c>
      <c r="Q3092" s="1" t="str">
        <f>IFERROR(VLOOKUP($O3092,PerfilUniversitario!$A$2:$Z$427,16),"N/A")</f>
        <v>N/A</v>
      </c>
      <c r="R3092" s="1" t="str">
        <f>IFERROR(VLOOKUP($O3092,PerfilUniversitario!$A$2:$Z$427,20),"N/A")</f>
        <v>N/A</v>
      </c>
      <c r="S3092" s="1" t="str">
        <f>IFERROR(VLOOKUP($O3092,PerfilUniversitario!$A$2:$Z$427,22),"N/A")</f>
        <v>N/A</v>
      </c>
      <c r="T3092" s="1" t="str">
        <f>IFERROR(VLOOKUP($O3092,PerfilUniversitario!$A$2:$Z$427,24),"N/A")</f>
        <v>N/A</v>
      </c>
      <c r="U3092" s="1" t="str">
        <f>IFERROR(VLOOKUP($O3092,PerfilUniversitario!$A$2:$Z$427,26),"N/A")</f>
        <v>N/A</v>
      </c>
      <c r="V3092" s="1" t="s">
        <v>9715</v>
      </c>
      <c r="W3092" s="4">
        <v>45216</v>
      </c>
    </row>
    <row r="3093" spans="1:23" x14ac:dyDescent="0.3">
      <c r="A3093" t="s">
        <v>8000</v>
      </c>
      <c r="B3093" t="s">
        <v>582</v>
      </c>
      <c r="C3093" s="1" t="s">
        <v>8001</v>
      </c>
      <c r="D3093" s="6">
        <v>7711142619</v>
      </c>
      <c r="E3093" s="1" t="s">
        <v>206</v>
      </c>
      <c r="F3093" s="1" t="s">
        <v>206</v>
      </c>
      <c r="G3093" s="1" t="s">
        <v>206</v>
      </c>
      <c r="H3093" s="1" t="s">
        <v>206</v>
      </c>
      <c r="I3093" t="str">
        <f>VLOOKUP(J3093,CatalogoEstadoRepublica!$A$1:$B$33,2)</f>
        <v>Hidalgo</v>
      </c>
      <c r="J3093">
        <v>13</v>
      </c>
      <c r="K3093" t="s">
        <v>206</v>
      </c>
      <c r="L3093" s="1" t="e">
        <f>VLOOKUP(M3093,CatalogoPerfil!$A$1:$B$5,2)</f>
        <v>#N/A</v>
      </c>
      <c r="M3093">
        <v>0</v>
      </c>
      <c r="N3093" t="s">
        <v>206</v>
      </c>
      <c r="O3093" s="1">
        <v>0</v>
      </c>
      <c r="P3093" s="1" t="str">
        <f>IFERROR(VLOOKUP($O3093,PerfilUniversitario!$A$2:$Z$427,16),"N/A")</f>
        <v>N/A</v>
      </c>
      <c r="Q3093" s="1" t="str">
        <f>IFERROR(VLOOKUP($O3093,PerfilUniversitario!$A$2:$Z$427,16),"N/A")</f>
        <v>N/A</v>
      </c>
      <c r="R3093" s="1" t="str">
        <f>IFERROR(VLOOKUP($O3093,PerfilUniversitario!$A$2:$Z$427,20),"N/A")</f>
        <v>N/A</v>
      </c>
      <c r="S3093" s="1" t="str">
        <f>IFERROR(VLOOKUP($O3093,PerfilUniversitario!$A$2:$Z$427,22),"N/A")</f>
        <v>N/A</v>
      </c>
      <c r="T3093" s="1" t="str">
        <f>IFERROR(VLOOKUP($O3093,PerfilUniversitario!$A$2:$Z$427,24),"N/A")</f>
        <v>N/A</v>
      </c>
      <c r="U3093" s="1" t="str">
        <f>IFERROR(VLOOKUP($O3093,PerfilUniversitario!$A$2:$Z$427,26),"N/A")</f>
        <v>N/A</v>
      </c>
      <c r="V3093" s="1" t="s">
        <v>9817</v>
      </c>
      <c r="W3093" s="4">
        <v>45216</v>
      </c>
    </row>
    <row r="3094" spans="1:23" x14ac:dyDescent="0.3">
      <c r="A3094" t="s">
        <v>4314</v>
      </c>
      <c r="B3094" t="s">
        <v>4315</v>
      </c>
      <c r="C3094" s="1" t="s">
        <v>4316</v>
      </c>
      <c r="D3094" s="6">
        <v>52.222499999999997</v>
      </c>
      <c r="E3094" s="1" t="s">
        <v>206</v>
      </c>
      <c r="F3094" s="1" t="s">
        <v>206</v>
      </c>
      <c r="G3094" s="1" t="s">
        <v>206</v>
      </c>
      <c r="H3094" s="1" t="s">
        <v>206</v>
      </c>
      <c r="I3094" t="str">
        <f>VLOOKUP(J3094,CatalogoEstadoRepublica!$A$1:$B$33,2)</f>
        <v>Tlaxcala</v>
      </c>
      <c r="J3094">
        <v>29</v>
      </c>
      <c r="K3094" t="s">
        <v>206</v>
      </c>
      <c r="L3094" s="1" t="e">
        <f>VLOOKUP(M3094,CatalogoPerfil!$A$1:$B$5,2)</f>
        <v>#N/A</v>
      </c>
      <c r="M3094">
        <v>0</v>
      </c>
      <c r="N3094" t="s">
        <v>206</v>
      </c>
      <c r="O3094" s="1">
        <v>0</v>
      </c>
      <c r="P3094" s="1" t="str">
        <f>IFERROR(VLOOKUP($O3094,PerfilUniversitario!$A$2:$Z$427,16),"N/A")</f>
        <v>N/A</v>
      </c>
      <c r="Q3094" s="1" t="str">
        <f>IFERROR(VLOOKUP($O3094,PerfilUniversitario!$A$2:$Z$427,16),"N/A")</f>
        <v>N/A</v>
      </c>
      <c r="R3094" s="1" t="str">
        <f>IFERROR(VLOOKUP($O3094,PerfilUniversitario!$A$2:$Z$427,20),"N/A")</f>
        <v>N/A</v>
      </c>
      <c r="S3094" s="1" t="str">
        <f>IFERROR(VLOOKUP($O3094,PerfilUniversitario!$A$2:$Z$427,22),"N/A")</f>
        <v>N/A</v>
      </c>
      <c r="T3094" s="1" t="str">
        <f>IFERROR(VLOOKUP($O3094,PerfilUniversitario!$A$2:$Z$427,24),"N/A")</f>
        <v>N/A</v>
      </c>
      <c r="U3094" s="1" t="str">
        <f>IFERROR(VLOOKUP($O3094,PerfilUniversitario!$A$2:$Z$427,26),"N/A")</f>
        <v>N/A</v>
      </c>
      <c r="V3094" s="1" t="s">
        <v>10072</v>
      </c>
      <c r="W3094" s="4">
        <v>45216</v>
      </c>
    </row>
    <row r="3095" spans="1:23" x14ac:dyDescent="0.3">
      <c r="A3095" t="s">
        <v>7957</v>
      </c>
      <c r="B3095" t="s">
        <v>283</v>
      </c>
      <c r="C3095" s="1" t="s">
        <v>7958</v>
      </c>
      <c r="D3095" s="6">
        <v>2221043108</v>
      </c>
      <c r="E3095" s="1" t="s">
        <v>206</v>
      </c>
      <c r="F3095" s="1" t="s">
        <v>206</v>
      </c>
      <c r="G3095" s="1" t="s">
        <v>206</v>
      </c>
      <c r="H3095" s="1" t="s">
        <v>206</v>
      </c>
      <c r="I3095" t="str">
        <f>VLOOKUP(J3095,CatalogoEstadoRepublica!$A$1:$B$33,2)</f>
        <v>Puebla</v>
      </c>
      <c r="J3095">
        <v>21</v>
      </c>
      <c r="K3095" t="s">
        <v>206</v>
      </c>
      <c r="L3095" s="1" t="e">
        <f>VLOOKUP(M3095,CatalogoPerfil!$A$1:$B$5,2)</f>
        <v>#N/A</v>
      </c>
      <c r="M3095">
        <v>0</v>
      </c>
      <c r="N3095" t="s">
        <v>206</v>
      </c>
      <c r="O3095" s="1">
        <v>0</v>
      </c>
      <c r="P3095" s="1" t="str">
        <f>IFERROR(VLOOKUP($O3095,PerfilUniversitario!$A$2:$Z$427,16),"N/A")</f>
        <v>N/A</v>
      </c>
      <c r="Q3095" s="1" t="str">
        <f>IFERROR(VLOOKUP($O3095,PerfilUniversitario!$A$2:$Z$427,16),"N/A")</f>
        <v>N/A</v>
      </c>
      <c r="R3095" s="1" t="str">
        <f>IFERROR(VLOOKUP($O3095,PerfilUniversitario!$A$2:$Z$427,20),"N/A")</f>
        <v>N/A</v>
      </c>
      <c r="S3095" s="1" t="str">
        <f>IFERROR(VLOOKUP($O3095,PerfilUniversitario!$A$2:$Z$427,22),"N/A")</f>
        <v>N/A</v>
      </c>
      <c r="T3095" s="1" t="str">
        <f>IFERROR(VLOOKUP($O3095,PerfilUniversitario!$A$2:$Z$427,24),"N/A")</f>
        <v>N/A</v>
      </c>
      <c r="U3095" s="1" t="str">
        <f>IFERROR(VLOOKUP($O3095,PerfilUniversitario!$A$2:$Z$427,26),"N/A")</f>
        <v>N/A</v>
      </c>
      <c r="V3095" s="1" t="s">
        <v>10072</v>
      </c>
      <c r="W3095" s="4">
        <v>45216</v>
      </c>
    </row>
    <row r="3096" spans="1:23" x14ac:dyDescent="0.3">
      <c r="A3096" t="s">
        <v>288</v>
      </c>
      <c r="B3096" s="1" t="s">
        <v>289</v>
      </c>
      <c r="C3096" t="s">
        <v>290</v>
      </c>
      <c r="D3096" s="7">
        <v>2414170525</v>
      </c>
      <c r="E3096" s="1" t="s">
        <v>206</v>
      </c>
      <c r="F3096" t="s">
        <v>206</v>
      </c>
      <c r="G3096" t="s">
        <v>206</v>
      </c>
      <c r="H3096" t="s">
        <v>206</v>
      </c>
      <c r="I3096" t="str">
        <f>VLOOKUP(J3096,CatalogoEstadoRepublica!$A$1:$B$33,2)</f>
        <v>Tlaxcala</v>
      </c>
      <c r="J3096" s="1">
        <v>29</v>
      </c>
      <c r="K3096" s="1" t="s">
        <v>206</v>
      </c>
      <c r="L3096" s="1" t="e">
        <f>VLOOKUP(M3096,CatalogoPerfil!$A$1:$B$5,2)</f>
        <v>#N/A</v>
      </c>
      <c r="M3096">
        <v>0</v>
      </c>
      <c r="N3096" t="s">
        <v>206</v>
      </c>
      <c r="O3096" s="1">
        <v>0</v>
      </c>
      <c r="P3096" s="1" t="str">
        <f>IFERROR(VLOOKUP($O3096,PerfilUniversitario!$A$2:$Z$427,16),"N/A")</f>
        <v>N/A</v>
      </c>
      <c r="Q3096" s="1" t="str">
        <f>IFERROR(VLOOKUP($O3096,PerfilUniversitario!$A$2:$Z$427,16),"N/A")</f>
        <v>N/A</v>
      </c>
      <c r="R3096" s="1" t="str">
        <f>IFERROR(VLOOKUP($O3096,PerfilUniversitario!$A$2:$Z$427,20),"N/A")</f>
        <v>N/A</v>
      </c>
      <c r="S3096" s="1" t="str">
        <f>IFERROR(VLOOKUP($O3096,PerfilUniversitario!$A$2:$Z$427,22),"N/A")</f>
        <v>N/A</v>
      </c>
      <c r="T3096" s="1" t="str">
        <f>IFERROR(VLOOKUP($O3096,PerfilUniversitario!$A$2:$Z$427,24),"N/A")</f>
        <v>N/A</v>
      </c>
      <c r="U3096" s="1" t="str">
        <f>IFERROR(VLOOKUP($O3096,PerfilUniversitario!$A$2:$Z$427,26),"N/A")</f>
        <v>N/A</v>
      </c>
      <c r="V3096" s="1" t="s">
        <v>9681</v>
      </c>
      <c r="W3096" s="4">
        <v>45216</v>
      </c>
    </row>
    <row r="3097" spans="1:23" x14ac:dyDescent="0.3">
      <c r="A3097" t="s">
        <v>250</v>
      </c>
      <c r="B3097" s="1" t="s">
        <v>251</v>
      </c>
      <c r="C3097" t="s">
        <v>252</v>
      </c>
      <c r="D3097" s="7">
        <v>2411149601</v>
      </c>
      <c r="E3097" s="1" t="s">
        <v>206</v>
      </c>
      <c r="F3097" t="s">
        <v>206</v>
      </c>
      <c r="G3097" t="s">
        <v>206</v>
      </c>
      <c r="H3097" t="s">
        <v>206</v>
      </c>
      <c r="I3097" t="str">
        <f>VLOOKUP(J3097,CatalogoEstadoRepublica!$A$1:$B$33,2)</f>
        <v>Tlaxcala</v>
      </c>
      <c r="J3097" s="1">
        <v>29</v>
      </c>
      <c r="K3097" s="1" t="s">
        <v>206</v>
      </c>
      <c r="L3097" s="1" t="e">
        <f>VLOOKUP(M3097,CatalogoPerfil!$A$1:$B$5,2)</f>
        <v>#N/A</v>
      </c>
      <c r="M3097">
        <v>0</v>
      </c>
      <c r="N3097" t="s">
        <v>206</v>
      </c>
      <c r="O3097" s="1">
        <v>0</v>
      </c>
      <c r="P3097" s="1" t="str">
        <f>IFERROR(VLOOKUP($O3097,PerfilUniversitario!$A$2:$Z$427,16),"N/A")</f>
        <v>N/A</v>
      </c>
      <c r="Q3097" s="1" t="str">
        <f>IFERROR(VLOOKUP($O3097,PerfilUniversitario!$A$2:$Z$427,16),"N/A")</f>
        <v>N/A</v>
      </c>
      <c r="R3097" s="1" t="str">
        <f>IFERROR(VLOOKUP($O3097,PerfilUniversitario!$A$2:$Z$427,20),"N/A")</f>
        <v>N/A</v>
      </c>
      <c r="S3097" s="1" t="str">
        <f>IFERROR(VLOOKUP($O3097,PerfilUniversitario!$A$2:$Z$427,22),"N/A")</f>
        <v>N/A</v>
      </c>
      <c r="T3097" s="1" t="str">
        <f>IFERROR(VLOOKUP($O3097,PerfilUniversitario!$A$2:$Z$427,24),"N/A")</f>
        <v>N/A</v>
      </c>
      <c r="U3097" s="1" t="str">
        <f>IFERROR(VLOOKUP($O3097,PerfilUniversitario!$A$2:$Z$427,26),"N/A")</f>
        <v>N/A</v>
      </c>
      <c r="V3097" s="1" t="s">
        <v>9669</v>
      </c>
      <c r="W3097" s="4">
        <v>45216</v>
      </c>
    </row>
    <row r="3098" spans="1:23" x14ac:dyDescent="0.3">
      <c r="A3098" t="s">
        <v>8002</v>
      </c>
      <c r="B3098" t="s">
        <v>8003</v>
      </c>
      <c r="C3098" s="1" t="s">
        <v>8004</v>
      </c>
      <c r="D3098" s="6">
        <v>2225673433</v>
      </c>
      <c r="E3098" s="1" t="s">
        <v>206</v>
      </c>
      <c r="F3098" s="1" t="s">
        <v>206</v>
      </c>
      <c r="G3098" s="1" t="s">
        <v>206</v>
      </c>
      <c r="H3098" s="1" t="s">
        <v>206</v>
      </c>
      <c r="I3098" t="str">
        <f>VLOOKUP(J3098,CatalogoEstadoRepublica!$A$1:$B$33,2)</f>
        <v>Puebla</v>
      </c>
      <c r="J3098">
        <v>21</v>
      </c>
      <c r="K3098" t="s">
        <v>206</v>
      </c>
      <c r="L3098" s="1" t="e">
        <f>VLOOKUP(M3098,CatalogoPerfil!$A$1:$B$5,2)</f>
        <v>#N/A</v>
      </c>
      <c r="M3098">
        <v>0</v>
      </c>
      <c r="N3098" t="s">
        <v>206</v>
      </c>
      <c r="O3098" s="1">
        <v>0</v>
      </c>
      <c r="P3098" s="1" t="str">
        <f>IFERROR(VLOOKUP($O3098,PerfilUniversitario!$A$2:$Z$427,16),"N/A")</f>
        <v>N/A</v>
      </c>
      <c r="Q3098" s="1" t="str">
        <f>IFERROR(VLOOKUP($O3098,PerfilUniversitario!$A$2:$Z$427,16),"N/A")</f>
        <v>N/A</v>
      </c>
      <c r="R3098" s="1" t="str">
        <f>IFERROR(VLOOKUP($O3098,PerfilUniversitario!$A$2:$Z$427,20),"N/A")</f>
        <v>N/A</v>
      </c>
      <c r="S3098" s="1" t="str">
        <f>IFERROR(VLOOKUP($O3098,PerfilUniversitario!$A$2:$Z$427,22),"N/A")</f>
        <v>N/A</v>
      </c>
      <c r="T3098" s="1" t="str">
        <f>IFERROR(VLOOKUP($O3098,PerfilUniversitario!$A$2:$Z$427,24),"N/A")</f>
        <v>N/A</v>
      </c>
      <c r="U3098" s="1" t="str">
        <f>IFERROR(VLOOKUP($O3098,PerfilUniversitario!$A$2:$Z$427,26),"N/A")</f>
        <v>N/A</v>
      </c>
      <c r="V3098" s="1" t="s">
        <v>9714</v>
      </c>
      <c r="W3098" s="4">
        <v>45216</v>
      </c>
    </row>
    <row r="3099" spans="1:23" x14ac:dyDescent="0.3">
      <c r="A3099" t="s">
        <v>584</v>
      </c>
      <c r="B3099" t="s">
        <v>8011</v>
      </c>
      <c r="C3099" s="1" t="s">
        <v>8012</v>
      </c>
      <c r="D3099" s="6">
        <v>2213440309</v>
      </c>
      <c r="E3099" s="1" t="s">
        <v>206</v>
      </c>
      <c r="F3099" s="1" t="s">
        <v>206</v>
      </c>
      <c r="G3099" s="1" t="s">
        <v>206</v>
      </c>
      <c r="H3099" s="1" t="s">
        <v>206</v>
      </c>
      <c r="I3099" t="str">
        <f>VLOOKUP(J3099,CatalogoEstadoRepublica!$A$1:$B$33,2)</f>
        <v>Puebla</v>
      </c>
      <c r="J3099">
        <v>21</v>
      </c>
      <c r="K3099" t="s">
        <v>206</v>
      </c>
      <c r="L3099" s="1" t="e">
        <f>VLOOKUP(M3099,CatalogoPerfil!$A$1:$B$5,2)</f>
        <v>#N/A</v>
      </c>
      <c r="M3099">
        <v>0</v>
      </c>
      <c r="N3099" t="s">
        <v>206</v>
      </c>
      <c r="O3099" s="1">
        <v>0</v>
      </c>
      <c r="P3099" s="1" t="str">
        <f>IFERROR(VLOOKUP($O3099,PerfilUniversitario!$A$2:$Z$427,16),"N/A")</f>
        <v>N/A</v>
      </c>
      <c r="Q3099" s="1" t="str">
        <f>IFERROR(VLOOKUP($O3099,PerfilUniversitario!$A$2:$Z$427,16),"N/A")</f>
        <v>N/A</v>
      </c>
      <c r="R3099" s="1" t="str">
        <f>IFERROR(VLOOKUP($O3099,PerfilUniversitario!$A$2:$Z$427,20),"N/A")</f>
        <v>N/A</v>
      </c>
      <c r="S3099" s="1" t="str">
        <f>IFERROR(VLOOKUP($O3099,PerfilUniversitario!$A$2:$Z$427,22),"N/A")</f>
        <v>N/A</v>
      </c>
      <c r="T3099" s="1" t="str">
        <f>IFERROR(VLOOKUP($O3099,PerfilUniversitario!$A$2:$Z$427,24),"N/A")</f>
        <v>N/A</v>
      </c>
      <c r="U3099" s="1" t="str">
        <f>IFERROR(VLOOKUP($O3099,PerfilUniversitario!$A$2:$Z$427,26),"N/A")</f>
        <v>N/A</v>
      </c>
      <c r="V3099" s="1" t="s">
        <v>9956</v>
      </c>
      <c r="W3099" s="4">
        <v>45216</v>
      </c>
    </row>
    <row r="3100" spans="1:23" x14ac:dyDescent="0.3">
      <c r="A3100" t="s">
        <v>1896</v>
      </c>
      <c r="B3100" t="s">
        <v>1897</v>
      </c>
      <c r="C3100" s="1" t="s">
        <v>1898</v>
      </c>
      <c r="D3100" s="6">
        <v>9511308217</v>
      </c>
      <c r="E3100" s="1" t="s">
        <v>206</v>
      </c>
      <c r="F3100" s="1" t="s">
        <v>206</v>
      </c>
      <c r="G3100" s="1" t="s">
        <v>206</v>
      </c>
      <c r="H3100" s="1" t="s">
        <v>206</v>
      </c>
      <c r="I3100" t="str">
        <f>VLOOKUP(J3100,CatalogoEstadoRepublica!$A$1:$B$33,2)</f>
        <v>Puebla</v>
      </c>
      <c r="J3100">
        <v>21</v>
      </c>
      <c r="K3100" t="s">
        <v>206</v>
      </c>
      <c r="L3100" s="1" t="e">
        <f>VLOOKUP(M3100,CatalogoPerfil!$A$1:$B$5,2)</f>
        <v>#N/A</v>
      </c>
      <c r="M3100">
        <v>0</v>
      </c>
      <c r="N3100" t="s">
        <v>206</v>
      </c>
      <c r="O3100" s="1">
        <v>0</v>
      </c>
      <c r="P3100" s="1" t="str">
        <f>IFERROR(VLOOKUP($O3100,PerfilUniversitario!$A$2:$Z$427,16),"N/A")</f>
        <v>N/A</v>
      </c>
      <c r="Q3100" s="1" t="str">
        <f>IFERROR(VLOOKUP($O3100,PerfilUniversitario!$A$2:$Z$427,16),"N/A")</f>
        <v>N/A</v>
      </c>
      <c r="R3100" s="1" t="str">
        <f>IFERROR(VLOOKUP($O3100,PerfilUniversitario!$A$2:$Z$427,20),"N/A")</f>
        <v>N/A</v>
      </c>
      <c r="S3100" s="1" t="str">
        <f>IFERROR(VLOOKUP($O3100,PerfilUniversitario!$A$2:$Z$427,22),"N/A")</f>
        <v>N/A</v>
      </c>
      <c r="T3100" s="1" t="str">
        <f>IFERROR(VLOOKUP($O3100,PerfilUniversitario!$A$2:$Z$427,24),"N/A")</f>
        <v>N/A</v>
      </c>
      <c r="U3100" s="1" t="str">
        <f>IFERROR(VLOOKUP($O3100,PerfilUniversitario!$A$2:$Z$427,26),"N/A")</f>
        <v>N/A</v>
      </c>
      <c r="V3100" s="1" t="s">
        <v>9897</v>
      </c>
      <c r="W3100" s="4">
        <v>45216</v>
      </c>
    </row>
    <row r="3101" spans="1:23" x14ac:dyDescent="0.3">
      <c r="A3101" t="s">
        <v>1571</v>
      </c>
      <c r="B3101" t="s">
        <v>8009</v>
      </c>
      <c r="C3101" s="1" t="s">
        <v>8010</v>
      </c>
      <c r="D3101" s="6">
        <v>3322274312</v>
      </c>
      <c r="E3101" s="1" t="s">
        <v>206</v>
      </c>
      <c r="F3101" s="1" t="s">
        <v>206</v>
      </c>
      <c r="G3101" s="1" t="s">
        <v>206</v>
      </c>
      <c r="H3101" s="1" t="s">
        <v>206</v>
      </c>
      <c r="I3101" t="str">
        <f>VLOOKUP(J3101,CatalogoEstadoRepublica!$A$1:$B$33,2)</f>
        <v>Morelos</v>
      </c>
      <c r="J3101">
        <v>17</v>
      </c>
      <c r="K3101" t="s">
        <v>206</v>
      </c>
      <c r="L3101" s="1" t="e">
        <f>VLOOKUP(M3101,CatalogoPerfil!$A$1:$B$5,2)</f>
        <v>#N/A</v>
      </c>
      <c r="M3101">
        <v>0</v>
      </c>
      <c r="N3101" t="s">
        <v>206</v>
      </c>
      <c r="O3101" s="1">
        <v>0</v>
      </c>
      <c r="P3101" s="1" t="str">
        <f>IFERROR(VLOOKUP($O3101,PerfilUniversitario!$A$2:$Z$427,16),"N/A")</f>
        <v>N/A</v>
      </c>
      <c r="Q3101" s="1" t="str">
        <f>IFERROR(VLOOKUP($O3101,PerfilUniversitario!$A$2:$Z$427,16),"N/A")</f>
        <v>N/A</v>
      </c>
      <c r="R3101" s="1" t="str">
        <f>IFERROR(VLOOKUP($O3101,PerfilUniversitario!$A$2:$Z$427,20),"N/A")</f>
        <v>N/A</v>
      </c>
      <c r="S3101" s="1" t="str">
        <f>IFERROR(VLOOKUP($O3101,PerfilUniversitario!$A$2:$Z$427,22),"N/A")</f>
        <v>N/A</v>
      </c>
      <c r="T3101" s="1" t="str">
        <f>IFERROR(VLOOKUP($O3101,PerfilUniversitario!$A$2:$Z$427,24),"N/A")</f>
        <v>N/A</v>
      </c>
      <c r="U3101" s="1" t="str">
        <f>IFERROR(VLOOKUP($O3101,PerfilUniversitario!$A$2:$Z$427,26),"N/A")</f>
        <v>N/A</v>
      </c>
      <c r="V3101" s="1" t="s">
        <v>9676</v>
      </c>
      <c r="W3101" s="4">
        <v>45216</v>
      </c>
    </row>
    <row r="3102" spans="1:23" x14ac:dyDescent="0.3">
      <c r="A3102" t="s">
        <v>8013</v>
      </c>
      <c r="B3102" t="s">
        <v>8014</v>
      </c>
      <c r="C3102" s="1" t="s">
        <v>8015</v>
      </c>
      <c r="D3102" s="6">
        <v>2223628811</v>
      </c>
      <c r="E3102" s="1" t="s">
        <v>206</v>
      </c>
      <c r="F3102" s="1" t="s">
        <v>206</v>
      </c>
      <c r="G3102" s="1" t="s">
        <v>206</v>
      </c>
      <c r="H3102" s="1" t="s">
        <v>206</v>
      </c>
      <c r="I3102" t="str">
        <f>VLOOKUP(J3102,CatalogoEstadoRepublica!$A$1:$B$33,2)</f>
        <v>Puebla</v>
      </c>
      <c r="J3102">
        <v>21</v>
      </c>
      <c r="K3102" t="s">
        <v>206</v>
      </c>
      <c r="L3102" s="1" t="e">
        <f>VLOOKUP(M3102,CatalogoPerfil!$A$1:$B$5,2)</f>
        <v>#N/A</v>
      </c>
      <c r="M3102">
        <v>0</v>
      </c>
      <c r="N3102" t="s">
        <v>206</v>
      </c>
      <c r="O3102" s="1">
        <v>0</v>
      </c>
      <c r="P3102" s="1" t="str">
        <f>IFERROR(VLOOKUP($O3102,PerfilUniversitario!$A$2:$Z$427,16),"N/A")</f>
        <v>N/A</v>
      </c>
      <c r="Q3102" s="1" t="str">
        <f>IFERROR(VLOOKUP($O3102,PerfilUniversitario!$A$2:$Z$427,16),"N/A")</f>
        <v>N/A</v>
      </c>
      <c r="R3102" s="1" t="str">
        <f>IFERROR(VLOOKUP($O3102,PerfilUniversitario!$A$2:$Z$427,20),"N/A")</f>
        <v>N/A</v>
      </c>
      <c r="S3102" s="1" t="str">
        <f>IFERROR(VLOOKUP($O3102,PerfilUniversitario!$A$2:$Z$427,22),"N/A")</f>
        <v>N/A</v>
      </c>
      <c r="T3102" s="1" t="str">
        <f>IFERROR(VLOOKUP($O3102,PerfilUniversitario!$A$2:$Z$427,24),"N/A")</f>
        <v>N/A</v>
      </c>
      <c r="U3102" s="1" t="str">
        <f>IFERROR(VLOOKUP($O3102,PerfilUniversitario!$A$2:$Z$427,26),"N/A")</f>
        <v>N/A</v>
      </c>
      <c r="V3102" s="1" t="s">
        <v>10048</v>
      </c>
      <c r="W3102" s="4">
        <v>45216</v>
      </c>
    </row>
    <row r="3103" spans="1:23" x14ac:dyDescent="0.3">
      <c r="A3103" t="s">
        <v>593</v>
      </c>
      <c r="B3103" t="s">
        <v>7913</v>
      </c>
      <c r="C3103" s="1" t="s">
        <v>7914</v>
      </c>
      <c r="D3103" s="6" t="s">
        <v>7915</v>
      </c>
      <c r="E3103" s="1" t="s">
        <v>206</v>
      </c>
      <c r="F3103" s="1" t="s">
        <v>206</v>
      </c>
      <c r="G3103" s="1" t="s">
        <v>206</v>
      </c>
      <c r="H3103" s="1" t="s">
        <v>206</v>
      </c>
      <c r="I3103" t="str">
        <f>VLOOKUP(J3103,CatalogoEstadoRepublica!$A$1:$B$33,2)</f>
        <v>Guerrero</v>
      </c>
      <c r="J3103">
        <v>12</v>
      </c>
      <c r="K3103" t="s">
        <v>206</v>
      </c>
      <c r="L3103" s="1" t="e">
        <f>VLOOKUP(M3103,CatalogoPerfil!$A$1:$B$5,2)</f>
        <v>#N/A</v>
      </c>
      <c r="M3103">
        <v>0</v>
      </c>
      <c r="N3103" t="s">
        <v>206</v>
      </c>
      <c r="O3103" s="1">
        <v>0</v>
      </c>
      <c r="P3103" s="1" t="str">
        <f>IFERROR(VLOOKUP($O3103,PerfilUniversitario!$A$2:$Z$427,16),"N/A")</f>
        <v>N/A</v>
      </c>
      <c r="Q3103" s="1" t="str">
        <f>IFERROR(VLOOKUP($O3103,PerfilUniversitario!$A$2:$Z$427,16),"N/A")</f>
        <v>N/A</v>
      </c>
      <c r="R3103" s="1" t="str">
        <f>IFERROR(VLOOKUP($O3103,PerfilUniversitario!$A$2:$Z$427,20),"N/A")</f>
        <v>N/A</v>
      </c>
      <c r="S3103" s="1" t="str">
        <f>IFERROR(VLOOKUP($O3103,PerfilUniversitario!$A$2:$Z$427,22),"N/A")</f>
        <v>N/A</v>
      </c>
      <c r="T3103" s="1" t="str">
        <f>IFERROR(VLOOKUP($O3103,PerfilUniversitario!$A$2:$Z$427,24),"N/A")</f>
        <v>N/A</v>
      </c>
      <c r="U3103" s="1" t="str">
        <f>IFERROR(VLOOKUP($O3103,PerfilUniversitario!$A$2:$Z$427,26),"N/A")</f>
        <v>N/A</v>
      </c>
      <c r="V3103" s="1" t="s">
        <v>10012</v>
      </c>
      <c r="W3103" s="4">
        <v>45216</v>
      </c>
    </row>
    <row r="3104" spans="1:23" x14ac:dyDescent="0.3">
      <c r="A3104" t="s">
        <v>3461</v>
      </c>
      <c r="B3104" t="s">
        <v>313</v>
      </c>
      <c r="C3104" s="1" t="s">
        <v>8019</v>
      </c>
      <c r="D3104" s="6">
        <v>2226313263</v>
      </c>
      <c r="E3104" s="1" t="s">
        <v>206</v>
      </c>
      <c r="F3104" s="1" t="s">
        <v>206</v>
      </c>
      <c r="G3104" s="1" t="s">
        <v>206</v>
      </c>
      <c r="H3104" s="1" t="s">
        <v>206</v>
      </c>
      <c r="I3104" t="str">
        <f>VLOOKUP(J3104,CatalogoEstadoRepublica!$A$1:$B$33,2)</f>
        <v>Tlaxcala</v>
      </c>
      <c r="J3104">
        <v>29</v>
      </c>
      <c r="K3104" t="s">
        <v>206</v>
      </c>
      <c r="L3104" s="1" t="e">
        <f>VLOOKUP(M3104,CatalogoPerfil!$A$1:$B$5,2)</f>
        <v>#N/A</v>
      </c>
      <c r="M3104">
        <v>0</v>
      </c>
      <c r="N3104" t="s">
        <v>206</v>
      </c>
      <c r="O3104" s="1">
        <v>0</v>
      </c>
      <c r="P3104" s="1" t="str">
        <f>IFERROR(VLOOKUP($O3104,PerfilUniversitario!$A$2:$Z$427,16),"N/A")</f>
        <v>N/A</v>
      </c>
      <c r="Q3104" s="1" t="str">
        <f>IFERROR(VLOOKUP($O3104,PerfilUniversitario!$A$2:$Z$427,16),"N/A")</f>
        <v>N/A</v>
      </c>
      <c r="R3104" s="1" t="str">
        <f>IFERROR(VLOOKUP($O3104,PerfilUniversitario!$A$2:$Z$427,20),"N/A")</f>
        <v>N/A</v>
      </c>
      <c r="S3104" s="1" t="str">
        <f>IFERROR(VLOOKUP($O3104,PerfilUniversitario!$A$2:$Z$427,22),"N/A")</f>
        <v>N/A</v>
      </c>
      <c r="T3104" s="1" t="str">
        <f>IFERROR(VLOOKUP($O3104,PerfilUniversitario!$A$2:$Z$427,24),"N/A")</f>
        <v>N/A</v>
      </c>
      <c r="U3104" s="1" t="str">
        <f>IFERROR(VLOOKUP($O3104,PerfilUniversitario!$A$2:$Z$427,26),"N/A")</f>
        <v>N/A</v>
      </c>
      <c r="V3104" s="1" t="s">
        <v>9754</v>
      </c>
      <c r="W3104" s="4">
        <v>45216</v>
      </c>
    </row>
    <row r="3105" spans="1:23" x14ac:dyDescent="0.3">
      <c r="A3105" t="s">
        <v>882</v>
      </c>
      <c r="B3105" t="s">
        <v>2359</v>
      </c>
      <c r="C3105" s="1" t="s">
        <v>2360</v>
      </c>
      <c r="D3105" s="6">
        <v>2215311025</v>
      </c>
      <c r="E3105" s="1" t="s">
        <v>206</v>
      </c>
      <c r="F3105" s="1" t="s">
        <v>206</v>
      </c>
      <c r="G3105" s="1" t="s">
        <v>206</v>
      </c>
      <c r="H3105" s="1" t="s">
        <v>206</v>
      </c>
      <c r="I3105" t="str">
        <f>VLOOKUP(J3105,CatalogoEstadoRepublica!$A$1:$B$33,2)</f>
        <v>Puebla</v>
      </c>
      <c r="J3105">
        <v>21</v>
      </c>
      <c r="K3105" t="s">
        <v>206</v>
      </c>
      <c r="L3105" s="1" t="e">
        <f>VLOOKUP(M3105,CatalogoPerfil!$A$1:$B$5,2)</f>
        <v>#N/A</v>
      </c>
      <c r="M3105">
        <v>0</v>
      </c>
      <c r="N3105" t="s">
        <v>206</v>
      </c>
      <c r="O3105" s="1">
        <v>0</v>
      </c>
      <c r="P3105" s="1" t="str">
        <f>IFERROR(VLOOKUP($O3105,PerfilUniversitario!$A$2:$Z$427,16),"N/A")</f>
        <v>N/A</v>
      </c>
      <c r="Q3105" s="1" t="str">
        <f>IFERROR(VLOOKUP($O3105,PerfilUniversitario!$A$2:$Z$427,16),"N/A")</f>
        <v>N/A</v>
      </c>
      <c r="R3105" s="1" t="str">
        <f>IFERROR(VLOOKUP($O3105,PerfilUniversitario!$A$2:$Z$427,20),"N/A")</f>
        <v>N/A</v>
      </c>
      <c r="S3105" s="1" t="str">
        <f>IFERROR(VLOOKUP($O3105,PerfilUniversitario!$A$2:$Z$427,22),"N/A")</f>
        <v>N/A</v>
      </c>
      <c r="T3105" s="1" t="str">
        <f>IFERROR(VLOOKUP($O3105,PerfilUniversitario!$A$2:$Z$427,24),"N/A")</f>
        <v>N/A</v>
      </c>
      <c r="U3105" s="1" t="str">
        <f>IFERROR(VLOOKUP($O3105,PerfilUniversitario!$A$2:$Z$427,26),"N/A")</f>
        <v>N/A</v>
      </c>
      <c r="V3105" s="1" t="s">
        <v>9950</v>
      </c>
      <c r="W3105" s="4">
        <v>45216</v>
      </c>
    </row>
    <row r="3106" spans="1:23" x14ac:dyDescent="0.3">
      <c r="A3106" t="s">
        <v>8016</v>
      </c>
      <c r="B3106" t="s">
        <v>8017</v>
      </c>
      <c r="C3106" s="1" t="s">
        <v>8018</v>
      </c>
      <c r="D3106" s="6">
        <v>7442597623</v>
      </c>
      <c r="E3106" s="1" t="s">
        <v>206</v>
      </c>
      <c r="F3106" s="1" t="s">
        <v>206</v>
      </c>
      <c r="G3106" s="1" t="s">
        <v>206</v>
      </c>
      <c r="H3106" s="1" t="s">
        <v>206</v>
      </c>
      <c r="I3106" t="str">
        <f>VLOOKUP(J3106,CatalogoEstadoRepublica!$A$1:$B$33,2)</f>
        <v>Guerrero</v>
      </c>
      <c r="J3106">
        <v>12</v>
      </c>
      <c r="K3106" t="s">
        <v>206</v>
      </c>
      <c r="L3106" s="1" t="e">
        <f>VLOOKUP(M3106,CatalogoPerfil!$A$1:$B$5,2)</f>
        <v>#N/A</v>
      </c>
      <c r="M3106">
        <v>0</v>
      </c>
      <c r="N3106" t="s">
        <v>206</v>
      </c>
      <c r="O3106" s="1">
        <v>0</v>
      </c>
      <c r="P3106" s="1" t="str">
        <f>IFERROR(VLOOKUP($O3106,PerfilUniversitario!$A$2:$Z$427,16),"N/A")</f>
        <v>N/A</v>
      </c>
      <c r="Q3106" s="1" t="str">
        <f>IFERROR(VLOOKUP($O3106,PerfilUniversitario!$A$2:$Z$427,16),"N/A")</f>
        <v>N/A</v>
      </c>
      <c r="R3106" s="1" t="str">
        <f>IFERROR(VLOOKUP($O3106,PerfilUniversitario!$A$2:$Z$427,20),"N/A")</f>
        <v>N/A</v>
      </c>
      <c r="S3106" s="1" t="str">
        <f>IFERROR(VLOOKUP($O3106,PerfilUniversitario!$A$2:$Z$427,22),"N/A")</f>
        <v>N/A</v>
      </c>
      <c r="T3106" s="1" t="str">
        <f>IFERROR(VLOOKUP($O3106,PerfilUniversitario!$A$2:$Z$427,24),"N/A")</f>
        <v>N/A</v>
      </c>
      <c r="U3106" s="1" t="str">
        <f>IFERROR(VLOOKUP($O3106,PerfilUniversitario!$A$2:$Z$427,26),"N/A")</f>
        <v>N/A</v>
      </c>
      <c r="V3106" s="1" t="s">
        <v>10126</v>
      </c>
      <c r="W3106" s="4">
        <v>45216</v>
      </c>
    </row>
    <row r="3107" spans="1:23" x14ac:dyDescent="0.3">
      <c r="A3107" t="s">
        <v>334</v>
      </c>
      <c r="B3107" t="s">
        <v>7742</v>
      </c>
      <c r="C3107" s="1" t="s">
        <v>7743</v>
      </c>
      <c r="D3107" s="6">
        <v>7731280297</v>
      </c>
      <c r="E3107" s="1" t="s">
        <v>206</v>
      </c>
      <c r="F3107" s="1" t="s">
        <v>206</v>
      </c>
      <c r="G3107" s="1" t="s">
        <v>206</v>
      </c>
      <c r="H3107" s="1" t="s">
        <v>206</v>
      </c>
      <c r="I3107" t="str">
        <f>VLOOKUP(J3107,CatalogoEstadoRepublica!$A$1:$B$33,2)</f>
        <v>Hidalgo</v>
      </c>
      <c r="J3107">
        <v>13</v>
      </c>
      <c r="K3107" t="s">
        <v>206</v>
      </c>
      <c r="L3107" s="1" t="e">
        <f>VLOOKUP(M3107,CatalogoPerfil!$A$1:$B$5,2)</f>
        <v>#N/A</v>
      </c>
      <c r="M3107">
        <v>0</v>
      </c>
      <c r="N3107" t="s">
        <v>206</v>
      </c>
      <c r="O3107" s="1">
        <v>0</v>
      </c>
      <c r="P3107" s="1" t="str">
        <f>IFERROR(VLOOKUP($O3107,PerfilUniversitario!$A$2:$Z$427,16),"N/A")</f>
        <v>N/A</v>
      </c>
      <c r="Q3107" s="1" t="str">
        <f>IFERROR(VLOOKUP($O3107,PerfilUniversitario!$A$2:$Z$427,16),"N/A")</f>
        <v>N/A</v>
      </c>
      <c r="R3107" s="1" t="str">
        <f>IFERROR(VLOOKUP($O3107,PerfilUniversitario!$A$2:$Z$427,20),"N/A")</f>
        <v>N/A</v>
      </c>
      <c r="S3107" s="1" t="str">
        <f>IFERROR(VLOOKUP($O3107,PerfilUniversitario!$A$2:$Z$427,22),"N/A")</f>
        <v>N/A</v>
      </c>
      <c r="T3107" s="1" t="str">
        <f>IFERROR(VLOOKUP($O3107,PerfilUniversitario!$A$2:$Z$427,24),"N/A")</f>
        <v>N/A</v>
      </c>
      <c r="U3107" s="1" t="str">
        <f>IFERROR(VLOOKUP($O3107,PerfilUniversitario!$A$2:$Z$427,26),"N/A")</f>
        <v>N/A</v>
      </c>
      <c r="V3107" s="1" t="s">
        <v>10069</v>
      </c>
      <c r="W3107" s="4">
        <v>45216</v>
      </c>
    </row>
    <row r="3108" spans="1:23" x14ac:dyDescent="0.3">
      <c r="A3108" t="s">
        <v>253</v>
      </c>
      <c r="B3108" s="1" t="s">
        <v>254</v>
      </c>
      <c r="C3108" t="s">
        <v>255</v>
      </c>
      <c r="D3108" s="7">
        <v>2223245032</v>
      </c>
      <c r="E3108" s="1" t="s">
        <v>206</v>
      </c>
      <c r="F3108" t="s">
        <v>206</v>
      </c>
      <c r="G3108" t="s">
        <v>206</v>
      </c>
      <c r="H3108" t="s">
        <v>206</v>
      </c>
      <c r="I3108" t="str">
        <f>VLOOKUP(J3108,CatalogoEstadoRepublica!$A$1:$B$33,2)</f>
        <v>Puebla</v>
      </c>
      <c r="J3108" s="1">
        <v>21</v>
      </c>
      <c r="K3108" s="1" t="s">
        <v>206</v>
      </c>
      <c r="L3108" s="1" t="e">
        <f>VLOOKUP(M3108,CatalogoPerfil!$A$1:$B$5,2)</f>
        <v>#N/A</v>
      </c>
      <c r="M3108">
        <v>0</v>
      </c>
      <c r="N3108" t="s">
        <v>206</v>
      </c>
      <c r="O3108" s="1">
        <v>0</v>
      </c>
      <c r="P3108" s="1" t="str">
        <f>IFERROR(VLOOKUP($O3108,PerfilUniversitario!$A$2:$Z$427,16),"N/A")</f>
        <v>N/A</v>
      </c>
      <c r="Q3108" s="1" t="str">
        <f>IFERROR(VLOOKUP($O3108,PerfilUniversitario!$A$2:$Z$427,16),"N/A")</f>
        <v>N/A</v>
      </c>
      <c r="R3108" s="1" t="str">
        <f>IFERROR(VLOOKUP($O3108,PerfilUniversitario!$A$2:$Z$427,20),"N/A")</f>
        <v>N/A</v>
      </c>
      <c r="S3108" s="1" t="str">
        <f>IFERROR(VLOOKUP($O3108,PerfilUniversitario!$A$2:$Z$427,22),"N/A")</f>
        <v>N/A</v>
      </c>
      <c r="T3108" s="1" t="str">
        <f>IFERROR(VLOOKUP($O3108,PerfilUniversitario!$A$2:$Z$427,24),"N/A")</f>
        <v>N/A</v>
      </c>
      <c r="U3108" s="1" t="str">
        <f>IFERROR(VLOOKUP($O3108,PerfilUniversitario!$A$2:$Z$427,26),"N/A")</f>
        <v>N/A</v>
      </c>
      <c r="V3108" s="1" t="s">
        <v>9670</v>
      </c>
      <c r="W3108" s="4">
        <v>45216</v>
      </c>
    </row>
    <row r="3109" spans="1:23" x14ac:dyDescent="0.3">
      <c r="A3109" t="s">
        <v>2615</v>
      </c>
      <c r="B3109" t="s">
        <v>747</v>
      </c>
      <c r="C3109" s="1" t="s">
        <v>2616</v>
      </c>
      <c r="D3109" s="6">
        <v>2382238892</v>
      </c>
      <c r="E3109" s="1" t="s">
        <v>206</v>
      </c>
      <c r="F3109" s="1" t="s">
        <v>206</v>
      </c>
      <c r="G3109" s="1" t="s">
        <v>206</v>
      </c>
      <c r="H3109" s="1" t="s">
        <v>206</v>
      </c>
      <c r="I3109" t="str">
        <f>VLOOKUP(J3109,CatalogoEstadoRepublica!$A$1:$B$33,2)</f>
        <v>Puebla</v>
      </c>
      <c r="J3109">
        <v>21</v>
      </c>
      <c r="K3109" t="s">
        <v>206</v>
      </c>
      <c r="L3109" s="1" t="e">
        <f>VLOOKUP(M3109,CatalogoPerfil!$A$1:$B$5,2)</f>
        <v>#N/A</v>
      </c>
      <c r="M3109">
        <v>0</v>
      </c>
      <c r="N3109" t="s">
        <v>206</v>
      </c>
      <c r="O3109" s="1">
        <v>0</v>
      </c>
      <c r="P3109" s="1" t="str">
        <f>IFERROR(VLOOKUP($O3109,PerfilUniversitario!$A$2:$Z$427,16),"N/A")</f>
        <v>N/A</v>
      </c>
      <c r="Q3109" s="1" t="str">
        <f>IFERROR(VLOOKUP($O3109,PerfilUniversitario!$A$2:$Z$427,16),"N/A")</f>
        <v>N/A</v>
      </c>
      <c r="R3109" s="1" t="str">
        <f>IFERROR(VLOOKUP($O3109,PerfilUniversitario!$A$2:$Z$427,20),"N/A")</f>
        <v>N/A</v>
      </c>
      <c r="S3109" s="1" t="str">
        <f>IFERROR(VLOOKUP($O3109,PerfilUniversitario!$A$2:$Z$427,22),"N/A")</f>
        <v>N/A</v>
      </c>
      <c r="T3109" s="1" t="str">
        <f>IFERROR(VLOOKUP($O3109,PerfilUniversitario!$A$2:$Z$427,24),"N/A")</f>
        <v>N/A</v>
      </c>
      <c r="U3109" s="1" t="str">
        <f>IFERROR(VLOOKUP($O3109,PerfilUniversitario!$A$2:$Z$427,26),"N/A")</f>
        <v>N/A</v>
      </c>
      <c r="V3109" s="1" t="s">
        <v>9965</v>
      </c>
      <c r="W3109" s="4">
        <v>45216</v>
      </c>
    </row>
    <row r="3110" spans="1:23" x14ac:dyDescent="0.3">
      <c r="A3110" t="s">
        <v>8020</v>
      </c>
      <c r="B3110" t="s">
        <v>4912</v>
      </c>
      <c r="C3110" s="1" t="s">
        <v>8021</v>
      </c>
      <c r="D3110" s="6">
        <v>7751564852</v>
      </c>
      <c r="E3110" s="1" t="s">
        <v>206</v>
      </c>
      <c r="F3110" s="1" t="s">
        <v>206</v>
      </c>
      <c r="G3110" s="1" t="s">
        <v>206</v>
      </c>
      <c r="H3110" s="1" t="s">
        <v>206</v>
      </c>
      <c r="I3110" t="str">
        <f>VLOOKUP(J3110,CatalogoEstadoRepublica!$A$1:$B$33,2)</f>
        <v>Hidalgo</v>
      </c>
      <c r="J3110">
        <v>13</v>
      </c>
      <c r="K3110" t="s">
        <v>206</v>
      </c>
      <c r="L3110" s="1" t="e">
        <f>VLOOKUP(M3110,CatalogoPerfil!$A$1:$B$5,2)</f>
        <v>#N/A</v>
      </c>
      <c r="M3110">
        <v>0</v>
      </c>
      <c r="N3110" t="s">
        <v>206</v>
      </c>
      <c r="O3110" s="1">
        <v>0</v>
      </c>
      <c r="P3110" s="1" t="str">
        <f>IFERROR(VLOOKUP($O3110,PerfilUniversitario!$A$2:$Z$427,16),"N/A")</f>
        <v>N/A</v>
      </c>
      <c r="Q3110" s="1" t="str">
        <f>IFERROR(VLOOKUP($O3110,PerfilUniversitario!$A$2:$Z$427,16),"N/A")</f>
        <v>N/A</v>
      </c>
      <c r="R3110" s="1" t="str">
        <f>IFERROR(VLOOKUP($O3110,PerfilUniversitario!$A$2:$Z$427,20),"N/A")</f>
        <v>N/A</v>
      </c>
      <c r="S3110" s="1" t="str">
        <f>IFERROR(VLOOKUP($O3110,PerfilUniversitario!$A$2:$Z$427,22),"N/A")</f>
        <v>N/A</v>
      </c>
      <c r="T3110" s="1" t="str">
        <f>IFERROR(VLOOKUP($O3110,PerfilUniversitario!$A$2:$Z$427,24),"N/A")</f>
        <v>N/A</v>
      </c>
      <c r="U3110" s="1" t="str">
        <f>IFERROR(VLOOKUP($O3110,PerfilUniversitario!$A$2:$Z$427,26),"N/A")</f>
        <v>N/A</v>
      </c>
      <c r="V3110" s="1" t="s">
        <v>9880</v>
      </c>
      <c r="W3110" s="4">
        <v>45216</v>
      </c>
    </row>
    <row r="3111" spans="1:23" x14ac:dyDescent="0.3">
      <c r="A3111" t="s">
        <v>2810</v>
      </c>
      <c r="B3111" t="s">
        <v>2811</v>
      </c>
      <c r="C3111" s="1" t="s">
        <v>2812</v>
      </c>
      <c r="D3111" s="6">
        <v>7443354537</v>
      </c>
      <c r="E3111" s="1" t="s">
        <v>206</v>
      </c>
      <c r="F3111" s="1" t="s">
        <v>206</v>
      </c>
      <c r="G3111" s="1" t="s">
        <v>206</v>
      </c>
      <c r="H3111" s="1" t="s">
        <v>206</v>
      </c>
      <c r="I3111" t="str">
        <f>VLOOKUP(J3111,CatalogoEstadoRepublica!$A$1:$B$33,2)</f>
        <v>Guerrero</v>
      </c>
      <c r="J3111">
        <v>12</v>
      </c>
      <c r="K3111" t="s">
        <v>206</v>
      </c>
      <c r="L3111" s="1" t="e">
        <f>VLOOKUP(M3111,CatalogoPerfil!$A$1:$B$5,2)</f>
        <v>#N/A</v>
      </c>
      <c r="M3111">
        <v>0</v>
      </c>
      <c r="N3111" t="s">
        <v>206</v>
      </c>
      <c r="O3111" s="1">
        <v>0</v>
      </c>
      <c r="P3111" s="1" t="str">
        <f>IFERROR(VLOOKUP($O3111,PerfilUniversitario!$A$2:$Z$427,16),"N/A")</f>
        <v>N/A</v>
      </c>
      <c r="Q3111" s="1" t="str">
        <f>IFERROR(VLOOKUP($O3111,PerfilUniversitario!$A$2:$Z$427,16),"N/A")</f>
        <v>N/A</v>
      </c>
      <c r="R3111" s="1" t="str">
        <f>IFERROR(VLOOKUP($O3111,PerfilUniversitario!$A$2:$Z$427,20),"N/A")</f>
        <v>N/A</v>
      </c>
      <c r="S3111" s="1" t="str">
        <f>IFERROR(VLOOKUP($O3111,PerfilUniversitario!$A$2:$Z$427,22),"N/A")</f>
        <v>N/A</v>
      </c>
      <c r="T3111" s="1" t="str">
        <f>IFERROR(VLOOKUP($O3111,PerfilUniversitario!$A$2:$Z$427,24),"N/A")</f>
        <v>N/A</v>
      </c>
      <c r="U3111" s="1" t="str">
        <f>IFERROR(VLOOKUP($O3111,PerfilUniversitario!$A$2:$Z$427,26),"N/A")</f>
        <v>N/A</v>
      </c>
      <c r="V3111" s="1" t="s">
        <v>9763</v>
      </c>
      <c r="W3111" s="4">
        <v>45216</v>
      </c>
    </row>
    <row r="3112" spans="1:23" x14ac:dyDescent="0.3">
      <c r="A3112" t="s">
        <v>1020</v>
      </c>
      <c r="B3112" t="s">
        <v>8025</v>
      </c>
      <c r="C3112" s="1" t="s">
        <v>8026</v>
      </c>
      <c r="D3112" s="6">
        <v>2461601257</v>
      </c>
      <c r="E3112" s="1" t="s">
        <v>206</v>
      </c>
      <c r="F3112" s="1" t="s">
        <v>206</v>
      </c>
      <c r="G3112" s="1" t="s">
        <v>206</v>
      </c>
      <c r="H3112" s="1" t="s">
        <v>206</v>
      </c>
      <c r="I3112" t="str">
        <f>VLOOKUP(J3112,CatalogoEstadoRepublica!$A$1:$B$33,2)</f>
        <v>Tlaxcala</v>
      </c>
      <c r="J3112">
        <v>29</v>
      </c>
      <c r="K3112" t="s">
        <v>206</v>
      </c>
      <c r="L3112" s="1" t="e">
        <f>VLOOKUP(M3112,CatalogoPerfil!$A$1:$B$5,2)</f>
        <v>#N/A</v>
      </c>
      <c r="M3112">
        <v>0</v>
      </c>
      <c r="N3112" t="s">
        <v>206</v>
      </c>
      <c r="O3112" s="1">
        <v>0</v>
      </c>
      <c r="P3112" s="1" t="str">
        <f>IFERROR(VLOOKUP($O3112,PerfilUniversitario!$A$2:$Z$427,16),"N/A")</f>
        <v>N/A</v>
      </c>
      <c r="Q3112" s="1" t="str">
        <f>IFERROR(VLOOKUP($O3112,PerfilUniversitario!$A$2:$Z$427,16),"N/A")</f>
        <v>N/A</v>
      </c>
      <c r="R3112" s="1" t="str">
        <f>IFERROR(VLOOKUP($O3112,PerfilUniversitario!$A$2:$Z$427,20),"N/A")</f>
        <v>N/A</v>
      </c>
      <c r="S3112" s="1" t="str">
        <f>IFERROR(VLOOKUP($O3112,PerfilUniversitario!$A$2:$Z$427,22),"N/A")</f>
        <v>N/A</v>
      </c>
      <c r="T3112" s="1" t="str">
        <f>IFERROR(VLOOKUP($O3112,PerfilUniversitario!$A$2:$Z$427,24),"N/A")</f>
        <v>N/A</v>
      </c>
      <c r="U3112" s="1" t="str">
        <f>IFERROR(VLOOKUP($O3112,PerfilUniversitario!$A$2:$Z$427,26),"N/A")</f>
        <v>N/A</v>
      </c>
      <c r="V3112" s="1" t="s">
        <v>9793</v>
      </c>
      <c r="W3112" s="4">
        <v>45216</v>
      </c>
    </row>
    <row r="3113" spans="1:23" x14ac:dyDescent="0.3">
      <c r="A3113" t="s">
        <v>1242</v>
      </c>
      <c r="B3113" t="s">
        <v>965</v>
      </c>
      <c r="C3113" s="1" t="s">
        <v>7774</v>
      </c>
      <c r="D3113" s="6">
        <v>2214155959</v>
      </c>
      <c r="E3113" s="1" t="s">
        <v>206</v>
      </c>
      <c r="F3113" s="1" t="s">
        <v>206</v>
      </c>
      <c r="G3113" s="1" t="s">
        <v>206</v>
      </c>
      <c r="H3113" s="1" t="s">
        <v>206</v>
      </c>
      <c r="I3113" t="str">
        <f>VLOOKUP(J3113,CatalogoEstadoRepublica!$A$1:$B$33,2)</f>
        <v>Puebla</v>
      </c>
      <c r="J3113">
        <v>21</v>
      </c>
      <c r="K3113" t="s">
        <v>206</v>
      </c>
      <c r="L3113" s="1" t="e">
        <f>VLOOKUP(M3113,CatalogoPerfil!$A$1:$B$5,2)</f>
        <v>#N/A</v>
      </c>
      <c r="M3113">
        <v>0</v>
      </c>
      <c r="N3113" t="s">
        <v>206</v>
      </c>
      <c r="O3113" s="1">
        <v>0</v>
      </c>
      <c r="P3113" s="1" t="str">
        <f>IFERROR(VLOOKUP($O3113,PerfilUniversitario!$A$2:$Z$427,16),"N/A")</f>
        <v>N/A</v>
      </c>
      <c r="Q3113" s="1" t="str">
        <f>IFERROR(VLOOKUP($O3113,PerfilUniversitario!$A$2:$Z$427,16),"N/A")</f>
        <v>N/A</v>
      </c>
      <c r="R3113" s="1" t="str">
        <f>IFERROR(VLOOKUP($O3113,PerfilUniversitario!$A$2:$Z$427,20),"N/A")</f>
        <v>N/A</v>
      </c>
      <c r="S3113" s="1" t="str">
        <f>IFERROR(VLOOKUP($O3113,PerfilUniversitario!$A$2:$Z$427,22),"N/A")</f>
        <v>N/A</v>
      </c>
      <c r="T3113" s="1" t="str">
        <f>IFERROR(VLOOKUP($O3113,PerfilUniversitario!$A$2:$Z$427,24),"N/A")</f>
        <v>N/A</v>
      </c>
      <c r="U3113" s="1" t="str">
        <f>IFERROR(VLOOKUP($O3113,PerfilUniversitario!$A$2:$Z$427,26),"N/A")</f>
        <v>N/A</v>
      </c>
      <c r="V3113" s="1" t="s">
        <v>9938</v>
      </c>
      <c r="W3113" s="4">
        <v>45216</v>
      </c>
    </row>
    <row r="3114" spans="1:23" x14ac:dyDescent="0.3">
      <c r="A3114" t="s">
        <v>2161</v>
      </c>
      <c r="B3114" t="s">
        <v>2162</v>
      </c>
      <c r="C3114" s="1" t="s">
        <v>2163</v>
      </c>
      <c r="D3114" s="6">
        <v>2462244779</v>
      </c>
      <c r="E3114" s="1" t="s">
        <v>206</v>
      </c>
      <c r="F3114" s="1" t="s">
        <v>206</v>
      </c>
      <c r="G3114" s="1" t="s">
        <v>206</v>
      </c>
      <c r="H3114" s="1" t="s">
        <v>206</v>
      </c>
      <c r="I3114" t="str">
        <f>VLOOKUP(J3114,CatalogoEstadoRepublica!$A$1:$B$33,2)</f>
        <v>Tlaxcala</v>
      </c>
      <c r="J3114">
        <v>29</v>
      </c>
      <c r="K3114" t="s">
        <v>206</v>
      </c>
      <c r="L3114" s="1" t="e">
        <f>VLOOKUP(M3114,CatalogoPerfil!$A$1:$B$5,2)</f>
        <v>#N/A</v>
      </c>
      <c r="M3114">
        <v>0</v>
      </c>
      <c r="N3114" t="s">
        <v>206</v>
      </c>
      <c r="O3114" s="1">
        <v>0</v>
      </c>
      <c r="P3114" s="1" t="str">
        <f>IFERROR(VLOOKUP($O3114,PerfilUniversitario!$A$2:$Z$427,16),"N/A")</f>
        <v>N/A</v>
      </c>
      <c r="Q3114" s="1" t="str">
        <f>IFERROR(VLOOKUP($O3114,PerfilUniversitario!$A$2:$Z$427,16),"N/A")</f>
        <v>N/A</v>
      </c>
      <c r="R3114" s="1" t="str">
        <f>IFERROR(VLOOKUP($O3114,PerfilUniversitario!$A$2:$Z$427,20),"N/A")</f>
        <v>N/A</v>
      </c>
      <c r="S3114" s="1" t="str">
        <f>IFERROR(VLOOKUP($O3114,PerfilUniversitario!$A$2:$Z$427,22),"N/A")</f>
        <v>N/A</v>
      </c>
      <c r="T3114" s="1" t="str">
        <f>IFERROR(VLOOKUP($O3114,PerfilUniversitario!$A$2:$Z$427,24),"N/A")</f>
        <v>N/A</v>
      </c>
      <c r="U3114" s="1" t="str">
        <f>IFERROR(VLOOKUP($O3114,PerfilUniversitario!$A$2:$Z$427,26),"N/A")</f>
        <v>N/A</v>
      </c>
      <c r="V3114" s="1" t="s">
        <v>9929</v>
      </c>
      <c r="W3114" s="4">
        <v>45216</v>
      </c>
    </row>
    <row r="3115" spans="1:23" x14ac:dyDescent="0.3">
      <c r="A3115" t="s">
        <v>8028</v>
      </c>
      <c r="B3115" t="s">
        <v>8029</v>
      </c>
      <c r="C3115" s="1" t="s">
        <v>8030</v>
      </c>
      <c r="D3115" s="6">
        <v>9932433545</v>
      </c>
      <c r="E3115" s="1" t="s">
        <v>206</v>
      </c>
      <c r="F3115" s="1" t="s">
        <v>206</v>
      </c>
      <c r="G3115" s="1" t="s">
        <v>206</v>
      </c>
      <c r="H3115" s="1" t="s">
        <v>206</v>
      </c>
      <c r="I3115" t="str">
        <f>VLOOKUP(J3115,CatalogoEstadoRepublica!$A$1:$B$33,2)</f>
        <v>Tabasco</v>
      </c>
      <c r="J3115">
        <v>27</v>
      </c>
      <c r="K3115" t="s">
        <v>206</v>
      </c>
      <c r="L3115" s="1" t="e">
        <f>VLOOKUP(M3115,CatalogoPerfil!$A$1:$B$5,2)</f>
        <v>#N/A</v>
      </c>
      <c r="M3115">
        <v>0</v>
      </c>
      <c r="N3115" t="s">
        <v>206</v>
      </c>
      <c r="O3115" s="1">
        <v>0</v>
      </c>
      <c r="P3115" s="1" t="str">
        <f>IFERROR(VLOOKUP($O3115,PerfilUniversitario!$A$2:$Z$427,16),"N/A")</f>
        <v>N/A</v>
      </c>
      <c r="Q3115" s="1" t="str">
        <f>IFERROR(VLOOKUP($O3115,PerfilUniversitario!$A$2:$Z$427,16),"N/A")</f>
        <v>N/A</v>
      </c>
      <c r="R3115" s="1" t="str">
        <f>IFERROR(VLOOKUP($O3115,PerfilUniversitario!$A$2:$Z$427,20),"N/A")</f>
        <v>N/A</v>
      </c>
      <c r="S3115" s="1" t="str">
        <f>IFERROR(VLOOKUP($O3115,PerfilUniversitario!$A$2:$Z$427,22),"N/A")</f>
        <v>N/A</v>
      </c>
      <c r="T3115" s="1" t="str">
        <f>IFERROR(VLOOKUP($O3115,PerfilUniversitario!$A$2:$Z$427,24),"N/A")</f>
        <v>N/A</v>
      </c>
      <c r="U3115" s="1" t="str">
        <f>IFERROR(VLOOKUP($O3115,PerfilUniversitario!$A$2:$Z$427,26),"N/A")</f>
        <v>N/A</v>
      </c>
      <c r="V3115" s="1" t="s">
        <v>10098</v>
      </c>
      <c r="W3115" s="4">
        <v>45216</v>
      </c>
    </row>
    <row r="3116" spans="1:23" x14ac:dyDescent="0.3">
      <c r="A3116" t="s">
        <v>367</v>
      </c>
      <c r="B3116" t="s">
        <v>3675</v>
      </c>
      <c r="C3116" s="1" t="s">
        <v>8027</v>
      </c>
      <c r="D3116" s="6">
        <v>2463609576</v>
      </c>
      <c r="E3116" s="1" t="s">
        <v>206</v>
      </c>
      <c r="F3116" s="1" t="s">
        <v>206</v>
      </c>
      <c r="G3116" s="1" t="s">
        <v>206</v>
      </c>
      <c r="H3116" s="1" t="s">
        <v>206</v>
      </c>
      <c r="I3116" t="str">
        <f>VLOOKUP(J3116,CatalogoEstadoRepublica!$A$1:$B$33,2)</f>
        <v>Tlaxcala</v>
      </c>
      <c r="J3116">
        <v>29</v>
      </c>
      <c r="K3116" t="s">
        <v>206</v>
      </c>
      <c r="L3116" s="1" t="e">
        <f>VLOOKUP(M3116,CatalogoPerfil!$A$1:$B$5,2)</f>
        <v>#N/A</v>
      </c>
      <c r="M3116">
        <v>0</v>
      </c>
      <c r="N3116" t="s">
        <v>206</v>
      </c>
      <c r="O3116" s="1">
        <v>0</v>
      </c>
      <c r="P3116" s="1" t="str">
        <f>IFERROR(VLOOKUP($O3116,PerfilUniversitario!$A$2:$Z$427,16),"N/A")</f>
        <v>N/A</v>
      </c>
      <c r="Q3116" s="1" t="str">
        <f>IFERROR(VLOOKUP($O3116,PerfilUniversitario!$A$2:$Z$427,16),"N/A")</f>
        <v>N/A</v>
      </c>
      <c r="R3116" s="1" t="str">
        <f>IFERROR(VLOOKUP($O3116,PerfilUniversitario!$A$2:$Z$427,20),"N/A")</f>
        <v>N/A</v>
      </c>
      <c r="S3116" s="1" t="str">
        <f>IFERROR(VLOOKUP($O3116,PerfilUniversitario!$A$2:$Z$427,22),"N/A")</f>
        <v>N/A</v>
      </c>
      <c r="T3116" s="1" t="str">
        <f>IFERROR(VLOOKUP($O3116,PerfilUniversitario!$A$2:$Z$427,24),"N/A")</f>
        <v>N/A</v>
      </c>
      <c r="U3116" s="1" t="str">
        <f>IFERROR(VLOOKUP($O3116,PerfilUniversitario!$A$2:$Z$427,26),"N/A")</f>
        <v>N/A</v>
      </c>
      <c r="V3116" s="1" t="s">
        <v>10037</v>
      </c>
      <c r="W3116" s="4">
        <v>45216</v>
      </c>
    </row>
    <row r="3117" spans="1:23" x14ac:dyDescent="0.3">
      <c r="A3117" t="s">
        <v>6286</v>
      </c>
      <c r="B3117" t="s">
        <v>1357</v>
      </c>
      <c r="C3117" s="1" t="s">
        <v>7643</v>
      </c>
      <c r="D3117" s="6">
        <v>2224234496</v>
      </c>
      <c r="E3117" s="1" t="s">
        <v>206</v>
      </c>
      <c r="F3117" s="1" t="s">
        <v>206</v>
      </c>
      <c r="G3117" s="1" t="s">
        <v>206</v>
      </c>
      <c r="H3117" s="1" t="s">
        <v>206</v>
      </c>
      <c r="I3117" t="str">
        <f>VLOOKUP(J3117,CatalogoEstadoRepublica!$A$1:$B$33,2)</f>
        <v>Puebla</v>
      </c>
      <c r="J3117">
        <v>21</v>
      </c>
      <c r="K3117" t="s">
        <v>206</v>
      </c>
      <c r="L3117" s="1" t="e">
        <f>VLOOKUP(M3117,CatalogoPerfil!$A$1:$B$5,2)</f>
        <v>#N/A</v>
      </c>
      <c r="M3117">
        <v>0</v>
      </c>
      <c r="N3117" t="s">
        <v>206</v>
      </c>
      <c r="O3117" s="1">
        <v>0</v>
      </c>
      <c r="P3117" s="1" t="str">
        <f>IFERROR(VLOOKUP($O3117,PerfilUniversitario!$A$2:$Z$427,16),"N/A")</f>
        <v>N/A</v>
      </c>
      <c r="Q3117" s="1" t="str">
        <f>IFERROR(VLOOKUP($O3117,PerfilUniversitario!$A$2:$Z$427,16),"N/A")</f>
        <v>N/A</v>
      </c>
      <c r="R3117" s="1" t="str">
        <f>IFERROR(VLOOKUP($O3117,PerfilUniversitario!$A$2:$Z$427,20),"N/A")</f>
        <v>N/A</v>
      </c>
      <c r="S3117" s="1" t="str">
        <f>IFERROR(VLOOKUP($O3117,PerfilUniversitario!$A$2:$Z$427,22),"N/A")</f>
        <v>N/A</v>
      </c>
      <c r="T3117" s="1" t="str">
        <f>IFERROR(VLOOKUP($O3117,PerfilUniversitario!$A$2:$Z$427,24),"N/A")</f>
        <v>N/A</v>
      </c>
      <c r="U3117" s="1" t="str">
        <f>IFERROR(VLOOKUP($O3117,PerfilUniversitario!$A$2:$Z$427,26),"N/A")</f>
        <v>N/A</v>
      </c>
      <c r="V3117" s="1" t="s">
        <v>10083</v>
      </c>
      <c r="W3117" s="4">
        <v>45216</v>
      </c>
    </row>
    <row r="3118" spans="1:23" x14ac:dyDescent="0.3">
      <c r="A3118" t="s">
        <v>1910</v>
      </c>
      <c r="B3118" t="s">
        <v>1911</v>
      </c>
      <c r="C3118" s="1" t="s">
        <v>1912</v>
      </c>
      <c r="D3118" s="6">
        <v>52.773200000000003</v>
      </c>
      <c r="E3118" s="1" t="s">
        <v>206</v>
      </c>
      <c r="F3118" s="1" t="s">
        <v>206</v>
      </c>
      <c r="G3118" s="1" t="s">
        <v>206</v>
      </c>
      <c r="H3118" s="1" t="s">
        <v>206</v>
      </c>
      <c r="I3118" t="str">
        <f>VLOOKUP(J3118,CatalogoEstadoRepublica!$A$1:$B$33,2)</f>
        <v>Hidalgo</v>
      </c>
      <c r="J3118">
        <v>13</v>
      </c>
      <c r="K3118" t="s">
        <v>206</v>
      </c>
      <c r="L3118" s="1" t="e">
        <f>VLOOKUP(M3118,CatalogoPerfil!$A$1:$B$5,2)</f>
        <v>#N/A</v>
      </c>
      <c r="M3118">
        <v>0</v>
      </c>
      <c r="N3118" t="s">
        <v>206</v>
      </c>
      <c r="O3118" s="1">
        <v>0</v>
      </c>
      <c r="P3118" s="1" t="str">
        <f>IFERROR(VLOOKUP($O3118,PerfilUniversitario!$A$2:$Z$427,16),"N/A")</f>
        <v>N/A</v>
      </c>
      <c r="Q3118" s="1" t="str">
        <f>IFERROR(VLOOKUP($O3118,PerfilUniversitario!$A$2:$Z$427,16),"N/A")</f>
        <v>N/A</v>
      </c>
      <c r="R3118" s="1" t="str">
        <f>IFERROR(VLOOKUP($O3118,PerfilUniversitario!$A$2:$Z$427,20),"N/A")</f>
        <v>N/A</v>
      </c>
      <c r="S3118" s="1" t="str">
        <f>IFERROR(VLOOKUP($O3118,PerfilUniversitario!$A$2:$Z$427,22),"N/A")</f>
        <v>N/A</v>
      </c>
      <c r="T3118" s="1" t="str">
        <f>IFERROR(VLOOKUP($O3118,PerfilUniversitario!$A$2:$Z$427,24),"N/A")</f>
        <v>N/A</v>
      </c>
      <c r="U3118" s="1" t="str">
        <f>IFERROR(VLOOKUP($O3118,PerfilUniversitario!$A$2:$Z$427,26),"N/A")</f>
        <v>N/A</v>
      </c>
      <c r="V3118" s="1" t="s">
        <v>9856</v>
      </c>
      <c r="W3118" s="4">
        <v>45216</v>
      </c>
    </row>
    <row r="3119" spans="1:23" x14ac:dyDescent="0.3">
      <c r="A3119" t="s">
        <v>2392</v>
      </c>
      <c r="B3119" t="s">
        <v>8031</v>
      </c>
      <c r="C3119" s="1" t="s">
        <v>8032</v>
      </c>
      <c r="D3119" s="6">
        <v>2226108078</v>
      </c>
      <c r="E3119" s="1" t="s">
        <v>206</v>
      </c>
      <c r="F3119" s="1" t="s">
        <v>206</v>
      </c>
      <c r="G3119" s="1" t="s">
        <v>206</v>
      </c>
      <c r="H3119" s="1" t="s">
        <v>206</v>
      </c>
      <c r="I3119" t="str">
        <f>VLOOKUP(J3119,CatalogoEstadoRepublica!$A$1:$B$33,2)</f>
        <v>Puebla</v>
      </c>
      <c r="J3119">
        <v>21</v>
      </c>
      <c r="K3119" t="s">
        <v>206</v>
      </c>
      <c r="L3119" s="1" t="e">
        <f>VLOOKUP(M3119,CatalogoPerfil!$A$1:$B$5,2)</f>
        <v>#N/A</v>
      </c>
      <c r="M3119">
        <v>0</v>
      </c>
      <c r="N3119" t="s">
        <v>206</v>
      </c>
      <c r="O3119" s="1">
        <v>0</v>
      </c>
      <c r="P3119" s="1" t="str">
        <f>IFERROR(VLOOKUP($O3119,PerfilUniversitario!$A$2:$Z$427,16),"N/A")</f>
        <v>N/A</v>
      </c>
      <c r="Q3119" s="1" t="str">
        <f>IFERROR(VLOOKUP($O3119,PerfilUniversitario!$A$2:$Z$427,16),"N/A")</f>
        <v>N/A</v>
      </c>
      <c r="R3119" s="1" t="str">
        <f>IFERROR(VLOOKUP($O3119,PerfilUniversitario!$A$2:$Z$427,20),"N/A")</f>
        <v>N/A</v>
      </c>
      <c r="S3119" s="1" t="str">
        <f>IFERROR(VLOOKUP($O3119,PerfilUniversitario!$A$2:$Z$427,22),"N/A")</f>
        <v>N/A</v>
      </c>
      <c r="T3119" s="1" t="str">
        <f>IFERROR(VLOOKUP($O3119,PerfilUniversitario!$A$2:$Z$427,24),"N/A")</f>
        <v>N/A</v>
      </c>
      <c r="U3119" s="1" t="str">
        <f>IFERROR(VLOOKUP($O3119,PerfilUniversitario!$A$2:$Z$427,26),"N/A")</f>
        <v>N/A</v>
      </c>
      <c r="V3119" s="1" t="s">
        <v>9930</v>
      </c>
      <c r="W3119" s="4">
        <v>45216</v>
      </c>
    </row>
    <row r="3120" spans="1:23" x14ac:dyDescent="0.3">
      <c r="A3120" t="s">
        <v>7711</v>
      </c>
      <c r="B3120" t="s">
        <v>802</v>
      </c>
      <c r="C3120" s="1" t="s">
        <v>7712</v>
      </c>
      <c r="D3120" s="6" t="s">
        <v>7713</v>
      </c>
      <c r="E3120" s="1" t="s">
        <v>206</v>
      </c>
      <c r="F3120" s="1" t="s">
        <v>206</v>
      </c>
      <c r="G3120" s="1" t="s">
        <v>206</v>
      </c>
      <c r="H3120" s="1" t="s">
        <v>206</v>
      </c>
      <c r="I3120" t="str">
        <f>VLOOKUP(J3120,CatalogoEstadoRepublica!$A$1:$B$33,2)</f>
        <v>Guerrero</v>
      </c>
      <c r="J3120">
        <v>12</v>
      </c>
      <c r="K3120" t="s">
        <v>206</v>
      </c>
      <c r="L3120" s="1" t="e">
        <f>VLOOKUP(M3120,CatalogoPerfil!$A$1:$B$5,2)</f>
        <v>#N/A</v>
      </c>
      <c r="M3120">
        <v>0</v>
      </c>
      <c r="N3120" t="s">
        <v>206</v>
      </c>
      <c r="O3120" s="1">
        <v>0</v>
      </c>
      <c r="P3120" s="1" t="str">
        <f>IFERROR(VLOOKUP($O3120,PerfilUniversitario!$A$2:$Z$427,16),"N/A")</f>
        <v>N/A</v>
      </c>
      <c r="Q3120" s="1" t="str">
        <f>IFERROR(VLOOKUP($O3120,PerfilUniversitario!$A$2:$Z$427,16),"N/A")</f>
        <v>N/A</v>
      </c>
      <c r="R3120" s="1" t="str">
        <f>IFERROR(VLOOKUP($O3120,PerfilUniversitario!$A$2:$Z$427,20),"N/A")</f>
        <v>N/A</v>
      </c>
      <c r="S3120" s="1" t="str">
        <f>IFERROR(VLOOKUP($O3120,PerfilUniversitario!$A$2:$Z$427,22),"N/A")</f>
        <v>N/A</v>
      </c>
      <c r="T3120" s="1" t="str">
        <f>IFERROR(VLOOKUP($O3120,PerfilUniversitario!$A$2:$Z$427,24),"N/A")</f>
        <v>N/A</v>
      </c>
      <c r="U3120" s="1" t="str">
        <f>IFERROR(VLOOKUP($O3120,PerfilUniversitario!$A$2:$Z$427,26),"N/A")</f>
        <v>N/A</v>
      </c>
      <c r="V3120" s="1" t="s">
        <v>10183</v>
      </c>
      <c r="W3120" s="4">
        <v>45216</v>
      </c>
    </row>
    <row r="3121" spans="1:23" x14ac:dyDescent="0.3">
      <c r="A3121" t="s">
        <v>2740</v>
      </c>
      <c r="B3121" t="s">
        <v>8035</v>
      </c>
      <c r="C3121" s="1" t="s">
        <v>8036</v>
      </c>
      <c r="D3121" s="6">
        <v>7445161065</v>
      </c>
      <c r="E3121" s="1" t="s">
        <v>8037</v>
      </c>
      <c r="F3121" s="1" t="s">
        <v>8038</v>
      </c>
      <c r="G3121" s="1" t="s">
        <v>8039</v>
      </c>
      <c r="H3121" s="1" t="s">
        <v>8040</v>
      </c>
      <c r="I3121" t="str">
        <f>VLOOKUP(J3121,CatalogoEstadoRepublica!$A$1:$B$33,2)</f>
        <v>Guerrero</v>
      </c>
      <c r="J3121">
        <v>12</v>
      </c>
      <c r="K3121" t="s">
        <v>8041</v>
      </c>
      <c r="L3121" s="1" t="str">
        <f>VLOOKUP(M3121,CatalogoPerfil!$A$1:$B$5,2)</f>
        <v>Preuniversitario</v>
      </c>
      <c r="M3121">
        <v>1</v>
      </c>
      <c r="O3121" s="1">
        <v>13129</v>
      </c>
      <c r="P3121" s="1" t="str">
        <f>IFERROR(VLOOKUP($O3121,PerfilUniversitario!$A$2:$Z$427,16),"N/A")</f>
        <v>5º - 6º Semestre</v>
      </c>
      <c r="Q3121" s="1" t="str">
        <f>IFERROR(VLOOKUP($O3121,PerfilUniversitario!$A$2:$Z$427,16),"N/A")</f>
        <v>5º - 6º Semestre</v>
      </c>
      <c r="R3121" s="1" t="str">
        <f>IFERROR(VLOOKUP($O3121,PerfilUniversitario!$A$2:$Z$427,20),"N/A")</f>
        <v>Nutrición</v>
      </c>
      <c r="S3121" s="1" t="str">
        <f>IFERROR(VLOOKUP($O3121,PerfilUniversitario!$A$2:$Z$427,22),"N/A")</f>
        <v>• Gastronomía - Evaluación sensorial de hierbas aromáticas</v>
      </c>
      <c r="T3121" s="1" t="str">
        <f>IFERROR(VLOOKUP($O3121,PerfilUniversitario!$A$2:$Z$427,24),"N/A")</f>
        <v>• Médico cirujano - Reino Fungi</v>
      </c>
      <c r="U3121" s="1" t="str">
        <f>IFERROR(VLOOKUP($O3121,PerfilUniversitario!$A$2:$Z$427,26),"N/A")</f>
        <v>• Nutrición - La ciencia de los alimentos</v>
      </c>
      <c r="V3121" s="1" t="s">
        <v>10185</v>
      </c>
      <c r="W3121" s="4">
        <v>45216</v>
      </c>
    </row>
    <row r="3122" spans="1:23" x14ac:dyDescent="0.3">
      <c r="A3122" t="s">
        <v>487</v>
      </c>
      <c r="B3122" t="s">
        <v>8042</v>
      </c>
      <c r="C3122" s="1" t="s">
        <v>8043</v>
      </c>
      <c r="D3122" s="6">
        <v>2224817706</v>
      </c>
      <c r="E3122" s="1" t="s">
        <v>206</v>
      </c>
      <c r="F3122" s="1" t="s">
        <v>206</v>
      </c>
      <c r="G3122" s="1" t="s">
        <v>206</v>
      </c>
      <c r="H3122" s="1" t="s">
        <v>206</v>
      </c>
      <c r="I3122" t="str">
        <f>VLOOKUP(J3122,CatalogoEstadoRepublica!$A$1:$B$33,2)</f>
        <v>Puebla</v>
      </c>
      <c r="J3122">
        <v>21</v>
      </c>
      <c r="K3122" t="s">
        <v>206</v>
      </c>
      <c r="L3122" s="1" t="e">
        <f>VLOOKUP(M3122,CatalogoPerfil!$A$1:$B$5,2)</f>
        <v>#N/A</v>
      </c>
      <c r="M3122">
        <v>0</v>
      </c>
      <c r="N3122" t="s">
        <v>206</v>
      </c>
      <c r="O3122" s="1">
        <v>0</v>
      </c>
      <c r="P3122" s="1" t="str">
        <f>IFERROR(VLOOKUP($O3122,PerfilUniversitario!$A$2:$Z$427,16),"N/A")</f>
        <v>N/A</v>
      </c>
      <c r="Q3122" s="1" t="str">
        <f>IFERROR(VLOOKUP($O3122,PerfilUniversitario!$A$2:$Z$427,16),"N/A")</f>
        <v>N/A</v>
      </c>
      <c r="R3122" s="1" t="str">
        <f>IFERROR(VLOOKUP($O3122,PerfilUniversitario!$A$2:$Z$427,20),"N/A")</f>
        <v>N/A</v>
      </c>
      <c r="S3122" s="1" t="str">
        <f>IFERROR(VLOOKUP($O3122,PerfilUniversitario!$A$2:$Z$427,22),"N/A")</f>
        <v>N/A</v>
      </c>
      <c r="T3122" s="1" t="str">
        <f>IFERROR(VLOOKUP($O3122,PerfilUniversitario!$A$2:$Z$427,24),"N/A")</f>
        <v>N/A</v>
      </c>
      <c r="U3122" s="1" t="str">
        <f>IFERROR(VLOOKUP($O3122,PerfilUniversitario!$A$2:$Z$427,26),"N/A")</f>
        <v>N/A</v>
      </c>
      <c r="V3122" s="1" t="s">
        <v>10112</v>
      </c>
      <c r="W3122" s="4">
        <v>45216</v>
      </c>
    </row>
    <row r="3123" spans="1:23" x14ac:dyDescent="0.3">
      <c r="A3123" t="s">
        <v>309</v>
      </c>
      <c r="B3123" s="1" t="s">
        <v>310</v>
      </c>
      <c r="C3123" t="s">
        <v>311</v>
      </c>
      <c r="D3123" s="7">
        <v>7971100989</v>
      </c>
      <c r="E3123" s="1" t="s">
        <v>206</v>
      </c>
      <c r="F3123" t="s">
        <v>206</v>
      </c>
      <c r="G3123" t="s">
        <v>206</v>
      </c>
      <c r="H3123" t="s">
        <v>206</v>
      </c>
      <c r="I3123" t="str">
        <f>VLOOKUP(J3123,CatalogoEstadoRepublica!$A$1:$B$33,2)</f>
        <v>Puebla</v>
      </c>
      <c r="J3123" s="1">
        <v>21</v>
      </c>
      <c r="K3123" s="1" t="s">
        <v>206</v>
      </c>
      <c r="L3123" s="1" t="e">
        <f>VLOOKUP(M3123,CatalogoPerfil!$A$1:$B$5,2)</f>
        <v>#N/A</v>
      </c>
      <c r="M3123">
        <v>0</v>
      </c>
      <c r="N3123" t="s">
        <v>206</v>
      </c>
      <c r="O3123" s="1">
        <v>0</v>
      </c>
      <c r="P3123" s="1" t="str">
        <f>IFERROR(VLOOKUP($O3123,PerfilUniversitario!$A$2:$Z$427,16),"N/A")</f>
        <v>N/A</v>
      </c>
      <c r="Q3123" s="1" t="str">
        <f>IFERROR(VLOOKUP($O3123,PerfilUniversitario!$A$2:$Z$427,16),"N/A")</f>
        <v>N/A</v>
      </c>
      <c r="R3123" s="1" t="str">
        <f>IFERROR(VLOOKUP($O3123,PerfilUniversitario!$A$2:$Z$427,20),"N/A")</f>
        <v>N/A</v>
      </c>
      <c r="S3123" s="1" t="str">
        <f>IFERROR(VLOOKUP($O3123,PerfilUniversitario!$A$2:$Z$427,22),"N/A")</f>
        <v>N/A</v>
      </c>
      <c r="T3123" s="1" t="str">
        <f>IFERROR(VLOOKUP($O3123,PerfilUniversitario!$A$2:$Z$427,24),"N/A")</f>
        <v>N/A</v>
      </c>
      <c r="U3123" s="1" t="str">
        <f>IFERROR(VLOOKUP($O3123,PerfilUniversitario!$A$2:$Z$427,26),"N/A")</f>
        <v>N/A</v>
      </c>
      <c r="V3123" s="1" t="s">
        <v>9683</v>
      </c>
      <c r="W3123" s="4">
        <v>45216</v>
      </c>
    </row>
    <row r="3124" spans="1:23" x14ac:dyDescent="0.3">
      <c r="A3124" t="s">
        <v>7768</v>
      </c>
      <c r="B3124" t="s">
        <v>7769</v>
      </c>
      <c r="C3124" s="1" t="s">
        <v>7770</v>
      </c>
      <c r="D3124" s="6">
        <v>2215900945</v>
      </c>
      <c r="E3124" s="1" t="s">
        <v>206</v>
      </c>
      <c r="F3124" s="1" t="s">
        <v>206</v>
      </c>
      <c r="G3124" s="1" t="s">
        <v>206</v>
      </c>
      <c r="H3124" s="1" t="s">
        <v>206</v>
      </c>
      <c r="I3124" t="str">
        <f>VLOOKUP(J3124,CatalogoEstadoRepublica!$A$1:$B$33,2)</f>
        <v>Puebla</v>
      </c>
      <c r="J3124">
        <v>21</v>
      </c>
      <c r="K3124" t="s">
        <v>206</v>
      </c>
      <c r="L3124" s="1" t="e">
        <f>VLOOKUP(M3124,CatalogoPerfil!$A$1:$B$5,2)</f>
        <v>#N/A</v>
      </c>
      <c r="M3124">
        <v>0</v>
      </c>
      <c r="N3124" t="s">
        <v>206</v>
      </c>
      <c r="O3124" s="1">
        <v>0</v>
      </c>
      <c r="P3124" s="1" t="str">
        <f>IFERROR(VLOOKUP($O3124,PerfilUniversitario!$A$2:$Z$427,16),"N/A")</f>
        <v>N/A</v>
      </c>
      <c r="Q3124" s="1" t="str">
        <f>IFERROR(VLOOKUP($O3124,PerfilUniversitario!$A$2:$Z$427,16),"N/A")</f>
        <v>N/A</v>
      </c>
      <c r="R3124" s="1" t="str">
        <f>IFERROR(VLOOKUP($O3124,PerfilUniversitario!$A$2:$Z$427,20),"N/A")</f>
        <v>N/A</v>
      </c>
      <c r="S3124" s="1" t="str">
        <f>IFERROR(VLOOKUP($O3124,PerfilUniversitario!$A$2:$Z$427,22),"N/A")</f>
        <v>N/A</v>
      </c>
      <c r="T3124" s="1" t="str">
        <f>IFERROR(VLOOKUP($O3124,PerfilUniversitario!$A$2:$Z$427,24),"N/A")</f>
        <v>N/A</v>
      </c>
      <c r="U3124" s="1" t="str">
        <f>IFERROR(VLOOKUP($O3124,PerfilUniversitario!$A$2:$Z$427,26),"N/A")</f>
        <v>N/A</v>
      </c>
      <c r="V3124" s="1" t="s">
        <v>10157</v>
      </c>
      <c r="W3124" s="4">
        <v>45216</v>
      </c>
    </row>
    <row r="3125" spans="1:23" x14ac:dyDescent="0.3">
      <c r="A3125" t="s">
        <v>8044</v>
      </c>
      <c r="B3125" t="s">
        <v>8045</v>
      </c>
      <c r="C3125" s="1" t="s">
        <v>8046</v>
      </c>
      <c r="D3125" s="6">
        <v>2215155093</v>
      </c>
      <c r="E3125" s="1" t="s">
        <v>206</v>
      </c>
      <c r="F3125" s="1" t="s">
        <v>206</v>
      </c>
      <c r="G3125" s="1" t="s">
        <v>206</v>
      </c>
      <c r="H3125" s="1" t="s">
        <v>206</v>
      </c>
      <c r="I3125" t="str">
        <f>VLOOKUP(J3125,CatalogoEstadoRepublica!$A$1:$B$33,2)</f>
        <v>Puebla</v>
      </c>
      <c r="J3125">
        <v>21</v>
      </c>
      <c r="K3125" t="s">
        <v>206</v>
      </c>
      <c r="L3125" s="1" t="e">
        <f>VLOOKUP(M3125,CatalogoPerfil!$A$1:$B$5,2)</f>
        <v>#N/A</v>
      </c>
      <c r="M3125">
        <v>0</v>
      </c>
      <c r="N3125" t="s">
        <v>206</v>
      </c>
      <c r="O3125" s="1">
        <v>0</v>
      </c>
      <c r="P3125" s="1" t="str">
        <f>IFERROR(VLOOKUP($O3125,PerfilUniversitario!$A$2:$Z$427,16),"N/A")</f>
        <v>N/A</v>
      </c>
      <c r="Q3125" s="1" t="str">
        <f>IFERROR(VLOOKUP($O3125,PerfilUniversitario!$A$2:$Z$427,16),"N/A")</f>
        <v>N/A</v>
      </c>
      <c r="R3125" s="1" t="str">
        <f>IFERROR(VLOOKUP($O3125,PerfilUniversitario!$A$2:$Z$427,20),"N/A")</f>
        <v>N/A</v>
      </c>
      <c r="S3125" s="1" t="str">
        <f>IFERROR(VLOOKUP($O3125,PerfilUniversitario!$A$2:$Z$427,22),"N/A")</f>
        <v>N/A</v>
      </c>
      <c r="T3125" s="1" t="str">
        <f>IFERROR(VLOOKUP($O3125,PerfilUniversitario!$A$2:$Z$427,24),"N/A")</f>
        <v>N/A</v>
      </c>
      <c r="U3125" s="1" t="str">
        <f>IFERROR(VLOOKUP($O3125,PerfilUniversitario!$A$2:$Z$427,26),"N/A")</f>
        <v>N/A</v>
      </c>
      <c r="V3125" s="1" t="s">
        <v>10097</v>
      </c>
      <c r="W3125" s="4">
        <v>45216</v>
      </c>
    </row>
    <row r="3126" spans="1:23" x14ac:dyDescent="0.3">
      <c r="A3126" t="s">
        <v>820</v>
      </c>
      <c r="B3126" s="1" t="s">
        <v>821</v>
      </c>
      <c r="C3126" t="s">
        <v>822</v>
      </c>
      <c r="D3126" s="7">
        <v>2212049901</v>
      </c>
      <c r="E3126" s="1" t="s">
        <v>206</v>
      </c>
      <c r="F3126" t="s">
        <v>206</v>
      </c>
      <c r="G3126" t="s">
        <v>206</v>
      </c>
      <c r="H3126" t="s">
        <v>206</v>
      </c>
      <c r="I3126" t="str">
        <f>VLOOKUP(J3126,CatalogoEstadoRepublica!$A$1:$B$33,2)</f>
        <v>Puebla</v>
      </c>
      <c r="J3126" s="1">
        <v>21</v>
      </c>
      <c r="K3126" s="1" t="s">
        <v>206</v>
      </c>
      <c r="L3126" s="1" t="e">
        <f>VLOOKUP(M3126,CatalogoPerfil!$A$1:$B$5,2)</f>
        <v>#N/A</v>
      </c>
      <c r="M3126">
        <v>0</v>
      </c>
      <c r="N3126" t="s">
        <v>206</v>
      </c>
      <c r="O3126" s="1">
        <v>0</v>
      </c>
      <c r="P3126" s="1" t="str">
        <f>IFERROR(VLOOKUP($O3126,PerfilUniversitario!$A$2:$Z$427,16),"N/A")</f>
        <v>N/A</v>
      </c>
      <c r="Q3126" s="1" t="str">
        <f>IFERROR(VLOOKUP($O3126,PerfilUniversitario!$A$2:$Z$427,16),"N/A")</f>
        <v>N/A</v>
      </c>
      <c r="R3126" s="1" t="str">
        <f>IFERROR(VLOOKUP($O3126,PerfilUniversitario!$A$2:$Z$427,20),"N/A")</f>
        <v>N/A</v>
      </c>
      <c r="S3126" s="1" t="str">
        <f>IFERROR(VLOOKUP($O3126,PerfilUniversitario!$A$2:$Z$427,22),"N/A")</f>
        <v>N/A</v>
      </c>
      <c r="T3126" s="1" t="str">
        <f>IFERROR(VLOOKUP($O3126,PerfilUniversitario!$A$2:$Z$427,24),"N/A")</f>
        <v>N/A</v>
      </c>
      <c r="U3126" s="1" t="str">
        <f>IFERROR(VLOOKUP($O3126,PerfilUniversitario!$A$2:$Z$427,26),"N/A")</f>
        <v>N/A</v>
      </c>
      <c r="V3126" s="1" t="s">
        <v>9739</v>
      </c>
      <c r="W3126" s="4">
        <v>45216</v>
      </c>
    </row>
    <row r="3127" spans="1:23" x14ac:dyDescent="0.3">
      <c r="A3127" t="s">
        <v>491</v>
      </c>
      <c r="B3127" s="1" t="s">
        <v>492</v>
      </c>
      <c r="C3127" t="s">
        <v>493</v>
      </c>
      <c r="D3127" s="7">
        <v>2225998837</v>
      </c>
      <c r="E3127" s="1" t="s">
        <v>206</v>
      </c>
      <c r="F3127" t="s">
        <v>206</v>
      </c>
      <c r="G3127" t="s">
        <v>206</v>
      </c>
      <c r="H3127" t="s">
        <v>206</v>
      </c>
      <c r="I3127" t="str">
        <f>VLOOKUP(J3127,CatalogoEstadoRepublica!$A$1:$B$33,2)</f>
        <v>Puebla</v>
      </c>
      <c r="J3127" s="1">
        <v>21</v>
      </c>
      <c r="K3127" s="1" t="s">
        <v>206</v>
      </c>
      <c r="L3127" s="1" t="e">
        <f>VLOOKUP(M3127,CatalogoPerfil!$A$1:$B$5,2)</f>
        <v>#N/A</v>
      </c>
      <c r="M3127">
        <v>0</v>
      </c>
      <c r="N3127" t="s">
        <v>206</v>
      </c>
      <c r="O3127" s="1">
        <v>0</v>
      </c>
      <c r="P3127" s="1" t="str">
        <f>IFERROR(VLOOKUP($O3127,PerfilUniversitario!$A$2:$Z$427,16),"N/A")</f>
        <v>N/A</v>
      </c>
      <c r="Q3127" s="1" t="str">
        <f>IFERROR(VLOOKUP($O3127,PerfilUniversitario!$A$2:$Z$427,16),"N/A")</f>
        <v>N/A</v>
      </c>
      <c r="R3127" s="1" t="str">
        <f>IFERROR(VLOOKUP($O3127,PerfilUniversitario!$A$2:$Z$427,20),"N/A")</f>
        <v>N/A</v>
      </c>
      <c r="S3127" s="1" t="str">
        <f>IFERROR(VLOOKUP($O3127,PerfilUniversitario!$A$2:$Z$427,22),"N/A")</f>
        <v>N/A</v>
      </c>
      <c r="T3127" s="1" t="str">
        <f>IFERROR(VLOOKUP($O3127,PerfilUniversitario!$A$2:$Z$427,24),"N/A")</f>
        <v>N/A</v>
      </c>
      <c r="U3127" s="1" t="str">
        <f>IFERROR(VLOOKUP($O3127,PerfilUniversitario!$A$2:$Z$427,26),"N/A")</f>
        <v>N/A</v>
      </c>
      <c r="V3127" s="1" t="s">
        <v>9703</v>
      </c>
      <c r="W3127" s="4">
        <v>45216</v>
      </c>
    </row>
    <row r="3128" spans="1:23" x14ac:dyDescent="0.3">
      <c r="A3128" t="s">
        <v>401</v>
      </c>
      <c r="B3128" t="s">
        <v>8047</v>
      </c>
      <c r="C3128" s="1" t="s">
        <v>8048</v>
      </c>
      <c r="D3128" s="6">
        <v>7442585785</v>
      </c>
      <c r="E3128" s="1" t="s">
        <v>8049</v>
      </c>
      <c r="F3128" s="1" t="s">
        <v>8050</v>
      </c>
      <c r="G3128" s="1" t="s">
        <v>8051</v>
      </c>
      <c r="H3128" s="1">
        <v>7441438788</v>
      </c>
      <c r="I3128" t="str">
        <f>VLOOKUP(J3128,CatalogoEstadoRepublica!$A$1:$B$33,2)</f>
        <v>Guerrero</v>
      </c>
      <c r="J3128">
        <v>12</v>
      </c>
      <c r="K3128" t="s">
        <v>8052</v>
      </c>
      <c r="L3128" s="1" t="str">
        <f>VLOOKUP(M3128,CatalogoPerfil!$A$1:$B$5,2)</f>
        <v>Preuniversitario</v>
      </c>
      <c r="M3128">
        <v>1</v>
      </c>
      <c r="N3128" t="s">
        <v>4813</v>
      </c>
      <c r="O3128" s="1">
        <v>13169</v>
      </c>
      <c r="P3128" s="1" t="str">
        <f>IFERROR(VLOOKUP($O3128,PerfilUniversitario!$A$2:$Z$427,16),"N/A")</f>
        <v>5º - 6º Semestre</v>
      </c>
      <c r="Q3128" s="1" t="str">
        <f>IFERROR(VLOOKUP($O3128,PerfilUniversitario!$A$2:$Z$427,16),"N/A")</f>
        <v>5º - 6º Semestre</v>
      </c>
      <c r="R3128" s="1" t="str">
        <f>IFERROR(VLOOKUP($O3128,PerfilUniversitario!$A$2:$Z$427,20),"N/A")</f>
        <v>Psicología</v>
      </c>
      <c r="S3128" s="1" t="str">
        <f>IFERROR(VLOOKUP($O3128,PerfilUniversitario!$A$2:$Z$427,22),"N/A")</f>
        <v>• Psicología - Interpretación de sueños</v>
      </c>
      <c r="T3128" s="1" t="str">
        <f>IFERROR(VLOOKUP($O3128,PerfilUniversitario!$A$2:$Z$427,24),"N/A")</f>
        <v>• Psicología - El amor en el cerebro</v>
      </c>
      <c r="U3128" s="1" t="str">
        <f>IFERROR(VLOOKUP($O3128,PerfilUniversitario!$A$2:$Z$427,26),"N/A")</f>
        <v>• Diseño de Moda e Innovación - Modelado sobre figurín</v>
      </c>
      <c r="V3128" s="1" t="s">
        <v>10221</v>
      </c>
      <c r="W3128" s="4">
        <v>45216</v>
      </c>
    </row>
    <row r="3129" spans="1:23" x14ac:dyDescent="0.3">
      <c r="A3129" t="s">
        <v>2743</v>
      </c>
      <c r="B3129" t="s">
        <v>1024</v>
      </c>
      <c r="C3129" s="1" t="s">
        <v>2744</v>
      </c>
      <c r="D3129" s="6">
        <v>7445036215</v>
      </c>
      <c r="E3129" s="1" t="s">
        <v>206</v>
      </c>
      <c r="F3129" s="1" t="s">
        <v>206</v>
      </c>
      <c r="G3129" s="1" t="s">
        <v>206</v>
      </c>
      <c r="H3129" s="1" t="s">
        <v>206</v>
      </c>
      <c r="I3129" t="str">
        <f>VLOOKUP(J3129,CatalogoEstadoRepublica!$A$1:$B$33,2)</f>
        <v>Guerrero</v>
      </c>
      <c r="J3129">
        <v>12</v>
      </c>
      <c r="K3129" t="s">
        <v>206</v>
      </c>
      <c r="L3129" s="1" t="e">
        <f>VLOOKUP(M3129,CatalogoPerfil!$A$1:$B$5,2)</f>
        <v>#N/A</v>
      </c>
      <c r="M3129">
        <v>0</v>
      </c>
      <c r="N3129" t="s">
        <v>206</v>
      </c>
      <c r="O3129" s="1">
        <v>0</v>
      </c>
      <c r="P3129" s="1" t="str">
        <f>IFERROR(VLOOKUP($O3129,PerfilUniversitario!$A$2:$Z$427,16),"N/A")</f>
        <v>N/A</v>
      </c>
      <c r="Q3129" s="1" t="str">
        <f>IFERROR(VLOOKUP($O3129,PerfilUniversitario!$A$2:$Z$427,16),"N/A")</f>
        <v>N/A</v>
      </c>
      <c r="R3129" s="1" t="str">
        <f>IFERROR(VLOOKUP($O3129,PerfilUniversitario!$A$2:$Z$427,20),"N/A")</f>
        <v>N/A</v>
      </c>
      <c r="S3129" s="1" t="str">
        <f>IFERROR(VLOOKUP($O3129,PerfilUniversitario!$A$2:$Z$427,22),"N/A")</f>
        <v>N/A</v>
      </c>
      <c r="T3129" s="1" t="str">
        <f>IFERROR(VLOOKUP($O3129,PerfilUniversitario!$A$2:$Z$427,24),"N/A")</f>
        <v>N/A</v>
      </c>
      <c r="U3129" s="1" t="str">
        <f>IFERROR(VLOOKUP($O3129,PerfilUniversitario!$A$2:$Z$427,26),"N/A")</f>
        <v>N/A</v>
      </c>
      <c r="V3129" s="1" t="s">
        <v>9723</v>
      </c>
      <c r="W3129" s="4">
        <v>45216</v>
      </c>
    </row>
    <row r="3130" spans="1:23" x14ac:dyDescent="0.3">
      <c r="A3130" t="s">
        <v>1841</v>
      </c>
      <c r="B3130" t="s">
        <v>7764</v>
      </c>
      <c r="C3130" s="1" t="s">
        <v>7765</v>
      </c>
      <c r="D3130" s="6">
        <v>2211583357</v>
      </c>
      <c r="E3130" s="1" t="s">
        <v>206</v>
      </c>
      <c r="F3130" s="1" t="s">
        <v>206</v>
      </c>
      <c r="G3130" s="1" t="s">
        <v>206</v>
      </c>
      <c r="H3130" s="1" t="s">
        <v>206</v>
      </c>
      <c r="I3130" t="str">
        <f>VLOOKUP(J3130,CatalogoEstadoRepublica!$A$1:$B$33,2)</f>
        <v>Ciudad de México</v>
      </c>
      <c r="J3130">
        <v>7</v>
      </c>
      <c r="K3130" t="s">
        <v>206</v>
      </c>
      <c r="L3130" s="1" t="e">
        <f>VLOOKUP(M3130,CatalogoPerfil!$A$1:$B$5,2)</f>
        <v>#N/A</v>
      </c>
      <c r="M3130">
        <v>0</v>
      </c>
      <c r="N3130" t="s">
        <v>206</v>
      </c>
      <c r="O3130" s="1">
        <v>0</v>
      </c>
      <c r="P3130" s="1" t="str">
        <f>IFERROR(VLOOKUP($O3130,PerfilUniversitario!$A$2:$Z$427,16),"N/A")</f>
        <v>N/A</v>
      </c>
      <c r="Q3130" s="1" t="str">
        <f>IFERROR(VLOOKUP($O3130,PerfilUniversitario!$A$2:$Z$427,16),"N/A")</f>
        <v>N/A</v>
      </c>
      <c r="R3130" s="1" t="str">
        <f>IFERROR(VLOOKUP($O3130,PerfilUniversitario!$A$2:$Z$427,20),"N/A")</f>
        <v>N/A</v>
      </c>
      <c r="S3130" s="1" t="str">
        <f>IFERROR(VLOOKUP($O3130,PerfilUniversitario!$A$2:$Z$427,22),"N/A")</f>
        <v>N/A</v>
      </c>
      <c r="T3130" s="1" t="str">
        <f>IFERROR(VLOOKUP($O3130,PerfilUniversitario!$A$2:$Z$427,24),"N/A")</f>
        <v>N/A</v>
      </c>
      <c r="U3130" s="1" t="str">
        <f>IFERROR(VLOOKUP($O3130,PerfilUniversitario!$A$2:$Z$427,26),"N/A")</f>
        <v>N/A</v>
      </c>
      <c r="V3130" s="1" t="s">
        <v>9724</v>
      </c>
      <c r="W3130" s="4">
        <v>45216</v>
      </c>
    </row>
    <row r="3131" spans="1:23" x14ac:dyDescent="0.3">
      <c r="A3131" t="s">
        <v>5170</v>
      </c>
      <c r="B3131" t="s">
        <v>8053</v>
      </c>
      <c r="C3131" s="1" t="s">
        <v>8054</v>
      </c>
      <c r="D3131" s="6">
        <v>7445032251</v>
      </c>
      <c r="E3131" s="1" t="s">
        <v>206</v>
      </c>
      <c r="F3131" s="1" t="s">
        <v>206</v>
      </c>
      <c r="G3131" s="1" t="s">
        <v>206</v>
      </c>
      <c r="H3131" s="1" t="s">
        <v>206</v>
      </c>
      <c r="I3131" t="str">
        <f>VLOOKUP(J3131,CatalogoEstadoRepublica!$A$1:$B$33,2)</f>
        <v>Guerrero</v>
      </c>
      <c r="J3131">
        <v>12</v>
      </c>
      <c r="K3131" t="s">
        <v>206</v>
      </c>
      <c r="L3131" s="1" t="e">
        <f>VLOOKUP(M3131,CatalogoPerfil!$A$1:$B$5,2)</f>
        <v>#N/A</v>
      </c>
      <c r="M3131">
        <v>0</v>
      </c>
      <c r="N3131" t="s">
        <v>206</v>
      </c>
      <c r="O3131" s="1">
        <v>0</v>
      </c>
      <c r="P3131" s="1" t="str">
        <f>IFERROR(VLOOKUP($O3131,PerfilUniversitario!$A$2:$Z$427,16),"N/A")</f>
        <v>N/A</v>
      </c>
      <c r="Q3131" s="1" t="str">
        <f>IFERROR(VLOOKUP($O3131,PerfilUniversitario!$A$2:$Z$427,16),"N/A")</f>
        <v>N/A</v>
      </c>
      <c r="R3131" s="1" t="str">
        <f>IFERROR(VLOOKUP($O3131,PerfilUniversitario!$A$2:$Z$427,20),"N/A")</f>
        <v>N/A</v>
      </c>
      <c r="S3131" s="1" t="str">
        <f>IFERROR(VLOOKUP($O3131,PerfilUniversitario!$A$2:$Z$427,22),"N/A")</f>
        <v>N/A</v>
      </c>
      <c r="T3131" s="1" t="str">
        <f>IFERROR(VLOOKUP($O3131,PerfilUniversitario!$A$2:$Z$427,24),"N/A")</f>
        <v>N/A</v>
      </c>
      <c r="U3131" s="1" t="str">
        <f>IFERROR(VLOOKUP($O3131,PerfilUniversitario!$A$2:$Z$427,26),"N/A")</f>
        <v>N/A</v>
      </c>
      <c r="V3131" s="1" t="s">
        <v>9861</v>
      </c>
      <c r="W3131" s="4">
        <v>45216</v>
      </c>
    </row>
    <row r="3132" spans="1:23" x14ac:dyDescent="0.3">
      <c r="A3132" t="s">
        <v>2433</v>
      </c>
      <c r="B3132" t="s">
        <v>2434</v>
      </c>
      <c r="C3132" s="1" t="s">
        <v>8060</v>
      </c>
      <c r="D3132" s="6">
        <v>2228040870</v>
      </c>
      <c r="E3132" s="1" t="s">
        <v>206</v>
      </c>
      <c r="F3132" s="1" t="s">
        <v>206</v>
      </c>
      <c r="G3132" s="1" t="s">
        <v>206</v>
      </c>
      <c r="H3132" s="1" t="s">
        <v>206</v>
      </c>
      <c r="I3132" t="str">
        <f>VLOOKUP(J3132,CatalogoEstadoRepublica!$A$1:$B$33,2)</f>
        <v>Puebla</v>
      </c>
      <c r="J3132">
        <v>21</v>
      </c>
      <c r="K3132" t="s">
        <v>206</v>
      </c>
      <c r="L3132" s="1" t="e">
        <f>VLOOKUP(M3132,CatalogoPerfil!$A$1:$B$5,2)</f>
        <v>#N/A</v>
      </c>
      <c r="M3132">
        <v>0</v>
      </c>
      <c r="N3132" t="s">
        <v>206</v>
      </c>
      <c r="O3132" s="1">
        <v>0</v>
      </c>
      <c r="P3132" s="1" t="str">
        <f>IFERROR(VLOOKUP($O3132,PerfilUniversitario!$A$2:$Z$427,16),"N/A")</f>
        <v>N/A</v>
      </c>
      <c r="Q3132" s="1" t="str">
        <f>IFERROR(VLOOKUP($O3132,PerfilUniversitario!$A$2:$Z$427,16),"N/A")</f>
        <v>N/A</v>
      </c>
      <c r="R3132" s="1" t="str">
        <f>IFERROR(VLOOKUP($O3132,PerfilUniversitario!$A$2:$Z$427,20),"N/A")</f>
        <v>N/A</v>
      </c>
      <c r="S3132" s="1" t="str">
        <f>IFERROR(VLOOKUP($O3132,PerfilUniversitario!$A$2:$Z$427,22),"N/A")</f>
        <v>N/A</v>
      </c>
      <c r="T3132" s="1" t="str">
        <f>IFERROR(VLOOKUP($O3132,PerfilUniversitario!$A$2:$Z$427,24),"N/A")</f>
        <v>N/A</v>
      </c>
      <c r="U3132" s="1" t="str">
        <f>IFERROR(VLOOKUP($O3132,PerfilUniversitario!$A$2:$Z$427,26),"N/A")</f>
        <v>N/A</v>
      </c>
      <c r="V3132" s="1" t="s">
        <v>10222</v>
      </c>
      <c r="W3132" s="4">
        <v>45216</v>
      </c>
    </row>
    <row r="3133" spans="1:23" x14ac:dyDescent="0.3">
      <c r="A3133" t="s">
        <v>826</v>
      </c>
      <c r="B3133" t="s">
        <v>7965</v>
      </c>
      <c r="C3133" s="1" t="s">
        <v>7966</v>
      </c>
      <c r="D3133" s="6">
        <v>9934303988</v>
      </c>
      <c r="E3133" s="1" t="s">
        <v>206</v>
      </c>
      <c r="F3133" s="1" t="s">
        <v>206</v>
      </c>
      <c r="G3133" s="1" t="s">
        <v>206</v>
      </c>
      <c r="H3133" s="1" t="s">
        <v>206</v>
      </c>
      <c r="I3133" t="str">
        <f>VLOOKUP(J3133,CatalogoEstadoRepublica!$A$1:$B$33,2)</f>
        <v>Puebla</v>
      </c>
      <c r="J3133">
        <v>21</v>
      </c>
      <c r="K3133" t="s">
        <v>206</v>
      </c>
      <c r="L3133" s="1" t="e">
        <f>VLOOKUP(M3133,CatalogoPerfil!$A$1:$B$5,2)</f>
        <v>#N/A</v>
      </c>
      <c r="M3133">
        <v>0</v>
      </c>
      <c r="N3133" t="s">
        <v>206</v>
      </c>
      <c r="O3133" s="1">
        <v>0</v>
      </c>
      <c r="P3133" s="1" t="str">
        <f>IFERROR(VLOOKUP($O3133,PerfilUniversitario!$A$2:$Z$427,16),"N/A")</f>
        <v>N/A</v>
      </c>
      <c r="Q3133" s="1" t="str">
        <f>IFERROR(VLOOKUP($O3133,PerfilUniversitario!$A$2:$Z$427,16),"N/A")</f>
        <v>N/A</v>
      </c>
      <c r="R3133" s="1" t="str">
        <f>IFERROR(VLOOKUP($O3133,PerfilUniversitario!$A$2:$Z$427,20),"N/A")</f>
        <v>N/A</v>
      </c>
      <c r="S3133" s="1" t="str">
        <f>IFERROR(VLOOKUP($O3133,PerfilUniversitario!$A$2:$Z$427,22),"N/A")</f>
        <v>N/A</v>
      </c>
      <c r="T3133" s="1" t="str">
        <f>IFERROR(VLOOKUP($O3133,PerfilUniversitario!$A$2:$Z$427,24),"N/A")</f>
        <v>N/A</v>
      </c>
      <c r="U3133" s="1" t="str">
        <f>IFERROR(VLOOKUP($O3133,PerfilUniversitario!$A$2:$Z$427,26),"N/A")</f>
        <v>N/A</v>
      </c>
      <c r="V3133" s="1" t="s">
        <v>9857</v>
      </c>
      <c r="W3133" s="4">
        <v>45216</v>
      </c>
    </row>
    <row r="3134" spans="1:23" x14ac:dyDescent="0.3">
      <c r="A3134" t="s">
        <v>7265</v>
      </c>
      <c r="B3134" t="s">
        <v>7266</v>
      </c>
      <c r="C3134" s="1" t="s">
        <v>7267</v>
      </c>
      <c r="D3134" s="6">
        <v>2221288159</v>
      </c>
      <c r="E3134" s="1" t="s">
        <v>206</v>
      </c>
      <c r="F3134" s="1" t="s">
        <v>206</v>
      </c>
      <c r="G3134" s="1" t="s">
        <v>206</v>
      </c>
      <c r="H3134" s="1" t="s">
        <v>206</v>
      </c>
      <c r="I3134" t="str">
        <f>VLOOKUP(J3134,CatalogoEstadoRepublica!$A$1:$B$33,2)</f>
        <v>Puebla</v>
      </c>
      <c r="J3134">
        <v>21</v>
      </c>
      <c r="K3134" t="s">
        <v>206</v>
      </c>
      <c r="L3134" s="1" t="e">
        <f>VLOOKUP(M3134,CatalogoPerfil!$A$1:$B$5,2)</f>
        <v>#N/A</v>
      </c>
      <c r="M3134">
        <v>0</v>
      </c>
      <c r="N3134" t="s">
        <v>206</v>
      </c>
      <c r="O3134" s="1">
        <v>0</v>
      </c>
      <c r="P3134" s="1" t="str">
        <f>IFERROR(VLOOKUP($O3134,PerfilUniversitario!$A$2:$Z$427,16),"N/A")</f>
        <v>N/A</v>
      </c>
      <c r="Q3134" s="1" t="str">
        <f>IFERROR(VLOOKUP($O3134,PerfilUniversitario!$A$2:$Z$427,16),"N/A")</f>
        <v>N/A</v>
      </c>
      <c r="R3134" s="1" t="str">
        <f>IFERROR(VLOOKUP($O3134,PerfilUniversitario!$A$2:$Z$427,20),"N/A")</f>
        <v>N/A</v>
      </c>
      <c r="S3134" s="1" t="str">
        <f>IFERROR(VLOOKUP($O3134,PerfilUniversitario!$A$2:$Z$427,22),"N/A")</f>
        <v>N/A</v>
      </c>
      <c r="T3134" s="1" t="str">
        <f>IFERROR(VLOOKUP($O3134,PerfilUniversitario!$A$2:$Z$427,24),"N/A")</f>
        <v>N/A</v>
      </c>
      <c r="U3134" s="1" t="str">
        <f>IFERROR(VLOOKUP($O3134,PerfilUniversitario!$A$2:$Z$427,26),"N/A")</f>
        <v>N/A</v>
      </c>
      <c r="V3134" s="1" t="s">
        <v>9846</v>
      </c>
      <c r="W3134" s="4">
        <v>45216</v>
      </c>
    </row>
    <row r="3135" spans="1:23" x14ac:dyDescent="0.3">
      <c r="A3135" t="s">
        <v>1577</v>
      </c>
      <c r="B3135" t="s">
        <v>2595</v>
      </c>
      <c r="C3135" s="1" t="s">
        <v>2596</v>
      </c>
      <c r="D3135" s="6">
        <v>2223629773</v>
      </c>
      <c r="E3135" s="1" t="s">
        <v>206</v>
      </c>
      <c r="F3135" s="1" t="s">
        <v>206</v>
      </c>
      <c r="G3135" s="1" t="s">
        <v>206</v>
      </c>
      <c r="H3135" s="1" t="s">
        <v>206</v>
      </c>
      <c r="I3135" t="str">
        <f>VLOOKUP(J3135,CatalogoEstadoRepublica!$A$1:$B$33,2)</f>
        <v>Puebla</v>
      </c>
      <c r="J3135">
        <v>21</v>
      </c>
      <c r="K3135" t="s">
        <v>206</v>
      </c>
      <c r="L3135" s="1" t="e">
        <f>VLOOKUP(M3135,CatalogoPerfil!$A$1:$B$5,2)</f>
        <v>#N/A</v>
      </c>
      <c r="M3135">
        <v>0</v>
      </c>
      <c r="N3135" t="s">
        <v>206</v>
      </c>
      <c r="O3135" s="1">
        <v>0</v>
      </c>
      <c r="P3135" s="1" t="str">
        <f>IFERROR(VLOOKUP($O3135,PerfilUniversitario!$A$2:$Z$427,16),"N/A")</f>
        <v>N/A</v>
      </c>
      <c r="Q3135" s="1" t="str">
        <f>IFERROR(VLOOKUP($O3135,PerfilUniversitario!$A$2:$Z$427,16),"N/A")</f>
        <v>N/A</v>
      </c>
      <c r="R3135" s="1" t="str">
        <f>IFERROR(VLOOKUP($O3135,PerfilUniversitario!$A$2:$Z$427,20),"N/A")</f>
        <v>N/A</v>
      </c>
      <c r="S3135" s="1" t="str">
        <f>IFERROR(VLOOKUP($O3135,PerfilUniversitario!$A$2:$Z$427,22),"N/A")</f>
        <v>N/A</v>
      </c>
      <c r="T3135" s="1" t="str">
        <f>IFERROR(VLOOKUP($O3135,PerfilUniversitario!$A$2:$Z$427,24),"N/A")</f>
        <v>N/A</v>
      </c>
      <c r="U3135" s="1" t="str">
        <f>IFERROR(VLOOKUP($O3135,PerfilUniversitario!$A$2:$Z$427,26),"N/A")</f>
        <v>N/A</v>
      </c>
      <c r="V3135" s="1" t="s">
        <v>9832</v>
      </c>
      <c r="W3135" s="4">
        <v>45216</v>
      </c>
    </row>
    <row r="3136" spans="1:23" x14ac:dyDescent="0.3">
      <c r="A3136" t="s">
        <v>1507</v>
      </c>
      <c r="B3136" t="s">
        <v>7125</v>
      </c>
      <c r="C3136" s="1" t="s">
        <v>7126</v>
      </c>
      <c r="D3136" s="6">
        <v>7971134794</v>
      </c>
      <c r="E3136" s="1" t="s">
        <v>206</v>
      </c>
      <c r="F3136" s="1" t="s">
        <v>206</v>
      </c>
      <c r="G3136" s="1" t="s">
        <v>206</v>
      </c>
      <c r="H3136" s="1" t="s">
        <v>206</v>
      </c>
      <c r="I3136" t="str">
        <f>VLOOKUP(J3136,CatalogoEstadoRepublica!$A$1:$B$33,2)</f>
        <v>Puebla</v>
      </c>
      <c r="J3136">
        <v>21</v>
      </c>
      <c r="K3136" t="s">
        <v>206</v>
      </c>
      <c r="L3136" s="1" t="e">
        <f>VLOOKUP(M3136,CatalogoPerfil!$A$1:$B$5,2)</f>
        <v>#N/A</v>
      </c>
      <c r="M3136">
        <v>0</v>
      </c>
      <c r="N3136" t="s">
        <v>206</v>
      </c>
      <c r="O3136" s="1">
        <v>0</v>
      </c>
      <c r="P3136" s="1" t="str">
        <f>IFERROR(VLOOKUP($O3136,PerfilUniversitario!$A$2:$Z$427,16),"N/A")</f>
        <v>N/A</v>
      </c>
      <c r="Q3136" s="1" t="str">
        <f>IFERROR(VLOOKUP($O3136,PerfilUniversitario!$A$2:$Z$427,16),"N/A")</f>
        <v>N/A</v>
      </c>
      <c r="R3136" s="1" t="str">
        <f>IFERROR(VLOOKUP($O3136,PerfilUniversitario!$A$2:$Z$427,20),"N/A")</f>
        <v>N/A</v>
      </c>
      <c r="S3136" s="1" t="str">
        <f>IFERROR(VLOOKUP($O3136,PerfilUniversitario!$A$2:$Z$427,22),"N/A")</f>
        <v>N/A</v>
      </c>
      <c r="T3136" s="1" t="str">
        <f>IFERROR(VLOOKUP($O3136,PerfilUniversitario!$A$2:$Z$427,24),"N/A")</f>
        <v>N/A</v>
      </c>
      <c r="U3136" s="1" t="str">
        <f>IFERROR(VLOOKUP($O3136,PerfilUniversitario!$A$2:$Z$427,26),"N/A")</f>
        <v>N/A</v>
      </c>
      <c r="V3136" s="1" t="s">
        <v>9832</v>
      </c>
      <c r="W3136" s="4">
        <v>45216</v>
      </c>
    </row>
    <row r="3137" spans="1:23" x14ac:dyDescent="0.3">
      <c r="A3137" t="s">
        <v>8064</v>
      </c>
      <c r="B3137" t="s">
        <v>8065</v>
      </c>
      <c r="C3137" s="1" t="s">
        <v>8066</v>
      </c>
      <c r="D3137" s="6">
        <v>2223184255</v>
      </c>
      <c r="E3137" s="1" t="s">
        <v>206</v>
      </c>
      <c r="F3137" s="1" t="s">
        <v>206</v>
      </c>
      <c r="G3137" s="1" t="s">
        <v>206</v>
      </c>
      <c r="H3137" s="1" t="s">
        <v>206</v>
      </c>
      <c r="I3137" t="str">
        <f>VLOOKUP(J3137,CatalogoEstadoRepublica!$A$1:$B$33,2)</f>
        <v>Puebla</v>
      </c>
      <c r="J3137">
        <v>21</v>
      </c>
      <c r="K3137" t="s">
        <v>206</v>
      </c>
      <c r="L3137" s="1" t="e">
        <f>VLOOKUP(M3137,CatalogoPerfil!$A$1:$B$5,2)</f>
        <v>#N/A</v>
      </c>
      <c r="M3137">
        <v>0</v>
      </c>
      <c r="N3137" t="s">
        <v>206</v>
      </c>
      <c r="O3137" s="1">
        <v>0</v>
      </c>
      <c r="P3137" s="1" t="str">
        <f>IFERROR(VLOOKUP($O3137,PerfilUniversitario!$A$2:$Z$427,16),"N/A")</f>
        <v>N/A</v>
      </c>
      <c r="Q3137" s="1" t="str">
        <f>IFERROR(VLOOKUP($O3137,PerfilUniversitario!$A$2:$Z$427,16),"N/A")</f>
        <v>N/A</v>
      </c>
      <c r="R3137" s="1" t="str">
        <f>IFERROR(VLOOKUP($O3137,PerfilUniversitario!$A$2:$Z$427,20),"N/A")</f>
        <v>N/A</v>
      </c>
      <c r="S3137" s="1" t="str">
        <f>IFERROR(VLOOKUP($O3137,PerfilUniversitario!$A$2:$Z$427,22),"N/A")</f>
        <v>N/A</v>
      </c>
      <c r="T3137" s="1" t="str">
        <f>IFERROR(VLOOKUP($O3137,PerfilUniversitario!$A$2:$Z$427,24),"N/A")</f>
        <v>N/A</v>
      </c>
      <c r="U3137" s="1" t="str">
        <f>IFERROR(VLOOKUP($O3137,PerfilUniversitario!$A$2:$Z$427,26),"N/A")</f>
        <v>N/A</v>
      </c>
      <c r="V3137" s="1" t="s">
        <v>9832</v>
      </c>
      <c r="W3137" s="4">
        <v>45216</v>
      </c>
    </row>
    <row r="3138" spans="1:23" x14ac:dyDescent="0.3">
      <c r="A3138" t="s">
        <v>8033</v>
      </c>
      <c r="B3138" t="s">
        <v>6253</v>
      </c>
      <c r="C3138" s="1" t="s">
        <v>8034</v>
      </c>
      <c r="D3138" s="6">
        <v>2463336949</v>
      </c>
      <c r="E3138" s="1" t="s">
        <v>206</v>
      </c>
      <c r="F3138" s="1" t="s">
        <v>206</v>
      </c>
      <c r="G3138" s="1" t="s">
        <v>206</v>
      </c>
      <c r="H3138" s="1" t="s">
        <v>206</v>
      </c>
      <c r="I3138" t="str">
        <f>VLOOKUP(J3138,CatalogoEstadoRepublica!$A$1:$B$33,2)</f>
        <v>Tlaxcala</v>
      </c>
      <c r="J3138">
        <v>29</v>
      </c>
      <c r="K3138" t="s">
        <v>206</v>
      </c>
      <c r="L3138" s="1" t="e">
        <f>VLOOKUP(M3138,CatalogoPerfil!$A$1:$B$5,2)</f>
        <v>#N/A</v>
      </c>
      <c r="M3138">
        <v>0</v>
      </c>
      <c r="N3138" t="s">
        <v>206</v>
      </c>
      <c r="O3138" s="1">
        <v>0</v>
      </c>
      <c r="P3138" s="1" t="str">
        <f>IFERROR(VLOOKUP($O3138,PerfilUniversitario!$A$2:$Z$427,16),"N/A")</f>
        <v>N/A</v>
      </c>
      <c r="Q3138" s="1" t="str">
        <f>IFERROR(VLOOKUP($O3138,PerfilUniversitario!$A$2:$Z$427,16),"N/A")</f>
        <v>N/A</v>
      </c>
      <c r="R3138" s="1" t="str">
        <f>IFERROR(VLOOKUP($O3138,PerfilUniversitario!$A$2:$Z$427,20),"N/A")</f>
        <v>N/A</v>
      </c>
      <c r="S3138" s="1" t="str">
        <f>IFERROR(VLOOKUP($O3138,PerfilUniversitario!$A$2:$Z$427,22),"N/A")</f>
        <v>N/A</v>
      </c>
      <c r="T3138" s="1" t="str">
        <f>IFERROR(VLOOKUP($O3138,PerfilUniversitario!$A$2:$Z$427,24),"N/A")</f>
        <v>N/A</v>
      </c>
      <c r="U3138" s="1" t="str">
        <f>IFERROR(VLOOKUP($O3138,PerfilUniversitario!$A$2:$Z$427,26),"N/A")</f>
        <v>N/A</v>
      </c>
      <c r="V3138" s="1" t="s">
        <v>9900</v>
      </c>
      <c r="W3138" s="4">
        <v>45216</v>
      </c>
    </row>
    <row r="3139" spans="1:23" x14ac:dyDescent="0.3">
      <c r="A3139" t="s">
        <v>8061</v>
      </c>
      <c r="B3139" t="s">
        <v>8062</v>
      </c>
      <c r="C3139" s="1" t="s">
        <v>8063</v>
      </c>
      <c r="D3139" s="6">
        <v>7444495595</v>
      </c>
      <c r="E3139" s="1" t="s">
        <v>206</v>
      </c>
      <c r="F3139" s="1" t="s">
        <v>206</v>
      </c>
      <c r="G3139" s="1" t="s">
        <v>206</v>
      </c>
      <c r="H3139" s="1" t="s">
        <v>206</v>
      </c>
      <c r="I3139" t="str">
        <f>VLOOKUP(J3139,CatalogoEstadoRepublica!$A$1:$B$33,2)</f>
        <v>Guerrero</v>
      </c>
      <c r="J3139">
        <v>12</v>
      </c>
      <c r="K3139" t="s">
        <v>206</v>
      </c>
      <c r="L3139" s="1" t="e">
        <f>VLOOKUP(M3139,CatalogoPerfil!$A$1:$B$5,2)</f>
        <v>#N/A</v>
      </c>
      <c r="M3139">
        <v>0</v>
      </c>
      <c r="N3139" t="s">
        <v>206</v>
      </c>
      <c r="O3139" s="1">
        <v>0</v>
      </c>
      <c r="P3139" s="1" t="str">
        <f>IFERROR(VLOOKUP($O3139,PerfilUniversitario!$A$2:$Z$427,16),"N/A")</f>
        <v>N/A</v>
      </c>
      <c r="Q3139" s="1" t="str">
        <f>IFERROR(VLOOKUP($O3139,PerfilUniversitario!$A$2:$Z$427,16),"N/A")</f>
        <v>N/A</v>
      </c>
      <c r="R3139" s="1" t="str">
        <f>IFERROR(VLOOKUP($O3139,PerfilUniversitario!$A$2:$Z$427,20),"N/A")</f>
        <v>N/A</v>
      </c>
      <c r="S3139" s="1" t="str">
        <f>IFERROR(VLOOKUP($O3139,PerfilUniversitario!$A$2:$Z$427,22),"N/A")</f>
        <v>N/A</v>
      </c>
      <c r="T3139" s="1" t="str">
        <f>IFERROR(VLOOKUP($O3139,PerfilUniversitario!$A$2:$Z$427,24),"N/A")</f>
        <v>N/A</v>
      </c>
      <c r="U3139" s="1" t="str">
        <f>IFERROR(VLOOKUP($O3139,PerfilUniversitario!$A$2:$Z$427,26),"N/A")</f>
        <v>N/A</v>
      </c>
      <c r="V3139" s="1" t="s">
        <v>10223</v>
      </c>
      <c r="W3139" s="4">
        <v>45216</v>
      </c>
    </row>
    <row r="3140" spans="1:23" x14ac:dyDescent="0.3">
      <c r="A3140" t="s">
        <v>387</v>
      </c>
      <c r="B3140" t="s">
        <v>8007</v>
      </c>
      <c r="C3140" s="1" t="s">
        <v>8008</v>
      </c>
      <c r="D3140" s="6">
        <v>5572066879</v>
      </c>
      <c r="E3140" s="1" t="s">
        <v>206</v>
      </c>
      <c r="F3140" s="1" t="s">
        <v>206</v>
      </c>
      <c r="G3140" s="1" t="s">
        <v>206</v>
      </c>
      <c r="H3140" s="1" t="s">
        <v>206</v>
      </c>
      <c r="I3140" t="str">
        <f>VLOOKUP(J3140,CatalogoEstadoRepublica!$A$1:$B$33,2)</f>
        <v>Hidalgo</v>
      </c>
      <c r="J3140">
        <v>13</v>
      </c>
      <c r="K3140" t="s">
        <v>206</v>
      </c>
      <c r="L3140" s="1" t="e">
        <f>VLOOKUP(M3140,CatalogoPerfil!$A$1:$B$5,2)</f>
        <v>#N/A</v>
      </c>
      <c r="M3140">
        <v>0</v>
      </c>
      <c r="N3140" t="s">
        <v>206</v>
      </c>
      <c r="O3140" s="1">
        <v>0</v>
      </c>
      <c r="P3140" s="1" t="str">
        <f>IFERROR(VLOOKUP($O3140,PerfilUniversitario!$A$2:$Z$427,16),"N/A")</f>
        <v>N/A</v>
      </c>
      <c r="Q3140" s="1" t="str">
        <f>IFERROR(VLOOKUP($O3140,PerfilUniversitario!$A$2:$Z$427,16),"N/A")</f>
        <v>N/A</v>
      </c>
      <c r="R3140" s="1" t="str">
        <f>IFERROR(VLOOKUP($O3140,PerfilUniversitario!$A$2:$Z$427,20),"N/A")</f>
        <v>N/A</v>
      </c>
      <c r="S3140" s="1" t="str">
        <f>IFERROR(VLOOKUP($O3140,PerfilUniversitario!$A$2:$Z$427,22),"N/A")</f>
        <v>N/A</v>
      </c>
      <c r="T3140" s="1" t="str">
        <f>IFERROR(VLOOKUP($O3140,PerfilUniversitario!$A$2:$Z$427,24),"N/A")</f>
        <v>N/A</v>
      </c>
      <c r="U3140" s="1" t="str">
        <f>IFERROR(VLOOKUP($O3140,PerfilUniversitario!$A$2:$Z$427,26),"N/A")</f>
        <v>N/A</v>
      </c>
      <c r="V3140" s="1" t="s">
        <v>9968</v>
      </c>
      <c r="W3140" s="4">
        <v>45216</v>
      </c>
    </row>
    <row r="3141" spans="1:23" x14ac:dyDescent="0.3">
      <c r="A3141" t="s">
        <v>8022</v>
      </c>
      <c r="B3141" t="s">
        <v>8023</v>
      </c>
      <c r="C3141" s="1" t="s">
        <v>8024</v>
      </c>
      <c r="D3141" s="6">
        <v>2462189045</v>
      </c>
      <c r="E3141" s="1" t="s">
        <v>206</v>
      </c>
      <c r="F3141" s="1" t="s">
        <v>206</v>
      </c>
      <c r="G3141" s="1" t="s">
        <v>206</v>
      </c>
      <c r="H3141" s="1" t="s">
        <v>206</v>
      </c>
      <c r="I3141" t="str">
        <f>VLOOKUP(J3141,CatalogoEstadoRepublica!$A$1:$B$33,2)</f>
        <v>Tlaxcala</v>
      </c>
      <c r="J3141">
        <v>29</v>
      </c>
      <c r="K3141" t="s">
        <v>206</v>
      </c>
      <c r="L3141" s="1" t="e">
        <f>VLOOKUP(M3141,CatalogoPerfil!$A$1:$B$5,2)</f>
        <v>#N/A</v>
      </c>
      <c r="M3141">
        <v>0</v>
      </c>
      <c r="N3141" t="s">
        <v>206</v>
      </c>
      <c r="O3141" s="1">
        <v>0</v>
      </c>
      <c r="P3141" s="1" t="str">
        <f>IFERROR(VLOOKUP($O3141,PerfilUniversitario!$A$2:$Z$427,16),"N/A")</f>
        <v>N/A</v>
      </c>
      <c r="Q3141" s="1" t="str">
        <f>IFERROR(VLOOKUP($O3141,PerfilUniversitario!$A$2:$Z$427,16),"N/A")</f>
        <v>N/A</v>
      </c>
      <c r="R3141" s="1" t="str">
        <f>IFERROR(VLOOKUP($O3141,PerfilUniversitario!$A$2:$Z$427,20),"N/A")</f>
        <v>N/A</v>
      </c>
      <c r="S3141" s="1" t="str">
        <f>IFERROR(VLOOKUP($O3141,PerfilUniversitario!$A$2:$Z$427,22),"N/A")</f>
        <v>N/A</v>
      </c>
      <c r="T3141" s="1" t="str">
        <f>IFERROR(VLOOKUP($O3141,PerfilUniversitario!$A$2:$Z$427,24),"N/A")</f>
        <v>N/A</v>
      </c>
      <c r="U3141" s="1" t="str">
        <f>IFERROR(VLOOKUP($O3141,PerfilUniversitario!$A$2:$Z$427,26),"N/A")</f>
        <v>N/A</v>
      </c>
      <c r="V3141" s="1" t="s">
        <v>9686</v>
      </c>
      <c r="W3141" s="4">
        <v>45216</v>
      </c>
    </row>
    <row r="3142" spans="1:23" x14ac:dyDescent="0.3">
      <c r="A3142" t="s">
        <v>1662</v>
      </c>
      <c r="B3142" t="s">
        <v>5365</v>
      </c>
      <c r="C3142" s="1" t="s">
        <v>5366</v>
      </c>
      <c r="D3142" s="6">
        <v>7761232091</v>
      </c>
      <c r="E3142" s="1" t="s">
        <v>206</v>
      </c>
      <c r="F3142" s="1" t="s">
        <v>206</v>
      </c>
      <c r="G3142" s="1" t="s">
        <v>206</v>
      </c>
      <c r="H3142" s="1" t="s">
        <v>206</v>
      </c>
      <c r="I3142" t="str">
        <f>VLOOKUP(J3142,CatalogoEstadoRepublica!$A$1:$B$33,2)</f>
        <v>Puebla</v>
      </c>
      <c r="J3142">
        <v>21</v>
      </c>
      <c r="K3142" t="s">
        <v>206</v>
      </c>
      <c r="L3142" s="1" t="e">
        <f>VLOOKUP(M3142,CatalogoPerfil!$A$1:$B$5,2)</f>
        <v>#N/A</v>
      </c>
      <c r="M3142">
        <v>0</v>
      </c>
      <c r="N3142" t="s">
        <v>206</v>
      </c>
      <c r="O3142" s="1">
        <v>0</v>
      </c>
      <c r="P3142" s="1" t="str">
        <f>IFERROR(VLOOKUP($O3142,PerfilUniversitario!$A$2:$Z$427,16),"N/A")</f>
        <v>N/A</v>
      </c>
      <c r="Q3142" s="1" t="str">
        <f>IFERROR(VLOOKUP($O3142,PerfilUniversitario!$A$2:$Z$427,16),"N/A")</f>
        <v>N/A</v>
      </c>
      <c r="R3142" s="1" t="str">
        <f>IFERROR(VLOOKUP($O3142,PerfilUniversitario!$A$2:$Z$427,20),"N/A")</f>
        <v>N/A</v>
      </c>
      <c r="S3142" s="1" t="str">
        <f>IFERROR(VLOOKUP($O3142,PerfilUniversitario!$A$2:$Z$427,22),"N/A")</f>
        <v>N/A</v>
      </c>
      <c r="T3142" s="1" t="str">
        <f>IFERROR(VLOOKUP($O3142,PerfilUniversitario!$A$2:$Z$427,24),"N/A")</f>
        <v>N/A</v>
      </c>
      <c r="U3142" s="1" t="str">
        <f>IFERROR(VLOOKUP($O3142,PerfilUniversitario!$A$2:$Z$427,26),"N/A")</f>
        <v>N/A</v>
      </c>
      <c r="V3142" s="1" t="s">
        <v>9747</v>
      </c>
      <c r="W3142" s="4">
        <v>45216</v>
      </c>
    </row>
    <row r="3143" spans="1:23" x14ac:dyDescent="0.3">
      <c r="A3143" t="s">
        <v>5472</v>
      </c>
      <c r="B3143" t="s">
        <v>399</v>
      </c>
      <c r="C3143" s="1" t="s">
        <v>8067</v>
      </c>
      <c r="D3143" s="6">
        <v>7442596368</v>
      </c>
      <c r="E3143" s="1" t="s">
        <v>206</v>
      </c>
      <c r="F3143" s="1" t="s">
        <v>206</v>
      </c>
      <c r="G3143" s="1" t="s">
        <v>206</v>
      </c>
      <c r="H3143" s="1" t="s">
        <v>206</v>
      </c>
      <c r="I3143" t="str">
        <f>VLOOKUP(J3143,CatalogoEstadoRepublica!$A$1:$B$33,2)</f>
        <v>Guerrero</v>
      </c>
      <c r="J3143">
        <v>12</v>
      </c>
      <c r="K3143" t="s">
        <v>206</v>
      </c>
      <c r="L3143" s="1" t="e">
        <f>VLOOKUP(M3143,CatalogoPerfil!$A$1:$B$5,2)</f>
        <v>#N/A</v>
      </c>
      <c r="M3143">
        <v>0</v>
      </c>
      <c r="N3143" t="s">
        <v>206</v>
      </c>
      <c r="O3143" s="1">
        <v>0</v>
      </c>
      <c r="P3143" s="1" t="str">
        <f>IFERROR(VLOOKUP($O3143,PerfilUniversitario!$A$2:$Z$427,16),"N/A")</f>
        <v>N/A</v>
      </c>
      <c r="Q3143" s="1" t="str">
        <f>IFERROR(VLOOKUP($O3143,PerfilUniversitario!$A$2:$Z$427,16),"N/A")</f>
        <v>N/A</v>
      </c>
      <c r="R3143" s="1" t="str">
        <f>IFERROR(VLOOKUP($O3143,PerfilUniversitario!$A$2:$Z$427,20),"N/A")</f>
        <v>N/A</v>
      </c>
      <c r="S3143" s="1" t="str">
        <f>IFERROR(VLOOKUP($O3143,PerfilUniversitario!$A$2:$Z$427,22),"N/A")</f>
        <v>N/A</v>
      </c>
      <c r="T3143" s="1" t="str">
        <f>IFERROR(VLOOKUP($O3143,PerfilUniversitario!$A$2:$Z$427,24),"N/A")</f>
        <v>N/A</v>
      </c>
      <c r="U3143" s="1" t="str">
        <f>IFERROR(VLOOKUP($O3143,PerfilUniversitario!$A$2:$Z$427,26),"N/A")</f>
        <v>N/A</v>
      </c>
      <c r="V3143" s="1" t="s">
        <v>9825</v>
      </c>
      <c r="W3143" s="4">
        <v>45216</v>
      </c>
    </row>
    <row r="3144" spans="1:23" x14ac:dyDescent="0.3">
      <c r="A3144" t="s">
        <v>7199</v>
      </c>
      <c r="B3144" t="s">
        <v>858</v>
      </c>
      <c r="C3144" s="1" t="s">
        <v>7200</v>
      </c>
      <c r="D3144" s="6">
        <v>2299774478</v>
      </c>
      <c r="E3144" s="1" t="s">
        <v>206</v>
      </c>
      <c r="F3144" s="1" t="s">
        <v>206</v>
      </c>
      <c r="G3144" s="1" t="s">
        <v>206</v>
      </c>
      <c r="H3144" s="1" t="s">
        <v>206</v>
      </c>
      <c r="I3144" t="str">
        <f>VLOOKUP(J3144,CatalogoEstadoRepublica!$A$1:$B$33,2)</f>
        <v>Veracruz</v>
      </c>
      <c r="J3144">
        <v>30</v>
      </c>
      <c r="K3144" t="s">
        <v>206</v>
      </c>
      <c r="L3144" s="1" t="e">
        <f>VLOOKUP(M3144,CatalogoPerfil!$A$1:$B$5,2)</f>
        <v>#N/A</v>
      </c>
      <c r="M3144">
        <v>0</v>
      </c>
      <c r="N3144" t="s">
        <v>206</v>
      </c>
      <c r="O3144" s="1">
        <v>0</v>
      </c>
      <c r="P3144" s="1" t="str">
        <f>IFERROR(VLOOKUP($O3144,PerfilUniversitario!$A$2:$Z$427,16),"N/A")</f>
        <v>N/A</v>
      </c>
      <c r="Q3144" s="1" t="str">
        <f>IFERROR(VLOOKUP($O3144,PerfilUniversitario!$A$2:$Z$427,16),"N/A")</f>
        <v>N/A</v>
      </c>
      <c r="R3144" s="1" t="str">
        <f>IFERROR(VLOOKUP($O3144,PerfilUniversitario!$A$2:$Z$427,20),"N/A")</f>
        <v>N/A</v>
      </c>
      <c r="S3144" s="1" t="str">
        <f>IFERROR(VLOOKUP($O3144,PerfilUniversitario!$A$2:$Z$427,22),"N/A")</f>
        <v>N/A</v>
      </c>
      <c r="T3144" s="1" t="str">
        <f>IFERROR(VLOOKUP($O3144,PerfilUniversitario!$A$2:$Z$427,24),"N/A")</f>
        <v>N/A</v>
      </c>
      <c r="U3144" s="1" t="str">
        <f>IFERROR(VLOOKUP($O3144,PerfilUniversitario!$A$2:$Z$427,26),"N/A")</f>
        <v>N/A</v>
      </c>
      <c r="V3144" s="1" t="s">
        <v>9933</v>
      </c>
      <c r="W3144" s="4">
        <v>45216</v>
      </c>
    </row>
    <row r="3145" spans="1:23" x14ac:dyDescent="0.3">
      <c r="A3145" t="s">
        <v>8068</v>
      </c>
      <c r="B3145" t="s">
        <v>8069</v>
      </c>
      <c r="C3145" s="1" t="s">
        <v>8070</v>
      </c>
      <c r="D3145" s="6">
        <v>7731031827</v>
      </c>
      <c r="E3145" s="1" t="s">
        <v>206</v>
      </c>
      <c r="F3145" s="1" t="s">
        <v>206</v>
      </c>
      <c r="G3145" s="1" t="s">
        <v>206</v>
      </c>
      <c r="H3145" s="1" t="s">
        <v>206</v>
      </c>
      <c r="I3145" t="str">
        <f>VLOOKUP(J3145,CatalogoEstadoRepublica!$A$1:$B$33,2)</f>
        <v>Estado de México</v>
      </c>
      <c r="J3145">
        <v>15</v>
      </c>
      <c r="K3145" t="s">
        <v>206</v>
      </c>
      <c r="L3145" s="1" t="e">
        <f>VLOOKUP(M3145,CatalogoPerfil!$A$1:$B$5,2)</f>
        <v>#N/A</v>
      </c>
      <c r="M3145">
        <v>0</v>
      </c>
      <c r="N3145" t="s">
        <v>206</v>
      </c>
      <c r="O3145" s="1">
        <v>0</v>
      </c>
      <c r="P3145" s="1" t="str">
        <f>IFERROR(VLOOKUP($O3145,PerfilUniversitario!$A$2:$Z$427,16),"N/A")</f>
        <v>N/A</v>
      </c>
      <c r="Q3145" s="1" t="str">
        <f>IFERROR(VLOOKUP($O3145,PerfilUniversitario!$A$2:$Z$427,16),"N/A")</f>
        <v>N/A</v>
      </c>
      <c r="R3145" s="1" t="str">
        <f>IFERROR(VLOOKUP($O3145,PerfilUniversitario!$A$2:$Z$427,20),"N/A")</f>
        <v>N/A</v>
      </c>
      <c r="S3145" s="1" t="str">
        <f>IFERROR(VLOOKUP($O3145,PerfilUniversitario!$A$2:$Z$427,22),"N/A")</f>
        <v>N/A</v>
      </c>
      <c r="T3145" s="1" t="str">
        <f>IFERROR(VLOOKUP($O3145,PerfilUniversitario!$A$2:$Z$427,24),"N/A")</f>
        <v>N/A</v>
      </c>
      <c r="U3145" s="1" t="str">
        <f>IFERROR(VLOOKUP($O3145,PerfilUniversitario!$A$2:$Z$427,26),"N/A")</f>
        <v>N/A</v>
      </c>
      <c r="V3145" s="1" t="s">
        <v>9933</v>
      </c>
      <c r="W3145" s="4">
        <v>45216</v>
      </c>
    </row>
    <row r="3146" spans="1:23" x14ac:dyDescent="0.3">
      <c r="A3146" t="s">
        <v>2253</v>
      </c>
      <c r="B3146" t="s">
        <v>2166</v>
      </c>
      <c r="C3146" s="1" t="s">
        <v>2254</v>
      </c>
      <c r="D3146" s="6">
        <v>2221585101</v>
      </c>
      <c r="E3146" s="1" t="s">
        <v>206</v>
      </c>
      <c r="F3146" s="1" t="s">
        <v>206</v>
      </c>
      <c r="G3146" s="1" t="s">
        <v>206</v>
      </c>
      <c r="H3146" s="1" t="s">
        <v>206</v>
      </c>
      <c r="I3146" t="str">
        <f>VLOOKUP(J3146,CatalogoEstadoRepublica!$A$1:$B$33,2)</f>
        <v>Tlaxcala</v>
      </c>
      <c r="J3146">
        <v>29</v>
      </c>
      <c r="K3146" t="s">
        <v>206</v>
      </c>
      <c r="L3146" s="1" t="e">
        <f>VLOOKUP(M3146,CatalogoPerfil!$A$1:$B$5,2)</f>
        <v>#N/A</v>
      </c>
      <c r="M3146">
        <v>0</v>
      </c>
      <c r="N3146" t="s">
        <v>206</v>
      </c>
      <c r="O3146" s="1">
        <v>0</v>
      </c>
      <c r="P3146" s="1" t="str">
        <f>IFERROR(VLOOKUP($O3146,PerfilUniversitario!$A$2:$Z$427,16),"N/A")</f>
        <v>N/A</v>
      </c>
      <c r="Q3146" s="1" t="str">
        <f>IFERROR(VLOOKUP($O3146,PerfilUniversitario!$A$2:$Z$427,16),"N/A")</f>
        <v>N/A</v>
      </c>
      <c r="R3146" s="1" t="str">
        <f>IFERROR(VLOOKUP($O3146,PerfilUniversitario!$A$2:$Z$427,20),"N/A")</f>
        <v>N/A</v>
      </c>
      <c r="S3146" s="1" t="str">
        <f>IFERROR(VLOOKUP($O3146,PerfilUniversitario!$A$2:$Z$427,22),"N/A")</f>
        <v>N/A</v>
      </c>
      <c r="T3146" s="1" t="str">
        <f>IFERROR(VLOOKUP($O3146,PerfilUniversitario!$A$2:$Z$427,24),"N/A")</f>
        <v>N/A</v>
      </c>
      <c r="U3146" s="1" t="str">
        <f>IFERROR(VLOOKUP($O3146,PerfilUniversitario!$A$2:$Z$427,26),"N/A")</f>
        <v>N/A</v>
      </c>
      <c r="V3146" s="1" t="s">
        <v>9892</v>
      </c>
      <c r="W3146" s="4">
        <v>45216</v>
      </c>
    </row>
    <row r="3147" spans="1:23" x14ac:dyDescent="0.3">
      <c r="A3147" t="s">
        <v>1982</v>
      </c>
      <c r="B3147" t="s">
        <v>1983</v>
      </c>
      <c r="C3147" s="1" t="s">
        <v>1984</v>
      </c>
      <c r="D3147" s="6">
        <v>7731578780</v>
      </c>
      <c r="E3147" s="1" t="s">
        <v>1982</v>
      </c>
      <c r="F3147" s="1" t="s">
        <v>1985</v>
      </c>
      <c r="G3147" s="1" t="s">
        <v>1986</v>
      </c>
      <c r="H3147" s="1">
        <v>7731091289</v>
      </c>
      <c r="I3147" t="str">
        <f>VLOOKUP(J3147,CatalogoEstadoRepublica!$A$1:$B$33,2)</f>
        <v>Hidalgo</v>
      </c>
      <c r="J3147">
        <v>13</v>
      </c>
      <c r="K3147" t="s">
        <v>1943</v>
      </c>
      <c r="L3147" s="1" t="str">
        <f>VLOOKUP(M3147,CatalogoPerfil!$A$1:$B$5,2)</f>
        <v>Preuniversitario</v>
      </c>
      <c r="M3147">
        <v>1</v>
      </c>
      <c r="O3147" s="1">
        <v>13134</v>
      </c>
      <c r="P3147" s="1" t="str">
        <f>IFERROR(VLOOKUP($O3147,PerfilUniversitario!$A$2:$Z$427,16),"N/A")</f>
        <v>5º - 6º Semestre</v>
      </c>
      <c r="Q3147" s="1" t="str">
        <f>IFERROR(VLOOKUP($O3147,PerfilUniversitario!$A$2:$Z$427,16),"N/A")</f>
        <v>5º - 6º Semestre</v>
      </c>
      <c r="R3147" s="1" t="str">
        <f>IFERROR(VLOOKUP($O3147,PerfilUniversitario!$A$2:$Z$427,20),"N/A")</f>
        <v>Ingeniería en Dirección de Negocios</v>
      </c>
      <c r="S3147" s="1" t="str">
        <f>IFERROR(VLOOKUP($O3147,PerfilUniversitario!$A$2:$Z$427,22),"N/A")</f>
        <v>• Ingeniería en Dirección de Negocios - Toma de decisiones estratégicas en la Ingeniería de negocios</v>
      </c>
      <c r="T3147" s="1" t="str">
        <f>IFERROR(VLOOKUP($O3147,PerfilUniversitario!$A$2:$Z$427,24),"N/A")</f>
        <v>• Psicología - El amor en el cerebro</v>
      </c>
      <c r="U3147" s="1" t="str">
        <f>IFERROR(VLOOKUP($O3147,PerfilUniversitario!$A$2:$Z$427,26),"N/A")</f>
        <v>• Arquitectura - Arquitectura de interiores con LEGO e Inteligencia artificial.</v>
      </c>
      <c r="V3147" s="1" t="s">
        <v>9914</v>
      </c>
      <c r="W3147" s="4">
        <v>45216</v>
      </c>
    </row>
    <row r="3148" spans="1:23" x14ac:dyDescent="0.3">
      <c r="A3148" t="s">
        <v>8071</v>
      </c>
      <c r="B3148" t="s">
        <v>8072</v>
      </c>
      <c r="C3148" s="1" t="s">
        <v>8073</v>
      </c>
      <c r="D3148" s="6">
        <v>2222388370</v>
      </c>
      <c r="E3148" s="1" t="s">
        <v>206</v>
      </c>
      <c r="F3148" s="1" t="s">
        <v>206</v>
      </c>
      <c r="G3148" s="1" t="s">
        <v>206</v>
      </c>
      <c r="H3148" s="1" t="s">
        <v>206</v>
      </c>
      <c r="I3148" t="str">
        <f>VLOOKUP(J3148,CatalogoEstadoRepublica!$A$1:$B$33,2)</f>
        <v>Puebla</v>
      </c>
      <c r="J3148">
        <v>21</v>
      </c>
      <c r="K3148" t="s">
        <v>206</v>
      </c>
      <c r="L3148" s="1" t="e">
        <f>VLOOKUP(M3148,CatalogoPerfil!$A$1:$B$5,2)</f>
        <v>#N/A</v>
      </c>
      <c r="M3148">
        <v>0</v>
      </c>
      <c r="N3148" t="s">
        <v>206</v>
      </c>
      <c r="O3148" s="1">
        <v>0</v>
      </c>
      <c r="P3148" s="1" t="str">
        <f>IFERROR(VLOOKUP($O3148,PerfilUniversitario!$A$2:$Z$427,16),"N/A")</f>
        <v>N/A</v>
      </c>
      <c r="Q3148" s="1" t="str">
        <f>IFERROR(VLOOKUP($O3148,PerfilUniversitario!$A$2:$Z$427,16),"N/A")</f>
        <v>N/A</v>
      </c>
      <c r="R3148" s="1" t="str">
        <f>IFERROR(VLOOKUP($O3148,PerfilUniversitario!$A$2:$Z$427,20),"N/A")</f>
        <v>N/A</v>
      </c>
      <c r="S3148" s="1" t="str">
        <f>IFERROR(VLOOKUP($O3148,PerfilUniversitario!$A$2:$Z$427,22),"N/A")</f>
        <v>N/A</v>
      </c>
      <c r="T3148" s="1" t="str">
        <f>IFERROR(VLOOKUP($O3148,PerfilUniversitario!$A$2:$Z$427,24),"N/A")</f>
        <v>N/A</v>
      </c>
      <c r="U3148" s="1" t="str">
        <f>IFERROR(VLOOKUP($O3148,PerfilUniversitario!$A$2:$Z$427,26),"N/A")</f>
        <v>N/A</v>
      </c>
      <c r="V3148" s="1" t="s">
        <v>9939</v>
      </c>
      <c r="W3148" s="4">
        <v>45216</v>
      </c>
    </row>
    <row r="3149" spans="1:23" x14ac:dyDescent="0.3">
      <c r="A3149" t="s">
        <v>2930</v>
      </c>
      <c r="B3149" t="s">
        <v>8074</v>
      </c>
      <c r="C3149" s="1" t="s">
        <v>8075</v>
      </c>
      <c r="D3149" s="6">
        <v>2211190382</v>
      </c>
      <c r="E3149" s="1" t="s">
        <v>206</v>
      </c>
      <c r="F3149" s="1" t="s">
        <v>206</v>
      </c>
      <c r="G3149" s="1" t="s">
        <v>206</v>
      </c>
      <c r="H3149" s="1" t="s">
        <v>206</v>
      </c>
      <c r="I3149" t="str">
        <f>VLOOKUP(J3149,CatalogoEstadoRepublica!$A$1:$B$33,2)</f>
        <v>Puebla</v>
      </c>
      <c r="J3149">
        <v>21</v>
      </c>
      <c r="K3149" t="s">
        <v>206</v>
      </c>
      <c r="L3149" s="1" t="e">
        <f>VLOOKUP(M3149,CatalogoPerfil!$A$1:$B$5,2)</f>
        <v>#N/A</v>
      </c>
      <c r="M3149">
        <v>0</v>
      </c>
      <c r="N3149" t="s">
        <v>206</v>
      </c>
      <c r="O3149" s="1">
        <v>0</v>
      </c>
      <c r="P3149" s="1" t="str">
        <f>IFERROR(VLOOKUP($O3149,PerfilUniversitario!$A$2:$Z$427,16),"N/A")</f>
        <v>N/A</v>
      </c>
      <c r="Q3149" s="1" t="str">
        <f>IFERROR(VLOOKUP($O3149,PerfilUniversitario!$A$2:$Z$427,16),"N/A")</f>
        <v>N/A</v>
      </c>
      <c r="R3149" s="1" t="str">
        <f>IFERROR(VLOOKUP($O3149,PerfilUniversitario!$A$2:$Z$427,20),"N/A")</f>
        <v>N/A</v>
      </c>
      <c r="S3149" s="1" t="str">
        <f>IFERROR(VLOOKUP($O3149,PerfilUniversitario!$A$2:$Z$427,22),"N/A")</f>
        <v>N/A</v>
      </c>
      <c r="T3149" s="1" t="str">
        <f>IFERROR(VLOOKUP($O3149,PerfilUniversitario!$A$2:$Z$427,24),"N/A")</f>
        <v>N/A</v>
      </c>
      <c r="U3149" s="1" t="str">
        <f>IFERROR(VLOOKUP($O3149,PerfilUniversitario!$A$2:$Z$427,26),"N/A")</f>
        <v>N/A</v>
      </c>
      <c r="V3149" s="1" t="s">
        <v>9889</v>
      </c>
      <c r="W3149" s="4">
        <v>45216</v>
      </c>
    </row>
    <row r="3150" spans="1:23" x14ac:dyDescent="0.3">
      <c r="A3150" t="s">
        <v>8076</v>
      </c>
      <c r="B3150" t="s">
        <v>313</v>
      </c>
      <c r="C3150" s="1" t="s">
        <v>8077</v>
      </c>
      <c r="D3150" s="6">
        <v>2228141024</v>
      </c>
      <c r="E3150" s="1" t="s">
        <v>206</v>
      </c>
      <c r="F3150" s="1" t="s">
        <v>206</v>
      </c>
      <c r="G3150" s="1" t="s">
        <v>206</v>
      </c>
      <c r="H3150" s="1" t="s">
        <v>206</v>
      </c>
      <c r="I3150" t="str">
        <f>VLOOKUP(J3150,CatalogoEstadoRepublica!$A$1:$B$33,2)</f>
        <v>Puebla</v>
      </c>
      <c r="J3150">
        <v>21</v>
      </c>
      <c r="K3150" t="s">
        <v>206</v>
      </c>
      <c r="L3150" s="1" t="e">
        <f>VLOOKUP(M3150,CatalogoPerfil!$A$1:$B$5,2)</f>
        <v>#N/A</v>
      </c>
      <c r="M3150">
        <v>0</v>
      </c>
      <c r="N3150" t="s">
        <v>206</v>
      </c>
      <c r="O3150" s="1">
        <v>0</v>
      </c>
      <c r="P3150" s="1" t="str">
        <f>IFERROR(VLOOKUP($O3150,PerfilUniversitario!$A$2:$Z$427,16),"N/A")</f>
        <v>N/A</v>
      </c>
      <c r="Q3150" s="1" t="str">
        <f>IFERROR(VLOOKUP($O3150,PerfilUniversitario!$A$2:$Z$427,16),"N/A")</f>
        <v>N/A</v>
      </c>
      <c r="R3150" s="1" t="str">
        <f>IFERROR(VLOOKUP($O3150,PerfilUniversitario!$A$2:$Z$427,20),"N/A")</f>
        <v>N/A</v>
      </c>
      <c r="S3150" s="1" t="str">
        <f>IFERROR(VLOOKUP($O3150,PerfilUniversitario!$A$2:$Z$427,22),"N/A")</f>
        <v>N/A</v>
      </c>
      <c r="T3150" s="1" t="str">
        <f>IFERROR(VLOOKUP($O3150,PerfilUniversitario!$A$2:$Z$427,24),"N/A")</f>
        <v>N/A</v>
      </c>
      <c r="U3150" s="1" t="str">
        <f>IFERROR(VLOOKUP($O3150,PerfilUniversitario!$A$2:$Z$427,26),"N/A")</f>
        <v>N/A</v>
      </c>
      <c r="V3150" s="1" t="s">
        <v>9951</v>
      </c>
      <c r="W3150" s="4">
        <v>45216</v>
      </c>
    </row>
    <row r="3151" spans="1:23" x14ac:dyDescent="0.3">
      <c r="A3151" t="s">
        <v>701</v>
      </c>
      <c r="B3151" t="s">
        <v>8078</v>
      </c>
      <c r="C3151" s="1" t="s">
        <v>8079</v>
      </c>
      <c r="D3151" s="6">
        <v>2227215602</v>
      </c>
      <c r="E3151" s="1" t="s">
        <v>206</v>
      </c>
      <c r="F3151" s="1" t="s">
        <v>206</v>
      </c>
      <c r="G3151" s="1" t="s">
        <v>206</v>
      </c>
      <c r="H3151" s="1" t="s">
        <v>206</v>
      </c>
      <c r="I3151" t="str">
        <f>VLOOKUP(J3151,CatalogoEstadoRepublica!$A$1:$B$33,2)</f>
        <v>Puebla</v>
      </c>
      <c r="J3151">
        <v>21</v>
      </c>
      <c r="K3151" t="s">
        <v>206</v>
      </c>
      <c r="L3151" s="1" t="e">
        <f>VLOOKUP(M3151,CatalogoPerfil!$A$1:$B$5,2)</f>
        <v>#N/A</v>
      </c>
      <c r="M3151">
        <v>0</v>
      </c>
      <c r="N3151" t="s">
        <v>206</v>
      </c>
      <c r="O3151" s="1">
        <v>0</v>
      </c>
      <c r="P3151" s="1" t="str">
        <f>IFERROR(VLOOKUP($O3151,PerfilUniversitario!$A$2:$Z$427,16),"N/A")</f>
        <v>N/A</v>
      </c>
      <c r="Q3151" s="1" t="str">
        <f>IFERROR(VLOOKUP($O3151,PerfilUniversitario!$A$2:$Z$427,16),"N/A")</f>
        <v>N/A</v>
      </c>
      <c r="R3151" s="1" t="str">
        <f>IFERROR(VLOOKUP($O3151,PerfilUniversitario!$A$2:$Z$427,20),"N/A")</f>
        <v>N/A</v>
      </c>
      <c r="S3151" s="1" t="str">
        <f>IFERROR(VLOOKUP($O3151,PerfilUniversitario!$A$2:$Z$427,22),"N/A")</f>
        <v>N/A</v>
      </c>
      <c r="T3151" s="1" t="str">
        <f>IFERROR(VLOOKUP($O3151,PerfilUniversitario!$A$2:$Z$427,24),"N/A")</f>
        <v>N/A</v>
      </c>
      <c r="U3151" s="1" t="str">
        <f>IFERROR(VLOOKUP($O3151,PerfilUniversitario!$A$2:$Z$427,26),"N/A")</f>
        <v>N/A</v>
      </c>
      <c r="V3151" s="1" t="s">
        <v>10063</v>
      </c>
      <c r="W3151" s="4">
        <v>45216</v>
      </c>
    </row>
    <row r="3152" spans="1:23" x14ac:dyDescent="0.3">
      <c r="A3152" t="s">
        <v>8080</v>
      </c>
      <c r="B3152" t="s">
        <v>8081</v>
      </c>
      <c r="C3152" s="1" t="s">
        <v>8082</v>
      </c>
      <c r="D3152" s="6">
        <v>7731315450</v>
      </c>
      <c r="E3152" s="1" t="s">
        <v>206</v>
      </c>
      <c r="F3152" s="1" t="s">
        <v>206</v>
      </c>
      <c r="G3152" s="1" t="s">
        <v>206</v>
      </c>
      <c r="H3152" s="1" t="s">
        <v>206</v>
      </c>
      <c r="I3152" t="str">
        <f>VLOOKUP(J3152,CatalogoEstadoRepublica!$A$1:$B$33,2)</f>
        <v>Hidalgo</v>
      </c>
      <c r="J3152">
        <v>13</v>
      </c>
      <c r="K3152" t="s">
        <v>206</v>
      </c>
      <c r="L3152" s="1" t="e">
        <f>VLOOKUP(M3152,CatalogoPerfil!$A$1:$B$5,2)</f>
        <v>#N/A</v>
      </c>
      <c r="M3152">
        <v>0</v>
      </c>
      <c r="N3152" t="s">
        <v>206</v>
      </c>
      <c r="O3152" s="1">
        <v>0</v>
      </c>
      <c r="P3152" s="1" t="str">
        <f>IFERROR(VLOOKUP($O3152,PerfilUniversitario!$A$2:$Z$427,16),"N/A")</f>
        <v>N/A</v>
      </c>
      <c r="Q3152" s="1" t="str">
        <f>IFERROR(VLOOKUP($O3152,PerfilUniversitario!$A$2:$Z$427,16),"N/A")</f>
        <v>N/A</v>
      </c>
      <c r="R3152" s="1" t="str">
        <f>IFERROR(VLOOKUP($O3152,PerfilUniversitario!$A$2:$Z$427,20),"N/A")</f>
        <v>N/A</v>
      </c>
      <c r="S3152" s="1" t="str">
        <f>IFERROR(VLOOKUP($O3152,PerfilUniversitario!$A$2:$Z$427,22),"N/A")</f>
        <v>N/A</v>
      </c>
      <c r="T3152" s="1" t="str">
        <f>IFERROR(VLOOKUP($O3152,PerfilUniversitario!$A$2:$Z$427,24),"N/A")</f>
        <v>N/A</v>
      </c>
      <c r="U3152" s="1" t="str">
        <f>IFERROR(VLOOKUP($O3152,PerfilUniversitario!$A$2:$Z$427,26),"N/A")</f>
        <v>N/A</v>
      </c>
      <c r="V3152" s="1" t="s">
        <v>9726</v>
      </c>
      <c r="W3152" s="4">
        <v>45216</v>
      </c>
    </row>
    <row r="3153" spans="1:23" x14ac:dyDescent="0.3">
      <c r="A3153" t="s">
        <v>8056</v>
      </c>
      <c r="B3153" t="s">
        <v>8057</v>
      </c>
      <c r="C3153" s="1" t="s">
        <v>8058</v>
      </c>
      <c r="D3153" s="6" t="s">
        <v>8059</v>
      </c>
      <c r="E3153" s="1" t="s">
        <v>206</v>
      </c>
      <c r="F3153" s="1" t="s">
        <v>206</v>
      </c>
      <c r="G3153" s="1" t="s">
        <v>206</v>
      </c>
      <c r="H3153" s="1" t="s">
        <v>206</v>
      </c>
      <c r="I3153" t="str">
        <f>VLOOKUP(J3153,CatalogoEstadoRepublica!$A$1:$B$33,2)</f>
        <v>Morelos</v>
      </c>
      <c r="J3153">
        <v>17</v>
      </c>
      <c r="K3153" t="s">
        <v>206</v>
      </c>
      <c r="L3153" s="1" t="e">
        <f>VLOOKUP(M3153,CatalogoPerfil!$A$1:$B$5,2)</f>
        <v>#N/A</v>
      </c>
      <c r="M3153">
        <v>0</v>
      </c>
      <c r="N3153" t="s">
        <v>206</v>
      </c>
      <c r="O3153" s="1">
        <v>0</v>
      </c>
      <c r="P3153" s="1" t="str">
        <f>IFERROR(VLOOKUP($O3153,PerfilUniversitario!$A$2:$Z$427,16),"N/A")</f>
        <v>N/A</v>
      </c>
      <c r="Q3153" s="1" t="str">
        <f>IFERROR(VLOOKUP($O3153,PerfilUniversitario!$A$2:$Z$427,16),"N/A")</f>
        <v>N/A</v>
      </c>
      <c r="R3153" s="1" t="str">
        <f>IFERROR(VLOOKUP($O3153,PerfilUniversitario!$A$2:$Z$427,20),"N/A")</f>
        <v>N/A</v>
      </c>
      <c r="S3153" s="1" t="str">
        <f>IFERROR(VLOOKUP($O3153,PerfilUniversitario!$A$2:$Z$427,22),"N/A")</f>
        <v>N/A</v>
      </c>
      <c r="T3153" s="1" t="str">
        <f>IFERROR(VLOOKUP($O3153,PerfilUniversitario!$A$2:$Z$427,24),"N/A")</f>
        <v>N/A</v>
      </c>
      <c r="U3153" s="1" t="str">
        <f>IFERROR(VLOOKUP($O3153,PerfilUniversitario!$A$2:$Z$427,26),"N/A")</f>
        <v>N/A</v>
      </c>
      <c r="V3153" s="1" t="s">
        <v>9946</v>
      </c>
      <c r="W3153" s="4">
        <v>45216</v>
      </c>
    </row>
    <row r="3154" spans="1:23" x14ac:dyDescent="0.3">
      <c r="A3154" t="s">
        <v>8083</v>
      </c>
      <c r="B3154" t="s">
        <v>8084</v>
      </c>
      <c r="C3154" s="1" t="s">
        <v>8085</v>
      </c>
      <c r="D3154" s="6">
        <v>2215738463</v>
      </c>
      <c r="E3154" s="1" t="s">
        <v>206</v>
      </c>
      <c r="F3154" s="1" t="s">
        <v>206</v>
      </c>
      <c r="G3154" s="1" t="s">
        <v>206</v>
      </c>
      <c r="H3154" s="1" t="s">
        <v>206</v>
      </c>
      <c r="I3154" t="str">
        <f>VLOOKUP(J3154,CatalogoEstadoRepublica!$A$1:$B$33,2)</f>
        <v>Puebla</v>
      </c>
      <c r="J3154">
        <v>21</v>
      </c>
      <c r="K3154" t="s">
        <v>206</v>
      </c>
      <c r="L3154" s="1" t="e">
        <f>VLOOKUP(M3154,CatalogoPerfil!$A$1:$B$5,2)</f>
        <v>#N/A</v>
      </c>
      <c r="M3154">
        <v>0</v>
      </c>
      <c r="N3154" t="s">
        <v>206</v>
      </c>
      <c r="O3154" s="1">
        <v>0</v>
      </c>
      <c r="P3154" s="1" t="str">
        <f>IFERROR(VLOOKUP($O3154,PerfilUniversitario!$A$2:$Z$427,16),"N/A")</f>
        <v>N/A</v>
      </c>
      <c r="Q3154" s="1" t="str">
        <f>IFERROR(VLOOKUP($O3154,PerfilUniversitario!$A$2:$Z$427,16),"N/A")</f>
        <v>N/A</v>
      </c>
      <c r="R3154" s="1" t="str">
        <f>IFERROR(VLOOKUP($O3154,PerfilUniversitario!$A$2:$Z$427,20),"N/A")</f>
        <v>N/A</v>
      </c>
      <c r="S3154" s="1" t="str">
        <f>IFERROR(VLOOKUP($O3154,PerfilUniversitario!$A$2:$Z$427,22),"N/A")</f>
        <v>N/A</v>
      </c>
      <c r="T3154" s="1" t="str">
        <f>IFERROR(VLOOKUP($O3154,PerfilUniversitario!$A$2:$Z$427,24),"N/A")</f>
        <v>N/A</v>
      </c>
      <c r="U3154" s="1" t="str">
        <f>IFERROR(VLOOKUP($O3154,PerfilUniversitario!$A$2:$Z$427,26),"N/A")</f>
        <v>N/A</v>
      </c>
      <c r="V3154" s="1" t="s">
        <v>10079</v>
      </c>
      <c r="W3154" s="4">
        <v>45216</v>
      </c>
    </row>
    <row r="3155" spans="1:23" x14ac:dyDescent="0.3">
      <c r="A3155" t="s">
        <v>728</v>
      </c>
      <c r="B3155" t="s">
        <v>7394</v>
      </c>
      <c r="C3155" s="1" t="s">
        <v>7395</v>
      </c>
      <c r="D3155" s="6">
        <v>2227539525</v>
      </c>
      <c r="E3155" s="1" t="s">
        <v>206</v>
      </c>
      <c r="F3155" s="1" t="s">
        <v>206</v>
      </c>
      <c r="G3155" s="1" t="s">
        <v>206</v>
      </c>
      <c r="H3155" s="1" t="s">
        <v>206</v>
      </c>
      <c r="I3155" t="str">
        <f>VLOOKUP(J3155,CatalogoEstadoRepublica!$A$1:$B$33,2)</f>
        <v>Puebla</v>
      </c>
      <c r="J3155">
        <v>21</v>
      </c>
      <c r="K3155" t="s">
        <v>206</v>
      </c>
      <c r="L3155" s="1" t="e">
        <f>VLOOKUP(M3155,CatalogoPerfil!$A$1:$B$5,2)</f>
        <v>#N/A</v>
      </c>
      <c r="M3155">
        <v>0</v>
      </c>
      <c r="N3155" t="s">
        <v>206</v>
      </c>
      <c r="O3155" s="1">
        <v>0</v>
      </c>
      <c r="P3155" s="1" t="str">
        <f>IFERROR(VLOOKUP($O3155,PerfilUniversitario!$A$2:$Z$427,16),"N/A")</f>
        <v>N/A</v>
      </c>
      <c r="Q3155" s="1" t="str">
        <f>IFERROR(VLOOKUP($O3155,PerfilUniversitario!$A$2:$Z$427,16),"N/A")</f>
        <v>N/A</v>
      </c>
      <c r="R3155" s="1" t="str">
        <f>IFERROR(VLOOKUP($O3155,PerfilUniversitario!$A$2:$Z$427,20),"N/A")</f>
        <v>N/A</v>
      </c>
      <c r="S3155" s="1" t="str">
        <f>IFERROR(VLOOKUP($O3155,PerfilUniversitario!$A$2:$Z$427,22),"N/A")</f>
        <v>N/A</v>
      </c>
      <c r="T3155" s="1" t="str">
        <f>IFERROR(VLOOKUP($O3155,PerfilUniversitario!$A$2:$Z$427,24),"N/A")</f>
        <v>N/A</v>
      </c>
      <c r="U3155" s="1" t="str">
        <f>IFERROR(VLOOKUP($O3155,PerfilUniversitario!$A$2:$Z$427,26),"N/A")</f>
        <v>N/A</v>
      </c>
      <c r="V3155" s="1" t="s">
        <v>9695</v>
      </c>
      <c r="W3155" s="4">
        <v>45216</v>
      </c>
    </row>
    <row r="3156" spans="1:23" x14ac:dyDescent="0.3">
      <c r="A3156" t="s">
        <v>673</v>
      </c>
      <c r="B3156" t="s">
        <v>8086</v>
      </c>
      <c r="C3156" s="1" t="s">
        <v>8087</v>
      </c>
      <c r="D3156" s="6">
        <v>2213278320</v>
      </c>
      <c r="E3156" s="1" t="s">
        <v>206</v>
      </c>
      <c r="F3156" s="1" t="s">
        <v>206</v>
      </c>
      <c r="G3156" s="1" t="s">
        <v>206</v>
      </c>
      <c r="H3156" s="1" t="s">
        <v>206</v>
      </c>
      <c r="I3156" t="str">
        <f>VLOOKUP(J3156,CatalogoEstadoRepublica!$A$1:$B$33,2)</f>
        <v>Puebla</v>
      </c>
      <c r="J3156">
        <v>21</v>
      </c>
      <c r="K3156" t="s">
        <v>206</v>
      </c>
      <c r="L3156" s="1" t="e">
        <f>VLOOKUP(M3156,CatalogoPerfil!$A$1:$B$5,2)</f>
        <v>#N/A</v>
      </c>
      <c r="M3156">
        <v>0</v>
      </c>
      <c r="N3156" t="s">
        <v>206</v>
      </c>
      <c r="O3156" s="1">
        <v>0</v>
      </c>
      <c r="P3156" s="1" t="str">
        <f>IFERROR(VLOOKUP($O3156,PerfilUniversitario!$A$2:$Z$427,16),"N/A")</f>
        <v>N/A</v>
      </c>
      <c r="Q3156" s="1" t="str">
        <f>IFERROR(VLOOKUP($O3156,PerfilUniversitario!$A$2:$Z$427,16),"N/A")</f>
        <v>N/A</v>
      </c>
      <c r="R3156" s="1" t="str">
        <f>IFERROR(VLOOKUP($O3156,PerfilUniversitario!$A$2:$Z$427,20),"N/A")</f>
        <v>N/A</v>
      </c>
      <c r="S3156" s="1" t="str">
        <f>IFERROR(VLOOKUP($O3156,PerfilUniversitario!$A$2:$Z$427,22),"N/A")</f>
        <v>N/A</v>
      </c>
      <c r="T3156" s="1" t="str">
        <f>IFERROR(VLOOKUP($O3156,PerfilUniversitario!$A$2:$Z$427,24),"N/A")</f>
        <v>N/A</v>
      </c>
      <c r="U3156" s="1" t="str">
        <f>IFERROR(VLOOKUP($O3156,PerfilUniversitario!$A$2:$Z$427,26),"N/A")</f>
        <v>N/A</v>
      </c>
      <c r="V3156" s="1" t="s">
        <v>9953</v>
      </c>
      <c r="W3156" s="4">
        <v>45216</v>
      </c>
    </row>
    <row r="3157" spans="1:23" x14ac:dyDescent="0.3">
      <c r="A3157" t="s">
        <v>1123</v>
      </c>
      <c r="B3157" t="s">
        <v>7944</v>
      </c>
      <c r="C3157" s="1" t="s">
        <v>7945</v>
      </c>
      <c r="D3157" s="6">
        <v>2223667590</v>
      </c>
      <c r="E3157" s="1" t="s">
        <v>206</v>
      </c>
      <c r="F3157" s="1" t="s">
        <v>206</v>
      </c>
      <c r="G3157" s="1" t="s">
        <v>206</v>
      </c>
      <c r="H3157" s="1" t="s">
        <v>206</v>
      </c>
      <c r="I3157" t="str">
        <f>VLOOKUP(J3157,CatalogoEstadoRepublica!$A$1:$B$33,2)</f>
        <v>Puebla</v>
      </c>
      <c r="J3157">
        <v>21</v>
      </c>
      <c r="K3157" t="s">
        <v>206</v>
      </c>
      <c r="L3157" s="1" t="e">
        <f>VLOOKUP(M3157,CatalogoPerfil!$A$1:$B$5,2)</f>
        <v>#N/A</v>
      </c>
      <c r="M3157">
        <v>0</v>
      </c>
      <c r="N3157" t="s">
        <v>206</v>
      </c>
      <c r="O3157" s="1">
        <v>0</v>
      </c>
      <c r="P3157" s="1" t="str">
        <f>IFERROR(VLOOKUP($O3157,PerfilUniversitario!$A$2:$Z$427,16),"N/A")</f>
        <v>N/A</v>
      </c>
      <c r="Q3157" s="1" t="str">
        <f>IFERROR(VLOOKUP($O3157,PerfilUniversitario!$A$2:$Z$427,16),"N/A")</f>
        <v>N/A</v>
      </c>
      <c r="R3157" s="1" t="str">
        <f>IFERROR(VLOOKUP($O3157,PerfilUniversitario!$A$2:$Z$427,20),"N/A")</f>
        <v>N/A</v>
      </c>
      <c r="S3157" s="1" t="str">
        <f>IFERROR(VLOOKUP($O3157,PerfilUniversitario!$A$2:$Z$427,22),"N/A")</f>
        <v>N/A</v>
      </c>
      <c r="T3157" s="1" t="str">
        <f>IFERROR(VLOOKUP($O3157,PerfilUniversitario!$A$2:$Z$427,24),"N/A")</f>
        <v>N/A</v>
      </c>
      <c r="U3157" s="1" t="str">
        <f>IFERROR(VLOOKUP($O3157,PerfilUniversitario!$A$2:$Z$427,26),"N/A")</f>
        <v>N/A</v>
      </c>
      <c r="V3157" s="1" t="s">
        <v>10198</v>
      </c>
      <c r="W3157" s="4">
        <v>45216</v>
      </c>
    </row>
    <row r="3158" spans="1:23" x14ac:dyDescent="0.3">
      <c r="A3158" t="s">
        <v>1405</v>
      </c>
      <c r="B3158" t="s">
        <v>585</v>
      </c>
      <c r="C3158" s="1" t="s">
        <v>6826</v>
      </c>
      <c r="D3158" s="6">
        <v>2212030309</v>
      </c>
      <c r="E3158" s="1" t="s">
        <v>206</v>
      </c>
      <c r="F3158" s="1" t="s">
        <v>206</v>
      </c>
      <c r="G3158" s="1" t="s">
        <v>206</v>
      </c>
      <c r="H3158" s="1" t="s">
        <v>206</v>
      </c>
      <c r="I3158" t="str">
        <f>VLOOKUP(J3158,CatalogoEstadoRepublica!$A$1:$B$33,2)</f>
        <v>Puebla</v>
      </c>
      <c r="J3158">
        <v>21</v>
      </c>
      <c r="K3158" t="s">
        <v>206</v>
      </c>
      <c r="L3158" s="1" t="e">
        <f>VLOOKUP(M3158,CatalogoPerfil!$A$1:$B$5,2)</f>
        <v>#N/A</v>
      </c>
      <c r="M3158">
        <v>0</v>
      </c>
      <c r="N3158" t="s">
        <v>206</v>
      </c>
      <c r="O3158" s="1">
        <v>0</v>
      </c>
      <c r="P3158" s="1" t="str">
        <f>IFERROR(VLOOKUP($O3158,PerfilUniversitario!$A$2:$Z$427,16),"N/A")</f>
        <v>N/A</v>
      </c>
      <c r="Q3158" s="1" t="str">
        <f>IFERROR(VLOOKUP($O3158,PerfilUniversitario!$A$2:$Z$427,16),"N/A")</f>
        <v>N/A</v>
      </c>
      <c r="R3158" s="1" t="str">
        <f>IFERROR(VLOOKUP($O3158,PerfilUniversitario!$A$2:$Z$427,20),"N/A")</f>
        <v>N/A</v>
      </c>
      <c r="S3158" s="1" t="str">
        <f>IFERROR(VLOOKUP($O3158,PerfilUniversitario!$A$2:$Z$427,22),"N/A")</f>
        <v>N/A</v>
      </c>
      <c r="T3158" s="1" t="str">
        <f>IFERROR(VLOOKUP($O3158,PerfilUniversitario!$A$2:$Z$427,24),"N/A")</f>
        <v>N/A</v>
      </c>
      <c r="U3158" s="1" t="str">
        <f>IFERROR(VLOOKUP($O3158,PerfilUniversitario!$A$2:$Z$427,26),"N/A")</f>
        <v>N/A</v>
      </c>
      <c r="V3158" s="1" t="s">
        <v>9876</v>
      </c>
      <c r="W3158" s="4">
        <v>45216</v>
      </c>
    </row>
    <row r="3159" spans="1:23" x14ac:dyDescent="0.3">
      <c r="A3159" t="s">
        <v>4521</v>
      </c>
      <c r="B3159" t="s">
        <v>8088</v>
      </c>
      <c r="C3159" s="1" t="s">
        <v>8089</v>
      </c>
      <c r="D3159" s="6">
        <v>2215202256</v>
      </c>
      <c r="E3159" s="1" t="s">
        <v>206</v>
      </c>
      <c r="F3159" s="1" t="s">
        <v>206</v>
      </c>
      <c r="G3159" s="1" t="s">
        <v>206</v>
      </c>
      <c r="H3159" s="1" t="s">
        <v>206</v>
      </c>
      <c r="I3159" t="str">
        <f>VLOOKUP(J3159,CatalogoEstadoRepublica!$A$1:$B$33,2)</f>
        <v>Puebla</v>
      </c>
      <c r="J3159">
        <v>21</v>
      </c>
      <c r="K3159" t="s">
        <v>206</v>
      </c>
      <c r="L3159" s="1" t="e">
        <f>VLOOKUP(M3159,CatalogoPerfil!$A$1:$B$5,2)</f>
        <v>#N/A</v>
      </c>
      <c r="M3159">
        <v>0</v>
      </c>
      <c r="N3159" t="s">
        <v>206</v>
      </c>
      <c r="O3159" s="1">
        <v>0</v>
      </c>
      <c r="P3159" s="1" t="str">
        <f>IFERROR(VLOOKUP($O3159,PerfilUniversitario!$A$2:$Z$427,16),"N/A")</f>
        <v>N/A</v>
      </c>
      <c r="Q3159" s="1" t="str">
        <f>IFERROR(VLOOKUP($O3159,PerfilUniversitario!$A$2:$Z$427,16),"N/A")</f>
        <v>N/A</v>
      </c>
      <c r="R3159" s="1" t="str">
        <f>IFERROR(VLOOKUP($O3159,PerfilUniversitario!$A$2:$Z$427,20),"N/A")</f>
        <v>N/A</v>
      </c>
      <c r="S3159" s="1" t="str">
        <f>IFERROR(VLOOKUP($O3159,PerfilUniversitario!$A$2:$Z$427,22),"N/A")</f>
        <v>N/A</v>
      </c>
      <c r="T3159" s="1" t="str">
        <f>IFERROR(VLOOKUP($O3159,PerfilUniversitario!$A$2:$Z$427,24),"N/A")</f>
        <v>N/A</v>
      </c>
      <c r="U3159" s="1" t="str">
        <f>IFERROR(VLOOKUP($O3159,PerfilUniversitario!$A$2:$Z$427,26),"N/A")</f>
        <v>N/A</v>
      </c>
      <c r="V3159" s="1" t="s">
        <v>9731</v>
      </c>
      <c r="W3159" s="4">
        <v>45216</v>
      </c>
    </row>
    <row r="3160" spans="1:23" x14ac:dyDescent="0.3">
      <c r="A3160" t="s">
        <v>2779</v>
      </c>
      <c r="B3160" t="s">
        <v>2780</v>
      </c>
      <c r="C3160" s="1" t="s">
        <v>2781</v>
      </c>
      <c r="D3160" s="6">
        <v>7444591396</v>
      </c>
      <c r="E3160" s="1" t="s">
        <v>206</v>
      </c>
      <c r="F3160" s="1" t="s">
        <v>206</v>
      </c>
      <c r="G3160" s="1" t="s">
        <v>206</v>
      </c>
      <c r="H3160" s="1" t="s">
        <v>206</v>
      </c>
      <c r="I3160" t="str">
        <f>VLOOKUP(J3160,CatalogoEstadoRepublica!$A$1:$B$33,2)</f>
        <v>Guerrero</v>
      </c>
      <c r="J3160">
        <v>12</v>
      </c>
      <c r="K3160" t="s">
        <v>206</v>
      </c>
      <c r="L3160" s="1" t="e">
        <f>VLOOKUP(M3160,CatalogoPerfil!$A$1:$B$5,2)</f>
        <v>#N/A</v>
      </c>
      <c r="M3160">
        <v>0</v>
      </c>
      <c r="N3160" t="s">
        <v>206</v>
      </c>
      <c r="O3160" s="1">
        <v>0</v>
      </c>
      <c r="P3160" s="1" t="str">
        <f>IFERROR(VLOOKUP($O3160,PerfilUniversitario!$A$2:$Z$427,16),"N/A")</f>
        <v>N/A</v>
      </c>
      <c r="Q3160" s="1" t="str">
        <f>IFERROR(VLOOKUP($O3160,PerfilUniversitario!$A$2:$Z$427,16),"N/A")</f>
        <v>N/A</v>
      </c>
      <c r="R3160" s="1" t="str">
        <f>IFERROR(VLOOKUP($O3160,PerfilUniversitario!$A$2:$Z$427,20),"N/A")</f>
        <v>N/A</v>
      </c>
      <c r="S3160" s="1" t="str">
        <f>IFERROR(VLOOKUP($O3160,PerfilUniversitario!$A$2:$Z$427,22),"N/A")</f>
        <v>N/A</v>
      </c>
      <c r="T3160" s="1" t="str">
        <f>IFERROR(VLOOKUP($O3160,PerfilUniversitario!$A$2:$Z$427,24),"N/A")</f>
        <v>N/A</v>
      </c>
      <c r="U3160" s="1" t="str">
        <f>IFERROR(VLOOKUP($O3160,PerfilUniversitario!$A$2:$Z$427,26),"N/A")</f>
        <v>N/A</v>
      </c>
      <c r="V3160" s="1" t="s">
        <v>9979</v>
      </c>
      <c r="W3160" s="4">
        <v>45216</v>
      </c>
    </row>
    <row r="3161" spans="1:23" x14ac:dyDescent="0.3">
      <c r="A3161" t="s">
        <v>609</v>
      </c>
      <c r="B3161" t="s">
        <v>1543</v>
      </c>
      <c r="C3161" s="1" t="s">
        <v>8104</v>
      </c>
      <c r="D3161" s="6" t="s">
        <v>8105</v>
      </c>
      <c r="E3161" s="1" t="s">
        <v>206</v>
      </c>
      <c r="F3161" s="1" t="s">
        <v>206</v>
      </c>
      <c r="G3161" s="1" t="s">
        <v>206</v>
      </c>
      <c r="H3161" s="1" t="s">
        <v>206</v>
      </c>
      <c r="I3161" t="str">
        <f>VLOOKUP(J3161,CatalogoEstadoRepublica!$A$1:$B$33,2)</f>
        <v>Morelos</v>
      </c>
      <c r="J3161">
        <v>17</v>
      </c>
      <c r="K3161" t="s">
        <v>206</v>
      </c>
      <c r="L3161" s="1" t="e">
        <f>VLOOKUP(M3161,CatalogoPerfil!$A$1:$B$5,2)</f>
        <v>#N/A</v>
      </c>
      <c r="M3161">
        <v>0</v>
      </c>
      <c r="N3161" t="s">
        <v>206</v>
      </c>
      <c r="O3161" s="1">
        <v>0</v>
      </c>
      <c r="P3161" s="1" t="str">
        <f>IFERROR(VLOOKUP($O3161,PerfilUniversitario!$A$2:$Z$427,16),"N/A")</f>
        <v>N/A</v>
      </c>
      <c r="Q3161" s="1" t="str">
        <f>IFERROR(VLOOKUP($O3161,PerfilUniversitario!$A$2:$Z$427,16),"N/A")</f>
        <v>N/A</v>
      </c>
      <c r="R3161" s="1" t="str">
        <f>IFERROR(VLOOKUP($O3161,PerfilUniversitario!$A$2:$Z$427,20),"N/A")</f>
        <v>N/A</v>
      </c>
      <c r="S3161" s="1" t="str">
        <f>IFERROR(VLOOKUP($O3161,PerfilUniversitario!$A$2:$Z$427,22),"N/A")</f>
        <v>N/A</v>
      </c>
      <c r="T3161" s="1" t="str">
        <f>IFERROR(VLOOKUP($O3161,PerfilUniversitario!$A$2:$Z$427,24),"N/A")</f>
        <v>N/A</v>
      </c>
      <c r="U3161" s="1" t="str">
        <f>IFERROR(VLOOKUP($O3161,PerfilUniversitario!$A$2:$Z$427,26),"N/A")</f>
        <v>N/A</v>
      </c>
      <c r="V3161" s="3">
        <v>0.21180555555555555</v>
      </c>
      <c r="W3161" s="4">
        <v>45217</v>
      </c>
    </row>
    <row r="3162" spans="1:23" x14ac:dyDescent="0.3">
      <c r="A3162" t="s">
        <v>1393</v>
      </c>
      <c r="B3162" t="s">
        <v>1259</v>
      </c>
      <c r="C3162" s="1" t="s">
        <v>7466</v>
      </c>
      <c r="D3162" s="6">
        <v>9934343535</v>
      </c>
      <c r="E3162" s="1" t="s">
        <v>206</v>
      </c>
      <c r="F3162" s="1" t="s">
        <v>206</v>
      </c>
      <c r="G3162" s="1" t="s">
        <v>206</v>
      </c>
      <c r="H3162" s="1" t="s">
        <v>206</v>
      </c>
      <c r="I3162" t="str">
        <f>VLOOKUP(J3162,CatalogoEstadoRepublica!$A$1:$B$33,2)</f>
        <v>Tabasco</v>
      </c>
      <c r="J3162">
        <v>27</v>
      </c>
      <c r="K3162" t="s">
        <v>206</v>
      </c>
      <c r="L3162" s="1" t="e">
        <f>VLOOKUP(M3162,CatalogoPerfil!$A$1:$B$5,2)</f>
        <v>#N/A</v>
      </c>
      <c r="M3162">
        <v>0</v>
      </c>
      <c r="N3162" t="s">
        <v>206</v>
      </c>
      <c r="O3162" s="1">
        <v>0</v>
      </c>
      <c r="P3162" s="1" t="str">
        <f>IFERROR(VLOOKUP($O3162,PerfilUniversitario!$A$2:$Z$427,16),"N/A")</f>
        <v>N/A</v>
      </c>
      <c r="Q3162" s="1" t="str">
        <f>IFERROR(VLOOKUP($O3162,PerfilUniversitario!$A$2:$Z$427,16),"N/A")</f>
        <v>N/A</v>
      </c>
      <c r="R3162" s="1" t="str">
        <f>IFERROR(VLOOKUP($O3162,PerfilUniversitario!$A$2:$Z$427,20),"N/A")</f>
        <v>N/A</v>
      </c>
      <c r="S3162" s="1" t="str">
        <f>IFERROR(VLOOKUP($O3162,PerfilUniversitario!$A$2:$Z$427,22),"N/A")</f>
        <v>N/A</v>
      </c>
      <c r="T3162" s="1" t="str">
        <f>IFERROR(VLOOKUP($O3162,PerfilUniversitario!$A$2:$Z$427,24),"N/A")</f>
        <v>N/A</v>
      </c>
      <c r="U3162" s="1" t="str">
        <f>IFERROR(VLOOKUP($O3162,PerfilUniversitario!$A$2:$Z$427,26),"N/A")</f>
        <v>N/A</v>
      </c>
      <c r="V3162" s="3">
        <v>0.24305555555555555</v>
      </c>
      <c r="W3162" s="4">
        <v>45217</v>
      </c>
    </row>
    <row r="3163" spans="1:23" x14ac:dyDescent="0.3">
      <c r="A3163" t="s">
        <v>8110</v>
      </c>
      <c r="B3163" t="s">
        <v>8111</v>
      </c>
      <c r="C3163" s="1" t="s">
        <v>8112</v>
      </c>
      <c r="D3163" s="6">
        <v>9707798414</v>
      </c>
      <c r="E3163" s="1" t="s">
        <v>206</v>
      </c>
      <c r="F3163" s="1" t="s">
        <v>206</v>
      </c>
      <c r="G3163" s="1" t="s">
        <v>206</v>
      </c>
      <c r="H3163" s="1" t="s">
        <v>206</v>
      </c>
      <c r="I3163" t="str">
        <f>VLOOKUP(J3163,CatalogoEstadoRepublica!$A$1:$B$33,2)</f>
        <v>Morelos</v>
      </c>
      <c r="J3163">
        <v>17</v>
      </c>
      <c r="K3163" t="s">
        <v>206</v>
      </c>
      <c r="L3163" s="1" t="e">
        <f>VLOOKUP(M3163,CatalogoPerfil!$A$1:$B$5,2)</f>
        <v>#N/A</v>
      </c>
      <c r="M3163">
        <v>0</v>
      </c>
      <c r="N3163" t="s">
        <v>206</v>
      </c>
      <c r="O3163" s="1">
        <v>0</v>
      </c>
      <c r="P3163" s="1" t="str">
        <f>IFERROR(VLOOKUP($O3163,PerfilUniversitario!$A$2:$Z$427,16),"N/A")</f>
        <v>N/A</v>
      </c>
      <c r="Q3163" s="1" t="str">
        <f>IFERROR(VLOOKUP($O3163,PerfilUniversitario!$A$2:$Z$427,16),"N/A")</f>
        <v>N/A</v>
      </c>
      <c r="R3163" s="1" t="str">
        <f>IFERROR(VLOOKUP($O3163,PerfilUniversitario!$A$2:$Z$427,20),"N/A")</f>
        <v>N/A</v>
      </c>
      <c r="S3163" s="1" t="str">
        <f>IFERROR(VLOOKUP($O3163,PerfilUniversitario!$A$2:$Z$427,22),"N/A")</f>
        <v>N/A</v>
      </c>
      <c r="T3163" s="1" t="str">
        <f>IFERROR(VLOOKUP($O3163,PerfilUniversitario!$A$2:$Z$427,24),"N/A")</f>
        <v>N/A</v>
      </c>
      <c r="U3163" s="1" t="str">
        <f>IFERROR(VLOOKUP($O3163,PerfilUniversitario!$A$2:$Z$427,26),"N/A")</f>
        <v>N/A</v>
      </c>
      <c r="V3163" s="3">
        <v>0.25555555555555559</v>
      </c>
      <c r="W3163" s="4">
        <v>45217</v>
      </c>
    </row>
    <row r="3164" spans="1:23" x14ac:dyDescent="0.3">
      <c r="A3164" t="s">
        <v>360</v>
      </c>
      <c r="B3164" t="s">
        <v>8115</v>
      </c>
      <c r="C3164" s="1" t="s">
        <v>8116</v>
      </c>
      <c r="D3164" s="6">
        <v>522300000000</v>
      </c>
      <c r="E3164" s="1" t="s">
        <v>206</v>
      </c>
      <c r="F3164" s="1" t="s">
        <v>206</v>
      </c>
      <c r="G3164" s="1" t="s">
        <v>206</v>
      </c>
      <c r="H3164" s="1" t="s">
        <v>206</v>
      </c>
      <c r="I3164" t="str">
        <f>VLOOKUP(J3164,CatalogoEstadoRepublica!$A$1:$B$33,2)</f>
        <v>Puebla</v>
      </c>
      <c r="J3164">
        <v>21</v>
      </c>
      <c r="K3164" t="s">
        <v>206</v>
      </c>
      <c r="L3164" s="1" t="e">
        <f>VLOOKUP(M3164,CatalogoPerfil!$A$1:$B$5,2)</f>
        <v>#N/A</v>
      </c>
      <c r="M3164">
        <v>0</v>
      </c>
      <c r="N3164" t="s">
        <v>206</v>
      </c>
      <c r="O3164" s="1">
        <v>0</v>
      </c>
      <c r="P3164" s="1" t="str">
        <f>IFERROR(VLOOKUP($O3164,PerfilUniversitario!$A$2:$Z$427,16),"N/A")</f>
        <v>N/A</v>
      </c>
      <c r="Q3164" s="1" t="str">
        <f>IFERROR(VLOOKUP($O3164,PerfilUniversitario!$A$2:$Z$427,16),"N/A")</f>
        <v>N/A</v>
      </c>
      <c r="R3164" s="1" t="str">
        <f>IFERROR(VLOOKUP($O3164,PerfilUniversitario!$A$2:$Z$427,20),"N/A")</f>
        <v>N/A</v>
      </c>
      <c r="S3164" s="1" t="str">
        <f>IFERROR(VLOOKUP($O3164,PerfilUniversitario!$A$2:$Z$427,22),"N/A")</f>
        <v>N/A</v>
      </c>
      <c r="T3164" s="1" t="str">
        <f>IFERROR(VLOOKUP($O3164,PerfilUniversitario!$A$2:$Z$427,24),"N/A")</f>
        <v>N/A</v>
      </c>
      <c r="U3164" s="1" t="str">
        <f>IFERROR(VLOOKUP($O3164,PerfilUniversitario!$A$2:$Z$427,26),"N/A")</f>
        <v>N/A</v>
      </c>
      <c r="V3164" s="3">
        <v>0.26458333333333334</v>
      </c>
      <c r="W3164" s="4">
        <v>45217</v>
      </c>
    </row>
    <row r="3165" spans="1:23" x14ac:dyDescent="0.3">
      <c r="A3165" t="s">
        <v>8118</v>
      </c>
      <c r="B3165" t="s">
        <v>8119</v>
      </c>
      <c r="C3165" s="1" t="s">
        <v>8120</v>
      </c>
      <c r="D3165" s="6">
        <v>7353497025</v>
      </c>
      <c r="E3165" s="1" t="s">
        <v>206</v>
      </c>
      <c r="F3165" s="1" t="s">
        <v>206</v>
      </c>
      <c r="G3165" s="1" t="s">
        <v>206</v>
      </c>
      <c r="H3165" s="1" t="s">
        <v>206</v>
      </c>
      <c r="I3165" t="str">
        <f>VLOOKUP(J3165,CatalogoEstadoRepublica!$A$1:$B$33,2)</f>
        <v>Morelos</v>
      </c>
      <c r="J3165">
        <v>17</v>
      </c>
      <c r="K3165" t="s">
        <v>206</v>
      </c>
      <c r="L3165" s="1" t="e">
        <f>VLOOKUP(M3165,CatalogoPerfil!$A$1:$B$5,2)</f>
        <v>#N/A</v>
      </c>
      <c r="M3165">
        <v>0</v>
      </c>
      <c r="N3165" t="s">
        <v>206</v>
      </c>
      <c r="O3165" s="1">
        <v>0</v>
      </c>
      <c r="P3165" s="1" t="str">
        <f>IFERROR(VLOOKUP($O3165,PerfilUniversitario!$A$2:$Z$427,16),"N/A")</f>
        <v>N/A</v>
      </c>
      <c r="Q3165" s="1" t="str">
        <f>IFERROR(VLOOKUP($O3165,PerfilUniversitario!$A$2:$Z$427,16),"N/A")</f>
        <v>N/A</v>
      </c>
      <c r="R3165" s="1" t="str">
        <f>IFERROR(VLOOKUP($O3165,PerfilUniversitario!$A$2:$Z$427,20),"N/A")</f>
        <v>N/A</v>
      </c>
      <c r="S3165" s="1" t="str">
        <f>IFERROR(VLOOKUP($O3165,PerfilUniversitario!$A$2:$Z$427,22),"N/A")</f>
        <v>N/A</v>
      </c>
      <c r="T3165" s="1" t="str">
        <f>IFERROR(VLOOKUP($O3165,PerfilUniversitario!$A$2:$Z$427,24),"N/A")</f>
        <v>N/A</v>
      </c>
      <c r="U3165" s="1" t="str">
        <f>IFERROR(VLOOKUP($O3165,PerfilUniversitario!$A$2:$Z$427,26),"N/A")</f>
        <v>N/A</v>
      </c>
      <c r="V3165" s="3">
        <v>0.27361111111111108</v>
      </c>
      <c r="W3165" s="4">
        <v>45217</v>
      </c>
    </row>
    <row r="3166" spans="1:23" x14ac:dyDescent="0.3">
      <c r="A3166" t="s">
        <v>2938</v>
      </c>
      <c r="B3166" t="s">
        <v>1671</v>
      </c>
      <c r="C3166" s="1" t="s">
        <v>2939</v>
      </c>
      <c r="D3166" s="6">
        <v>2211673740</v>
      </c>
      <c r="E3166" s="1" t="s">
        <v>206</v>
      </c>
      <c r="F3166" s="1" t="s">
        <v>206</v>
      </c>
      <c r="G3166" s="1" t="s">
        <v>206</v>
      </c>
      <c r="H3166" s="1" t="s">
        <v>206</v>
      </c>
      <c r="I3166" t="str">
        <f>VLOOKUP(J3166,CatalogoEstadoRepublica!$A$1:$B$33,2)</f>
        <v>Puebla</v>
      </c>
      <c r="J3166">
        <v>21</v>
      </c>
      <c r="K3166" t="s">
        <v>206</v>
      </c>
      <c r="L3166" s="1" t="e">
        <f>VLOOKUP(M3166,CatalogoPerfil!$A$1:$B$5,2)</f>
        <v>#N/A</v>
      </c>
      <c r="M3166">
        <v>0</v>
      </c>
      <c r="N3166" t="s">
        <v>206</v>
      </c>
      <c r="O3166" s="1">
        <v>0</v>
      </c>
      <c r="P3166" s="1" t="str">
        <f>IFERROR(VLOOKUP($O3166,PerfilUniversitario!$A$2:$Z$427,16),"N/A")</f>
        <v>N/A</v>
      </c>
      <c r="Q3166" s="1" t="str">
        <f>IFERROR(VLOOKUP($O3166,PerfilUniversitario!$A$2:$Z$427,16),"N/A")</f>
        <v>N/A</v>
      </c>
      <c r="R3166" s="1" t="str">
        <f>IFERROR(VLOOKUP($O3166,PerfilUniversitario!$A$2:$Z$427,20),"N/A")</f>
        <v>N/A</v>
      </c>
      <c r="S3166" s="1" t="str">
        <f>IFERROR(VLOOKUP($O3166,PerfilUniversitario!$A$2:$Z$427,22),"N/A")</f>
        <v>N/A</v>
      </c>
      <c r="T3166" s="1" t="str">
        <f>IFERROR(VLOOKUP($O3166,PerfilUniversitario!$A$2:$Z$427,24),"N/A")</f>
        <v>N/A</v>
      </c>
      <c r="U3166" s="1" t="str">
        <f>IFERROR(VLOOKUP($O3166,PerfilUniversitario!$A$2:$Z$427,26),"N/A")</f>
        <v>N/A</v>
      </c>
      <c r="V3166" s="3">
        <v>0.27430555555555552</v>
      </c>
      <c r="W3166" s="4">
        <v>45217</v>
      </c>
    </row>
    <row r="3167" spans="1:23" x14ac:dyDescent="0.3">
      <c r="A3167" t="s">
        <v>3605</v>
      </c>
      <c r="B3167" t="s">
        <v>7814</v>
      </c>
      <c r="C3167" s="1" t="s">
        <v>7815</v>
      </c>
      <c r="D3167" s="6">
        <v>2214610398</v>
      </c>
      <c r="E3167" s="1" t="s">
        <v>206</v>
      </c>
      <c r="F3167" s="1" t="s">
        <v>206</v>
      </c>
      <c r="G3167" s="1" t="s">
        <v>206</v>
      </c>
      <c r="H3167" s="1" t="s">
        <v>206</v>
      </c>
      <c r="I3167" t="str">
        <f>VLOOKUP(J3167,CatalogoEstadoRepublica!$A$1:$B$33,2)</f>
        <v>Puebla</v>
      </c>
      <c r="J3167">
        <v>21</v>
      </c>
      <c r="K3167" t="s">
        <v>206</v>
      </c>
      <c r="L3167" s="1" t="e">
        <f>VLOOKUP(M3167,CatalogoPerfil!$A$1:$B$5,2)</f>
        <v>#N/A</v>
      </c>
      <c r="M3167">
        <v>0</v>
      </c>
      <c r="N3167" t="s">
        <v>206</v>
      </c>
      <c r="O3167" s="1">
        <v>0</v>
      </c>
      <c r="P3167" s="1" t="str">
        <f>IFERROR(VLOOKUP($O3167,PerfilUniversitario!$A$2:$Z$427,16),"N/A")</f>
        <v>N/A</v>
      </c>
      <c r="Q3167" s="1" t="str">
        <f>IFERROR(VLOOKUP($O3167,PerfilUniversitario!$A$2:$Z$427,16),"N/A")</f>
        <v>N/A</v>
      </c>
      <c r="R3167" s="1" t="str">
        <f>IFERROR(VLOOKUP($O3167,PerfilUniversitario!$A$2:$Z$427,20),"N/A")</f>
        <v>N/A</v>
      </c>
      <c r="S3167" s="1" t="str">
        <f>IFERROR(VLOOKUP($O3167,PerfilUniversitario!$A$2:$Z$427,22),"N/A")</f>
        <v>N/A</v>
      </c>
      <c r="T3167" s="1" t="str">
        <f>IFERROR(VLOOKUP($O3167,PerfilUniversitario!$A$2:$Z$427,24),"N/A")</f>
        <v>N/A</v>
      </c>
      <c r="U3167" s="1" t="str">
        <f>IFERROR(VLOOKUP($O3167,PerfilUniversitario!$A$2:$Z$427,26),"N/A")</f>
        <v>N/A</v>
      </c>
      <c r="V3167" s="3">
        <v>0.27638888888888885</v>
      </c>
      <c r="W3167" s="4">
        <v>45217</v>
      </c>
    </row>
    <row r="3168" spans="1:23" x14ac:dyDescent="0.3">
      <c r="A3168" t="s">
        <v>3491</v>
      </c>
      <c r="B3168" t="s">
        <v>3492</v>
      </c>
      <c r="C3168" s="1" t="s">
        <v>3493</v>
      </c>
      <c r="D3168" s="6">
        <v>2211006615</v>
      </c>
      <c r="E3168" s="1" t="s">
        <v>206</v>
      </c>
      <c r="F3168" s="1" t="s">
        <v>206</v>
      </c>
      <c r="G3168" s="1" t="s">
        <v>206</v>
      </c>
      <c r="H3168" s="1" t="s">
        <v>206</v>
      </c>
      <c r="I3168" t="str">
        <f>VLOOKUP(J3168,CatalogoEstadoRepublica!$A$1:$B$33,2)</f>
        <v>Puebla</v>
      </c>
      <c r="J3168">
        <v>21</v>
      </c>
      <c r="K3168" t="s">
        <v>206</v>
      </c>
      <c r="L3168" s="1" t="e">
        <f>VLOOKUP(M3168,CatalogoPerfil!$A$1:$B$5,2)</f>
        <v>#N/A</v>
      </c>
      <c r="M3168">
        <v>0</v>
      </c>
      <c r="N3168" t="s">
        <v>206</v>
      </c>
      <c r="O3168" s="1">
        <v>0</v>
      </c>
      <c r="P3168" s="1" t="str">
        <f>IFERROR(VLOOKUP($O3168,PerfilUniversitario!$A$2:$Z$427,16),"N/A")</f>
        <v>N/A</v>
      </c>
      <c r="Q3168" s="1" t="str">
        <f>IFERROR(VLOOKUP($O3168,PerfilUniversitario!$A$2:$Z$427,16),"N/A")</f>
        <v>N/A</v>
      </c>
      <c r="R3168" s="1" t="str">
        <f>IFERROR(VLOOKUP($O3168,PerfilUniversitario!$A$2:$Z$427,20),"N/A")</f>
        <v>N/A</v>
      </c>
      <c r="S3168" s="1" t="str">
        <f>IFERROR(VLOOKUP($O3168,PerfilUniversitario!$A$2:$Z$427,22),"N/A")</f>
        <v>N/A</v>
      </c>
      <c r="T3168" s="1" t="str">
        <f>IFERROR(VLOOKUP($O3168,PerfilUniversitario!$A$2:$Z$427,24),"N/A")</f>
        <v>N/A</v>
      </c>
      <c r="U3168" s="1" t="str">
        <f>IFERROR(VLOOKUP($O3168,PerfilUniversitario!$A$2:$Z$427,26),"N/A")</f>
        <v>N/A</v>
      </c>
      <c r="V3168" s="3">
        <v>0.27916666666666667</v>
      </c>
      <c r="W3168" s="4">
        <v>45217</v>
      </c>
    </row>
    <row r="3169" spans="1:23" x14ac:dyDescent="0.3">
      <c r="A3169" t="s">
        <v>1014</v>
      </c>
      <c r="B3169" t="s">
        <v>7769</v>
      </c>
      <c r="C3169" s="1" t="s">
        <v>7773</v>
      </c>
      <c r="D3169" s="6">
        <v>2215320950</v>
      </c>
      <c r="E3169" s="1" t="s">
        <v>206</v>
      </c>
      <c r="F3169" s="1" t="s">
        <v>206</v>
      </c>
      <c r="G3169" s="1" t="s">
        <v>206</v>
      </c>
      <c r="H3169" s="1" t="s">
        <v>206</v>
      </c>
      <c r="I3169" t="str">
        <f>VLOOKUP(J3169,CatalogoEstadoRepublica!$A$1:$B$33,2)</f>
        <v>Puebla</v>
      </c>
      <c r="J3169">
        <v>21</v>
      </c>
      <c r="K3169" t="s">
        <v>206</v>
      </c>
      <c r="L3169" s="1" t="e">
        <f>VLOOKUP(M3169,CatalogoPerfil!$A$1:$B$5,2)</f>
        <v>#N/A</v>
      </c>
      <c r="M3169">
        <v>0</v>
      </c>
      <c r="N3169" t="s">
        <v>206</v>
      </c>
      <c r="O3169" s="1">
        <v>0</v>
      </c>
      <c r="P3169" s="1" t="str">
        <f>IFERROR(VLOOKUP($O3169,PerfilUniversitario!$A$2:$Z$427,16),"N/A")</f>
        <v>N/A</v>
      </c>
      <c r="Q3169" s="1" t="str">
        <f>IFERROR(VLOOKUP($O3169,PerfilUniversitario!$A$2:$Z$427,16),"N/A")</f>
        <v>N/A</v>
      </c>
      <c r="R3169" s="1" t="str">
        <f>IFERROR(VLOOKUP($O3169,PerfilUniversitario!$A$2:$Z$427,20),"N/A")</f>
        <v>N/A</v>
      </c>
      <c r="S3169" s="1" t="str">
        <f>IFERROR(VLOOKUP($O3169,PerfilUniversitario!$A$2:$Z$427,22),"N/A")</f>
        <v>N/A</v>
      </c>
      <c r="T3169" s="1" t="str">
        <f>IFERROR(VLOOKUP($O3169,PerfilUniversitario!$A$2:$Z$427,24),"N/A")</f>
        <v>N/A</v>
      </c>
      <c r="U3169" s="1" t="str">
        <f>IFERROR(VLOOKUP($O3169,PerfilUniversitario!$A$2:$Z$427,26),"N/A")</f>
        <v>N/A</v>
      </c>
      <c r="V3169" s="3">
        <v>0.28125</v>
      </c>
      <c r="W3169" s="4">
        <v>45217</v>
      </c>
    </row>
    <row r="3170" spans="1:23" x14ac:dyDescent="0.3">
      <c r="A3170" t="s">
        <v>8121</v>
      </c>
      <c r="B3170" t="s">
        <v>8122</v>
      </c>
      <c r="C3170" s="1" t="s">
        <v>8123</v>
      </c>
      <c r="D3170" s="6" t="s">
        <v>8124</v>
      </c>
      <c r="E3170" s="1" t="s">
        <v>206</v>
      </c>
      <c r="F3170" s="1" t="s">
        <v>206</v>
      </c>
      <c r="G3170" s="1" t="s">
        <v>206</v>
      </c>
      <c r="H3170" s="1" t="s">
        <v>206</v>
      </c>
      <c r="I3170" t="str">
        <f>VLOOKUP(J3170,CatalogoEstadoRepublica!$A$1:$B$33,2)</f>
        <v>Hidalgo</v>
      </c>
      <c r="J3170">
        <v>13</v>
      </c>
      <c r="K3170" t="s">
        <v>206</v>
      </c>
      <c r="L3170" s="1" t="e">
        <f>VLOOKUP(M3170,CatalogoPerfil!$A$1:$B$5,2)</f>
        <v>#N/A</v>
      </c>
      <c r="M3170">
        <v>0</v>
      </c>
      <c r="N3170" t="s">
        <v>206</v>
      </c>
      <c r="O3170" s="1">
        <v>0</v>
      </c>
      <c r="P3170" s="1" t="str">
        <f>IFERROR(VLOOKUP($O3170,PerfilUniversitario!$A$2:$Z$427,16),"N/A")</f>
        <v>N/A</v>
      </c>
      <c r="Q3170" s="1" t="str">
        <f>IFERROR(VLOOKUP($O3170,PerfilUniversitario!$A$2:$Z$427,16),"N/A")</f>
        <v>N/A</v>
      </c>
      <c r="R3170" s="1" t="str">
        <f>IFERROR(VLOOKUP($O3170,PerfilUniversitario!$A$2:$Z$427,20),"N/A")</f>
        <v>N/A</v>
      </c>
      <c r="S3170" s="1" t="str">
        <f>IFERROR(VLOOKUP($O3170,PerfilUniversitario!$A$2:$Z$427,22),"N/A")</f>
        <v>N/A</v>
      </c>
      <c r="T3170" s="1" t="str">
        <f>IFERROR(VLOOKUP($O3170,PerfilUniversitario!$A$2:$Z$427,24),"N/A")</f>
        <v>N/A</v>
      </c>
      <c r="U3170" s="1" t="str">
        <f>IFERROR(VLOOKUP($O3170,PerfilUniversitario!$A$2:$Z$427,26),"N/A")</f>
        <v>N/A</v>
      </c>
      <c r="V3170" s="3">
        <v>0.28263888888888888</v>
      </c>
      <c r="W3170" s="4">
        <v>45217</v>
      </c>
    </row>
    <row r="3171" spans="1:23" x14ac:dyDescent="0.3">
      <c r="A3171" t="s">
        <v>7293</v>
      </c>
      <c r="B3171" t="s">
        <v>7294</v>
      </c>
      <c r="C3171" s="1" t="s">
        <v>7295</v>
      </c>
      <c r="D3171" s="6">
        <v>2226276385</v>
      </c>
      <c r="E3171" s="1" t="s">
        <v>206</v>
      </c>
      <c r="F3171" s="1" t="s">
        <v>206</v>
      </c>
      <c r="G3171" s="1" t="s">
        <v>206</v>
      </c>
      <c r="H3171" s="1" t="s">
        <v>206</v>
      </c>
      <c r="I3171" t="str">
        <f>VLOOKUP(J3171,CatalogoEstadoRepublica!$A$1:$B$33,2)</f>
        <v>Puebla</v>
      </c>
      <c r="J3171">
        <v>21</v>
      </c>
      <c r="K3171" t="s">
        <v>206</v>
      </c>
      <c r="L3171" s="1" t="e">
        <f>VLOOKUP(M3171,CatalogoPerfil!$A$1:$B$5,2)</f>
        <v>#N/A</v>
      </c>
      <c r="M3171">
        <v>0</v>
      </c>
      <c r="N3171" t="s">
        <v>206</v>
      </c>
      <c r="O3171" s="1">
        <v>0</v>
      </c>
      <c r="P3171" s="1" t="str">
        <f>IFERROR(VLOOKUP($O3171,PerfilUniversitario!$A$2:$Z$427,16),"N/A")</f>
        <v>N/A</v>
      </c>
      <c r="Q3171" s="1" t="str">
        <f>IFERROR(VLOOKUP($O3171,PerfilUniversitario!$A$2:$Z$427,16),"N/A")</f>
        <v>N/A</v>
      </c>
      <c r="R3171" s="1" t="str">
        <f>IFERROR(VLOOKUP($O3171,PerfilUniversitario!$A$2:$Z$427,20),"N/A")</f>
        <v>N/A</v>
      </c>
      <c r="S3171" s="1" t="str">
        <f>IFERROR(VLOOKUP($O3171,PerfilUniversitario!$A$2:$Z$427,22),"N/A")</f>
        <v>N/A</v>
      </c>
      <c r="T3171" s="1" t="str">
        <f>IFERROR(VLOOKUP($O3171,PerfilUniversitario!$A$2:$Z$427,24),"N/A")</f>
        <v>N/A</v>
      </c>
      <c r="U3171" s="1" t="str">
        <f>IFERROR(VLOOKUP($O3171,PerfilUniversitario!$A$2:$Z$427,26),"N/A")</f>
        <v>N/A</v>
      </c>
      <c r="V3171" s="3">
        <v>0.28333333333333333</v>
      </c>
      <c r="W3171" s="4">
        <v>45217</v>
      </c>
    </row>
    <row r="3172" spans="1:23" x14ac:dyDescent="0.3">
      <c r="A3172" t="s">
        <v>7766</v>
      </c>
      <c r="B3172" t="s">
        <v>2178</v>
      </c>
      <c r="C3172" s="1" t="s">
        <v>7767</v>
      </c>
      <c r="D3172" s="6">
        <v>2214258109</v>
      </c>
      <c r="E3172" s="1" t="s">
        <v>206</v>
      </c>
      <c r="F3172" s="1" t="s">
        <v>206</v>
      </c>
      <c r="G3172" s="1" t="s">
        <v>206</v>
      </c>
      <c r="H3172" s="1" t="s">
        <v>206</v>
      </c>
      <c r="I3172" t="str">
        <f>VLOOKUP(J3172,CatalogoEstadoRepublica!$A$1:$B$33,2)</f>
        <v>Puebla</v>
      </c>
      <c r="J3172">
        <v>21</v>
      </c>
      <c r="K3172" t="s">
        <v>206</v>
      </c>
      <c r="L3172" s="1" t="e">
        <f>VLOOKUP(M3172,CatalogoPerfil!$A$1:$B$5,2)</f>
        <v>#N/A</v>
      </c>
      <c r="M3172">
        <v>0</v>
      </c>
      <c r="N3172" t="s">
        <v>206</v>
      </c>
      <c r="O3172" s="1">
        <v>0</v>
      </c>
      <c r="P3172" s="1" t="str">
        <f>IFERROR(VLOOKUP($O3172,PerfilUniversitario!$A$2:$Z$427,16),"N/A")</f>
        <v>N/A</v>
      </c>
      <c r="Q3172" s="1" t="str">
        <f>IFERROR(VLOOKUP($O3172,PerfilUniversitario!$A$2:$Z$427,16),"N/A")</f>
        <v>N/A</v>
      </c>
      <c r="R3172" s="1" t="str">
        <f>IFERROR(VLOOKUP($O3172,PerfilUniversitario!$A$2:$Z$427,20),"N/A")</f>
        <v>N/A</v>
      </c>
      <c r="S3172" s="1" t="str">
        <f>IFERROR(VLOOKUP($O3172,PerfilUniversitario!$A$2:$Z$427,22),"N/A")</f>
        <v>N/A</v>
      </c>
      <c r="T3172" s="1" t="str">
        <f>IFERROR(VLOOKUP($O3172,PerfilUniversitario!$A$2:$Z$427,24),"N/A")</f>
        <v>N/A</v>
      </c>
      <c r="U3172" s="1" t="str">
        <f>IFERROR(VLOOKUP($O3172,PerfilUniversitario!$A$2:$Z$427,26),"N/A")</f>
        <v>N/A</v>
      </c>
      <c r="V3172" s="3">
        <v>0.28472222222222221</v>
      </c>
      <c r="W3172" s="4">
        <v>45217</v>
      </c>
    </row>
    <row r="3173" spans="1:23" x14ac:dyDescent="0.3">
      <c r="A3173" t="s">
        <v>2158</v>
      </c>
      <c r="B3173" t="s">
        <v>8129</v>
      </c>
      <c r="C3173" s="1" t="s">
        <v>8130</v>
      </c>
      <c r="D3173" s="6">
        <v>6623589172</v>
      </c>
      <c r="E3173" s="1" t="s">
        <v>206</v>
      </c>
      <c r="F3173" s="1" t="s">
        <v>206</v>
      </c>
      <c r="G3173" s="1" t="s">
        <v>206</v>
      </c>
      <c r="H3173" s="1" t="s">
        <v>206</v>
      </c>
      <c r="I3173" t="str">
        <f>VLOOKUP(J3173,CatalogoEstadoRepublica!$A$1:$B$33,2)</f>
        <v>Puebla</v>
      </c>
      <c r="J3173">
        <v>21</v>
      </c>
      <c r="K3173" t="s">
        <v>206</v>
      </c>
      <c r="L3173" s="1" t="e">
        <f>VLOOKUP(M3173,CatalogoPerfil!$A$1:$B$5,2)</f>
        <v>#N/A</v>
      </c>
      <c r="M3173">
        <v>0</v>
      </c>
      <c r="N3173" t="s">
        <v>206</v>
      </c>
      <c r="O3173" s="1">
        <v>0</v>
      </c>
      <c r="P3173" s="1" t="str">
        <f>IFERROR(VLOOKUP($O3173,PerfilUniversitario!$A$2:$Z$427,16),"N/A")</f>
        <v>N/A</v>
      </c>
      <c r="Q3173" s="1" t="str">
        <f>IFERROR(VLOOKUP($O3173,PerfilUniversitario!$A$2:$Z$427,16),"N/A")</f>
        <v>N/A</v>
      </c>
      <c r="R3173" s="1" t="str">
        <f>IFERROR(VLOOKUP($O3173,PerfilUniversitario!$A$2:$Z$427,20),"N/A")</f>
        <v>N/A</v>
      </c>
      <c r="S3173" s="1" t="str">
        <f>IFERROR(VLOOKUP($O3173,PerfilUniversitario!$A$2:$Z$427,22),"N/A")</f>
        <v>N/A</v>
      </c>
      <c r="T3173" s="1" t="str">
        <f>IFERROR(VLOOKUP($O3173,PerfilUniversitario!$A$2:$Z$427,24),"N/A")</f>
        <v>N/A</v>
      </c>
      <c r="U3173" s="1" t="str">
        <f>IFERROR(VLOOKUP($O3173,PerfilUniversitario!$A$2:$Z$427,26),"N/A")</f>
        <v>N/A</v>
      </c>
      <c r="V3173" s="3">
        <v>0.28750000000000003</v>
      </c>
      <c r="W3173" s="4">
        <v>45217</v>
      </c>
    </row>
    <row r="3174" spans="1:23" x14ac:dyDescent="0.3">
      <c r="A3174" t="s">
        <v>8125</v>
      </c>
      <c r="B3174" t="s">
        <v>8126</v>
      </c>
      <c r="C3174" s="1" t="s">
        <v>8127</v>
      </c>
      <c r="D3174" s="6" t="s">
        <v>8128</v>
      </c>
      <c r="E3174" s="1" t="s">
        <v>206</v>
      </c>
      <c r="F3174" s="1" t="s">
        <v>206</v>
      </c>
      <c r="G3174" s="1" t="s">
        <v>206</v>
      </c>
      <c r="H3174" s="1" t="s">
        <v>206</v>
      </c>
      <c r="I3174" t="str">
        <f>VLOOKUP(J3174,CatalogoEstadoRepublica!$A$1:$B$33,2)</f>
        <v>Puebla</v>
      </c>
      <c r="J3174">
        <v>21</v>
      </c>
      <c r="K3174" t="s">
        <v>206</v>
      </c>
      <c r="L3174" s="1" t="e">
        <f>VLOOKUP(M3174,CatalogoPerfil!$A$1:$B$5,2)</f>
        <v>#N/A</v>
      </c>
      <c r="M3174">
        <v>0</v>
      </c>
      <c r="N3174" t="s">
        <v>206</v>
      </c>
      <c r="O3174" s="1">
        <v>0</v>
      </c>
      <c r="P3174" s="1" t="str">
        <f>IFERROR(VLOOKUP($O3174,PerfilUniversitario!$A$2:$Z$427,16),"N/A")</f>
        <v>N/A</v>
      </c>
      <c r="Q3174" s="1" t="str">
        <f>IFERROR(VLOOKUP($O3174,PerfilUniversitario!$A$2:$Z$427,16),"N/A")</f>
        <v>N/A</v>
      </c>
      <c r="R3174" s="1" t="str">
        <f>IFERROR(VLOOKUP($O3174,PerfilUniversitario!$A$2:$Z$427,20),"N/A")</f>
        <v>N/A</v>
      </c>
      <c r="S3174" s="1" t="str">
        <f>IFERROR(VLOOKUP($O3174,PerfilUniversitario!$A$2:$Z$427,22),"N/A")</f>
        <v>N/A</v>
      </c>
      <c r="T3174" s="1" t="str">
        <f>IFERROR(VLOOKUP($O3174,PerfilUniversitario!$A$2:$Z$427,24),"N/A")</f>
        <v>N/A</v>
      </c>
      <c r="U3174" s="1" t="str">
        <f>IFERROR(VLOOKUP($O3174,PerfilUniversitario!$A$2:$Z$427,26),"N/A")</f>
        <v>N/A</v>
      </c>
      <c r="V3174" s="3">
        <v>0.28819444444444448</v>
      </c>
      <c r="W3174" s="4">
        <v>45217</v>
      </c>
    </row>
    <row r="3175" spans="1:23" x14ac:dyDescent="0.3">
      <c r="A3175" t="s">
        <v>7992</v>
      </c>
      <c r="B3175" t="s">
        <v>399</v>
      </c>
      <c r="C3175" s="1" t="s">
        <v>7993</v>
      </c>
      <c r="D3175" s="6">
        <v>2226755261</v>
      </c>
      <c r="E3175" s="1" t="s">
        <v>206</v>
      </c>
      <c r="F3175" s="1" t="s">
        <v>206</v>
      </c>
      <c r="G3175" s="1" t="s">
        <v>206</v>
      </c>
      <c r="H3175" s="1" t="s">
        <v>206</v>
      </c>
      <c r="I3175" t="str">
        <f>VLOOKUP(J3175,CatalogoEstadoRepublica!$A$1:$B$33,2)</f>
        <v>Puebla</v>
      </c>
      <c r="J3175">
        <v>21</v>
      </c>
      <c r="K3175" t="s">
        <v>206</v>
      </c>
      <c r="L3175" s="1" t="e">
        <f>VLOOKUP(M3175,CatalogoPerfil!$A$1:$B$5,2)</f>
        <v>#N/A</v>
      </c>
      <c r="M3175">
        <v>0</v>
      </c>
      <c r="N3175" t="s">
        <v>206</v>
      </c>
      <c r="O3175" s="1">
        <v>0</v>
      </c>
      <c r="P3175" s="1" t="str">
        <f>IFERROR(VLOOKUP($O3175,PerfilUniversitario!$A$2:$Z$427,16),"N/A")</f>
        <v>N/A</v>
      </c>
      <c r="Q3175" s="1" t="str">
        <f>IFERROR(VLOOKUP($O3175,PerfilUniversitario!$A$2:$Z$427,16),"N/A")</f>
        <v>N/A</v>
      </c>
      <c r="R3175" s="1" t="str">
        <f>IFERROR(VLOOKUP($O3175,PerfilUniversitario!$A$2:$Z$427,20),"N/A")</f>
        <v>N/A</v>
      </c>
      <c r="S3175" s="1" t="str">
        <f>IFERROR(VLOOKUP($O3175,PerfilUniversitario!$A$2:$Z$427,22),"N/A")</f>
        <v>N/A</v>
      </c>
      <c r="T3175" s="1" t="str">
        <f>IFERROR(VLOOKUP($O3175,PerfilUniversitario!$A$2:$Z$427,24),"N/A")</f>
        <v>N/A</v>
      </c>
      <c r="U3175" s="1" t="str">
        <f>IFERROR(VLOOKUP($O3175,PerfilUniversitario!$A$2:$Z$427,26),"N/A")</f>
        <v>N/A</v>
      </c>
      <c r="V3175" s="3">
        <v>0.28888888888888892</v>
      </c>
      <c r="W3175" s="4">
        <v>45217</v>
      </c>
    </row>
    <row r="3176" spans="1:23" x14ac:dyDescent="0.3">
      <c r="A3176" t="s">
        <v>531</v>
      </c>
      <c r="B3176" t="s">
        <v>529</v>
      </c>
      <c r="C3176" s="1" t="s">
        <v>8117</v>
      </c>
      <c r="D3176" s="6">
        <v>2223558128</v>
      </c>
      <c r="E3176" s="1" t="s">
        <v>206</v>
      </c>
      <c r="F3176" s="1" t="s">
        <v>206</v>
      </c>
      <c r="G3176" s="1" t="s">
        <v>206</v>
      </c>
      <c r="H3176" s="1" t="s">
        <v>206</v>
      </c>
      <c r="I3176" t="str">
        <f>VLOOKUP(J3176,CatalogoEstadoRepublica!$A$1:$B$33,2)</f>
        <v>Puebla</v>
      </c>
      <c r="J3176">
        <v>21</v>
      </c>
      <c r="K3176" t="s">
        <v>206</v>
      </c>
      <c r="L3176" s="1" t="e">
        <f>VLOOKUP(M3176,CatalogoPerfil!$A$1:$B$5,2)</f>
        <v>#N/A</v>
      </c>
      <c r="M3176">
        <v>0</v>
      </c>
      <c r="N3176" t="s">
        <v>206</v>
      </c>
      <c r="O3176" s="1">
        <v>0</v>
      </c>
      <c r="P3176" s="1" t="str">
        <f>IFERROR(VLOOKUP($O3176,PerfilUniversitario!$A$2:$Z$427,16),"N/A")</f>
        <v>N/A</v>
      </c>
      <c r="Q3176" s="1" t="str">
        <f>IFERROR(VLOOKUP($O3176,PerfilUniversitario!$A$2:$Z$427,16),"N/A")</f>
        <v>N/A</v>
      </c>
      <c r="R3176" s="1" t="str">
        <f>IFERROR(VLOOKUP($O3176,PerfilUniversitario!$A$2:$Z$427,20),"N/A")</f>
        <v>N/A</v>
      </c>
      <c r="S3176" s="1" t="str">
        <f>IFERROR(VLOOKUP($O3176,PerfilUniversitario!$A$2:$Z$427,22),"N/A")</f>
        <v>N/A</v>
      </c>
      <c r="T3176" s="1" t="str">
        <f>IFERROR(VLOOKUP($O3176,PerfilUniversitario!$A$2:$Z$427,24),"N/A")</f>
        <v>N/A</v>
      </c>
      <c r="U3176" s="1" t="str">
        <f>IFERROR(VLOOKUP($O3176,PerfilUniversitario!$A$2:$Z$427,26),"N/A")</f>
        <v>N/A</v>
      </c>
      <c r="V3176" s="3">
        <v>0.2951388888888889</v>
      </c>
      <c r="W3176" s="4">
        <v>45217</v>
      </c>
    </row>
    <row r="3177" spans="1:23" x14ac:dyDescent="0.3">
      <c r="A3177" t="s">
        <v>360</v>
      </c>
      <c r="B3177" t="s">
        <v>8113</v>
      </c>
      <c r="C3177" s="1" t="s">
        <v>8114</v>
      </c>
      <c r="D3177" s="6">
        <v>2228125297</v>
      </c>
      <c r="E3177" s="1" t="s">
        <v>206</v>
      </c>
      <c r="F3177" s="1" t="s">
        <v>206</v>
      </c>
      <c r="G3177" s="1" t="s">
        <v>206</v>
      </c>
      <c r="H3177" s="1" t="s">
        <v>206</v>
      </c>
      <c r="I3177" t="str">
        <f>VLOOKUP(J3177,CatalogoEstadoRepublica!$A$1:$B$33,2)</f>
        <v>Puebla</v>
      </c>
      <c r="J3177">
        <v>21</v>
      </c>
      <c r="K3177" t="s">
        <v>206</v>
      </c>
      <c r="L3177" s="1" t="e">
        <f>VLOOKUP(M3177,CatalogoPerfil!$A$1:$B$5,2)</f>
        <v>#N/A</v>
      </c>
      <c r="M3177">
        <v>0</v>
      </c>
      <c r="N3177" t="s">
        <v>206</v>
      </c>
      <c r="O3177" s="1">
        <v>0</v>
      </c>
      <c r="P3177" s="1" t="str">
        <f>IFERROR(VLOOKUP($O3177,PerfilUniversitario!$A$2:$Z$427,16),"N/A")</f>
        <v>N/A</v>
      </c>
      <c r="Q3177" s="1" t="str">
        <f>IFERROR(VLOOKUP($O3177,PerfilUniversitario!$A$2:$Z$427,16),"N/A")</f>
        <v>N/A</v>
      </c>
      <c r="R3177" s="1" t="str">
        <f>IFERROR(VLOOKUP($O3177,PerfilUniversitario!$A$2:$Z$427,20),"N/A")</f>
        <v>N/A</v>
      </c>
      <c r="S3177" s="1" t="str">
        <f>IFERROR(VLOOKUP($O3177,PerfilUniversitario!$A$2:$Z$427,22),"N/A")</f>
        <v>N/A</v>
      </c>
      <c r="T3177" s="1" t="str">
        <f>IFERROR(VLOOKUP($O3177,PerfilUniversitario!$A$2:$Z$427,24),"N/A")</f>
        <v>N/A</v>
      </c>
      <c r="U3177" s="1" t="str">
        <f>IFERROR(VLOOKUP($O3177,PerfilUniversitario!$A$2:$Z$427,26),"N/A")</f>
        <v>N/A</v>
      </c>
      <c r="V3177" s="3">
        <v>0.29652777777777778</v>
      </c>
      <c r="W3177" s="4">
        <v>45217</v>
      </c>
    </row>
    <row r="3178" spans="1:23" x14ac:dyDescent="0.3">
      <c r="A3178" t="s">
        <v>1120</v>
      </c>
      <c r="B3178" t="s">
        <v>4308</v>
      </c>
      <c r="C3178" s="1" t="s">
        <v>8134</v>
      </c>
      <c r="D3178" s="6">
        <v>7443208775</v>
      </c>
      <c r="E3178" s="1" t="s">
        <v>206</v>
      </c>
      <c r="F3178" s="1" t="s">
        <v>206</v>
      </c>
      <c r="G3178" s="1" t="s">
        <v>206</v>
      </c>
      <c r="H3178" s="1" t="s">
        <v>206</v>
      </c>
      <c r="I3178" t="str">
        <f>VLOOKUP(J3178,CatalogoEstadoRepublica!$A$1:$B$33,2)</f>
        <v>Guerrero</v>
      </c>
      <c r="J3178">
        <v>12</v>
      </c>
      <c r="K3178" t="s">
        <v>206</v>
      </c>
      <c r="L3178" s="1" t="e">
        <f>VLOOKUP(M3178,CatalogoPerfil!$A$1:$B$5,2)</f>
        <v>#N/A</v>
      </c>
      <c r="M3178">
        <v>0</v>
      </c>
      <c r="N3178" t="s">
        <v>206</v>
      </c>
      <c r="O3178" s="1">
        <v>0</v>
      </c>
      <c r="P3178" s="1" t="str">
        <f>IFERROR(VLOOKUP($O3178,PerfilUniversitario!$A$2:$Z$427,16),"N/A")</f>
        <v>N/A</v>
      </c>
      <c r="Q3178" s="1" t="str">
        <f>IFERROR(VLOOKUP($O3178,PerfilUniversitario!$A$2:$Z$427,16),"N/A")</f>
        <v>N/A</v>
      </c>
      <c r="R3178" s="1" t="str">
        <f>IFERROR(VLOOKUP($O3178,PerfilUniversitario!$A$2:$Z$427,20),"N/A")</f>
        <v>N/A</v>
      </c>
      <c r="S3178" s="1" t="str">
        <f>IFERROR(VLOOKUP($O3178,PerfilUniversitario!$A$2:$Z$427,22),"N/A")</f>
        <v>N/A</v>
      </c>
      <c r="T3178" s="1" t="str">
        <f>IFERROR(VLOOKUP($O3178,PerfilUniversitario!$A$2:$Z$427,24),"N/A")</f>
        <v>N/A</v>
      </c>
      <c r="U3178" s="1" t="str">
        <f>IFERROR(VLOOKUP($O3178,PerfilUniversitario!$A$2:$Z$427,26),"N/A")</f>
        <v>N/A</v>
      </c>
      <c r="V3178" s="3">
        <v>0.3</v>
      </c>
      <c r="W3178" s="4">
        <v>45217</v>
      </c>
    </row>
    <row r="3179" spans="1:23" x14ac:dyDescent="0.3">
      <c r="A3179" t="s">
        <v>8131</v>
      </c>
      <c r="B3179" t="s">
        <v>8132</v>
      </c>
      <c r="C3179" s="1" t="s">
        <v>8133</v>
      </c>
      <c r="D3179" s="6">
        <v>2211977467</v>
      </c>
      <c r="E3179" s="1" t="s">
        <v>206</v>
      </c>
      <c r="F3179" s="1" t="s">
        <v>206</v>
      </c>
      <c r="G3179" s="1" t="s">
        <v>206</v>
      </c>
      <c r="H3179" s="1" t="s">
        <v>206</v>
      </c>
      <c r="I3179" t="str">
        <f>VLOOKUP(J3179,CatalogoEstadoRepublica!$A$1:$B$33,2)</f>
        <v>Puebla</v>
      </c>
      <c r="J3179">
        <v>21</v>
      </c>
      <c r="K3179" t="s">
        <v>206</v>
      </c>
      <c r="L3179" s="1" t="e">
        <f>VLOOKUP(M3179,CatalogoPerfil!$A$1:$B$5,2)</f>
        <v>#N/A</v>
      </c>
      <c r="M3179">
        <v>0</v>
      </c>
      <c r="N3179" t="s">
        <v>206</v>
      </c>
      <c r="O3179" s="1">
        <v>0</v>
      </c>
      <c r="P3179" s="1" t="str">
        <f>IFERROR(VLOOKUP($O3179,PerfilUniversitario!$A$2:$Z$427,16),"N/A")</f>
        <v>N/A</v>
      </c>
      <c r="Q3179" s="1" t="str">
        <f>IFERROR(VLOOKUP($O3179,PerfilUniversitario!$A$2:$Z$427,16),"N/A")</f>
        <v>N/A</v>
      </c>
      <c r="R3179" s="1" t="str">
        <f>IFERROR(VLOOKUP($O3179,PerfilUniversitario!$A$2:$Z$427,20),"N/A")</f>
        <v>N/A</v>
      </c>
      <c r="S3179" s="1" t="str">
        <f>IFERROR(VLOOKUP($O3179,PerfilUniversitario!$A$2:$Z$427,22),"N/A")</f>
        <v>N/A</v>
      </c>
      <c r="T3179" s="1" t="str">
        <f>IFERROR(VLOOKUP($O3179,PerfilUniversitario!$A$2:$Z$427,24),"N/A")</f>
        <v>N/A</v>
      </c>
      <c r="U3179" s="1" t="str">
        <f>IFERROR(VLOOKUP($O3179,PerfilUniversitario!$A$2:$Z$427,26),"N/A")</f>
        <v>N/A</v>
      </c>
      <c r="V3179" s="3">
        <v>0.30069444444444443</v>
      </c>
      <c r="W3179" s="4">
        <v>45217</v>
      </c>
    </row>
    <row r="3180" spans="1:23" x14ac:dyDescent="0.3">
      <c r="A3180" t="s">
        <v>7926</v>
      </c>
      <c r="B3180" t="s">
        <v>7927</v>
      </c>
      <c r="C3180" s="1" t="s">
        <v>7928</v>
      </c>
      <c r="D3180" s="6" t="s">
        <v>7929</v>
      </c>
      <c r="E3180" s="1" t="s">
        <v>206</v>
      </c>
      <c r="F3180" s="1" t="s">
        <v>206</v>
      </c>
      <c r="G3180" s="1" t="s">
        <v>206</v>
      </c>
      <c r="H3180" s="1" t="s">
        <v>206</v>
      </c>
      <c r="I3180" t="str">
        <f>VLOOKUP(J3180,CatalogoEstadoRepublica!$A$1:$B$33,2)</f>
        <v>Puebla</v>
      </c>
      <c r="J3180">
        <v>21</v>
      </c>
      <c r="K3180" t="s">
        <v>206</v>
      </c>
      <c r="L3180" s="1" t="e">
        <f>VLOOKUP(M3180,CatalogoPerfil!$A$1:$B$5,2)</f>
        <v>#N/A</v>
      </c>
      <c r="M3180">
        <v>0</v>
      </c>
      <c r="N3180" t="s">
        <v>206</v>
      </c>
      <c r="O3180" s="1">
        <v>0</v>
      </c>
      <c r="P3180" s="1" t="str">
        <f>IFERROR(VLOOKUP($O3180,PerfilUniversitario!$A$2:$Z$427,16),"N/A")</f>
        <v>N/A</v>
      </c>
      <c r="Q3180" s="1" t="str">
        <f>IFERROR(VLOOKUP($O3180,PerfilUniversitario!$A$2:$Z$427,16),"N/A")</f>
        <v>N/A</v>
      </c>
      <c r="R3180" s="1" t="str">
        <f>IFERROR(VLOOKUP($O3180,PerfilUniversitario!$A$2:$Z$427,20),"N/A")</f>
        <v>N/A</v>
      </c>
      <c r="S3180" s="1" t="str">
        <f>IFERROR(VLOOKUP($O3180,PerfilUniversitario!$A$2:$Z$427,22),"N/A")</f>
        <v>N/A</v>
      </c>
      <c r="T3180" s="1" t="str">
        <f>IFERROR(VLOOKUP($O3180,PerfilUniversitario!$A$2:$Z$427,24),"N/A")</f>
        <v>N/A</v>
      </c>
      <c r="U3180" s="1" t="str">
        <f>IFERROR(VLOOKUP($O3180,PerfilUniversitario!$A$2:$Z$427,26),"N/A")</f>
        <v>N/A</v>
      </c>
      <c r="V3180" s="3">
        <v>0.30208333333333331</v>
      </c>
      <c r="W3180" s="4">
        <v>45217</v>
      </c>
    </row>
    <row r="3181" spans="1:23" x14ac:dyDescent="0.3">
      <c r="A3181" t="s">
        <v>2158</v>
      </c>
      <c r="B3181" t="s">
        <v>5560</v>
      </c>
      <c r="C3181" s="1" t="s">
        <v>5561</v>
      </c>
      <c r="D3181" s="6">
        <v>2211039986</v>
      </c>
      <c r="E3181" s="1" t="s">
        <v>206</v>
      </c>
      <c r="F3181" s="1" t="s">
        <v>206</v>
      </c>
      <c r="G3181" s="1" t="s">
        <v>206</v>
      </c>
      <c r="H3181" s="1" t="s">
        <v>206</v>
      </c>
      <c r="I3181" t="str">
        <f>VLOOKUP(J3181,CatalogoEstadoRepublica!$A$1:$B$33,2)</f>
        <v>Puebla</v>
      </c>
      <c r="J3181">
        <v>21</v>
      </c>
      <c r="K3181" t="s">
        <v>206</v>
      </c>
      <c r="L3181" s="1" t="e">
        <f>VLOOKUP(M3181,CatalogoPerfil!$A$1:$B$5,2)</f>
        <v>#N/A</v>
      </c>
      <c r="M3181">
        <v>0</v>
      </c>
      <c r="N3181" t="s">
        <v>206</v>
      </c>
      <c r="O3181" s="1">
        <v>0</v>
      </c>
      <c r="P3181" s="1" t="str">
        <f>IFERROR(VLOOKUP($O3181,PerfilUniversitario!$A$2:$Z$427,16),"N/A")</f>
        <v>N/A</v>
      </c>
      <c r="Q3181" s="1" t="str">
        <f>IFERROR(VLOOKUP($O3181,PerfilUniversitario!$A$2:$Z$427,16),"N/A")</f>
        <v>N/A</v>
      </c>
      <c r="R3181" s="1" t="str">
        <f>IFERROR(VLOOKUP($O3181,PerfilUniversitario!$A$2:$Z$427,20),"N/A")</f>
        <v>N/A</v>
      </c>
      <c r="S3181" s="1" t="str">
        <f>IFERROR(VLOOKUP($O3181,PerfilUniversitario!$A$2:$Z$427,22),"N/A")</f>
        <v>N/A</v>
      </c>
      <c r="T3181" s="1" t="str">
        <f>IFERROR(VLOOKUP($O3181,PerfilUniversitario!$A$2:$Z$427,24),"N/A")</f>
        <v>N/A</v>
      </c>
      <c r="U3181" s="1" t="str">
        <f>IFERROR(VLOOKUP($O3181,PerfilUniversitario!$A$2:$Z$427,26),"N/A")</f>
        <v>N/A</v>
      </c>
      <c r="V3181" s="3">
        <v>0.30694444444444441</v>
      </c>
      <c r="W3181" s="4">
        <v>45217</v>
      </c>
    </row>
    <row r="3182" spans="1:23" x14ac:dyDescent="0.3">
      <c r="A3182" t="s">
        <v>3538</v>
      </c>
      <c r="B3182" t="s">
        <v>8135</v>
      </c>
      <c r="C3182" s="1" t="s">
        <v>8136</v>
      </c>
      <c r="D3182" s="6">
        <v>2211830130</v>
      </c>
      <c r="E3182" s="1" t="s">
        <v>206</v>
      </c>
      <c r="F3182" s="1" t="s">
        <v>206</v>
      </c>
      <c r="G3182" s="1" t="s">
        <v>206</v>
      </c>
      <c r="H3182" s="1" t="s">
        <v>206</v>
      </c>
      <c r="I3182" t="str">
        <f>VLOOKUP(J3182,CatalogoEstadoRepublica!$A$1:$B$33,2)</f>
        <v>Puebla</v>
      </c>
      <c r="J3182">
        <v>21</v>
      </c>
      <c r="K3182" t="s">
        <v>206</v>
      </c>
      <c r="L3182" s="1" t="e">
        <f>VLOOKUP(M3182,CatalogoPerfil!$A$1:$B$5,2)</f>
        <v>#N/A</v>
      </c>
      <c r="M3182">
        <v>0</v>
      </c>
      <c r="N3182" t="s">
        <v>206</v>
      </c>
      <c r="O3182" s="1">
        <v>0</v>
      </c>
      <c r="P3182" s="1" t="str">
        <f>IFERROR(VLOOKUP($O3182,PerfilUniversitario!$A$2:$Z$427,16),"N/A")</f>
        <v>N/A</v>
      </c>
      <c r="Q3182" s="1" t="str">
        <f>IFERROR(VLOOKUP($O3182,PerfilUniversitario!$A$2:$Z$427,16),"N/A")</f>
        <v>N/A</v>
      </c>
      <c r="R3182" s="1" t="str">
        <f>IFERROR(VLOOKUP($O3182,PerfilUniversitario!$A$2:$Z$427,20),"N/A")</f>
        <v>N/A</v>
      </c>
      <c r="S3182" s="1" t="str">
        <f>IFERROR(VLOOKUP($O3182,PerfilUniversitario!$A$2:$Z$427,22),"N/A")</f>
        <v>N/A</v>
      </c>
      <c r="T3182" s="1" t="str">
        <f>IFERROR(VLOOKUP($O3182,PerfilUniversitario!$A$2:$Z$427,24),"N/A")</f>
        <v>N/A</v>
      </c>
      <c r="U3182" s="1" t="str">
        <f>IFERROR(VLOOKUP($O3182,PerfilUniversitario!$A$2:$Z$427,26),"N/A")</f>
        <v>N/A</v>
      </c>
      <c r="V3182" s="3">
        <v>0.30694444444444441</v>
      </c>
      <c r="W3182" s="4">
        <v>45217</v>
      </c>
    </row>
    <row r="3183" spans="1:23" x14ac:dyDescent="0.3">
      <c r="A3183" t="s">
        <v>8139</v>
      </c>
      <c r="B3183" t="s">
        <v>8140</v>
      </c>
      <c r="C3183" s="1" t="s">
        <v>8141</v>
      </c>
      <c r="D3183" s="6">
        <v>2223018409</v>
      </c>
      <c r="E3183" s="1" t="s">
        <v>206</v>
      </c>
      <c r="F3183" s="1" t="s">
        <v>206</v>
      </c>
      <c r="G3183" s="1" t="s">
        <v>206</v>
      </c>
      <c r="H3183" s="1" t="s">
        <v>206</v>
      </c>
      <c r="I3183" t="str">
        <f>VLOOKUP(J3183,CatalogoEstadoRepublica!$A$1:$B$33,2)</f>
        <v>Puebla</v>
      </c>
      <c r="J3183">
        <v>21</v>
      </c>
      <c r="K3183" t="s">
        <v>206</v>
      </c>
      <c r="L3183" s="1" t="e">
        <f>VLOOKUP(M3183,CatalogoPerfil!$A$1:$B$5,2)</f>
        <v>#N/A</v>
      </c>
      <c r="M3183">
        <v>0</v>
      </c>
      <c r="N3183" t="s">
        <v>206</v>
      </c>
      <c r="O3183" s="1">
        <v>0</v>
      </c>
      <c r="P3183" s="1" t="str">
        <f>IFERROR(VLOOKUP($O3183,PerfilUniversitario!$A$2:$Z$427,16),"N/A")</f>
        <v>N/A</v>
      </c>
      <c r="Q3183" s="1" t="str">
        <f>IFERROR(VLOOKUP($O3183,PerfilUniversitario!$A$2:$Z$427,16),"N/A")</f>
        <v>N/A</v>
      </c>
      <c r="R3183" s="1" t="str">
        <f>IFERROR(VLOOKUP($O3183,PerfilUniversitario!$A$2:$Z$427,20),"N/A")</f>
        <v>N/A</v>
      </c>
      <c r="S3183" s="1" t="str">
        <f>IFERROR(VLOOKUP($O3183,PerfilUniversitario!$A$2:$Z$427,22),"N/A")</f>
        <v>N/A</v>
      </c>
      <c r="T3183" s="1" t="str">
        <f>IFERROR(VLOOKUP($O3183,PerfilUniversitario!$A$2:$Z$427,24),"N/A")</f>
        <v>N/A</v>
      </c>
      <c r="U3183" s="1" t="str">
        <f>IFERROR(VLOOKUP($O3183,PerfilUniversitario!$A$2:$Z$427,26),"N/A")</f>
        <v>N/A</v>
      </c>
      <c r="V3183" s="3">
        <v>0.31805555555555554</v>
      </c>
      <c r="W3183" s="4">
        <v>45217</v>
      </c>
    </row>
    <row r="3184" spans="1:23" x14ac:dyDescent="0.3">
      <c r="A3184" t="s">
        <v>1690</v>
      </c>
      <c r="B3184" t="s">
        <v>7550</v>
      </c>
      <c r="C3184" s="1" t="s">
        <v>7551</v>
      </c>
      <c r="D3184" s="6">
        <v>2212799224</v>
      </c>
      <c r="E3184" s="1" t="s">
        <v>206</v>
      </c>
      <c r="F3184" s="1" t="s">
        <v>206</v>
      </c>
      <c r="G3184" s="1" t="s">
        <v>206</v>
      </c>
      <c r="H3184" s="1" t="s">
        <v>206</v>
      </c>
      <c r="I3184" t="str">
        <f>VLOOKUP(J3184,CatalogoEstadoRepublica!$A$1:$B$33,2)</f>
        <v>Puebla</v>
      </c>
      <c r="J3184">
        <v>21</v>
      </c>
      <c r="K3184" t="s">
        <v>206</v>
      </c>
      <c r="L3184" s="1" t="e">
        <f>VLOOKUP(M3184,CatalogoPerfil!$A$1:$B$5,2)</f>
        <v>#N/A</v>
      </c>
      <c r="M3184">
        <v>0</v>
      </c>
      <c r="N3184" t="s">
        <v>206</v>
      </c>
      <c r="O3184" s="1">
        <v>0</v>
      </c>
      <c r="P3184" s="1" t="str">
        <f>IFERROR(VLOOKUP($O3184,PerfilUniversitario!$A$2:$Z$427,16),"N/A")</f>
        <v>N/A</v>
      </c>
      <c r="Q3184" s="1" t="str">
        <f>IFERROR(VLOOKUP($O3184,PerfilUniversitario!$A$2:$Z$427,16),"N/A")</f>
        <v>N/A</v>
      </c>
      <c r="R3184" s="1" t="str">
        <f>IFERROR(VLOOKUP($O3184,PerfilUniversitario!$A$2:$Z$427,20),"N/A")</f>
        <v>N/A</v>
      </c>
      <c r="S3184" s="1" t="str">
        <f>IFERROR(VLOOKUP($O3184,PerfilUniversitario!$A$2:$Z$427,22),"N/A")</f>
        <v>N/A</v>
      </c>
      <c r="T3184" s="1" t="str">
        <f>IFERROR(VLOOKUP($O3184,PerfilUniversitario!$A$2:$Z$427,24),"N/A")</f>
        <v>N/A</v>
      </c>
      <c r="U3184" s="1" t="str">
        <f>IFERROR(VLOOKUP($O3184,PerfilUniversitario!$A$2:$Z$427,26),"N/A")</f>
        <v>N/A</v>
      </c>
      <c r="V3184" s="3">
        <v>0.33194444444444443</v>
      </c>
      <c r="W3184" s="4">
        <v>45217</v>
      </c>
    </row>
    <row r="3185" spans="1:23" x14ac:dyDescent="0.3">
      <c r="A3185" t="s">
        <v>487</v>
      </c>
      <c r="B3185" t="s">
        <v>1579</v>
      </c>
      <c r="C3185" s="1" t="s">
        <v>1580</v>
      </c>
      <c r="D3185" s="6">
        <v>2221101082</v>
      </c>
      <c r="E3185" s="1" t="s">
        <v>206</v>
      </c>
      <c r="F3185" s="1" t="s">
        <v>206</v>
      </c>
      <c r="G3185" s="1" t="s">
        <v>206</v>
      </c>
      <c r="H3185" s="1" t="s">
        <v>206</v>
      </c>
      <c r="I3185" t="str">
        <f>VLOOKUP(J3185,CatalogoEstadoRepublica!$A$1:$B$33,2)</f>
        <v>Puebla</v>
      </c>
      <c r="J3185">
        <v>21</v>
      </c>
      <c r="K3185" t="s">
        <v>206</v>
      </c>
      <c r="L3185" s="1" t="e">
        <f>VLOOKUP(M3185,CatalogoPerfil!$A$1:$B$5,2)</f>
        <v>#N/A</v>
      </c>
      <c r="M3185">
        <v>0</v>
      </c>
      <c r="N3185" t="s">
        <v>206</v>
      </c>
      <c r="O3185" s="1">
        <v>0</v>
      </c>
      <c r="P3185" s="1" t="str">
        <f>IFERROR(VLOOKUP($O3185,PerfilUniversitario!$A$2:$Z$427,16),"N/A")</f>
        <v>N/A</v>
      </c>
      <c r="Q3185" s="1" t="str">
        <f>IFERROR(VLOOKUP($O3185,PerfilUniversitario!$A$2:$Z$427,16),"N/A")</f>
        <v>N/A</v>
      </c>
      <c r="R3185" s="1" t="str">
        <f>IFERROR(VLOOKUP($O3185,PerfilUniversitario!$A$2:$Z$427,20),"N/A")</f>
        <v>N/A</v>
      </c>
      <c r="S3185" s="1" t="str">
        <f>IFERROR(VLOOKUP($O3185,PerfilUniversitario!$A$2:$Z$427,22),"N/A")</f>
        <v>N/A</v>
      </c>
      <c r="T3185" s="1" t="str">
        <f>IFERROR(VLOOKUP($O3185,PerfilUniversitario!$A$2:$Z$427,24),"N/A")</f>
        <v>N/A</v>
      </c>
      <c r="U3185" s="1" t="str">
        <f>IFERROR(VLOOKUP($O3185,PerfilUniversitario!$A$2:$Z$427,26),"N/A")</f>
        <v>N/A</v>
      </c>
      <c r="V3185" s="3">
        <v>0.33402777777777781</v>
      </c>
      <c r="W3185" s="4">
        <v>45217</v>
      </c>
    </row>
    <row r="3186" spans="1:23" x14ac:dyDescent="0.3">
      <c r="A3186" t="s">
        <v>3500</v>
      </c>
      <c r="B3186" t="s">
        <v>7481</v>
      </c>
      <c r="C3186" s="1" t="s">
        <v>7482</v>
      </c>
      <c r="D3186" s="6">
        <v>2214242579</v>
      </c>
      <c r="E3186" s="1" t="s">
        <v>206</v>
      </c>
      <c r="F3186" s="1" t="s">
        <v>206</v>
      </c>
      <c r="G3186" s="1" t="s">
        <v>206</v>
      </c>
      <c r="H3186" s="1" t="s">
        <v>206</v>
      </c>
      <c r="I3186" t="str">
        <f>VLOOKUP(J3186,CatalogoEstadoRepublica!$A$1:$B$33,2)</f>
        <v>Puebla</v>
      </c>
      <c r="J3186">
        <v>21</v>
      </c>
      <c r="K3186" t="s">
        <v>206</v>
      </c>
      <c r="L3186" s="1" t="e">
        <f>VLOOKUP(M3186,CatalogoPerfil!$A$1:$B$5,2)</f>
        <v>#N/A</v>
      </c>
      <c r="M3186">
        <v>0</v>
      </c>
      <c r="N3186" t="s">
        <v>206</v>
      </c>
      <c r="O3186" s="1">
        <v>0</v>
      </c>
      <c r="P3186" s="1" t="str">
        <f>IFERROR(VLOOKUP($O3186,PerfilUniversitario!$A$2:$Z$427,16),"N/A")</f>
        <v>N/A</v>
      </c>
      <c r="Q3186" s="1" t="str">
        <f>IFERROR(VLOOKUP($O3186,PerfilUniversitario!$A$2:$Z$427,16),"N/A")</f>
        <v>N/A</v>
      </c>
      <c r="R3186" s="1" t="str">
        <f>IFERROR(VLOOKUP($O3186,PerfilUniversitario!$A$2:$Z$427,20),"N/A")</f>
        <v>N/A</v>
      </c>
      <c r="S3186" s="1" t="str">
        <f>IFERROR(VLOOKUP($O3186,PerfilUniversitario!$A$2:$Z$427,22),"N/A")</f>
        <v>N/A</v>
      </c>
      <c r="T3186" s="1" t="str">
        <f>IFERROR(VLOOKUP($O3186,PerfilUniversitario!$A$2:$Z$427,24),"N/A")</f>
        <v>N/A</v>
      </c>
      <c r="U3186" s="1" t="str">
        <f>IFERROR(VLOOKUP($O3186,PerfilUniversitario!$A$2:$Z$427,26),"N/A")</f>
        <v>N/A</v>
      </c>
      <c r="V3186" s="3">
        <v>0.3347222222222222</v>
      </c>
      <c r="W3186" s="4">
        <v>45217</v>
      </c>
    </row>
    <row r="3187" spans="1:23" x14ac:dyDescent="0.3">
      <c r="A3187" t="s">
        <v>1158</v>
      </c>
      <c r="B3187" t="s">
        <v>1076</v>
      </c>
      <c r="C3187" s="1" t="s">
        <v>8145</v>
      </c>
      <c r="D3187" s="6">
        <v>2212479716</v>
      </c>
      <c r="E3187" s="1" t="s">
        <v>206</v>
      </c>
      <c r="F3187" s="1" t="s">
        <v>206</v>
      </c>
      <c r="G3187" s="1" t="s">
        <v>206</v>
      </c>
      <c r="H3187" s="1" t="s">
        <v>206</v>
      </c>
      <c r="I3187" t="str">
        <f>VLOOKUP(J3187,CatalogoEstadoRepublica!$A$1:$B$33,2)</f>
        <v>Puebla</v>
      </c>
      <c r="J3187">
        <v>21</v>
      </c>
      <c r="K3187" t="s">
        <v>206</v>
      </c>
      <c r="L3187" s="1" t="e">
        <f>VLOOKUP(M3187,CatalogoPerfil!$A$1:$B$5,2)</f>
        <v>#N/A</v>
      </c>
      <c r="M3187">
        <v>0</v>
      </c>
      <c r="N3187" t="s">
        <v>206</v>
      </c>
      <c r="O3187" s="1">
        <v>0</v>
      </c>
      <c r="P3187" s="1" t="str">
        <f>IFERROR(VLOOKUP($O3187,PerfilUniversitario!$A$2:$Z$427,16),"N/A")</f>
        <v>N/A</v>
      </c>
      <c r="Q3187" s="1" t="str">
        <f>IFERROR(VLOOKUP($O3187,PerfilUniversitario!$A$2:$Z$427,16),"N/A")</f>
        <v>N/A</v>
      </c>
      <c r="R3187" s="1" t="str">
        <f>IFERROR(VLOOKUP($O3187,PerfilUniversitario!$A$2:$Z$427,20),"N/A")</f>
        <v>N/A</v>
      </c>
      <c r="S3187" s="1" t="str">
        <f>IFERROR(VLOOKUP($O3187,PerfilUniversitario!$A$2:$Z$427,22),"N/A")</f>
        <v>N/A</v>
      </c>
      <c r="T3187" s="1" t="str">
        <f>IFERROR(VLOOKUP($O3187,PerfilUniversitario!$A$2:$Z$427,24),"N/A")</f>
        <v>N/A</v>
      </c>
      <c r="U3187" s="1" t="str">
        <f>IFERROR(VLOOKUP($O3187,PerfilUniversitario!$A$2:$Z$427,26),"N/A")</f>
        <v>N/A</v>
      </c>
      <c r="V3187" s="3">
        <v>0.34375</v>
      </c>
      <c r="W3187" s="4">
        <v>45217</v>
      </c>
    </row>
    <row r="3188" spans="1:23" x14ac:dyDescent="0.3">
      <c r="A3188" t="s">
        <v>8142</v>
      </c>
      <c r="B3188" t="s">
        <v>8143</v>
      </c>
      <c r="C3188" s="1" t="s">
        <v>8144</v>
      </c>
      <c r="D3188" s="6">
        <v>7442961620</v>
      </c>
      <c r="E3188" s="1" t="s">
        <v>206</v>
      </c>
      <c r="F3188" s="1" t="s">
        <v>206</v>
      </c>
      <c r="G3188" s="1" t="s">
        <v>206</v>
      </c>
      <c r="H3188" s="1" t="s">
        <v>206</v>
      </c>
      <c r="I3188" t="str">
        <f>VLOOKUP(J3188,CatalogoEstadoRepublica!$A$1:$B$33,2)</f>
        <v>Guerrero</v>
      </c>
      <c r="J3188">
        <v>12</v>
      </c>
      <c r="K3188" t="s">
        <v>206</v>
      </c>
      <c r="L3188" s="1" t="e">
        <f>VLOOKUP(M3188,CatalogoPerfil!$A$1:$B$5,2)</f>
        <v>#N/A</v>
      </c>
      <c r="M3188">
        <v>0</v>
      </c>
      <c r="N3188" t="s">
        <v>206</v>
      </c>
      <c r="O3188" s="1">
        <v>0</v>
      </c>
      <c r="P3188" s="1" t="str">
        <f>IFERROR(VLOOKUP($O3188,PerfilUniversitario!$A$2:$Z$427,16),"N/A")</f>
        <v>N/A</v>
      </c>
      <c r="Q3188" s="1" t="str">
        <f>IFERROR(VLOOKUP($O3188,PerfilUniversitario!$A$2:$Z$427,16),"N/A")</f>
        <v>N/A</v>
      </c>
      <c r="R3188" s="1" t="str">
        <f>IFERROR(VLOOKUP($O3188,PerfilUniversitario!$A$2:$Z$427,20),"N/A")</f>
        <v>N/A</v>
      </c>
      <c r="S3188" s="1" t="str">
        <f>IFERROR(VLOOKUP($O3188,PerfilUniversitario!$A$2:$Z$427,22),"N/A")</f>
        <v>N/A</v>
      </c>
      <c r="T3188" s="1" t="str">
        <f>IFERROR(VLOOKUP($O3188,PerfilUniversitario!$A$2:$Z$427,24),"N/A")</f>
        <v>N/A</v>
      </c>
      <c r="U3188" s="1" t="str">
        <f>IFERROR(VLOOKUP($O3188,PerfilUniversitario!$A$2:$Z$427,26),"N/A")</f>
        <v>N/A</v>
      </c>
      <c r="V3188" s="3">
        <v>0.3444444444444445</v>
      </c>
      <c r="W3188" s="4">
        <v>45217</v>
      </c>
    </row>
    <row r="3189" spans="1:23" x14ac:dyDescent="0.3">
      <c r="A3189" t="s">
        <v>1330</v>
      </c>
      <c r="B3189" t="s">
        <v>2047</v>
      </c>
      <c r="C3189" s="1" t="s">
        <v>8147</v>
      </c>
      <c r="D3189" s="6">
        <v>2216676854</v>
      </c>
      <c r="E3189" s="1" t="s">
        <v>206</v>
      </c>
      <c r="F3189" s="1" t="s">
        <v>206</v>
      </c>
      <c r="G3189" s="1" t="s">
        <v>206</v>
      </c>
      <c r="H3189" s="1" t="s">
        <v>206</v>
      </c>
      <c r="I3189" t="str">
        <f>VLOOKUP(J3189,CatalogoEstadoRepublica!$A$1:$B$33,2)</f>
        <v>Puebla</v>
      </c>
      <c r="J3189">
        <v>21</v>
      </c>
      <c r="K3189" t="s">
        <v>206</v>
      </c>
      <c r="L3189" s="1" t="e">
        <f>VLOOKUP(M3189,CatalogoPerfil!$A$1:$B$5,2)</f>
        <v>#N/A</v>
      </c>
      <c r="M3189">
        <v>0</v>
      </c>
      <c r="N3189" t="s">
        <v>206</v>
      </c>
      <c r="O3189" s="1">
        <v>0</v>
      </c>
      <c r="P3189" s="1" t="str">
        <f>IFERROR(VLOOKUP($O3189,PerfilUniversitario!$A$2:$Z$427,16),"N/A")</f>
        <v>N/A</v>
      </c>
      <c r="Q3189" s="1" t="str">
        <f>IFERROR(VLOOKUP($O3189,PerfilUniversitario!$A$2:$Z$427,16),"N/A")</f>
        <v>N/A</v>
      </c>
      <c r="R3189" s="1" t="str">
        <f>IFERROR(VLOOKUP($O3189,PerfilUniversitario!$A$2:$Z$427,20),"N/A")</f>
        <v>N/A</v>
      </c>
      <c r="S3189" s="1" t="str">
        <f>IFERROR(VLOOKUP($O3189,PerfilUniversitario!$A$2:$Z$427,22),"N/A")</f>
        <v>N/A</v>
      </c>
      <c r="T3189" s="1" t="str">
        <f>IFERROR(VLOOKUP($O3189,PerfilUniversitario!$A$2:$Z$427,24),"N/A")</f>
        <v>N/A</v>
      </c>
      <c r="U3189" s="1" t="str">
        <f>IFERROR(VLOOKUP($O3189,PerfilUniversitario!$A$2:$Z$427,26),"N/A")</f>
        <v>N/A</v>
      </c>
      <c r="V3189" s="3">
        <v>0.35069444444444442</v>
      </c>
      <c r="W3189" s="4">
        <v>45217</v>
      </c>
    </row>
    <row r="3190" spans="1:23" x14ac:dyDescent="0.3">
      <c r="A3190" t="s">
        <v>4298</v>
      </c>
      <c r="B3190" t="s">
        <v>2178</v>
      </c>
      <c r="C3190" s="1" t="s">
        <v>4299</v>
      </c>
      <c r="D3190" s="6">
        <v>9381708511</v>
      </c>
      <c r="E3190" s="1" t="s">
        <v>206</v>
      </c>
      <c r="F3190" s="1" t="s">
        <v>206</v>
      </c>
      <c r="G3190" s="1" t="s">
        <v>206</v>
      </c>
      <c r="H3190" s="1" t="s">
        <v>206</v>
      </c>
      <c r="I3190" t="str">
        <f>VLOOKUP(J3190,CatalogoEstadoRepublica!$A$1:$B$33,2)</f>
        <v>Puebla</v>
      </c>
      <c r="J3190">
        <v>21</v>
      </c>
      <c r="K3190" t="s">
        <v>206</v>
      </c>
      <c r="L3190" s="1" t="e">
        <f>VLOOKUP(M3190,CatalogoPerfil!$A$1:$B$5,2)</f>
        <v>#N/A</v>
      </c>
      <c r="M3190">
        <v>0</v>
      </c>
      <c r="N3190" t="s">
        <v>206</v>
      </c>
      <c r="O3190" s="1">
        <v>0</v>
      </c>
      <c r="P3190" s="1" t="str">
        <f>IFERROR(VLOOKUP($O3190,PerfilUniversitario!$A$2:$Z$427,16),"N/A")</f>
        <v>N/A</v>
      </c>
      <c r="Q3190" s="1" t="str">
        <f>IFERROR(VLOOKUP($O3190,PerfilUniversitario!$A$2:$Z$427,16),"N/A")</f>
        <v>N/A</v>
      </c>
      <c r="R3190" s="1" t="str">
        <f>IFERROR(VLOOKUP($O3190,PerfilUniversitario!$A$2:$Z$427,20),"N/A")</f>
        <v>N/A</v>
      </c>
      <c r="S3190" s="1" t="str">
        <f>IFERROR(VLOOKUP($O3190,PerfilUniversitario!$A$2:$Z$427,22),"N/A")</f>
        <v>N/A</v>
      </c>
      <c r="T3190" s="1" t="str">
        <f>IFERROR(VLOOKUP($O3190,PerfilUniversitario!$A$2:$Z$427,24),"N/A")</f>
        <v>N/A</v>
      </c>
      <c r="U3190" s="1" t="str">
        <f>IFERROR(VLOOKUP($O3190,PerfilUniversitario!$A$2:$Z$427,26),"N/A")</f>
        <v>N/A</v>
      </c>
      <c r="V3190" s="3">
        <v>0.35138888888888892</v>
      </c>
      <c r="W3190" s="4">
        <v>45217</v>
      </c>
    </row>
    <row r="3191" spans="1:23" x14ac:dyDescent="0.3">
      <c r="A3191" t="s">
        <v>531</v>
      </c>
      <c r="B3191" t="s">
        <v>7937</v>
      </c>
      <c r="C3191" s="1" t="s">
        <v>8146</v>
      </c>
      <c r="D3191" s="6">
        <v>9211192118</v>
      </c>
      <c r="E3191" s="1" t="s">
        <v>206</v>
      </c>
      <c r="F3191" s="1" t="s">
        <v>206</v>
      </c>
      <c r="G3191" s="1" t="s">
        <v>206</v>
      </c>
      <c r="H3191" s="1" t="s">
        <v>206</v>
      </c>
      <c r="I3191" t="str">
        <f>VLOOKUP(J3191,CatalogoEstadoRepublica!$A$1:$B$33,2)</f>
        <v>Veracruz</v>
      </c>
      <c r="J3191">
        <v>30</v>
      </c>
      <c r="K3191" t="s">
        <v>206</v>
      </c>
      <c r="L3191" s="1" t="e">
        <f>VLOOKUP(M3191,CatalogoPerfil!$A$1:$B$5,2)</f>
        <v>#N/A</v>
      </c>
      <c r="M3191">
        <v>0</v>
      </c>
      <c r="N3191" t="s">
        <v>206</v>
      </c>
      <c r="O3191" s="1">
        <v>0</v>
      </c>
      <c r="P3191" s="1" t="str">
        <f>IFERROR(VLOOKUP($O3191,PerfilUniversitario!$A$2:$Z$427,16),"N/A")</f>
        <v>N/A</v>
      </c>
      <c r="Q3191" s="1" t="str">
        <f>IFERROR(VLOOKUP($O3191,PerfilUniversitario!$A$2:$Z$427,16),"N/A")</f>
        <v>N/A</v>
      </c>
      <c r="R3191" s="1" t="str">
        <f>IFERROR(VLOOKUP($O3191,PerfilUniversitario!$A$2:$Z$427,20),"N/A")</f>
        <v>N/A</v>
      </c>
      <c r="S3191" s="1" t="str">
        <f>IFERROR(VLOOKUP($O3191,PerfilUniversitario!$A$2:$Z$427,22),"N/A")</f>
        <v>N/A</v>
      </c>
      <c r="T3191" s="1" t="str">
        <f>IFERROR(VLOOKUP($O3191,PerfilUniversitario!$A$2:$Z$427,24),"N/A")</f>
        <v>N/A</v>
      </c>
      <c r="U3191" s="1" t="str">
        <f>IFERROR(VLOOKUP($O3191,PerfilUniversitario!$A$2:$Z$427,26),"N/A")</f>
        <v>N/A</v>
      </c>
      <c r="V3191" s="3">
        <v>0.3520833333333333</v>
      </c>
      <c r="W3191" s="4">
        <v>45217</v>
      </c>
    </row>
    <row r="3192" spans="1:23" x14ac:dyDescent="0.3">
      <c r="A3192" t="s">
        <v>3878</v>
      </c>
      <c r="B3192" t="s">
        <v>8148</v>
      </c>
      <c r="C3192" s="1" t="s">
        <v>8149</v>
      </c>
      <c r="D3192" s="6">
        <v>2382032220</v>
      </c>
      <c r="E3192" s="1" t="s">
        <v>206</v>
      </c>
      <c r="F3192" s="1" t="s">
        <v>206</v>
      </c>
      <c r="G3192" s="1" t="s">
        <v>206</v>
      </c>
      <c r="H3192" s="1" t="s">
        <v>206</v>
      </c>
      <c r="I3192" t="str">
        <f>VLOOKUP(J3192,CatalogoEstadoRepublica!$A$1:$B$33,2)</f>
        <v>Puebla</v>
      </c>
      <c r="J3192">
        <v>21</v>
      </c>
      <c r="K3192" t="s">
        <v>206</v>
      </c>
      <c r="L3192" s="1" t="e">
        <f>VLOOKUP(M3192,CatalogoPerfil!$A$1:$B$5,2)</f>
        <v>#N/A</v>
      </c>
      <c r="M3192">
        <v>0</v>
      </c>
      <c r="N3192" t="s">
        <v>206</v>
      </c>
      <c r="O3192" s="1">
        <v>0</v>
      </c>
      <c r="P3192" s="1" t="str">
        <f>IFERROR(VLOOKUP($O3192,PerfilUniversitario!$A$2:$Z$427,16),"N/A")</f>
        <v>N/A</v>
      </c>
      <c r="Q3192" s="1" t="str">
        <f>IFERROR(VLOOKUP($O3192,PerfilUniversitario!$A$2:$Z$427,16),"N/A")</f>
        <v>N/A</v>
      </c>
      <c r="R3192" s="1" t="str">
        <f>IFERROR(VLOOKUP($O3192,PerfilUniversitario!$A$2:$Z$427,20),"N/A")</f>
        <v>N/A</v>
      </c>
      <c r="S3192" s="1" t="str">
        <f>IFERROR(VLOOKUP($O3192,PerfilUniversitario!$A$2:$Z$427,22),"N/A")</f>
        <v>N/A</v>
      </c>
      <c r="T3192" s="1" t="str">
        <f>IFERROR(VLOOKUP($O3192,PerfilUniversitario!$A$2:$Z$427,24),"N/A")</f>
        <v>N/A</v>
      </c>
      <c r="U3192" s="1" t="str">
        <f>IFERROR(VLOOKUP($O3192,PerfilUniversitario!$A$2:$Z$427,26),"N/A")</f>
        <v>N/A</v>
      </c>
      <c r="V3192" s="3">
        <v>0.35486111111111113</v>
      </c>
      <c r="W3192" s="4">
        <v>45217</v>
      </c>
    </row>
    <row r="3193" spans="1:23" x14ac:dyDescent="0.3">
      <c r="A3193" t="s">
        <v>617</v>
      </c>
      <c r="B3193" s="1" t="s">
        <v>618</v>
      </c>
      <c r="C3193" t="s">
        <v>619</v>
      </c>
      <c r="D3193" s="7">
        <v>2212075544</v>
      </c>
      <c r="E3193" s="1" t="s">
        <v>206</v>
      </c>
      <c r="F3193" t="s">
        <v>206</v>
      </c>
      <c r="G3193" t="s">
        <v>206</v>
      </c>
      <c r="H3193" t="s">
        <v>206</v>
      </c>
      <c r="I3193" t="str">
        <f>VLOOKUP(J3193,CatalogoEstadoRepublica!$A$1:$B$33,2)</f>
        <v>Puebla</v>
      </c>
      <c r="J3193" s="1">
        <v>21</v>
      </c>
      <c r="K3193" s="1" t="s">
        <v>206</v>
      </c>
      <c r="L3193" s="1" t="e">
        <f>VLOOKUP(M3193,CatalogoPerfil!$A$1:$B$5,2)</f>
        <v>#N/A</v>
      </c>
      <c r="M3193">
        <v>0</v>
      </c>
      <c r="N3193" t="s">
        <v>206</v>
      </c>
      <c r="O3193" s="1">
        <v>0</v>
      </c>
      <c r="P3193" s="1" t="str">
        <f>IFERROR(VLOOKUP($O3193,PerfilUniversitario!$A$2:$Z$427,16),"N/A")</f>
        <v>N/A</v>
      </c>
      <c r="Q3193" s="1" t="str">
        <f>IFERROR(VLOOKUP($O3193,PerfilUniversitario!$A$2:$Z$427,16),"N/A")</f>
        <v>N/A</v>
      </c>
      <c r="R3193" s="1" t="str">
        <f>IFERROR(VLOOKUP($O3193,PerfilUniversitario!$A$2:$Z$427,20),"N/A")</f>
        <v>N/A</v>
      </c>
      <c r="S3193" s="1" t="str">
        <f>IFERROR(VLOOKUP($O3193,PerfilUniversitario!$A$2:$Z$427,22),"N/A")</f>
        <v>N/A</v>
      </c>
      <c r="T3193" s="1" t="str">
        <f>IFERROR(VLOOKUP($O3193,PerfilUniversitario!$A$2:$Z$427,24),"N/A")</f>
        <v>N/A</v>
      </c>
      <c r="U3193" s="1" t="str">
        <f>IFERROR(VLOOKUP($O3193,PerfilUniversitario!$A$2:$Z$427,26),"N/A")</f>
        <v>N/A</v>
      </c>
      <c r="V3193" s="3">
        <v>0.36180555555555555</v>
      </c>
      <c r="W3193" s="4">
        <v>45217</v>
      </c>
    </row>
    <row r="3194" spans="1:23" x14ac:dyDescent="0.3">
      <c r="A3194" t="s">
        <v>545</v>
      </c>
      <c r="B3194" t="s">
        <v>8153</v>
      </c>
      <c r="C3194" s="1" t="s">
        <v>8154</v>
      </c>
      <c r="D3194" s="6">
        <v>2382438046</v>
      </c>
      <c r="E3194" s="1" t="s">
        <v>206</v>
      </c>
      <c r="F3194" s="1" t="s">
        <v>206</v>
      </c>
      <c r="G3194" s="1" t="s">
        <v>206</v>
      </c>
      <c r="H3194" s="1" t="s">
        <v>206</v>
      </c>
      <c r="I3194" t="str">
        <f>VLOOKUP(J3194,CatalogoEstadoRepublica!$A$1:$B$33,2)</f>
        <v>Puebla</v>
      </c>
      <c r="J3194">
        <v>21</v>
      </c>
      <c r="K3194" t="s">
        <v>206</v>
      </c>
      <c r="L3194" s="1" t="e">
        <f>VLOOKUP(M3194,CatalogoPerfil!$A$1:$B$5,2)</f>
        <v>#N/A</v>
      </c>
      <c r="M3194">
        <v>0</v>
      </c>
      <c r="N3194" t="s">
        <v>206</v>
      </c>
      <c r="O3194" s="1">
        <v>0</v>
      </c>
      <c r="P3194" s="1" t="str">
        <f>IFERROR(VLOOKUP($O3194,PerfilUniversitario!$A$2:$Z$427,16),"N/A")</f>
        <v>N/A</v>
      </c>
      <c r="Q3194" s="1" t="str">
        <f>IFERROR(VLOOKUP($O3194,PerfilUniversitario!$A$2:$Z$427,16),"N/A")</f>
        <v>N/A</v>
      </c>
      <c r="R3194" s="1" t="str">
        <f>IFERROR(VLOOKUP($O3194,PerfilUniversitario!$A$2:$Z$427,20),"N/A")</f>
        <v>N/A</v>
      </c>
      <c r="S3194" s="1" t="str">
        <f>IFERROR(VLOOKUP($O3194,PerfilUniversitario!$A$2:$Z$427,22),"N/A")</f>
        <v>N/A</v>
      </c>
      <c r="T3194" s="1" t="str">
        <f>IFERROR(VLOOKUP($O3194,PerfilUniversitario!$A$2:$Z$427,24),"N/A")</f>
        <v>N/A</v>
      </c>
      <c r="U3194" s="1" t="str">
        <f>IFERROR(VLOOKUP($O3194,PerfilUniversitario!$A$2:$Z$427,26),"N/A")</f>
        <v>N/A</v>
      </c>
      <c r="V3194" s="3">
        <v>0.36736111111111108</v>
      </c>
      <c r="W3194" s="4">
        <v>45217</v>
      </c>
    </row>
    <row r="3195" spans="1:23" x14ac:dyDescent="0.3">
      <c r="A3195" t="s">
        <v>5765</v>
      </c>
      <c r="B3195" t="s">
        <v>5766</v>
      </c>
      <c r="C3195" s="1" t="s">
        <v>8055</v>
      </c>
      <c r="D3195" s="6">
        <v>2214107195</v>
      </c>
      <c r="E3195" s="1" t="s">
        <v>206</v>
      </c>
      <c r="F3195" s="1" t="s">
        <v>206</v>
      </c>
      <c r="G3195" s="1" t="s">
        <v>206</v>
      </c>
      <c r="H3195" s="1" t="s">
        <v>206</v>
      </c>
      <c r="I3195" t="str">
        <f>VLOOKUP(J3195,CatalogoEstadoRepublica!$A$1:$B$33,2)</f>
        <v>Puebla</v>
      </c>
      <c r="J3195">
        <v>21</v>
      </c>
      <c r="K3195" t="s">
        <v>206</v>
      </c>
      <c r="L3195" s="1" t="e">
        <f>VLOOKUP(M3195,CatalogoPerfil!$A$1:$B$5,2)</f>
        <v>#N/A</v>
      </c>
      <c r="M3195">
        <v>0</v>
      </c>
      <c r="N3195" t="s">
        <v>206</v>
      </c>
      <c r="O3195" s="1">
        <v>0</v>
      </c>
      <c r="P3195" s="1" t="str">
        <f>IFERROR(VLOOKUP($O3195,PerfilUniversitario!$A$2:$Z$427,16),"N/A")</f>
        <v>N/A</v>
      </c>
      <c r="Q3195" s="1" t="str">
        <f>IFERROR(VLOOKUP($O3195,PerfilUniversitario!$A$2:$Z$427,16),"N/A")</f>
        <v>N/A</v>
      </c>
      <c r="R3195" s="1" t="str">
        <f>IFERROR(VLOOKUP($O3195,PerfilUniversitario!$A$2:$Z$427,20),"N/A")</f>
        <v>N/A</v>
      </c>
      <c r="S3195" s="1" t="str">
        <f>IFERROR(VLOOKUP($O3195,PerfilUniversitario!$A$2:$Z$427,22),"N/A")</f>
        <v>N/A</v>
      </c>
      <c r="T3195" s="1" t="str">
        <f>IFERROR(VLOOKUP($O3195,PerfilUniversitario!$A$2:$Z$427,24),"N/A")</f>
        <v>N/A</v>
      </c>
      <c r="U3195" s="1" t="str">
        <f>IFERROR(VLOOKUP($O3195,PerfilUniversitario!$A$2:$Z$427,26),"N/A")</f>
        <v>N/A</v>
      </c>
      <c r="V3195" s="3">
        <v>0.37152777777777773</v>
      </c>
      <c r="W3195" s="4">
        <v>45217</v>
      </c>
    </row>
    <row r="3196" spans="1:23" x14ac:dyDescent="0.3">
      <c r="A3196" t="s">
        <v>346</v>
      </c>
      <c r="B3196" s="1" t="s">
        <v>347</v>
      </c>
      <c r="C3196" t="s">
        <v>348</v>
      </c>
      <c r="D3196" s="7">
        <v>2464945667</v>
      </c>
      <c r="E3196" s="1" t="s">
        <v>206</v>
      </c>
      <c r="F3196" t="s">
        <v>206</v>
      </c>
      <c r="G3196" t="s">
        <v>206</v>
      </c>
      <c r="H3196" t="s">
        <v>206</v>
      </c>
      <c r="I3196" t="str">
        <f>VLOOKUP(J3196,CatalogoEstadoRepublica!$A$1:$B$33,2)</f>
        <v>Tlaxcala</v>
      </c>
      <c r="J3196" s="1">
        <v>29</v>
      </c>
      <c r="K3196" s="1" t="s">
        <v>206</v>
      </c>
      <c r="L3196" s="1" t="e">
        <f>VLOOKUP(M3196,CatalogoPerfil!$A$1:$B$5,2)</f>
        <v>#N/A</v>
      </c>
      <c r="M3196">
        <v>0</v>
      </c>
      <c r="N3196" t="s">
        <v>206</v>
      </c>
      <c r="O3196" s="1">
        <v>0</v>
      </c>
      <c r="P3196" s="1" t="str">
        <f>IFERROR(VLOOKUP($O3196,PerfilUniversitario!$A$2:$Z$427,16),"N/A")</f>
        <v>N/A</v>
      </c>
      <c r="Q3196" s="1" t="str">
        <f>IFERROR(VLOOKUP($O3196,PerfilUniversitario!$A$2:$Z$427,16),"N/A")</f>
        <v>N/A</v>
      </c>
      <c r="R3196" s="1" t="str">
        <f>IFERROR(VLOOKUP($O3196,PerfilUniversitario!$A$2:$Z$427,20),"N/A")</f>
        <v>N/A</v>
      </c>
      <c r="S3196" s="1" t="str">
        <f>IFERROR(VLOOKUP($O3196,PerfilUniversitario!$A$2:$Z$427,22),"N/A")</f>
        <v>N/A</v>
      </c>
      <c r="T3196" s="1" t="str">
        <f>IFERROR(VLOOKUP($O3196,PerfilUniversitario!$A$2:$Z$427,24),"N/A")</f>
        <v>N/A</v>
      </c>
      <c r="U3196" s="1" t="str">
        <f>IFERROR(VLOOKUP($O3196,PerfilUniversitario!$A$2:$Z$427,26),"N/A")</f>
        <v>N/A</v>
      </c>
      <c r="V3196" s="3">
        <v>0.37361111111111112</v>
      </c>
      <c r="W3196" s="4">
        <v>45217</v>
      </c>
    </row>
    <row r="3197" spans="1:23" x14ac:dyDescent="0.3">
      <c r="A3197" t="s">
        <v>8155</v>
      </c>
      <c r="B3197" t="s">
        <v>8156</v>
      </c>
      <c r="C3197" s="1" t="s">
        <v>8157</v>
      </c>
      <c r="D3197" s="6">
        <v>7442598247</v>
      </c>
      <c r="E3197" s="1" t="s">
        <v>206</v>
      </c>
      <c r="F3197" s="1" t="s">
        <v>206</v>
      </c>
      <c r="G3197" s="1" t="s">
        <v>206</v>
      </c>
      <c r="H3197" s="1" t="s">
        <v>206</v>
      </c>
      <c r="I3197" t="str">
        <f>VLOOKUP(J3197,CatalogoEstadoRepublica!$A$1:$B$33,2)</f>
        <v>Guerrero</v>
      </c>
      <c r="J3197">
        <v>12</v>
      </c>
      <c r="K3197" t="s">
        <v>206</v>
      </c>
      <c r="L3197" s="1" t="e">
        <f>VLOOKUP(M3197,CatalogoPerfil!$A$1:$B$5,2)</f>
        <v>#N/A</v>
      </c>
      <c r="M3197">
        <v>0</v>
      </c>
      <c r="N3197" t="s">
        <v>206</v>
      </c>
      <c r="O3197" s="1">
        <v>0</v>
      </c>
      <c r="P3197" s="1" t="str">
        <f>IFERROR(VLOOKUP($O3197,PerfilUniversitario!$A$2:$Z$427,16),"N/A")</f>
        <v>N/A</v>
      </c>
      <c r="Q3197" s="1" t="str">
        <f>IFERROR(VLOOKUP($O3197,PerfilUniversitario!$A$2:$Z$427,16),"N/A")</f>
        <v>N/A</v>
      </c>
      <c r="R3197" s="1" t="str">
        <f>IFERROR(VLOOKUP($O3197,PerfilUniversitario!$A$2:$Z$427,20),"N/A")</f>
        <v>N/A</v>
      </c>
      <c r="S3197" s="1" t="str">
        <f>IFERROR(VLOOKUP($O3197,PerfilUniversitario!$A$2:$Z$427,22),"N/A")</f>
        <v>N/A</v>
      </c>
      <c r="T3197" s="1" t="str">
        <f>IFERROR(VLOOKUP($O3197,PerfilUniversitario!$A$2:$Z$427,24),"N/A")</f>
        <v>N/A</v>
      </c>
      <c r="U3197" s="1" t="str">
        <f>IFERROR(VLOOKUP($O3197,PerfilUniversitario!$A$2:$Z$427,26),"N/A")</f>
        <v>N/A</v>
      </c>
      <c r="V3197" s="3">
        <v>0.37708333333333338</v>
      </c>
      <c r="W3197" s="4">
        <v>45217</v>
      </c>
    </row>
    <row r="3198" spans="1:23" x14ac:dyDescent="0.3">
      <c r="A3198" t="s">
        <v>8005</v>
      </c>
      <c r="B3198" t="s">
        <v>1251</v>
      </c>
      <c r="C3198" s="1" t="s">
        <v>8006</v>
      </c>
      <c r="D3198" s="6">
        <v>2411972040</v>
      </c>
      <c r="E3198" s="1" t="s">
        <v>206</v>
      </c>
      <c r="F3198" s="1" t="s">
        <v>206</v>
      </c>
      <c r="G3198" s="1" t="s">
        <v>206</v>
      </c>
      <c r="H3198" s="1" t="s">
        <v>206</v>
      </c>
      <c r="I3198" t="str">
        <f>VLOOKUP(J3198,CatalogoEstadoRepublica!$A$1:$B$33,2)</f>
        <v>Tlaxcala</v>
      </c>
      <c r="J3198">
        <v>29</v>
      </c>
      <c r="K3198" t="s">
        <v>206</v>
      </c>
      <c r="L3198" s="1" t="e">
        <f>VLOOKUP(M3198,CatalogoPerfil!$A$1:$B$5,2)</f>
        <v>#N/A</v>
      </c>
      <c r="M3198">
        <v>0</v>
      </c>
      <c r="N3198" t="s">
        <v>206</v>
      </c>
      <c r="O3198" s="1">
        <v>0</v>
      </c>
      <c r="P3198" s="1" t="str">
        <f>IFERROR(VLOOKUP($O3198,PerfilUniversitario!$A$2:$Z$427,16),"N/A")</f>
        <v>N/A</v>
      </c>
      <c r="Q3198" s="1" t="str">
        <f>IFERROR(VLOOKUP($O3198,PerfilUniversitario!$A$2:$Z$427,16),"N/A")</f>
        <v>N/A</v>
      </c>
      <c r="R3198" s="1" t="str">
        <f>IFERROR(VLOOKUP($O3198,PerfilUniversitario!$A$2:$Z$427,20),"N/A")</f>
        <v>N/A</v>
      </c>
      <c r="S3198" s="1" t="str">
        <f>IFERROR(VLOOKUP($O3198,PerfilUniversitario!$A$2:$Z$427,22),"N/A")</f>
        <v>N/A</v>
      </c>
      <c r="T3198" s="1" t="str">
        <f>IFERROR(VLOOKUP($O3198,PerfilUniversitario!$A$2:$Z$427,24),"N/A")</f>
        <v>N/A</v>
      </c>
      <c r="U3198" s="1" t="str">
        <f>IFERROR(VLOOKUP($O3198,PerfilUniversitario!$A$2:$Z$427,26),"N/A")</f>
        <v>N/A</v>
      </c>
      <c r="V3198" s="3">
        <v>0.37916666666666665</v>
      </c>
      <c r="W3198" s="4">
        <v>45217</v>
      </c>
    </row>
    <row r="3199" spans="1:23" x14ac:dyDescent="0.3">
      <c r="A3199" t="s">
        <v>2255</v>
      </c>
      <c r="B3199" t="s">
        <v>2256</v>
      </c>
      <c r="C3199" s="1" t="s">
        <v>2257</v>
      </c>
      <c r="D3199" s="6">
        <v>7442327853</v>
      </c>
      <c r="E3199" s="1" t="s">
        <v>206</v>
      </c>
      <c r="F3199" s="1" t="s">
        <v>206</v>
      </c>
      <c r="G3199" s="1" t="s">
        <v>206</v>
      </c>
      <c r="H3199" s="1" t="s">
        <v>206</v>
      </c>
      <c r="I3199" t="str">
        <f>VLOOKUP(J3199,CatalogoEstadoRepublica!$A$1:$B$33,2)</f>
        <v>Guerrero</v>
      </c>
      <c r="J3199">
        <v>12</v>
      </c>
      <c r="K3199" t="s">
        <v>206</v>
      </c>
      <c r="L3199" s="1" t="e">
        <f>VLOOKUP(M3199,CatalogoPerfil!$A$1:$B$5,2)</f>
        <v>#N/A</v>
      </c>
      <c r="M3199">
        <v>0</v>
      </c>
      <c r="N3199" t="s">
        <v>206</v>
      </c>
      <c r="O3199" s="1">
        <v>0</v>
      </c>
      <c r="P3199" s="1" t="str">
        <f>IFERROR(VLOOKUP($O3199,PerfilUniversitario!$A$2:$Z$427,16),"N/A")</f>
        <v>N/A</v>
      </c>
      <c r="Q3199" s="1" t="str">
        <f>IFERROR(VLOOKUP($O3199,PerfilUniversitario!$A$2:$Z$427,16),"N/A")</f>
        <v>N/A</v>
      </c>
      <c r="R3199" s="1" t="str">
        <f>IFERROR(VLOOKUP($O3199,PerfilUniversitario!$A$2:$Z$427,20),"N/A")</f>
        <v>N/A</v>
      </c>
      <c r="S3199" s="1" t="str">
        <f>IFERROR(VLOOKUP($O3199,PerfilUniversitario!$A$2:$Z$427,22),"N/A")</f>
        <v>N/A</v>
      </c>
      <c r="T3199" s="1" t="str">
        <f>IFERROR(VLOOKUP($O3199,PerfilUniversitario!$A$2:$Z$427,24),"N/A")</f>
        <v>N/A</v>
      </c>
      <c r="U3199" s="1" t="str">
        <f>IFERROR(VLOOKUP($O3199,PerfilUniversitario!$A$2:$Z$427,26),"N/A")</f>
        <v>N/A</v>
      </c>
      <c r="V3199" s="3">
        <v>0.38472222222222219</v>
      </c>
      <c r="W3199" s="4">
        <v>45217</v>
      </c>
    </row>
    <row r="3200" spans="1:23" x14ac:dyDescent="0.3">
      <c r="A3200" t="s">
        <v>7720</v>
      </c>
      <c r="B3200" t="s">
        <v>7721</v>
      </c>
      <c r="C3200" s="1" t="s">
        <v>7722</v>
      </c>
      <c r="D3200" s="6">
        <v>7444024124</v>
      </c>
      <c r="E3200" s="1" t="s">
        <v>206</v>
      </c>
      <c r="F3200" s="1" t="s">
        <v>206</v>
      </c>
      <c r="G3200" s="1" t="s">
        <v>206</v>
      </c>
      <c r="H3200" s="1" t="s">
        <v>206</v>
      </c>
      <c r="I3200" t="str">
        <f>VLOOKUP(J3200,CatalogoEstadoRepublica!$A$1:$B$33,2)</f>
        <v>Guerrero</v>
      </c>
      <c r="J3200">
        <v>12</v>
      </c>
      <c r="K3200" t="s">
        <v>206</v>
      </c>
      <c r="L3200" s="1" t="e">
        <f>VLOOKUP(M3200,CatalogoPerfil!$A$1:$B$5,2)</f>
        <v>#N/A</v>
      </c>
      <c r="M3200">
        <v>0</v>
      </c>
      <c r="N3200" t="s">
        <v>206</v>
      </c>
      <c r="O3200" s="1">
        <v>0</v>
      </c>
      <c r="P3200" s="1" t="str">
        <f>IFERROR(VLOOKUP($O3200,PerfilUniversitario!$A$2:$Z$427,16),"N/A")</f>
        <v>N/A</v>
      </c>
      <c r="Q3200" s="1" t="str">
        <f>IFERROR(VLOOKUP($O3200,PerfilUniversitario!$A$2:$Z$427,16),"N/A")</f>
        <v>N/A</v>
      </c>
      <c r="R3200" s="1" t="str">
        <f>IFERROR(VLOOKUP($O3200,PerfilUniversitario!$A$2:$Z$427,20),"N/A")</f>
        <v>N/A</v>
      </c>
      <c r="S3200" s="1" t="str">
        <f>IFERROR(VLOOKUP($O3200,PerfilUniversitario!$A$2:$Z$427,22),"N/A")</f>
        <v>N/A</v>
      </c>
      <c r="T3200" s="1" t="str">
        <f>IFERROR(VLOOKUP($O3200,PerfilUniversitario!$A$2:$Z$427,24),"N/A")</f>
        <v>N/A</v>
      </c>
      <c r="U3200" s="1" t="str">
        <f>IFERROR(VLOOKUP($O3200,PerfilUniversitario!$A$2:$Z$427,26),"N/A")</f>
        <v>N/A</v>
      </c>
      <c r="V3200" s="3">
        <v>0.38472222222222219</v>
      </c>
      <c r="W3200" s="4">
        <v>45217</v>
      </c>
    </row>
    <row r="3201" spans="1:23" x14ac:dyDescent="0.3">
      <c r="A3201" t="s">
        <v>701</v>
      </c>
      <c r="B3201" s="1" t="s">
        <v>1029</v>
      </c>
      <c r="C3201" t="s">
        <v>1030</v>
      </c>
      <c r="D3201" s="7">
        <v>5532673165</v>
      </c>
      <c r="E3201" s="1" t="s">
        <v>206</v>
      </c>
      <c r="F3201" t="s">
        <v>206</v>
      </c>
      <c r="G3201" t="s">
        <v>206</v>
      </c>
      <c r="H3201" t="s">
        <v>206</v>
      </c>
      <c r="I3201" t="str">
        <f>VLOOKUP(J3201,CatalogoEstadoRepublica!$A$1:$B$33,2)</f>
        <v>Puebla</v>
      </c>
      <c r="J3201" s="1">
        <v>21</v>
      </c>
      <c r="K3201" s="1" t="s">
        <v>206</v>
      </c>
      <c r="L3201" s="1" t="e">
        <f>VLOOKUP(M3201,CatalogoPerfil!$A$1:$B$5,2)</f>
        <v>#N/A</v>
      </c>
      <c r="M3201" s="1">
        <v>0</v>
      </c>
      <c r="N3201" s="1" t="s">
        <v>206</v>
      </c>
      <c r="O3201" s="1">
        <v>0</v>
      </c>
      <c r="P3201" s="1" t="str">
        <f>IFERROR(VLOOKUP($O3201,PerfilUniversitario!$A$2:$Z$427,16),"N/A")</f>
        <v>N/A</v>
      </c>
      <c r="Q3201" s="1" t="str">
        <f>IFERROR(VLOOKUP($O3201,PerfilUniversitario!$A$2:$Z$427,16),"N/A")</f>
        <v>N/A</v>
      </c>
      <c r="R3201" s="1" t="str">
        <f>IFERROR(VLOOKUP($O3201,PerfilUniversitario!$A$2:$Z$427,20),"N/A")</f>
        <v>N/A</v>
      </c>
      <c r="S3201" s="1" t="str">
        <f>IFERROR(VLOOKUP($O3201,PerfilUniversitario!$A$2:$Z$427,22),"N/A")</f>
        <v>N/A</v>
      </c>
      <c r="T3201" s="1" t="str">
        <f>IFERROR(VLOOKUP($O3201,PerfilUniversitario!$A$2:$Z$427,24),"N/A")</f>
        <v>N/A</v>
      </c>
      <c r="U3201" s="1" t="str">
        <f>IFERROR(VLOOKUP($O3201,PerfilUniversitario!$A$2:$Z$427,26),"N/A")</f>
        <v>N/A</v>
      </c>
      <c r="V3201" s="3">
        <v>0.39097222222222222</v>
      </c>
      <c r="W3201" s="4">
        <v>45217</v>
      </c>
    </row>
    <row r="3202" spans="1:23" x14ac:dyDescent="0.3">
      <c r="A3202" t="s">
        <v>2278</v>
      </c>
      <c r="B3202" t="s">
        <v>2279</v>
      </c>
      <c r="C3202" s="1" t="s">
        <v>2280</v>
      </c>
      <c r="D3202" s="6">
        <v>2227212544</v>
      </c>
      <c r="E3202" s="1" t="s">
        <v>206</v>
      </c>
      <c r="F3202" s="1" t="s">
        <v>206</v>
      </c>
      <c r="G3202" s="1" t="s">
        <v>206</v>
      </c>
      <c r="H3202" s="1" t="s">
        <v>206</v>
      </c>
      <c r="I3202" t="str">
        <f>VLOOKUP(J3202,CatalogoEstadoRepublica!$A$1:$B$33,2)</f>
        <v>Puebla</v>
      </c>
      <c r="J3202">
        <v>21</v>
      </c>
      <c r="K3202" t="s">
        <v>206</v>
      </c>
      <c r="L3202" s="1" t="e">
        <f>VLOOKUP(M3202,CatalogoPerfil!$A$1:$B$5,2)</f>
        <v>#N/A</v>
      </c>
      <c r="M3202">
        <v>0</v>
      </c>
      <c r="N3202" t="s">
        <v>206</v>
      </c>
      <c r="O3202" s="1">
        <v>0</v>
      </c>
      <c r="P3202" s="1" t="str">
        <f>IFERROR(VLOOKUP($O3202,PerfilUniversitario!$A$2:$Z$427,16),"N/A")</f>
        <v>N/A</v>
      </c>
      <c r="Q3202" s="1" t="str">
        <f>IFERROR(VLOOKUP($O3202,PerfilUniversitario!$A$2:$Z$427,16),"N/A")</f>
        <v>N/A</v>
      </c>
      <c r="R3202" s="1" t="str">
        <f>IFERROR(VLOOKUP($O3202,PerfilUniversitario!$A$2:$Z$427,20),"N/A")</f>
        <v>N/A</v>
      </c>
      <c r="S3202" s="1" t="str">
        <f>IFERROR(VLOOKUP($O3202,PerfilUniversitario!$A$2:$Z$427,22),"N/A")</f>
        <v>N/A</v>
      </c>
      <c r="T3202" s="1" t="str">
        <f>IFERROR(VLOOKUP($O3202,PerfilUniversitario!$A$2:$Z$427,24),"N/A")</f>
        <v>N/A</v>
      </c>
      <c r="U3202" s="1" t="str">
        <f>IFERROR(VLOOKUP($O3202,PerfilUniversitario!$A$2:$Z$427,26),"N/A")</f>
        <v>N/A</v>
      </c>
      <c r="V3202" s="3">
        <v>0.39305555555555555</v>
      </c>
      <c r="W3202" s="4">
        <v>45217</v>
      </c>
    </row>
    <row r="3203" spans="1:23" x14ac:dyDescent="0.3">
      <c r="A3203" t="s">
        <v>2270</v>
      </c>
      <c r="B3203" t="s">
        <v>8163</v>
      </c>
      <c r="C3203" s="1" t="s">
        <v>8164</v>
      </c>
      <c r="D3203" s="6">
        <v>2221543561</v>
      </c>
      <c r="E3203" s="1" t="s">
        <v>206</v>
      </c>
      <c r="F3203" s="1" t="s">
        <v>206</v>
      </c>
      <c r="G3203" s="1" t="s">
        <v>206</v>
      </c>
      <c r="H3203" s="1" t="s">
        <v>206</v>
      </c>
      <c r="I3203" t="str">
        <f>VLOOKUP(J3203,CatalogoEstadoRepublica!$A$1:$B$33,2)</f>
        <v>Puebla</v>
      </c>
      <c r="J3203">
        <v>21</v>
      </c>
      <c r="K3203" t="s">
        <v>206</v>
      </c>
      <c r="L3203" s="1" t="e">
        <f>VLOOKUP(M3203,CatalogoPerfil!$A$1:$B$5,2)</f>
        <v>#N/A</v>
      </c>
      <c r="M3203">
        <v>0</v>
      </c>
      <c r="N3203" t="s">
        <v>206</v>
      </c>
      <c r="O3203" s="1">
        <v>0</v>
      </c>
      <c r="P3203" s="1" t="str">
        <f>IFERROR(VLOOKUP($O3203,PerfilUniversitario!$A$2:$Z$427,16),"N/A")</f>
        <v>N/A</v>
      </c>
      <c r="Q3203" s="1" t="str">
        <f>IFERROR(VLOOKUP($O3203,PerfilUniversitario!$A$2:$Z$427,16),"N/A")</f>
        <v>N/A</v>
      </c>
      <c r="R3203" s="1" t="str">
        <f>IFERROR(VLOOKUP($O3203,PerfilUniversitario!$A$2:$Z$427,20),"N/A")</f>
        <v>N/A</v>
      </c>
      <c r="S3203" s="1" t="str">
        <f>IFERROR(VLOOKUP($O3203,PerfilUniversitario!$A$2:$Z$427,22),"N/A")</f>
        <v>N/A</v>
      </c>
      <c r="T3203" s="1" t="str">
        <f>IFERROR(VLOOKUP($O3203,PerfilUniversitario!$A$2:$Z$427,24),"N/A")</f>
        <v>N/A</v>
      </c>
      <c r="U3203" s="1" t="str">
        <f>IFERROR(VLOOKUP($O3203,PerfilUniversitario!$A$2:$Z$427,26),"N/A")</f>
        <v>N/A</v>
      </c>
      <c r="V3203" s="3">
        <v>0.40208333333333335</v>
      </c>
      <c r="W3203" s="4">
        <v>45217</v>
      </c>
    </row>
    <row r="3204" spans="1:23" x14ac:dyDescent="0.3">
      <c r="A3204" t="s">
        <v>8165</v>
      </c>
      <c r="B3204" t="s">
        <v>8166</v>
      </c>
      <c r="C3204" s="1" t="s">
        <v>8167</v>
      </c>
      <c r="D3204" s="6" t="s">
        <v>8168</v>
      </c>
      <c r="E3204" s="1" t="s">
        <v>206</v>
      </c>
      <c r="F3204" s="1" t="s">
        <v>206</v>
      </c>
      <c r="G3204" s="1" t="s">
        <v>206</v>
      </c>
      <c r="H3204" s="1" t="s">
        <v>206</v>
      </c>
      <c r="I3204" t="str">
        <f>VLOOKUP(J3204,CatalogoEstadoRepublica!$A$1:$B$33,2)</f>
        <v>Puebla</v>
      </c>
      <c r="J3204">
        <v>21</v>
      </c>
      <c r="K3204" t="s">
        <v>206</v>
      </c>
      <c r="L3204" s="1" t="e">
        <f>VLOOKUP(M3204,CatalogoPerfil!$A$1:$B$5,2)</f>
        <v>#N/A</v>
      </c>
      <c r="M3204">
        <v>0</v>
      </c>
      <c r="N3204" t="s">
        <v>206</v>
      </c>
      <c r="O3204" s="1">
        <v>0</v>
      </c>
      <c r="P3204" s="1" t="str">
        <f>IFERROR(VLOOKUP($O3204,PerfilUniversitario!$A$2:$Z$427,16),"N/A")</f>
        <v>N/A</v>
      </c>
      <c r="Q3204" s="1" t="str">
        <f>IFERROR(VLOOKUP($O3204,PerfilUniversitario!$A$2:$Z$427,16),"N/A")</f>
        <v>N/A</v>
      </c>
      <c r="R3204" s="1" t="str">
        <f>IFERROR(VLOOKUP($O3204,PerfilUniversitario!$A$2:$Z$427,20),"N/A")</f>
        <v>N/A</v>
      </c>
      <c r="S3204" s="1" t="str">
        <f>IFERROR(VLOOKUP($O3204,PerfilUniversitario!$A$2:$Z$427,22),"N/A")</f>
        <v>N/A</v>
      </c>
      <c r="T3204" s="1" t="str">
        <f>IFERROR(VLOOKUP($O3204,PerfilUniversitario!$A$2:$Z$427,24),"N/A")</f>
        <v>N/A</v>
      </c>
      <c r="U3204" s="1" t="str">
        <f>IFERROR(VLOOKUP($O3204,PerfilUniversitario!$A$2:$Z$427,26),"N/A")</f>
        <v>N/A</v>
      </c>
      <c r="V3204" s="3">
        <v>0.40833333333333338</v>
      </c>
      <c r="W3204" s="4">
        <v>45217</v>
      </c>
    </row>
    <row r="3205" spans="1:23" x14ac:dyDescent="0.3">
      <c r="A3205" t="s">
        <v>939</v>
      </c>
      <c r="B3205" t="s">
        <v>8170</v>
      </c>
      <c r="C3205" s="1" t="s">
        <v>8171</v>
      </c>
      <c r="D3205" s="6">
        <v>2226551621</v>
      </c>
      <c r="E3205" s="1" t="s">
        <v>206</v>
      </c>
      <c r="F3205" s="1" t="s">
        <v>206</v>
      </c>
      <c r="G3205" s="1" t="s">
        <v>206</v>
      </c>
      <c r="H3205" s="1" t="s">
        <v>206</v>
      </c>
      <c r="I3205" t="str">
        <f>VLOOKUP(J3205,CatalogoEstadoRepublica!$A$1:$B$33,2)</f>
        <v>Puebla</v>
      </c>
      <c r="J3205">
        <v>21</v>
      </c>
      <c r="K3205" t="s">
        <v>206</v>
      </c>
      <c r="L3205" s="1" t="e">
        <f>VLOOKUP(M3205,CatalogoPerfil!$A$1:$B$5,2)</f>
        <v>#N/A</v>
      </c>
      <c r="M3205">
        <v>0</v>
      </c>
      <c r="N3205" t="s">
        <v>206</v>
      </c>
      <c r="O3205" s="1">
        <v>0</v>
      </c>
      <c r="P3205" s="1" t="str">
        <f>IFERROR(VLOOKUP($O3205,PerfilUniversitario!$A$2:$Z$427,16),"N/A")</f>
        <v>N/A</v>
      </c>
      <c r="Q3205" s="1" t="str">
        <f>IFERROR(VLOOKUP($O3205,PerfilUniversitario!$A$2:$Z$427,16),"N/A")</f>
        <v>N/A</v>
      </c>
      <c r="R3205" s="1" t="str">
        <f>IFERROR(VLOOKUP($O3205,PerfilUniversitario!$A$2:$Z$427,20),"N/A")</f>
        <v>N/A</v>
      </c>
      <c r="S3205" s="1" t="str">
        <f>IFERROR(VLOOKUP($O3205,PerfilUniversitario!$A$2:$Z$427,22),"N/A")</f>
        <v>N/A</v>
      </c>
      <c r="T3205" s="1" t="str">
        <f>IFERROR(VLOOKUP($O3205,PerfilUniversitario!$A$2:$Z$427,24),"N/A")</f>
        <v>N/A</v>
      </c>
      <c r="U3205" s="1" t="str">
        <f>IFERROR(VLOOKUP($O3205,PerfilUniversitario!$A$2:$Z$427,26),"N/A")</f>
        <v>N/A</v>
      </c>
      <c r="V3205" s="3">
        <v>0.41736111111111113</v>
      </c>
      <c r="W3205" s="4">
        <v>45217</v>
      </c>
    </row>
    <row r="3206" spans="1:23" x14ac:dyDescent="0.3">
      <c r="A3206" t="s">
        <v>321</v>
      </c>
      <c r="B3206" t="s">
        <v>5786</v>
      </c>
      <c r="C3206" s="1" t="s">
        <v>8169</v>
      </c>
      <c r="D3206" s="6">
        <v>2211207302</v>
      </c>
      <c r="E3206" s="1" t="s">
        <v>206</v>
      </c>
      <c r="F3206" s="1" t="s">
        <v>206</v>
      </c>
      <c r="G3206" s="1" t="s">
        <v>206</v>
      </c>
      <c r="H3206" s="1" t="s">
        <v>206</v>
      </c>
      <c r="I3206" t="str">
        <f>VLOOKUP(J3206,CatalogoEstadoRepublica!$A$1:$B$33,2)</f>
        <v>Puebla</v>
      </c>
      <c r="J3206">
        <v>21</v>
      </c>
      <c r="K3206" t="s">
        <v>206</v>
      </c>
      <c r="L3206" s="1" t="e">
        <f>VLOOKUP(M3206,CatalogoPerfil!$A$1:$B$5,2)</f>
        <v>#N/A</v>
      </c>
      <c r="M3206">
        <v>0</v>
      </c>
      <c r="N3206" t="s">
        <v>206</v>
      </c>
      <c r="O3206" s="1">
        <v>0</v>
      </c>
      <c r="P3206" s="1" t="str">
        <f>IFERROR(VLOOKUP($O3206,PerfilUniversitario!$A$2:$Z$427,16),"N/A")</f>
        <v>N/A</v>
      </c>
      <c r="Q3206" s="1" t="str">
        <f>IFERROR(VLOOKUP($O3206,PerfilUniversitario!$A$2:$Z$427,16),"N/A")</f>
        <v>N/A</v>
      </c>
      <c r="R3206" s="1" t="str">
        <f>IFERROR(VLOOKUP($O3206,PerfilUniversitario!$A$2:$Z$427,20),"N/A")</f>
        <v>N/A</v>
      </c>
      <c r="S3206" s="1" t="str">
        <f>IFERROR(VLOOKUP($O3206,PerfilUniversitario!$A$2:$Z$427,22),"N/A")</f>
        <v>N/A</v>
      </c>
      <c r="T3206" s="1" t="str">
        <f>IFERROR(VLOOKUP($O3206,PerfilUniversitario!$A$2:$Z$427,24),"N/A")</f>
        <v>N/A</v>
      </c>
      <c r="U3206" s="1" t="str">
        <f>IFERROR(VLOOKUP($O3206,PerfilUniversitario!$A$2:$Z$427,26),"N/A")</f>
        <v>N/A</v>
      </c>
      <c r="V3206" s="3">
        <v>0.41805555555555557</v>
      </c>
      <c r="W3206" s="4">
        <v>45217</v>
      </c>
    </row>
    <row r="3207" spans="1:23" x14ac:dyDescent="0.3">
      <c r="A3207" t="s">
        <v>8137</v>
      </c>
      <c r="B3207" t="s">
        <v>481</v>
      </c>
      <c r="C3207" s="1" t="s">
        <v>8138</v>
      </c>
      <c r="D3207" s="6">
        <v>2224746534</v>
      </c>
      <c r="E3207" s="1" t="s">
        <v>206</v>
      </c>
      <c r="F3207" s="1" t="s">
        <v>206</v>
      </c>
      <c r="G3207" s="1" t="s">
        <v>206</v>
      </c>
      <c r="H3207" s="1" t="s">
        <v>206</v>
      </c>
      <c r="I3207" t="str">
        <f>VLOOKUP(J3207,CatalogoEstadoRepublica!$A$1:$B$33,2)</f>
        <v>Puebla</v>
      </c>
      <c r="J3207">
        <v>21</v>
      </c>
      <c r="K3207" t="s">
        <v>206</v>
      </c>
      <c r="L3207" s="1" t="e">
        <f>VLOOKUP(M3207,CatalogoPerfil!$A$1:$B$5,2)</f>
        <v>#N/A</v>
      </c>
      <c r="M3207">
        <v>0</v>
      </c>
      <c r="N3207" t="s">
        <v>206</v>
      </c>
      <c r="O3207" s="1">
        <v>0</v>
      </c>
      <c r="P3207" s="1" t="str">
        <f>IFERROR(VLOOKUP($O3207,PerfilUniversitario!$A$2:$Z$427,16),"N/A")</f>
        <v>N/A</v>
      </c>
      <c r="Q3207" s="1" t="str">
        <f>IFERROR(VLOOKUP($O3207,PerfilUniversitario!$A$2:$Z$427,16),"N/A")</f>
        <v>N/A</v>
      </c>
      <c r="R3207" s="1" t="str">
        <f>IFERROR(VLOOKUP($O3207,PerfilUniversitario!$A$2:$Z$427,20),"N/A")</f>
        <v>N/A</v>
      </c>
      <c r="S3207" s="1" t="str">
        <f>IFERROR(VLOOKUP($O3207,PerfilUniversitario!$A$2:$Z$427,22),"N/A")</f>
        <v>N/A</v>
      </c>
      <c r="T3207" s="1" t="str">
        <f>IFERROR(VLOOKUP($O3207,PerfilUniversitario!$A$2:$Z$427,24),"N/A")</f>
        <v>N/A</v>
      </c>
      <c r="U3207" s="1" t="str">
        <f>IFERROR(VLOOKUP($O3207,PerfilUniversitario!$A$2:$Z$427,26),"N/A")</f>
        <v>N/A</v>
      </c>
      <c r="V3207" s="3">
        <v>0.4236111111111111</v>
      </c>
      <c r="W3207" s="4">
        <v>45217</v>
      </c>
    </row>
    <row r="3208" spans="1:23" x14ac:dyDescent="0.3">
      <c r="A3208" t="s">
        <v>2933</v>
      </c>
      <c r="B3208" t="s">
        <v>1297</v>
      </c>
      <c r="C3208" s="1" t="s">
        <v>2934</v>
      </c>
      <c r="D3208" s="6">
        <v>2211528466</v>
      </c>
      <c r="E3208" s="1" t="s">
        <v>206</v>
      </c>
      <c r="F3208" s="1" t="s">
        <v>206</v>
      </c>
      <c r="G3208" s="1" t="s">
        <v>206</v>
      </c>
      <c r="H3208" s="1" t="s">
        <v>206</v>
      </c>
      <c r="I3208" t="str">
        <f>VLOOKUP(J3208,CatalogoEstadoRepublica!$A$1:$B$33,2)</f>
        <v>Puebla</v>
      </c>
      <c r="J3208">
        <v>21</v>
      </c>
      <c r="K3208" t="s">
        <v>206</v>
      </c>
      <c r="L3208" s="1" t="e">
        <f>VLOOKUP(M3208,CatalogoPerfil!$A$1:$B$5,2)</f>
        <v>#N/A</v>
      </c>
      <c r="M3208">
        <v>0</v>
      </c>
      <c r="N3208" t="s">
        <v>206</v>
      </c>
      <c r="O3208" s="1">
        <v>0</v>
      </c>
      <c r="P3208" s="1" t="str">
        <f>IFERROR(VLOOKUP($O3208,PerfilUniversitario!$A$2:$Z$427,16),"N/A")</f>
        <v>N/A</v>
      </c>
      <c r="Q3208" s="1" t="str">
        <f>IFERROR(VLOOKUP($O3208,PerfilUniversitario!$A$2:$Z$427,16),"N/A")</f>
        <v>N/A</v>
      </c>
      <c r="R3208" s="1" t="str">
        <f>IFERROR(VLOOKUP($O3208,PerfilUniversitario!$A$2:$Z$427,20),"N/A")</f>
        <v>N/A</v>
      </c>
      <c r="S3208" s="1" t="str">
        <f>IFERROR(VLOOKUP($O3208,PerfilUniversitario!$A$2:$Z$427,22),"N/A")</f>
        <v>N/A</v>
      </c>
      <c r="T3208" s="1" t="str">
        <f>IFERROR(VLOOKUP($O3208,PerfilUniversitario!$A$2:$Z$427,24),"N/A")</f>
        <v>N/A</v>
      </c>
      <c r="U3208" s="1" t="str">
        <f>IFERROR(VLOOKUP($O3208,PerfilUniversitario!$A$2:$Z$427,26),"N/A")</f>
        <v>N/A</v>
      </c>
      <c r="V3208" s="3">
        <v>0.42430555555555555</v>
      </c>
      <c r="W3208" s="4">
        <v>45217</v>
      </c>
    </row>
    <row r="3209" spans="1:23" x14ac:dyDescent="0.3">
      <c r="A3209" t="s">
        <v>4173</v>
      </c>
      <c r="B3209" t="s">
        <v>4174</v>
      </c>
      <c r="C3209" s="1" t="s">
        <v>4175</v>
      </c>
      <c r="D3209" s="6">
        <v>2226994314</v>
      </c>
      <c r="E3209" s="1" t="s">
        <v>206</v>
      </c>
      <c r="F3209" s="1" t="s">
        <v>206</v>
      </c>
      <c r="G3209" s="1" t="s">
        <v>206</v>
      </c>
      <c r="H3209" s="1" t="s">
        <v>206</v>
      </c>
      <c r="I3209" t="str">
        <f>VLOOKUP(J3209,CatalogoEstadoRepublica!$A$1:$B$33,2)</f>
        <v>Puebla</v>
      </c>
      <c r="J3209">
        <v>21</v>
      </c>
      <c r="K3209" t="s">
        <v>206</v>
      </c>
      <c r="L3209" s="1" t="e">
        <f>VLOOKUP(M3209,CatalogoPerfil!$A$1:$B$5,2)</f>
        <v>#N/A</v>
      </c>
      <c r="M3209">
        <v>0</v>
      </c>
      <c r="N3209" t="s">
        <v>206</v>
      </c>
      <c r="O3209" s="1">
        <v>0</v>
      </c>
      <c r="P3209" s="1" t="str">
        <f>IFERROR(VLOOKUP($O3209,PerfilUniversitario!$A$2:$Z$427,16),"N/A")</f>
        <v>N/A</v>
      </c>
      <c r="Q3209" s="1" t="str">
        <f>IFERROR(VLOOKUP($O3209,PerfilUniversitario!$A$2:$Z$427,16),"N/A")</f>
        <v>N/A</v>
      </c>
      <c r="R3209" s="1" t="str">
        <f>IFERROR(VLOOKUP($O3209,PerfilUniversitario!$A$2:$Z$427,20),"N/A")</f>
        <v>N/A</v>
      </c>
      <c r="S3209" s="1" t="str">
        <f>IFERROR(VLOOKUP($O3209,PerfilUniversitario!$A$2:$Z$427,22),"N/A")</f>
        <v>N/A</v>
      </c>
      <c r="T3209" s="1" t="str">
        <f>IFERROR(VLOOKUP($O3209,PerfilUniversitario!$A$2:$Z$427,24),"N/A")</f>
        <v>N/A</v>
      </c>
      <c r="U3209" s="1" t="str">
        <f>IFERROR(VLOOKUP($O3209,PerfilUniversitario!$A$2:$Z$427,26),"N/A")</f>
        <v>N/A</v>
      </c>
      <c r="V3209" s="3">
        <v>0.43124999999999997</v>
      </c>
      <c r="W3209" s="4">
        <v>45217</v>
      </c>
    </row>
    <row r="3210" spans="1:23" x14ac:dyDescent="0.3">
      <c r="A3210" t="s">
        <v>439</v>
      </c>
      <c r="B3210" t="s">
        <v>8175</v>
      </c>
      <c r="C3210" s="1" t="s">
        <v>8176</v>
      </c>
      <c r="D3210" s="6">
        <v>2224585129</v>
      </c>
      <c r="E3210" s="1" t="s">
        <v>206</v>
      </c>
      <c r="F3210" s="1" t="s">
        <v>206</v>
      </c>
      <c r="G3210" s="1" t="s">
        <v>206</v>
      </c>
      <c r="H3210" s="1" t="s">
        <v>206</v>
      </c>
      <c r="I3210" t="str">
        <f>VLOOKUP(J3210,CatalogoEstadoRepublica!$A$1:$B$33,2)</f>
        <v>Puebla</v>
      </c>
      <c r="J3210">
        <v>21</v>
      </c>
      <c r="K3210" t="s">
        <v>206</v>
      </c>
      <c r="L3210" s="1" t="e">
        <f>VLOOKUP(M3210,CatalogoPerfil!$A$1:$B$5,2)</f>
        <v>#N/A</v>
      </c>
      <c r="M3210">
        <v>0</v>
      </c>
      <c r="N3210" t="s">
        <v>206</v>
      </c>
      <c r="O3210" s="1">
        <v>0</v>
      </c>
      <c r="P3210" s="1" t="str">
        <f>IFERROR(VLOOKUP($O3210,PerfilUniversitario!$A$2:$Z$427,16),"N/A")</f>
        <v>N/A</v>
      </c>
      <c r="Q3210" s="1" t="str">
        <f>IFERROR(VLOOKUP($O3210,PerfilUniversitario!$A$2:$Z$427,16),"N/A")</f>
        <v>N/A</v>
      </c>
      <c r="R3210" s="1" t="str">
        <f>IFERROR(VLOOKUP($O3210,PerfilUniversitario!$A$2:$Z$427,20),"N/A")</f>
        <v>N/A</v>
      </c>
      <c r="S3210" s="1" t="str">
        <f>IFERROR(VLOOKUP($O3210,PerfilUniversitario!$A$2:$Z$427,22),"N/A")</f>
        <v>N/A</v>
      </c>
      <c r="T3210" s="1" t="str">
        <f>IFERROR(VLOOKUP($O3210,PerfilUniversitario!$A$2:$Z$427,24),"N/A")</f>
        <v>N/A</v>
      </c>
      <c r="U3210" s="1" t="str">
        <f>IFERROR(VLOOKUP($O3210,PerfilUniversitario!$A$2:$Z$427,26),"N/A")</f>
        <v>N/A</v>
      </c>
      <c r="V3210" s="3">
        <v>0.43333333333333335</v>
      </c>
      <c r="W3210" s="4">
        <v>45217</v>
      </c>
    </row>
    <row r="3211" spans="1:23" x14ac:dyDescent="0.3">
      <c r="A3211" t="s">
        <v>1507</v>
      </c>
      <c r="B3211" t="s">
        <v>8177</v>
      </c>
      <c r="C3211" s="1" t="s">
        <v>8178</v>
      </c>
      <c r="D3211" s="6">
        <v>2228122499</v>
      </c>
      <c r="E3211" s="1" t="s">
        <v>206</v>
      </c>
      <c r="F3211" s="1" t="s">
        <v>206</v>
      </c>
      <c r="G3211" s="1" t="s">
        <v>206</v>
      </c>
      <c r="H3211" s="1" t="s">
        <v>206</v>
      </c>
      <c r="I3211" t="str">
        <f>VLOOKUP(J3211,CatalogoEstadoRepublica!$A$1:$B$33,2)</f>
        <v>Puebla</v>
      </c>
      <c r="J3211">
        <v>21</v>
      </c>
      <c r="K3211" t="s">
        <v>206</v>
      </c>
      <c r="L3211" s="1" t="e">
        <f>VLOOKUP(M3211,CatalogoPerfil!$A$1:$B$5,2)</f>
        <v>#N/A</v>
      </c>
      <c r="M3211">
        <v>0</v>
      </c>
      <c r="N3211" t="s">
        <v>206</v>
      </c>
      <c r="O3211" s="1">
        <v>0</v>
      </c>
      <c r="P3211" s="1" t="str">
        <f>IFERROR(VLOOKUP($O3211,PerfilUniversitario!$A$2:$Z$427,16),"N/A")</f>
        <v>N/A</v>
      </c>
      <c r="Q3211" s="1" t="str">
        <f>IFERROR(VLOOKUP($O3211,PerfilUniversitario!$A$2:$Z$427,16),"N/A")</f>
        <v>N/A</v>
      </c>
      <c r="R3211" s="1" t="str">
        <f>IFERROR(VLOOKUP($O3211,PerfilUniversitario!$A$2:$Z$427,20),"N/A")</f>
        <v>N/A</v>
      </c>
      <c r="S3211" s="1" t="str">
        <f>IFERROR(VLOOKUP($O3211,PerfilUniversitario!$A$2:$Z$427,22),"N/A")</f>
        <v>N/A</v>
      </c>
      <c r="T3211" s="1" t="str">
        <f>IFERROR(VLOOKUP($O3211,PerfilUniversitario!$A$2:$Z$427,24),"N/A")</f>
        <v>N/A</v>
      </c>
      <c r="U3211" s="1" t="str">
        <f>IFERROR(VLOOKUP($O3211,PerfilUniversitario!$A$2:$Z$427,26),"N/A")</f>
        <v>N/A</v>
      </c>
      <c r="V3211" s="3">
        <v>0.45069444444444445</v>
      </c>
      <c r="W3211" s="4">
        <v>45217</v>
      </c>
    </row>
    <row r="3212" spans="1:23" x14ac:dyDescent="0.3">
      <c r="A3212" t="s">
        <v>8139</v>
      </c>
      <c r="B3212" t="s">
        <v>8140</v>
      </c>
      <c r="C3212" s="1" t="s">
        <v>8181</v>
      </c>
      <c r="D3212" s="6">
        <v>2223018409</v>
      </c>
      <c r="E3212" s="1" t="s">
        <v>206</v>
      </c>
      <c r="F3212" s="1" t="s">
        <v>206</v>
      </c>
      <c r="G3212" s="1" t="s">
        <v>206</v>
      </c>
      <c r="H3212" s="1" t="s">
        <v>206</v>
      </c>
      <c r="I3212" t="str">
        <f>VLOOKUP(J3212,CatalogoEstadoRepublica!$A$1:$B$33,2)</f>
        <v>Puebla</v>
      </c>
      <c r="J3212">
        <v>21</v>
      </c>
      <c r="K3212" t="s">
        <v>206</v>
      </c>
      <c r="L3212" s="1" t="e">
        <f>VLOOKUP(M3212,CatalogoPerfil!$A$1:$B$5,2)</f>
        <v>#N/A</v>
      </c>
      <c r="M3212">
        <v>0</v>
      </c>
      <c r="N3212" t="s">
        <v>206</v>
      </c>
      <c r="O3212" s="1">
        <v>0</v>
      </c>
      <c r="P3212" s="1" t="str">
        <f>IFERROR(VLOOKUP($O3212,PerfilUniversitario!$A$2:$Z$427,16),"N/A")</f>
        <v>N/A</v>
      </c>
      <c r="Q3212" s="1" t="str">
        <f>IFERROR(VLOOKUP($O3212,PerfilUniversitario!$A$2:$Z$427,16),"N/A")</f>
        <v>N/A</v>
      </c>
      <c r="R3212" s="1" t="str">
        <f>IFERROR(VLOOKUP($O3212,PerfilUniversitario!$A$2:$Z$427,20),"N/A")</f>
        <v>N/A</v>
      </c>
      <c r="S3212" s="1" t="str">
        <f>IFERROR(VLOOKUP($O3212,PerfilUniversitario!$A$2:$Z$427,22),"N/A")</f>
        <v>N/A</v>
      </c>
      <c r="T3212" s="1" t="str">
        <f>IFERROR(VLOOKUP($O3212,PerfilUniversitario!$A$2:$Z$427,24),"N/A")</f>
        <v>N/A</v>
      </c>
      <c r="U3212" s="1" t="str">
        <f>IFERROR(VLOOKUP($O3212,PerfilUniversitario!$A$2:$Z$427,26),"N/A")</f>
        <v>N/A</v>
      </c>
      <c r="V3212" s="3">
        <v>0.46527777777777773</v>
      </c>
      <c r="W3212" s="4">
        <v>45217</v>
      </c>
    </row>
    <row r="3213" spans="1:23" x14ac:dyDescent="0.3">
      <c r="A3213" t="s">
        <v>1216</v>
      </c>
      <c r="B3213" t="s">
        <v>8184</v>
      </c>
      <c r="C3213" s="1" t="s">
        <v>8185</v>
      </c>
      <c r="D3213" s="6">
        <v>7441381189</v>
      </c>
      <c r="E3213" s="1" t="s">
        <v>206</v>
      </c>
      <c r="F3213" s="1" t="s">
        <v>206</v>
      </c>
      <c r="G3213" s="1" t="s">
        <v>206</v>
      </c>
      <c r="H3213" s="1" t="s">
        <v>206</v>
      </c>
      <c r="I3213" t="str">
        <f>VLOOKUP(J3213,CatalogoEstadoRepublica!$A$1:$B$33,2)</f>
        <v>Guerrero</v>
      </c>
      <c r="J3213">
        <v>12</v>
      </c>
      <c r="K3213" t="s">
        <v>206</v>
      </c>
      <c r="L3213" s="1" t="e">
        <f>VLOOKUP(M3213,CatalogoPerfil!$A$1:$B$5,2)</f>
        <v>#N/A</v>
      </c>
      <c r="M3213">
        <v>0</v>
      </c>
      <c r="N3213" t="s">
        <v>206</v>
      </c>
      <c r="O3213" s="1">
        <v>0</v>
      </c>
      <c r="P3213" s="1" t="str">
        <f>IFERROR(VLOOKUP($O3213,PerfilUniversitario!$A$2:$Z$427,16),"N/A")</f>
        <v>N/A</v>
      </c>
      <c r="Q3213" s="1" t="str">
        <f>IFERROR(VLOOKUP($O3213,PerfilUniversitario!$A$2:$Z$427,16),"N/A")</f>
        <v>N/A</v>
      </c>
      <c r="R3213" s="1" t="str">
        <f>IFERROR(VLOOKUP($O3213,PerfilUniversitario!$A$2:$Z$427,20),"N/A")</f>
        <v>N/A</v>
      </c>
      <c r="S3213" s="1" t="str">
        <f>IFERROR(VLOOKUP($O3213,PerfilUniversitario!$A$2:$Z$427,22),"N/A")</f>
        <v>N/A</v>
      </c>
      <c r="T3213" s="1" t="str">
        <f>IFERROR(VLOOKUP($O3213,PerfilUniversitario!$A$2:$Z$427,24),"N/A")</f>
        <v>N/A</v>
      </c>
      <c r="U3213" s="1" t="str">
        <f>IFERROR(VLOOKUP($O3213,PerfilUniversitario!$A$2:$Z$427,26),"N/A")</f>
        <v>N/A</v>
      </c>
      <c r="V3213" s="3">
        <v>0.4777777777777778</v>
      </c>
      <c r="W3213" s="4">
        <v>45217</v>
      </c>
    </row>
    <row r="3214" spans="1:23" x14ac:dyDescent="0.3">
      <c r="A3214" t="s">
        <v>8186</v>
      </c>
      <c r="B3214" t="s">
        <v>8187</v>
      </c>
      <c r="C3214" s="1" t="s">
        <v>8188</v>
      </c>
      <c r="D3214" s="6">
        <v>2463627292</v>
      </c>
      <c r="E3214" s="1" t="s">
        <v>206</v>
      </c>
      <c r="F3214" s="1" t="s">
        <v>206</v>
      </c>
      <c r="G3214" s="1" t="s">
        <v>206</v>
      </c>
      <c r="H3214" s="1" t="s">
        <v>206</v>
      </c>
      <c r="I3214" t="str">
        <f>VLOOKUP(J3214,CatalogoEstadoRepublica!$A$1:$B$33,2)</f>
        <v>Ciudad de México</v>
      </c>
      <c r="J3214">
        <v>7</v>
      </c>
      <c r="K3214" t="s">
        <v>206</v>
      </c>
      <c r="L3214" s="1" t="e">
        <f>VLOOKUP(M3214,CatalogoPerfil!$A$1:$B$5,2)</f>
        <v>#N/A</v>
      </c>
      <c r="M3214">
        <v>0</v>
      </c>
      <c r="N3214" t="s">
        <v>206</v>
      </c>
      <c r="O3214" s="1">
        <v>0</v>
      </c>
      <c r="P3214" s="1" t="str">
        <f>IFERROR(VLOOKUP($O3214,PerfilUniversitario!$A$2:$Z$427,16),"N/A")</f>
        <v>N/A</v>
      </c>
      <c r="Q3214" s="1" t="str">
        <f>IFERROR(VLOOKUP($O3214,PerfilUniversitario!$A$2:$Z$427,16),"N/A")</f>
        <v>N/A</v>
      </c>
      <c r="R3214" s="1" t="str">
        <f>IFERROR(VLOOKUP($O3214,PerfilUniversitario!$A$2:$Z$427,20),"N/A")</f>
        <v>N/A</v>
      </c>
      <c r="S3214" s="1" t="str">
        <f>IFERROR(VLOOKUP($O3214,PerfilUniversitario!$A$2:$Z$427,22),"N/A")</f>
        <v>N/A</v>
      </c>
      <c r="T3214" s="1" t="str">
        <f>IFERROR(VLOOKUP($O3214,PerfilUniversitario!$A$2:$Z$427,24),"N/A")</f>
        <v>N/A</v>
      </c>
      <c r="U3214" s="1" t="str">
        <f>IFERROR(VLOOKUP($O3214,PerfilUniversitario!$A$2:$Z$427,26),"N/A")</f>
        <v>N/A</v>
      </c>
      <c r="V3214" s="3">
        <v>0.4777777777777778</v>
      </c>
      <c r="W3214" s="4">
        <v>45217</v>
      </c>
    </row>
    <row r="3215" spans="1:23" x14ac:dyDescent="0.3">
      <c r="A3215" t="s">
        <v>2327</v>
      </c>
      <c r="B3215" t="s">
        <v>2328</v>
      </c>
      <c r="C3215" s="1" t="s">
        <v>2329</v>
      </c>
      <c r="D3215" s="6">
        <v>2212721275</v>
      </c>
      <c r="E3215" s="1" t="s">
        <v>2330</v>
      </c>
      <c r="F3215" s="1" t="s">
        <v>2331</v>
      </c>
      <c r="G3215" s="1" t="s">
        <v>2332</v>
      </c>
      <c r="H3215" s="1">
        <v>2212721275</v>
      </c>
      <c r="I3215" t="str">
        <f>VLOOKUP(J3215,CatalogoEstadoRepublica!$A$1:$B$33,2)</f>
        <v>Puebla</v>
      </c>
      <c r="J3215">
        <v>21</v>
      </c>
      <c r="K3215" t="s">
        <v>2333</v>
      </c>
      <c r="L3215" s="1" t="str">
        <f>VLOOKUP(M3215,CatalogoPerfil!$A$1:$B$5,2)</f>
        <v>Orientador Vocacional</v>
      </c>
      <c r="M3215">
        <v>3</v>
      </c>
      <c r="O3215" s="1">
        <v>0</v>
      </c>
      <c r="P3215" s="1" t="str">
        <f>IFERROR(VLOOKUP($O3215,PerfilUniversitario!$A$2:$Z$427,16),"N/A")</f>
        <v>N/A</v>
      </c>
      <c r="Q3215" s="1" t="str">
        <f>IFERROR(VLOOKUP($O3215,PerfilUniversitario!$A$2:$Z$427,16),"N/A")</f>
        <v>N/A</v>
      </c>
      <c r="R3215" s="1" t="str">
        <f>IFERROR(VLOOKUP($O3215,PerfilUniversitario!$A$2:$Z$427,20),"N/A")</f>
        <v>N/A</v>
      </c>
      <c r="S3215" s="1" t="str">
        <f>IFERROR(VLOOKUP($O3215,PerfilUniversitario!$A$2:$Z$427,22),"N/A")</f>
        <v>N/A</v>
      </c>
      <c r="T3215" s="1" t="str">
        <f>IFERROR(VLOOKUP($O3215,PerfilUniversitario!$A$2:$Z$427,24),"N/A")</f>
        <v>N/A</v>
      </c>
      <c r="U3215" s="1" t="str">
        <f>IFERROR(VLOOKUP($O3215,PerfilUniversitario!$A$2:$Z$427,26),"N/A")</f>
        <v>N/A</v>
      </c>
      <c r="V3215" s="3">
        <v>0.48055555555555557</v>
      </c>
      <c r="W3215" s="4">
        <v>45217</v>
      </c>
    </row>
    <row r="3216" spans="1:23" x14ac:dyDescent="0.3">
      <c r="A3216" t="s">
        <v>784</v>
      </c>
      <c r="B3216" t="s">
        <v>8195</v>
      </c>
      <c r="C3216" s="1" t="s">
        <v>8196</v>
      </c>
      <c r="D3216" s="6">
        <v>2222595907</v>
      </c>
      <c r="E3216" s="1" t="s">
        <v>206</v>
      </c>
      <c r="F3216" s="1" t="s">
        <v>206</v>
      </c>
      <c r="G3216" s="1" t="s">
        <v>206</v>
      </c>
      <c r="H3216" s="1" t="s">
        <v>206</v>
      </c>
      <c r="I3216" t="str">
        <f>VLOOKUP(J3216,CatalogoEstadoRepublica!$A$1:$B$33,2)</f>
        <v>Tlaxcala</v>
      </c>
      <c r="J3216">
        <v>29</v>
      </c>
      <c r="K3216" t="s">
        <v>206</v>
      </c>
      <c r="L3216" s="1" t="e">
        <f>VLOOKUP(M3216,CatalogoPerfil!$A$1:$B$5,2)</f>
        <v>#N/A</v>
      </c>
      <c r="M3216">
        <v>0</v>
      </c>
      <c r="N3216" t="s">
        <v>206</v>
      </c>
      <c r="O3216" s="1">
        <v>0</v>
      </c>
      <c r="P3216" s="1" t="str">
        <f>IFERROR(VLOOKUP($O3216,PerfilUniversitario!$A$2:$Z$427,16),"N/A")</f>
        <v>N/A</v>
      </c>
      <c r="Q3216" s="1" t="str">
        <f>IFERROR(VLOOKUP($O3216,PerfilUniversitario!$A$2:$Z$427,16),"N/A")</f>
        <v>N/A</v>
      </c>
      <c r="R3216" s="1" t="str">
        <f>IFERROR(VLOOKUP($O3216,PerfilUniversitario!$A$2:$Z$427,20),"N/A")</f>
        <v>N/A</v>
      </c>
      <c r="S3216" s="1" t="str">
        <f>IFERROR(VLOOKUP($O3216,PerfilUniversitario!$A$2:$Z$427,22),"N/A")</f>
        <v>N/A</v>
      </c>
      <c r="T3216" s="1" t="str">
        <f>IFERROR(VLOOKUP($O3216,PerfilUniversitario!$A$2:$Z$427,24),"N/A")</f>
        <v>N/A</v>
      </c>
      <c r="U3216" s="1" t="str">
        <f>IFERROR(VLOOKUP($O3216,PerfilUniversitario!$A$2:$Z$427,26),"N/A")</f>
        <v>N/A</v>
      </c>
      <c r="V3216" s="3">
        <v>0.48125000000000001</v>
      </c>
      <c r="W3216" s="4">
        <v>45217</v>
      </c>
    </row>
    <row r="3217" spans="1:23" x14ac:dyDescent="0.3">
      <c r="A3217" t="s">
        <v>820</v>
      </c>
      <c r="B3217" t="s">
        <v>8182</v>
      </c>
      <c r="C3217" s="1" t="s">
        <v>8183</v>
      </c>
      <c r="D3217" s="6">
        <v>2225365516</v>
      </c>
      <c r="E3217" s="1" t="s">
        <v>206</v>
      </c>
      <c r="F3217" s="1" t="s">
        <v>206</v>
      </c>
      <c r="G3217" s="1" t="s">
        <v>206</v>
      </c>
      <c r="H3217" s="1" t="s">
        <v>206</v>
      </c>
      <c r="I3217" t="str">
        <f>VLOOKUP(J3217,CatalogoEstadoRepublica!$A$1:$B$33,2)</f>
        <v>Tlaxcala</v>
      </c>
      <c r="J3217">
        <v>29</v>
      </c>
      <c r="K3217" t="s">
        <v>206</v>
      </c>
      <c r="L3217" s="1" t="e">
        <f>VLOOKUP(M3217,CatalogoPerfil!$A$1:$B$5,2)</f>
        <v>#N/A</v>
      </c>
      <c r="M3217">
        <v>0</v>
      </c>
      <c r="N3217" t="s">
        <v>206</v>
      </c>
      <c r="O3217" s="1">
        <v>0</v>
      </c>
      <c r="P3217" s="1" t="str">
        <f>IFERROR(VLOOKUP($O3217,PerfilUniversitario!$A$2:$Z$427,16),"N/A")</f>
        <v>N/A</v>
      </c>
      <c r="Q3217" s="1" t="str">
        <f>IFERROR(VLOOKUP($O3217,PerfilUniversitario!$A$2:$Z$427,16),"N/A")</f>
        <v>N/A</v>
      </c>
      <c r="R3217" s="1" t="str">
        <f>IFERROR(VLOOKUP($O3217,PerfilUniversitario!$A$2:$Z$427,20),"N/A")</f>
        <v>N/A</v>
      </c>
      <c r="S3217" s="1" t="str">
        <f>IFERROR(VLOOKUP($O3217,PerfilUniversitario!$A$2:$Z$427,22),"N/A")</f>
        <v>N/A</v>
      </c>
      <c r="T3217" s="1" t="str">
        <f>IFERROR(VLOOKUP($O3217,PerfilUniversitario!$A$2:$Z$427,24),"N/A")</f>
        <v>N/A</v>
      </c>
      <c r="U3217" s="1" t="str">
        <f>IFERROR(VLOOKUP($O3217,PerfilUniversitario!$A$2:$Z$427,26),"N/A")</f>
        <v>N/A</v>
      </c>
      <c r="V3217" s="3">
        <v>0.4909722222222222</v>
      </c>
      <c r="W3217" s="4">
        <v>45217</v>
      </c>
    </row>
    <row r="3218" spans="1:23" x14ac:dyDescent="0.3">
      <c r="A3218" t="s">
        <v>401</v>
      </c>
      <c r="B3218" t="s">
        <v>8179</v>
      </c>
      <c r="C3218" s="1" t="s">
        <v>8180</v>
      </c>
      <c r="D3218" s="6">
        <v>2213610406</v>
      </c>
      <c r="E3218" s="1" t="s">
        <v>206</v>
      </c>
      <c r="F3218" s="1" t="s">
        <v>206</v>
      </c>
      <c r="G3218" s="1" t="s">
        <v>206</v>
      </c>
      <c r="H3218" s="1" t="s">
        <v>206</v>
      </c>
      <c r="I3218" t="str">
        <f>VLOOKUP(J3218,CatalogoEstadoRepublica!$A$1:$B$33,2)</f>
        <v>Puebla</v>
      </c>
      <c r="J3218">
        <v>21</v>
      </c>
      <c r="K3218" t="s">
        <v>206</v>
      </c>
      <c r="L3218" s="1" t="e">
        <f>VLOOKUP(M3218,CatalogoPerfil!$A$1:$B$5,2)</f>
        <v>#N/A</v>
      </c>
      <c r="M3218">
        <v>0</v>
      </c>
      <c r="N3218" t="s">
        <v>206</v>
      </c>
      <c r="O3218" s="1">
        <v>0</v>
      </c>
      <c r="P3218" s="1" t="str">
        <f>IFERROR(VLOOKUP($O3218,PerfilUniversitario!$A$2:$Z$427,16),"N/A")</f>
        <v>N/A</v>
      </c>
      <c r="Q3218" s="1" t="str">
        <f>IFERROR(VLOOKUP($O3218,PerfilUniversitario!$A$2:$Z$427,16),"N/A")</f>
        <v>N/A</v>
      </c>
      <c r="R3218" s="1" t="str">
        <f>IFERROR(VLOOKUP($O3218,PerfilUniversitario!$A$2:$Z$427,20),"N/A")</f>
        <v>N/A</v>
      </c>
      <c r="S3218" s="1" t="str">
        <f>IFERROR(VLOOKUP($O3218,PerfilUniversitario!$A$2:$Z$427,22),"N/A")</f>
        <v>N/A</v>
      </c>
      <c r="T3218" s="1" t="str">
        <f>IFERROR(VLOOKUP($O3218,PerfilUniversitario!$A$2:$Z$427,24),"N/A")</f>
        <v>N/A</v>
      </c>
      <c r="U3218" s="1" t="str">
        <f>IFERROR(VLOOKUP($O3218,PerfilUniversitario!$A$2:$Z$427,26),"N/A")</f>
        <v>N/A</v>
      </c>
      <c r="V3218" s="3">
        <v>0.49305555555555558</v>
      </c>
      <c r="W3218" s="4">
        <v>45217</v>
      </c>
    </row>
    <row r="3219" spans="1:23" x14ac:dyDescent="0.3">
      <c r="A3219" t="s">
        <v>531</v>
      </c>
      <c r="B3219" t="s">
        <v>4689</v>
      </c>
      <c r="C3219" s="1" t="s">
        <v>8202</v>
      </c>
      <c r="D3219" s="6">
        <v>2461480618</v>
      </c>
      <c r="E3219" s="1" t="s">
        <v>206</v>
      </c>
      <c r="F3219" s="1" t="s">
        <v>206</v>
      </c>
      <c r="G3219" s="1" t="s">
        <v>206</v>
      </c>
      <c r="H3219" s="1" t="s">
        <v>206</v>
      </c>
      <c r="I3219" t="str">
        <f>VLOOKUP(J3219,CatalogoEstadoRepublica!$A$1:$B$33,2)</f>
        <v>Tlaxcala</v>
      </c>
      <c r="J3219">
        <v>29</v>
      </c>
      <c r="K3219" t="s">
        <v>206</v>
      </c>
      <c r="L3219" s="1" t="e">
        <f>VLOOKUP(M3219,CatalogoPerfil!$A$1:$B$5,2)</f>
        <v>#N/A</v>
      </c>
      <c r="M3219">
        <v>0</v>
      </c>
      <c r="N3219" t="s">
        <v>206</v>
      </c>
      <c r="O3219" s="1">
        <v>0</v>
      </c>
      <c r="P3219" s="1" t="str">
        <f>IFERROR(VLOOKUP($O3219,PerfilUniversitario!$A$2:$Z$427,16),"N/A")</f>
        <v>N/A</v>
      </c>
      <c r="Q3219" s="1" t="str">
        <f>IFERROR(VLOOKUP($O3219,PerfilUniversitario!$A$2:$Z$427,16),"N/A")</f>
        <v>N/A</v>
      </c>
      <c r="R3219" s="1" t="str">
        <f>IFERROR(VLOOKUP($O3219,PerfilUniversitario!$A$2:$Z$427,20),"N/A")</f>
        <v>N/A</v>
      </c>
      <c r="S3219" s="1" t="str">
        <f>IFERROR(VLOOKUP($O3219,PerfilUniversitario!$A$2:$Z$427,22),"N/A")</f>
        <v>N/A</v>
      </c>
      <c r="T3219" s="1" t="str">
        <f>IFERROR(VLOOKUP($O3219,PerfilUniversitario!$A$2:$Z$427,24),"N/A")</f>
        <v>N/A</v>
      </c>
      <c r="U3219" s="1" t="str">
        <f>IFERROR(VLOOKUP($O3219,PerfilUniversitario!$A$2:$Z$427,26),"N/A")</f>
        <v>N/A</v>
      </c>
      <c r="V3219" s="3">
        <v>0.49652777777777773</v>
      </c>
      <c r="W3219" s="4">
        <v>45217</v>
      </c>
    </row>
    <row r="3220" spans="1:23" x14ac:dyDescent="0.3">
      <c r="A3220" t="s">
        <v>701</v>
      </c>
      <c r="B3220" t="s">
        <v>8200</v>
      </c>
      <c r="C3220" s="1" t="s">
        <v>8201</v>
      </c>
      <c r="D3220" s="6">
        <v>2461477763</v>
      </c>
      <c r="E3220" s="1" t="s">
        <v>206</v>
      </c>
      <c r="F3220" s="1" t="s">
        <v>206</v>
      </c>
      <c r="G3220" s="1" t="s">
        <v>206</v>
      </c>
      <c r="H3220" s="1" t="s">
        <v>206</v>
      </c>
      <c r="I3220" t="str">
        <f>VLOOKUP(J3220,CatalogoEstadoRepublica!$A$1:$B$33,2)</f>
        <v>Tlaxcala</v>
      </c>
      <c r="J3220">
        <v>29</v>
      </c>
      <c r="K3220" t="s">
        <v>206</v>
      </c>
      <c r="L3220" s="1" t="e">
        <f>VLOOKUP(M3220,CatalogoPerfil!$A$1:$B$5,2)</f>
        <v>#N/A</v>
      </c>
      <c r="M3220">
        <v>0</v>
      </c>
      <c r="N3220" t="s">
        <v>206</v>
      </c>
      <c r="O3220" s="1">
        <v>0</v>
      </c>
      <c r="P3220" s="1" t="str">
        <f>IFERROR(VLOOKUP($O3220,PerfilUniversitario!$A$2:$Z$427,16),"N/A")</f>
        <v>N/A</v>
      </c>
      <c r="Q3220" s="1" t="str">
        <f>IFERROR(VLOOKUP($O3220,PerfilUniversitario!$A$2:$Z$427,16),"N/A")</f>
        <v>N/A</v>
      </c>
      <c r="R3220" s="1" t="str">
        <f>IFERROR(VLOOKUP($O3220,PerfilUniversitario!$A$2:$Z$427,20),"N/A")</f>
        <v>N/A</v>
      </c>
      <c r="S3220" s="1" t="str">
        <f>IFERROR(VLOOKUP($O3220,PerfilUniversitario!$A$2:$Z$427,22),"N/A")</f>
        <v>N/A</v>
      </c>
      <c r="T3220" s="1" t="str">
        <f>IFERROR(VLOOKUP($O3220,PerfilUniversitario!$A$2:$Z$427,24),"N/A")</f>
        <v>N/A</v>
      </c>
      <c r="U3220" s="1" t="str">
        <f>IFERROR(VLOOKUP($O3220,PerfilUniversitario!$A$2:$Z$427,26),"N/A")</f>
        <v>N/A</v>
      </c>
      <c r="V3220" s="3">
        <v>0.49791666666666662</v>
      </c>
      <c r="W3220" s="4">
        <v>45217</v>
      </c>
    </row>
    <row r="3221" spans="1:23" x14ac:dyDescent="0.3">
      <c r="A3221" t="s">
        <v>8192</v>
      </c>
      <c r="B3221" t="s">
        <v>8193</v>
      </c>
      <c r="C3221" s="1" t="s">
        <v>8194</v>
      </c>
      <c r="D3221" s="6">
        <v>2461967103</v>
      </c>
      <c r="E3221" s="1" t="s">
        <v>206</v>
      </c>
      <c r="F3221" s="1" t="s">
        <v>206</v>
      </c>
      <c r="G3221" s="1" t="s">
        <v>206</v>
      </c>
      <c r="H3221" s="1" t="s">
        <v>206</v>
      </c>
      <c r="I3221" t="str">
        <f>VLOOKUP(J3221,CatalogoEstadoRepublica!$A$1:$B$33,2)</f>
        <v>Tlaxcala</v>
      </c>
      <c r="J3221">
        <v>29</v>
      </c>
      <c r="K3221" t="s">
        <v>206</v>
      </c>
      <c r="L3221" s="1" t="e">
        <f>VLOOKUP(M3221,CatalogoPerfil!$A$1:$B$5,2)</f>
        <v>#N/A</v>
      </c>
      <c r="M3221">
        <v>0</v>
      </c>
      <c r="N3221" t="s">
        <v>206</v>
      </c>
      <c r="O3221" s="1">
        <v>0</v>
      </c>
      <c r="P3221" s="1" t="str">
        <f>IFERROR(VLOOKUP($O3221,PerfilUniversitario!$A$2:$Z$427,16),"N/A")</f>
        <v>N/A</v>
      </c>
      <c r="Q3221" s="1" t="str">
        <f>IFERROR(VLOOKUP($O3221,PerfilUniversitario!$A$2:$Z$427,16),"N/A")</f>
        <v>N/A</v>
      </c>
      <c r="R3221" s="1" t="str">
        <f>IFERROR(VLOOKUP($O3221,PerfilUniversitario!$A$2:$Z$427,20),"N/A")</f>
        <v>N/A</v>
      </c>
      <c r="S3221" s="1" t="str">
        <f>IFERROR(VLOOKUP($O3221,PerfilUniversitario!$A$2:$Z$427,22),"N/A")</f>
        <v>N/A</v>
      </c>
      <c r="T3221" s="1" t="str">
        <f>IFERROR(VLOOKUP($O3221,PerfilUniversitario!$A$2:$Z$427,24),"N/A")</f>
        <v>N/A</v>
      </c>
      <c r="U3221" s="1" t="str">
        <f>IFERROR(VLOOKUP($O3221,PerfilUniversitario!$A$2:$Z$427,26),"N/A")</f>
        <v>N/A</v>
      </c>
      <c r="V3221" s="3">
        <v>0.49861111111111112</v>
      </c>
      <c r="W3221" s="4">
        <v>45217</v>
      </c>
    </row>
    <row r="3222" spans="1:23" x14ac:dyDescent="0.3">
      <c r="A3222" t="s">
        <v>8189</v>
      </c>
      <c r="B3222" t="s">
        <v>8190</v>
      </c>
      <c r="C3222" s="1" t="s">
        <v>8191</v>
      </c>
      <c r="D3222" s="6">
        <v>2461471134</v>
      </c>
      <c r="E3222" s="1" t="s">
        <v>206</v>
      </c>
      <c r="F3222" s="1" t="s">
        <v>206</v>
      </c>
      <c r="G3222" s="1" t="s">
        <v>206</v>
      </c>
      <c r="H3222" s="1" t="s">
        <v>206</v>
      </c>
      <c r="I3222" t="str">
        <f>VLOOKUP(J3222,CatalogoEstadoRepublica!$A$1:$B$33,2)</f>
        <v>Tlaxcala</v>
      </c>
      <c r="J3222">
        <v>29</v>
      </c>
      <c r="K3222" t="s">
        <v>206</v>
      </c>
      <c r="L3222" s="1" t="e">
        <f>VLOOKUP(M3222,CatalogoPerfil!$A$1:$B$5,2)</f>
        <v>#N/A</v>
      </c>
      <c r="M3222">
        <v>0</v>
      </c>
      <c r="N3222" t="s">
        <v>206</v>
      </c>
      <c r="O3222" s="1">
        <v>0</v>
      </c>
      <c r="P3222" s="1" t="str">
        <f>IFERROR(VLOOKUP($O3222,PerfilUniversitario!$A$2:$Z$427,16),"N/A")</f>
        <v>N/A</v>
      </c>
      <c r="Q3222" s="1" t="str">
        <f>IFERROR(VLOOKUP($O3222,PerfilUniversitario!$A$2:$Z$427,16),"N/A")</f>
        <v>N/A</v>
      </c>
      <c r="R3222" s="1" t="str">
        <f>IFERROR(VLOOKUP($O3222,PerfilUniversitario!$A$2:$Z$427,20),"N/A")</f>
        <v>N/A</v>
      </c>
      <c r="S3222" s="1" t="str">
        <f>IFERROR(VLOOKUP($O3222,PerfilUniversitario!$A$2:$Z$427,22),"N/A")</f>
        <v>N/A</v>
      </c>
      <c r="T3222" s="1" t="str">
        <f>IFERROR(VLOOKUP($O3222,PerfilUniversitario!$A$2:$Z$427,24),"N/A")</f>
        <v>N/A</v>
      </c>
      <c r="U3222" s="1" t="str">
        <f>IFERROR(VLOOKUP($O3222,PerfilUniversitario!$A$2:$Z$427,26),"N/A")</f>
        <v>N/A</v>
      </c>
      <c r="V3222" s="3">
        <v>0.50347222222222221</v>
      </c>
      <c r="W3222" s="4">
        <v>45217</v>
      </c>
    </row>
    <row r="3223" spans="1:23" x14ac:dyDescent="0.3">
      <c r="A3223" t="s">
        <v>2671</v>
      </c>
      <c r="B3223" t="s">
        <v>2672</v>
      </c>
      <c r="C3223" s="1" t="s">
        <v>2673</v>
      </c>
      <c r="D3223" s="6">
        <v>7442921889</v>
      </c>
      <c r="E3223" s="1" t="s">
        <v>206</v>
      </c>
      <c r="F3223" s="1" t="s">
        <v>206</v>
      </c>
      <c r="G3223" s="1" t="s">
        <v>206</v>
      </c>
      <c r="H3223" s="1" t="s">
        <v>206</v>
      </c>
      <c r="I3223" t="str">
        <f>VLOOKUP(J3223,CatalogoEstadoRepublica!$A$1:$B$33,2)</f>
        <v>Guerrero</v>
      </c>
      <c r="J3223">
        <v>12</v>
      </c>
      <c r="K3223" t="s">
        <v>206</v>
      </c>
      <c r="L3223" s="1" t="e">
        <f>VLOOKUP(M3223,CatalogoPerfil!$A$1:$B$5,2)</f>
        <v>#N/A</v>
      </c>
      <c r="M3223">
        <v>0</v>
      </c>
      <c r="N3223" t="s">
        <v>206</v>
      </c>
      <c r="O3223" s="1">
        <v>0</v>
      </c>
      <c r="P3223" s="1" t="str">
        <f>IFERROR(VLOOKUP($O3223,PerfilUniversitario!$A$2:$Z$427,16),"N/A")</f>
        <v>N/A</v>
      </c>
      <c r="Q3223" s="1" t="str">
        <f>IFERROR(VLOOKUP($O3223,PerfilUniversitario!$A$2:$Z$427,16),"N/A")</f>
        <v>N/A</v>
      </c>
      <c r="R3223" s="1" t="str">
        <f>IFERROR(VLOOKUP($O3223,PerfilUniversitario!$A$2:$Z$427,20),"N/A")</f>
        <v>N/A</v>
      </c>
      <c r="S3223" s="1" t="str">
        <f>IFERROR(VLOOKUP($O3223,PerfilUniversitario!$A$2:$Z$427,22),"N/A")</f>
        <v>N/A</v>
      </c>
      <c r="T3223" s="1" t="str">
        <f>IFERROR(VLOOKUP($O3223,PerfilUniversitario!$A$2:$Z$427,24),"N/A")</f>
        <v>N/A</v>
      </c>
      <c r="U3223" s="1" t="str">
        <f>IFERROR(VLOOKUP($O3223,PerfilUniversitario!$A$2:$Z$427,26),"N/A")</f>
        <v>N/A</v>
      </c>
      <c r="V3223" s="3">
        <v>0.50624999999999998</v>
      </c>
      <c r="W3223" s="4">
        <v>45217</v>
      </c>
    </row>
    <row r="3224" spans="1:23" x14ac:dyDescent="0.3">
      <c r="A3224" t="s">
        <v>8211</v>
      </c>
      <c r="B3224" t="s">
        <v>1328</v>
      </c>
      <c r="C3224" s="1" t="s">
        <v>8212</v>
      </c>
      <c r="D3224" s="6">
        <v>2214035981</v>
      </c>
      <c r="E3224" s="1" t="s">
        <v>206</v>
      </c>
      <c r="F3224" s="1" t="s">
        <v>206</v>
      </c>
      <c r="G3224" s="1" t="s">
        <v>206</v>
      </c>
      <c r="H3224" s="1" t="s">
        <v>206</v>
      </c>
      <c r="I3224" t="str">
        <f>VLOOKUP(J3224,CatalogoEstadoRepublica!$A$1:$B$33,2)</f>
        <v>Puebla</v>
      </c>
      <c r="J3224">
        <v>21</v>
      </c>
      <c r="K3224" t="s">
        <v>206</v>
      </c>
      <c r="L3224" s="1" t="e">
        <f>VLOOKUP(M3224,CatalogoPerfil!$A$1:$B$5,2)</f>
        <v>#N/A</v>
      </c>
      <c r="M3224">
        <v>0</v>
      </c>
      <c r="N3224" t="s">
        <v>206</v>
      </c>
      <c r="O3224" s="1">
        <v>0</v>
      </c>
      <c r="P3224" s="1" t="str">
        <f>IFERROR(VLOOKUP($O3224,PerfilUniversitario!$A$2:$Z$427,16),"N/A")</f>
        <v>N/A</v>
      </c>
      <c r="Q3224" s="1" t="str">
        <f>IFERROR(VLOOKUP($O3224,PerfilUniversitario!$A$2:$Z$427,16),"N/A")</f>
        <v>N/A</v>
      </c>
      <c r="R3224" s="1" t="str">
        <f>IFERROR(VLOOKUP($O3224,PerfilUniversitario!$A$2:$Z$427,20),"N/A")</f>
        <v>N/A</v>
      </c>
      <c r="S3224" s="1" t="str">
        <f>IFERROR(VLOOKUP($O3224,PerfilUniversitario!$A$2:$Z$427,22),"N/A")</f>
        <v>N/A</v>
      </c>
      <c r="T3224" s="1" t="str">
        <f>IFERROR(VLOOKUP($O3224,PerfilUniversitario!$A$2:$Z$427,24),"N/A")</f>
        <v>N/A</v>
      </c>
      <c r="U3224" s="1" t="str">
        <f>IFERROR(VLOOKUP($O3224,PerfilUniversitario!$A$2:$Z$427,26),"N/A")</f>
        <v>N/A</v>
      </c>
      <c r="V3224" s="3">
        <v>0.50694444444444442</v>
      </c>
      <c r="W3224" s="4">
        <v>45217</v>
      </c>
    </row>
    <row r="3225" spans="1:23" x14ac:dyDescent="0.3">
      <c r="A3225" t="s">
        <v>7826</v>
      </c>
      <c r="B3225" t="s">
        <v>8209</v>
      </c>
      <c r="C3225" s="1" t="s">
        <v>8210</v>
      </c>
      <c r="D3225" s="6">
        <v>2213244022</v>
      </c>
      <c r="E3225" s="1" t="s">
        <v>206</v>
      </c>
      <c r="F3225" s="1" t="s">
        <v>206</v>
      </c>
      <c r="G3225" s="1" t="s">
        <v>206</v>
      </c>
      <c r="H3225" s="1" t="s">
        <v>206</v>
      </c>
      <c r="I3225" t="str">
        <f>VLOOKUP(J3225,CatalogoEstadoRepublica!$A$1:$B$33,2)</f>
        <v>Puebla</v>
      </c>
      <c r="J3225">
        <v>21</v>
      </c>
      <c r="K3225" t="s">
        <v>206</v>
      </c>
      <c r="L3225" s="1" t="e">
        <f>VLOOKUP(M3225,CatalogoPerfil!$A$1:$B$5,2)</f>
        <v>#N/A</v>
      </c>
      <c r="M3225">
        <v>0</v>
      </c>
      <c r="N3225" t="s">
        <v>206</v>
      </c>
      <c r="O3225" s="1">
        <v>0</v>
      </c>
      <c r="P3225" s="1" t="str">
        <f>IFERROR(VLOOKUP($O3225,PerfilUniversitario!$A$2:$Z$427,16),"N/A")</f>
        <v>N/A</v>
      </c>
      <c r="Q3225" s="1" t="str">
        <f>IFERROR(VLOOKUP($O3225,PerfilUniversitario!$A$2:$Z$427,16),"N/A")</f>
        <v>N/A</v>
      </c>
      <c r="R3225" s="1" t="str">
        <f>IFERROR(VLOOKUP($O3225,PerfilUniversitario!$A$2:$Z$427,20),"N/A")</f>
        <v>N/A</v>
      </c>
      <c r="S3225" s="1" t="str">
        <f>IFERROR(VLOOKUP($O3225,PerfilUniversitario!$A$2:$Z$427,22),"N/A")</f>
        <v>N/A</v>
      </c>
      <c r="T3225" s="1" t="str">
        <f>IFERROR(VLOOKUP($O3225,PerfilUniversitario!$A$2:$Z$427,24),"N/A")</f>
        <v>N/A</v>
      </c>
      <c r="U3225" s="1" t="str">
        <f>IFERROR(VLOOKUP($O3225,PerfilUniversitario!$A$2:$Z$427,26),"N/A")</f>
        <v>N/A</v>
      </c>
      <c r="V3225" s="3">
        <v>0.50763888888888886</v>
      </c>
      <c r="W3225" s="4">
        <v>45217</v>
      </c>
    </row>
    <row r="3226" spans="1:23" x14ac:dyDescent="0.3">
      <c r="A3226" t="s">
        <v>8206</v>
      </c>
      <c r="B3226" t="s">
        <v>4140</v>
      </c>
      <c r="C3226" s="1" t="s">
        <v>8207</v>
      </c>
      <c r="D3226" s="6" t="s">
        <v>8208</v>
      </c>
      <c r="E3226" s="1" t="s">
        <v>206</v>
      </c>
      <c r="F3226" s="1" t="s">
        <v>206</v>
      </c>
      <c r="G3226" s="1" t="s">
        <v>206</v>
      </c>
      <c r="H3226" s="1" t="s">
        <v>206</v>
      </c>
      <c r="I3226" t="str">
        <f>VLOOKUP(J3226,CatalogoEstadoRepublica!$A$1:$B$33,2)</f>
        <v>Puebla</v>
      </c>
      <c r="J3226">
        <v>21</v>
      </c>
      <c r="K3226" t="s">
        <v>206</v>
      </c>
      <c r="L3226" s="1" t="e">
        <f>VLOOKUP(M3226,CatalogoPerfil!$A$1:$B$5,2)</f>
        <v>#N/A</v>
      </c>
      <c r="M3226">
        <v>0</v>
      </c>
      <c r="N3226" t="s">
        <v>206</v>
      </c>
      <c r="O3226" s="1">
        <v>0</v>
      </c>
      <c r="P3226" s="1" t="str">
        <f>IFERROR(VLOOKUP($O3226,PerfilUniversitario!$A$2:$Z$427,16),"N/A")</f>
        <v>N/A</v>
      </c>
      <c r="Q3226" s="1" t="str">
        <f>IFERROR(VLOOKUP($O3226,PerfilUniversitario!$A$2:$Z$427,16),"N/A")</f>
        <v>N/A</v>
      </c>
      <c r="R3226" s="1" t="str">
        <f>IFERROR(VLOOKUP($O3226,PerfilUniversitario!$A$2:$Z$427,20),"N/A")</f>
        <v>N/A</v>
      </c>
      <c r="S3226" s="1" t="str">
        <f>IFERROR(VLOOKUP($O3226,PerfilUniversitario!$A$2:$Z$427,22),"N/A")</f>
        <v>N/A</v>
      </c>
      <c r="T3226" s="1" t="str">
        <f>IFERROR(VLOOKUP($O3226,PerfilUniversitario!$A$2:$Z$427,24),"N/A")</f>
        <v>N/A</v>
      </c>
      <c r="U3226" s="1" t="str">
        <f>IFERROR(VLOOKUP($O3226,PerfilUniversitario!$A$2:$Z$427,26),"N/A")</f>
        <v>N/A</v>
      </c>
      <c r="V3226" s="3">
        <v>0.50902777777777775</v>
      </c>
      <c r="W3226" s="4">
        <v>45217</v>
      </c>
    </row>
    <row r="3227" spans="1:23" x14ac:dyDescent="0.3">
      <c r="A3227" t="s">
        <v>8203</v>
      </c>
      <c r="B3227" t="s">
        <v>8204</v>
      </c>
      <c r="C3227" s="1" t="s">
        <v>8205</v>
      </c>
      <c r="D3227" s="6">
        <v>2224879359</v>
      </c>
      <c r="E3227" s="1" t="s">
        <v>206</v>
      </c>
      <c r="F3227" s="1" t="s">
        <v>206</v>
      </c>
      <c r="G3227" s="1" t="s">
        <v>206</v>
      </c>
      <c r="H3227" s="1" t="s">
        <v>206</v>
      </c>
      <c r="I3227" t="str">
        <f>VLOOKUP(J3227,CatalogoEstadoRepublica!$A$1:$B$33,2)</f>
        <v>Puebla</v>
      </c>
      <c r="J3227">
        <v>21</v>
      </c>
      <c r="K3227" t="s">
        <v>206</v>
      </c>
      <c r="L3227" s="1" t="e">
        <f>VLOOKUP(M3227,CatalogoPerfil!$A$1:$B$5,2)</f>
        <v>#N/A</v>
      </c>
      <c r="M3227">
        <v>0</v>
      </c>
      <c r="N3227" t="s">
        <v>206</v>
      </c>
      <c r="O3227" s="1">
        <v>0</v>
      </c>
      <c r="P3227" s="1" t="str">
        <f>IFERROR(VLOOKUP($O3227,PerfilUniversitario!$A$2:$Z$427,16),"N/A")</f>
        <v>N/A</v>
      </c>
      <c r="Q3227" s="1" t="str">
        <f>IFERROR(VLOOKUP($O3227,PerfilUniversitario!$A$2:$Z$427,16),"N/A")</f>
        <v>N/A</v>
      </c>
      <c r="R3227" s="1" t="str">
        <f>IFERROR(VLOOKUP($O3227,PerfilUniversitario!$A$2:$Z$427,20),"N/A")</f>
        <v>N/A</v>
      </c>
      <c r="S3227" s="1" t="str">
        <f>IFERROR(VLOOKUP($O3227,PerfilUniversitario!$A$2:$Z$427,22),"N/A")</f>
        <v>N/A</v>
      </c>
      <c r="T3227" s="1" t="str">
        <f>IFERROR(VLOOKUP($O3227,PerfilUniversitario!$A$2:$Z$427,24),"N/A")</f>
        <v>N/A</v>
      </c>
      <c r="U3227" s="1" t="str">
        <f>IFERROR(VLOOKUP($O3227,PerfilUniversitario!$A$2:$Z$427,26),"N/A")</f>
        <v>N/A</v>
      </c>
      <c r="V3227" s="3">
        <v>0.50972222222222219</v>
      </c>
      <c r="W3227" s="4">
        <v>45217</v>
      </c>
    </row>
    <row r="3228" spans="1:23" x14ac:dyDescent="0.3">
      <c r="A3228" t="s">
        <v>551</v>
      </c>
      <c r="B3228" t="s">
        <v>8213</v>
      </c>
      <c r="C3228" s="1" t="s">
        <v>8214</v>
      </c>
      <c r="D3228" s="6">
        <v>2221425154</v>
      </c>
      <c r="E3228" s="1" t="s">
        <v>206</v>
      </c>
      <c r="F3228" s="1" t="s">
        <v>206</v>
      </c>
      <c r="G3228" s="1" t="s">
        <v>206</v>
      </c>
      <c r="H3228" s="1" t="s">
        <v>206</v>
      </c>
      <c r="I3228" t="str">
        <f>VLOOKUP(J3228,CatalogoEstadoRepublica!$A$1:$B$33,2)</f>
        <v>Puebla</v>
      </c>
      <c r="J3228">
        <v>21</v>
      </c>
      <c r="K3228" t="s">
        <v>206</v>
      </c>
      <c r="L3228" s="1" t="e">
        <f>VLOOKUP(M3228,CatalogoPerfil!$A$1:$B$5,2)</f>
        <v>#N/A</v>
      </c>
      <c r="M3228">
        <v>0</v>
      </c>
      <c r="N3228" t="s">
        <v>206</v>
      </c>
      <c r="O3228" s="1">
        <v>0</v>
      </c>
      <c r="P3228" s="1" t="str">
        <f>IFERROR(VLOOKUP($O3228,PerfilUniversitario!$A$2:$Z$427,16),"N/A")</f>
        <v>N/A</v>
      </c>
      <c r="Q3228" s="1" t="str">
        <f>IFERROR(VLOOKUP($O3228,PerfilUniversitario!$A$2:$Z$427,16),"N/A")</f>
        <v>N/A</v>
      </c>
      <c r="R3228" s="1" t="str">
        <f>IFERROR(VLOOKUP($O3228,PerfilUniversitario!$A$2:$Z$427,20),"N/A")</f>
        <v>N/A</v>
      </c>
      <c r="S3228" s="1" t="str">
        <f>IFERROR(VLOOKUP($O3228,PerfilUniversitario!$A$2:$Z$427,22),"N/A")</f>
        <v>N/A</v>
      </c>
      <c r="T3228" s="1" t="str">
        <f>IFERROR(VLOOKUP($O3228,PerfilUniversitario!$A$2:$Z$427,24),"N/A")</f>
        <v>N/A</v>
      </c>
      <c r="U3228" s="1" t="str">
        <f>IFERROR(VLOOKUP($O3228,PerfilUniversitario!$A$2:$Z$427,26),"N/A")</f>
        <v>N/A</v>
      </c>
      <c r="V3228" s="3">
        <v>0.50972222222222219</v>
      </c>
      <c r="W3228" s="4">
        <v>45217</v>
      </c>
    </row>
    <row r="3229" spans="1:23" x14ac:dyDescent="0.3">
      <c r="A3229" t="s">
        <v>8197</v>
      </c>
      <c r="B3229" t="s">
        <v>8198</v>
      </c>
      <c r="C3229" s="1" t="s">
        <v>8199</v>
      </c>
      <c r="D3229" s="6">
        <v>2211325305</v>
      </c>
      <c r="E3229" s="1" t="s">
        <v>206</v>
      </c>
      <c r="F3229" s="1" t="s">
        <v>206</v>
      </c>
      <c r="G3229" s="1" t="s">
        <v>206</v>
      </c>
      <c r="H3229" s="1" t="s">
        <v>206</v>
      </c>
      <c r="I3229" t="str">
        <f>VLOOKUP(J3229,CatalogoEstadoRepublica!$A$1:$B$33,2)</f>
        <v>Tlaxcala</v>
      </c>
      <c r="J3229">
        <v>29</v>
      </c>
      <c r="K3229" t="s">
        <v>206</v>
      </c>
      <c r="L3229" s="1" t="e">
        <f>VLOOKUP(M3229,CatalogoPerfil!$A$1:$B$5,2)</f>
        <v>#N/A</v>
      </c>
      <c r="M3229">
        <v>0</v>
      </c>
      <c r="N3229" t="s">
        <v>206</v>
      </c>
      <c r="O3229" s="1">
        <v>0</v>
      </c>
      <c r="P3229" s="1" t="str">
        <f>IFERROR(VLOOKUP($O3229,PerfilUniversitario!$A$2:$Z$427,16),"N/A")</f>
        <v>N/A</v>
      </c>
      <c r="Q3229" s="1" t="str">
        <f>IFERROR(VLOOKUP($O3229,PerfilUniversitario!$A$2:$Z$427,16),"N/A")</f>
        <v>N/A</v>
      </c>
      <c r="R3229" s="1" t="str">
        <f>IFERROR(VLOOKUP($O3229,PerfilUniversitario!$A$2:$Z$427,20),"N/A")</f>
        <v>N/A</v>
      </c>
      <c r="S3229" s="1" t="str">
        <f>IFERROR(VLOOKUP($O3229,PerfilUniversitario!$A$2:$Z$427,22),"N/A")</f>
        <v>N/A</v>
      </c>
      <c r="T3229" s="1" t="str">
        <f>IFERROR(VLOOKUP($O3229,PerfilUniversitario!$A$2:$Z$427,24),"N/A")</f>
        <v>N/A</v>
      </c>
      <c r="U3229" s="1" t="str">
        <f>IFERROR(VLOOKUP($O3229,PerfilUniversitario!$A$2:$Z$427,26),"N/A")</f>
        <v>N/A</v>
      </c>
      <c r="V3229" s="3">
        <v>0.51041666666666663</v>
      </c>
      <c r="W3229" s="4">
        <v>45217</v>
      </c>
    </row>
    <row r="3230" spans="1:23" x14ac:dyDescent="0.3">
      <c r="A3230" t="s">
        <v>8223</v>
      </c>
      <c r="B3230" t="s">
        <v>8224</v>
      </c>
      <c r="C3230" s="1" t="s">
        <v>8225</v>
      </c>
      <c r="D3230" s="6">
        <v>2225637497</v>
      </c>
      <c r="E3230" s="1" t="s">
        <v>206</v>
      </c>
      <c r="F3230" s="1" t="s">
        <v>206</v>
      </c>
      <c r="G3230" s="1" t="s">
        <v>206</v>
      </c>
      <c r="H3230" s="1" t="s">
        <v>206</v>
      </c>
      <c r="I3230" t="str">
        <f>VLOOKUP(J3230,CatalogoEstadoRepublica!$A$1:$B$33,2)</f>
        <v>Puebla</v>
      </c>
      <c r="J3230">
        <v>21</v>
      </c>
      <c r="K3230" t="s">
        <v>206</v>
      </c>
      <c r="L3230" s="1" t="e">
        <f>VLOOKUP(M3230,CatalogoPerfil!$A$1:$B$5,2)</f>
        <v>#N/A</v>
      </c>
      <c r="M3230">
        <v>0</v>
      </c>
      <c r="N3230" t="s">
        <v>206</v>
      </c>
      <c r="O3230" s="1">
        <v>0</v>
      </c>
      <c r="P3230" s="1" t="str">
        <f>IFERROR(VLOOKUP($O3230,PerfilUniversitario!$A$2:$Z$427,16),"N/A")</f>
        <v>N/A</v>
      </c>
      <c r="Q3230" s="1" t="str">
        <f>IFERROR(VLOOKUP($O3230,PerfilUniversitario!$A$2:$Z$427,16),"N/A")</f>
        <v>N/A</v>
      </c>
      <c r="R3230" s="1" t="str">
        <f>IFERROR(VLOOKUP($O3230,PerfilUniversitario!$A$2:$Z$427,20),"N/A")</f>
        <v>N/A</v>
      </c>
      <c r="S3230" s="1" t="str">
        <f>IFERROR(VLOOKUP($O3230,PerfilUniversitario!$A$2:$Z$427,22),"N/A")</f>
        <v>N/A</v>
      </c>
      <c r="T3230" s="1" t="str">
        <f>IFERROR(VLOOKUP($O3230,PerfilUniversitario!$A$2:$Z$427,24),"N/A")</f>
        <v>N/A</v>
      </c>
      <c r="U3230" s="1" t="str">
        <f>IFERROR(VLOOKUP($O3230,PerfilUniversitario!$A$2:$Z$427,26),"N/A")</f>
        <v>N/A</v>
      </c>
      <c r="V3230" s="3">
        <v>0.51180555555555551</v>
      </c>
      <c r="W3230" s="4">
        <v>45217</v>
      </c>
    </row>
    <row r="3231" spans="1:23" x14ac:dyDescent="0.3">
      <c r="A3231" t="s">
        <v>513</v>
      </c>
      <c r="B3231" s="1" t="s">
        <v>514</v>
      </c>
      <c r="C3231" t="s">
        <v>515</v>
      </c>
      <c r="D3231" s="7">
        <v>52.222200000000001</v>
      </c>
      <c r="E3231" s="1" t="s">
        <v>206</v>
      </c>
      <c r="F3231" t="s">
        <v>206</v>
      </c>
      <c r="G3231" t="s">
        <v>206</v>
      </c>
      <c r="H3231" t="s">
        <v>206</v>
      </c>
      <c r="I3231" t="str">
        <f>VLOOKUP(J3231,CatalogoEstadoRepublica!$A$1:$B$33,2)</f>
        <v>Puebla</v>
      </c>
      <c r="J3231" s="1">
        <v>21</v>
      </c>
      <c r="K3231" s="1" t="s">
        <v>206</v>
      </c>
      <c r="L3231" s="1" t="e">
        <f>VLOOKUP(M3231,CatalogoPerfil!$A$1:$B$5,2)</f>
        <v>#N/A</v>
      </c>
      <c r="M3231">
        <v>0</v>
      </c>
      <c r="N3231" t="s">
        <v>206</v>
      </c>
      <c r="O3231" s="1">
        <v>0</v>
      </c>
      <c r="P3231" s="1" t="str">
        <f>IFERROR(VLOOKUP($O3231,PerfilUniversitario!$A$2:$Z$427,16),"N/A")</f>
        <v>N/A</v>
      </c>
      <c r="Q3231" s="1" t="str">
        <f>IFERROR(VLOOKUP($O3231,PerfilUniversitario!$A$2:$Z$427,16),"N/A")</f>
        <v>N/A</v>
      </c>
      <c r="R3231" s="1" t="str">
        <f>IFERROR(VLOOKUP($O3231,PerfilUniversitario!$A$2:$Z$427,20),"N/A")</f>
        <v>N/A</v>
      </c>
      <c r="S3231" s="1" t="str">
        <f>IFERROR(VLOOKUP($O3231,PerfilUniversitario!$A$2:$Z$427,22),"N/A")</f>
        <v>N/A</v>
      </c>
      <c r="T3231" s="1" t="str">
        <f>IFERROR(VLOOKUP($O3231,PerfilUniversitario!$A$2:$Z$427,24),"N/A")</f>
        <v>N/A</v>
      </c>
      <c r="U3231" s="1" t="str">
        <f>IFERROR(VLOOKUP($O3231,PerfilUniversitario!$A$2:$Z$427,26),"N/A")</f>
        <v>N/A</v>
      </c>
      <c r="V3231" s="3">
        <v>0.51250000000000007</v>
      </c>
      <c r="W3231" s="4">
        <v>45217</v>
      </c>
    </row>
    <row r="3232" spans="1:23" x14ac:dyDescent="0.3">
      <c r="A3232" t="s">
        <v>8215</v>
      </c>
      <c r="B3232" t="s">
        <v>8216</v>
      </c>
      <c r="C3232" s="1" t="s">
        <v>8217</v>
      </c>
      <c r="D3232" s="6">
        <v>2226726458</v>
      </c>
      <c r="E3232" s="1" t="s">
        <v>206</v>
      </c>
      <c r="F3232" s="1" t="s">
        <v>206</v>
      </c>
      <c r="G3232" s="1" t="s">
        <v>206</v>
      </c>
      <c r="H3232" s="1" t="s">
        <v>206</v>
      </c>
      <c r="I3232" t="str">
        <f>VLOOKUP(J3232,CatalogoEstadoRepublica!$A$1:$B$33,2)</f>
        <v>Puebla</v>
      </c>
      <c r="J3232">
        <v>21</v>
      </c>
      <c r="K3232" t="s">
        <v>206</v>
      </c>
      <c r="L3232" s="1" t="e">
        <f>VLOOKUP(M3232,CatalogoPerfil!$A$1:$B$5,2)</f>
        <v>#N/A</v>
      </c>
      <c r="M3232">
        <v>0</v>
      </c>
      <c r="N3232" t="s">
        <v>206</v>
      </c>
      <c r="O3232" s="1">
        <v>0</v>
      </c>
      <c r="P3232" s="1" t="str">
        <f>IFERROR(VLOOKUP($O3232,PerfilUniversitario!$A$2:$Z$427,16),"N/A")</f>
        <v>N/A</v>
      </c>
      <c r="Q3232" s="1" t="str">
        <f>IFERROR(VLOOKUP($O3232,PerfilUniversitario!$A$2:$Z$427,16),"N/A")</f>
        <v>N/A</v>
      </c>
      <c r="R3232" s="1" t="str">
        <f>IFERROR(VLOOKUP($O3232,PerfilUniversitario!$A$2:$Z$427,20),"N/A")</f>
        <v>N/A</v>
      </c>
      <c r="S3232" s="1" t="str">
        <f>IFERROR(VLOOKUP($O3232,PerfilUniversitario!$A$2:$Z$427,22),"N/A")</f>
        <v>N/A</v>
      </c>
      <c r="T3232" s="1" t="str">
        <f>IFERROR(VLOOKUP($O3232,PerfilUniversitario!$A$2:$Z$427,24),"N/A")</f>
        <v>N/A</v>
      </c>
      <c r="U3232" s="1" t="str">
        <f>IFERROR(VLOOKUP($O3232,PerfilUniversitario!$A$2:$Z$427,26),"N/A")</f>
        <v>N/A</v>
      </c>
      <c r="V3232" s="3">
        <v>0.51250000000000007</v>
      </c>
      <c r="W3232" s="4">
        <v>45217</v>
      </c>
    </row>
    <row r="3233" spans="1:23" x14ac:dyDescent="0.3">
      <c r="A3233" t="s">
        <v>506</v>
      </c>
      <c r="B3233" s="1" t="s">
        <v>507</v>
      </c>
      <c r="C3233" t="s">
        <v>508</v>
      </c>
      <c r="D3233" s="7">
        <v>52.221200000000003</v>
      </c>
      <c r="E3233" s="1" t="s">
        <v>206</v>
      </c>
      <c r="F3233" t="s">
        <v>206</v>
      </c>
      <c r="G3233" t="s">
        <v>206</v>
      </c>
      <c r="H3233" t="s">
        <v>206</v>
      </c>
      <c r="I3233" t="str">
        <f>VLOOKUP(J3233,CatalogoEstadoRepublica!$A$1:$B$33,2)</f>
        <v>Puebla</v>
      </c>
      <c r="J3233" s="1">
        <v>21</v>
      </c>
      <c r="K3233" s="1" t="s">
        <v>206</v>
      </c>
      <c r="L3233" s="1" t="e">
        <f>VLOOKUP(M3233,CatalogoPerfil!$A$1:$B$5,2)</f>
        <v>#N/A</v>
      </c>
      <c r="M3233">
        <v>0</v>
      </c>
      <c r="N3233" t="s">
        <v>206</v>
      </c>
      <c r="O3233" s="1">
        <v>0</v>
      </c>
      <c r="P3233" s="1" t="str">
        <f>IFERROR(VLOOKUP($O3233,PerfilUniversitario!$A$2:$Z$427,16),"N/A")</f>
        <v>N/A</v>
      </c>
      <c r="Q3233" s="1" t="str">
        <f>IFERROR(VLOOKUP($O3233,PerfilUniversitario!$A$2:$Z$427,16),"N/A")</f>
        <v>N/A</v>
      </c>
      <c r="R3233" s="1" t="str">
        <f>IFERROR(VLOOKUP($O3233,PerfilUniversitario!$A$2:$Z$427,20),"N/A")</f>
        <v>N/A</v>
      </c>
      <c r="S3233" s="1" t="str">
        <f>IFERROR(VLOOKUP($O3233,PerfilUniversitario!$A$2:$Z$427,22),"N/A")</f>
        <v>N/A</v>
      </c>
      <c r="T3233" s="1" t="str">
        <f>IFERROR(VLOOKUP($O3233,PerfilUniversitario!$A$2:$Z$427,24),"N/A")</f>
        <v>N/A</v>
      </c>
      <c r="U3233" s="1" t="str">
        <f>IFERROR(VLOOKUP($O3233,PerfilUniversitario!$A$2:$Z$427,26),"N/A")</f>
        <v>N/A</v>
      </c>
      <c r="V3233" s="3">
        <v>0.5131944444444444</v>
      </c>
      <c r="W3233" s="4">
        <v>45217</v>
      </c>
    </row>
    <row r="3234" spans="1:23" x14ac:dyDescent="0.3">
      <c r="A3234" t="s">
        <v>8218</v>
      </c>
      <c r="B3234" t="s">
        <v>8219</v>
      </c>
      <c r="C3234" s="1" t="s">
        <v>8220</v>
      </c>
      <c r="D3234" s="6">
        <v>2225578080</v>
      </c>
      <c r="E3234" s="1" t="s">
        <v>206</v>
      </c>
      <c r="F3234" s="1" t="s">
        <v>206</v>
      </c>
      <c r="G3234" s="1" t="s">
        <v>206</v>
      </c>
      <c r="H3234" s="1" t="s">
        <v>206</v>
      </c>
      <c r="I3234" t="str">
        <f>VLOOKUP(J3234,CatalogoEstadoRepublica!$A$1:$B$33,2)</f>
        <v>Puebla</v>
      </c>
      <c r="J3234">
        <v>21</v>
      </c>
      <c r="K3234" t="s">
        <v>206</v>
      </c>
      <c r="L3234" s="1" t="e">
        <f>VLOOKUP(M3234,CatalogoPerfil!$A$1:$B$5,2)</f>
        <v>#N/A</v>
      </c>
      <c r="M3234">
        <v>0</v>
      </c>
      <c r="N3234" t="s">
        <v>206</v>
      </c>
      <c r="O3234" s="1">
        <v>0</v>
      </c>
      <c r="P3234" s="1" t="str">
        <f>IFERROR(VLOOKUP($O3234,PerfilUniversitario!$A$2:$Z$427,16),"N/A")</f>
        <v>N/A</v>
      </c>
      <c r="Q3234" s="1" t="str">
        <f>IFERROR(VLOOKUP($O3234,PerfilUniversitario!$A$2:$Z$427,16),"N/A")</f>
        <v>N/A</v>
      </c>
      <c r="R3234" s="1" t="str">
        <f>IFERROR(VLOOKUP($O3234,PerfilUniversitario!$A$2:$Z$427,20),"N/A")</f>
        <v>N/A</v>
      </c>
      <c r="S3234" s="1" t="str">
        <f>IFERROR(VLOOKUP($O3234,PerfilUniversitario!$A$2:$Z$427,22),"N/A")</f>
        <v>N/A</v>
      </c>
      <c r="T3234" s="1" t="str">
        <f>IFERROR(VLOOKUP($O3234,PerfilUniversitario!$A$2:$Z$427,24),"N/A")</f>
        <v>N/A</v>
      </c>
      <c r="U3234" s="1" t="str">
        <f>IFERROR(VLOOKUP($O3234,PerfilUniversitario!$A$2:$Z$427,26),"N/A")</f>
        <v>N/A</v>
      </c>
      <c r="V3234" s="3">
        <v>0.5131944444444444</v>
      </c>
      <c r="W3234" s="4">
        <v>45217</v>
      </c>
    </row>
    <row r="3235" spans="1:23" x14ac:dyDescent="0.3">
      <c r="A3235" t="s">
        <v>510</v>
      </c>
      <c r="B3235" s="1" t="s">
        <v>511</v>
      </c>
      <c r="C3235" t="s">
        <v>512</v>
      </c>
      <c r="D3235" s="7">
        <v>52.246200000000002</v>
      </c>
      <c r="E3235" s="1" t="s">
        <v>206</v>
      </c>
      <c r="F3235" t="s">
        <v>206</v>
      </c>
      <c r="G3235" t="s">
        <v>206</v>
      </c>
      <c r="H3235" t="s">
        <v>206</v>
      </c>
      <c r="I3235" t="str">
        <f>VLOOKUP(J3235,CatalogoEstadoRepublica!$A$1:$B$33,2)</f>
        <v>Puebla</v>
      </c>
      <c r="J3235" s="1">
        <v>21</v>
      </c>
      <c r="K3235" s="1" t="s">
        <v>206</v>
      </c>
      <c r="L3235" s="1" t="e">
        <f>VLOOKUP(M3235,CatalogoPerfil!$A$1:$B$5,2)</f>
        <v>#N/A</v>
      </c>
      <c r="M3235">
        <v>0</v>
      </c>
      <c r="N3235" t="s">
        <v>206</v>
      </c>
      <c r="O3235" s="1">
        <v>0</v>
      </c>
      <c r="P3235" s="1" t="str">
        <f>IFERROR(VLOOKUP($O3235,PerfilUniversitario!$A$2:$Z$427,16),"N/A")</f>
        <v>N/A</v>
      </c>
      <c r="Q3235" s="1" t="str">
        <f>IFERROR(VLOOKUP($O3235,PerfilUniversitario!$A$2:$Z$427,16),"N/A")</f>
        <v>N/A</v>
      </c>
      <c r="R3235" s="1" t="str">
        <f>IFERROR(VLOOKUP($O3235,PerfilUniversitario!$A$2:$Z$427,20),"N/A")</f>
        <v>N/A</v>
      </c>
      <c r="S3235" s="1" t="str">
        <f>IFERROR(VLOOKUP($O3235,PerfilUniversitario!$A$2:$Z$427,22),"N/A")</f>
        <v>N/A</v>
      </c>
      <c r="T3235" s="1" t="str">
        <f>IFERROR(VLOOKUP($O3235,PerfilUniversitario!$A$2:$Z$427,24),"N/A")</f>
        <v>N/A</v>
      </c>
      <c r="U3235" s="1" t="str">
        <f>IFERROR(VLOOKUP($O3235,PerfilUniversitario!$A$2:$Z$427,26),"N/A")</f>
        <v>N/A</v>
      </c>
      <c r="V3235" s="3">
        <v>0.51388888888888895</v>
      </c>
      <c r="W3235" s="4">
        <v>45217</v>
      </c>
    </row>
    <row r="3236" spans="1:23" x14ac:dyDescent="0.3">
      <c r="A3236" t="s">
        <v>356</v>
      </c>
      <c r="B3236" s="1" t="s">
        <v>357</v>
      </c>
      <c r="C3236" t="s">
        <v>509</v>
      </c>
      <c r="D3236" s="7">
        <v>52.2226</v>
      </c>
      <c r="E3236" s="1" t="s">
        <v>206</v>
      </c>
      <c r="F3236" t="s">
        <v>206</v>
      </c>
      <c r="G3236" t="s">
        <v>206</v>
      </c>
      <c r="H3236" t="s">
        <v>206</v>
      </c>
      <c r="I3236" t="str">
        <f>VLOOKUP(J3236,CatalogoEstadoRepublica!$A$1:$B$33,2)</f>
        <v>Puebla</v>
      </c>
      <c r="J3236" s="1">
        <v>21</v>
      </c>
      <c r="K3236" s="1" t="s">
        <v>206</v>
      </c>
      <c r="L3236" s="1" t="e">
        <f>VLOOKUP(M3236,CatalogoPerfil!$A$1:$B$5,2)</f>
        <v>#N/A</v>
      </c>
      <c r="M3236">
        <v>0</v>
      </c>
      <c r="N3236" t="s">
        <v>206</v>
      </c>
      <c r="O3236" s="1">
        <v>0</v>
      </c>
      <c r="P3236" s="1" t="str">
        <f>IFERROR(VLOOKUP($O3236,PerfilUniversitario!$A$2:$Z$427,16),"N/A")</f>
        <v>N/A</v>
      </c>
      <c r="Q3236" s="1" t="str">
        <f>IFERROR(VLOOKUP($O3236,PerfilUniversitario!$A$2:$Z$427,16),"N/A")</f>
        <v>N/A</v>
      </c>
      <c r="R3236" s="1" t="str">
        <f>IFERROR(VLOOKUP($O3236,PerfilUniversitario!$A$2:$Z$427,20),"N/A")</f>
        <v>N/A</v>
      </c>
      <c r="S3236" s="1" t="str">
        <f>IFERROR(VLOOKUP($O3236,PerfilUniversitario!$A$2:$Z$427,22),"N/A")</f>
        <v>N/A</v>
      </c>
      <c r="T3236" s="1" t="str">
        <f>IFERROR(VLOOKUP($O3236,PerfilUniversitario!$A$2:$Z$427,24),"N/A")</f>
        <v>N/A</v>
      </c>
      <c r="U3236" s="1" t="str">
        <f>IFERROR(VLOOKUP($O3236,PerfilUniversitario!$A$2:$Z$427,26),"N/A")</f>
        <v>N/A</v>
      </c>
      <c r="V3236" s="3">
        <v>0.51458333333333328</v>
      </c>
      <c r="W3236" s="4">
        <v>45217</v>
      </c>
    </row>
    <row r="3237" spans="1:23" x14ac:dyDescent="0.3">
      <c r="A3237" t="s">
        <v>8221</v>
      </c>
      <c r="B3237" t="s">
        <v>582</v>
      </c>
      <c r="C3237" s="1" t="s">
        <v>8222</v>
      </c>
      <c r="D3237" s="6">
        <v>2223581917</v>
      </c>
      <c r="E3237" s="1" t="s">
        <v>206</v>
      </c>
      <c r="F3237" s="1" t="s">
        <v>206</v>
      </c>
      <c r="G3237" s="1" t="s">
        <v>206</v>
      </c>
      <c r="H3237" s="1" t="s">
        <v>206</v>
      </c>
      <c r="I3237" t="str">
        <f>VLOOKUP(J3237,CatalogoEstadoRepublica!$A$1:$B$33,2)</f>
        <v>Puebla</v>
      </c>
      <c r="J3237">
        <v>21</v>
      </c>
      <c r="K3237" t="s">
        <v>206</v>
      </c>
      <c r="L3237" s="1" t="e">
        <f>VLOOKUP(M3237,CatalogoPerfil!$A$1:$B$5,2)</f>
        <v>#N/A</v>
      </c>
      <c r="M3237">
        <v>0</v>
      </c>
      <c r="N3237" t="s">
        <v>206</v>
      </c>
      <c r="O3237" s="1">
        <v>0</v>
      </c>
      <c r="P3237" s="1" t="str">
        <f>IFERROR(VLOOKUP($O3237,PerfilUniversitario!$A$2:$Z$427,16),"N/A")</f>
        <v>N/A</v>
      </c>
      <c r="Q3237" s="1" t="str">
        <f>IFERROR(VLOOKUP($O3237,PerfilUniversitario!$A$2:$Z$427,16),"N/A")</f>
        <v>N/A</v>
      </c>
      <c r="R3237" s="1" t="str">
        <f>IFERROR(VLOOKUP($O3237,PerfilUniversitario!$A$2:$Z$427,20),"N/A")</f>
        <v>N/A</v>
      </c>
      <c r="S3237" s="1" t="str">
        <f>IFERROR(VLOOKUP($O3237,PerfilUniversitario!$A$2:$Z$427,22),"N/A")</f>
        <v>N/A</v>
      </c>
      <c r="T3237" s="1" t="str">
        <f>IFERROR(VLOOKUP($O3237,PerfilUniversitario!$A$2:$Z$427,24),"N/A")</f>
        <v>N/A</v>
      </c>
      <c r="U3237" s="1" t="str">
        <f>IFERROR(VLOOKUP($O3237,PerfilUniversitario!$A$2:$Z$427,26),"N/A")</f>
        <v>N/A</v>
      </c>
      <c r="V3237" s="3">
        <v>0.51736111111111105</v>
      </c>
      <c r="W3237" s="4">
        <v>45217</v>
      </c>
    </row>
    <row r="3238" spans="1:23" x14ac:dyDescent="0.3">
      <c r="A3238" t="s">
        <v>8137</v>
      </c>
      <c r="B3238" t="s">
        <v>8231</v>
      </c>
      <c r="C3238" s="1" t="s">
        <v>8232</v>
      </c>
      <c r="D3238" s="6">
        <v>2211060602</v>
      </c>
      <c r="E3238" s="1" t="s">
        <v>206</v>
      </c>
      <c r="F3238" s="1" t="s">
        <v>206</v>
      </c>
      <c r="G3238" s="1" t="s">
        <v>206</v>
      </c>
      <c r="H3238" s="1" t="s">
        <v>206</v>
      </c>
      <c r="I3238" t="str">
        <f>VLOOKUP(J3238,CatalogoEstadoRepublica!$A$1:$B$33,2)</f>
        <v>Puebla</v>
      </c>
      <c r="J3238">
        <v>21</v>
      </c>
      <c r="K3238" t="s">
        <v>206</v>
      </c>
      <c r="L3238" s="1" t="e">
        <f>VLOOKUP(M3238,CatalogoPerfil!$A$1:$B$5,2)</f>
        <v>#N/A</v>
      </c>
      <c r="M3238">
        <v>0</v>
      </c>
      <c r="N3238" t="s">
        <v>206</v>
      </c>
      <c r="O3238" s="1">
        <v>0</v>
      </c>
      <c r="P3238" s="1" t="str">
        <f>IFERROR(VLOOKUP($O3238,PerfilUniversitario!$A$2:$Z$427,16),"N/A")</f>
        <v>N/A</v>
      </c>
      <c r="Q3238" s="1" t="str">
        <f>IFERROR(VLOOKUP($O3238,PerfilUniversitario!$A$2:$Z$427,16),"N/A")</f>
        <v>N/A</v>
      </c>
      <c r="R3238" s="1" t="str">
        <f>IFERROR(VLOOKUP($O3238,PerfilUniversitario!$A$2:$Z$427,20),"N/A")</f>
        <v>N/A</v>
      </c>
      <c r="S3238" s="1" t="str">
        <f>IFERROR(VLOOKUP($O3238,PerfilUniversitario!$A$2:$Z$427,22),"N/A")</f>
        <v>N/A</v>
      </c>
      <c r="T3238" s="1" t="str">
        <f>IFERROR(VLOOKUP($O3238,PerfilUniversitario!$A$2:$Z$427,24),"N/A")</f>
        <v>N/A</v>
      </c>
      <c r="U3238" s="1" t="str">
        <f>IFERROR(VLOOKUP($O3238,PerfilUniversitario!$A$2:$Z$427,26),"N/A")</f>
        <v>N/A</v>
      </c>
      <c r="V3238" s="3">
        <v>0.5229166666666667</v>
      </c>
      <c r="W3238" s="4">
        <v>45217</v>
      </c>
    </row>
    <row r="3239" spans="1:23" x14ac:dyDescent="0.3">
      <c r="A3239" t="s">
        <v>8241</v>
      </c>
      <c r="B3239" t="s">
        <v>8242</v>
      </c>
      <c r="C3239" s="1" t="s">
        <v>8243</v>
      </c>
      <c r="D3239" s="6">
        <v>52.221299999999999</v>
      </c>
      <c r="E3239" s="1" t="s">
        <v>206</v>
      </c>
      <c r="F3239" s="1" t="s">
        <v>206</v>
      </c>
      <c r="G3239" s="1" t="s">
        <v>206</v>
      </c>
      <c r="H3239" s="1" t="s">
        <v>206</v>
      </c>
      <c r="I3239" t="str">
        <f>VLOOKUP(J3239,CatalogoEstadoRepublica!$A$1:$B$33,2)</f>
        <v>Puebla</v>
      </c>
      <c r="J3239">
        <v>21</v>
      </c>
      <c r="K3239" t="s">
        <v>206</v>
      </c>
      <c r="L3239" s="1" t="e">
        <f>VLOOKUP(M3239,CatalogoPerfil!$A$1:$B$5,2)</f>
        <v>#N/A</v>
      </c>
      <c r="M3239">
        <v>0</v>
      </c>
      <c r="N3239" t="s">
        <v>206</v>
      </c>
      <c r="O3239" s="1">
        <v>0</v>
      </c>
      <c r="P3239" s="1" t="str">
        <f>IFERROR(VLOOKUP($O3239,PerfilUniversitario!$A$2:$Z$427,16),"N/A")</f>
        <v>N/A</v>
      </c>
      <c r="Q3239" s="1" t="str">
        <f>IFERROR(VLOOKUP($O3239,PerfilUniversitario!$A$2:$Z$427,16),"N/A")</f>
        <v>N/A</v>
      </c>
      <c r="R3239" s="1" t="str">
        <f>IFERROR(VLOOKUP($O3239,PerfilUniversitario!$A$2:$Z$427,20),"N/A")</f>
        <v>N/A</v>
      </c>
      <c r="S3239" s="1" t="str">
        <f>IFERROR(VLOOKUP($O3239,PerfilUniversitario!$A$2:$Z$427,22),"N/A")</f>
        <v>N/A</v>
      </c>
      <c r="T3239" s="1" t="str">
        <f>IFERROR(VLOOKUP($O3239,PerfilUniversitario!$A$2:$Z$427,24),"N/A")</f>
        <v>N/A</v>
      </c>
      <c r="U3239" s="1" t="str">
        <f>IFERROR(VLOOKUP($O3239,PerfilUniversitario!$A$2:$Z$427,26),"N/A")</f>
        <v>N/A</v>
      </c>
      <c r="V3239" s="3">
        <v>0.52361111111111114</v>
      </c>
      <c r="W3239" s="4">
        <v>45217</v>
      </c>
    </row>
    <row r="3240" spans="1:23" x14ac:dyDescent="0.3">
      <c r="A3240" t="s">
        <v>6922</v>
      </c>
      <c r="B3240" t="s">
        <v>8238</v>
      </c>
      <c r="C3240" s="1" t="s">
        <v>8239</v>
      </c>
      <c r="D3240" s="6">
        <v>2212535677</v>
      </c>
      <c r="E3240" s="1" t="s">
        <v>206</v>
      </c>
      <c r="F3240" s="1" t="s">
        <v>206</v>
      </c>
      <c r="G3240" s="1" t="s">
        <v>206</v>
      </c>
      <c r="H3240" s="1" t="s">
        <v>206</v>
      </c>
      <c r="I3240" t="str">
        <f>VLOOKUP(J3240,CatalogoEstadoRepublica!$A$1:$B$33,2)</f>
        <v>Puebla</v>
      </c>
      <c r="J3240">
        <v>21</v>
      </c>
      <c r="K3240" t="s">
        <v>206</v>
      </c>
      <c r="L3240" s="1" t="e">
        <f>VLOOKUP(M3240,CatalogoPerfil!$A$1:$B$5,2)</f>
        <v>#N/A</v>
      </c>
      <c r="M3240">
        <v>0</v>
      </c>
      <c r="N3240" t="s">
        <v>206</v>
      </c>
      <c r="O3240" s="1">
        <v>0</v>
      </c>
      <c r="P3240" s="1" t="str">
        <f>IFERROR(VLOOKUP($O3240,PerfilUniversitario!$A$2:$Z$427,16),"N/A")</f>
        <v>N/A</v>
      </c>
      <c r="Q3240" s="1" t="str">
        <f>IFERROR(VLOOKUP($O3240,PerfilUniversitario!$A$2:$Z$427,16),"N/A")</f>
        <v>N/A</v>
      </c>
      <c r="R3240" s="1" t="str">
        <f>IFERROR(VLOOKUP($O3240,PerfilUniversitario!$A$2:$Z$427,20),"N/A")</f>
        <v>N/A</v>
      </c>
      <c r="S3240" s="1" t="str">
        <f>IFERROR(VLOOKUP($O3240,PerfilUniversitario!$A$2:$Z$427,22),"N/A")</f>
        <v>N/A</v>
      </c>
      <c r="T3240" s="1" t="str">
        <f>IFERROR(VLOOKUP($O3240,PerfilUniversitario!$A$2:$Z$427,24),"N/A")</f>
        <v>N/A</v>
      </c>
      <c r="U3240" s="1" t="str">
        <f>IFERROR(VLOOKUP($O3240,PerfilUniversitario!$A$2:$Z$427,26),"N/A")</f>
        <v>N/A</v>
      </c>
      <c r="V3240" s="3">
        <v>0.52430555555555558</v>
      </c>
      <c r="W3240" s="4">
        <v>45217</v>
      </c>
    </row>
    <row r="3241" spans="1:23" x14ac:dyDescent="0.3">
      <c r="A3241" t="s">
        <v>1328</v>
      </c>
      <c r="B3241" t="s">
        <v>8244</v>
      </c>
      <c r="C3241" s="1" t="s">
        <v>8245</v>
      </c>
      <c r="D3241" s="6">
        <v>2222150049</v>
      </c>
      <c r="E3241" s="1" t="s">
        <v>206</v>
      </c>
      <c r="F3241" s="1" t="s">
        <v>206</v>
      </c>
      <c r="G3241" s="1" t="s">
        <v>206</v>
      </c>
      <c r="H3241" s="1" t="s">
        <v>206</v>
      </c>
      <c r="I3241" t="str">
        <f>VLOOKUP(J3241,CatalogoEstadoRepublica!$A$1:$B$33,2)</f>
        <v>Puebla</v>
      </c>
      <c r="J3241">
        <v>21</v>
      </c>
      <c r="K3241" t="s">
        <v>206</v>
      </c>
      <c r="L3241" s="1" t="e">
        <f>VLOOKUP(M3241,CatalogoPerfil!$A$1:$B$5,2)</f>
        <v>#N/A</v>
      </c>
      <c r="M3241">
        <v>0</v>
      </c>
      <c r="N3241" t="s">
        <v>206</v>
      </c>
      <c r="O3241" s="1">
        <v>0</v>
      </c>
      <c r="P3241" s="1" t="str">
        <f>IFERROR(VLOOKUP($O3241,PerfilUniversitario!$A$2:$Z$427,16),"N/A")</f>
        <v>N/A</v>
      </c>
      <c r="Q3241" s="1" t="str">
        <f>IFERROR(VLOOKUP($O3241,PerfilUniversitario!$A$2:$Z$427,16),"N/A")</f>
        <v>N/A</v>
      </c>
      <c r="R3241" s="1" t="str">
        <f>IFERROR(VLOOKUP($O3241,PerfilUniversitario!$A$2:$Z$427,20),"N/A")</f>
        <v>N/A</v>
      </c>
      <c r="S3241" s="1" t="str">
        <f>IFERROR(VLOOKUP($O3241,PerfilUniversitario!$A$2:$Z$427,22),"N/A")</f>
        <v>N/A</v>
      </c>
      <c r="T3241" s="1" t="str">
        <f>IFERROR(VLOOKUP($O3241,PerfilUniversitario!$A$2:$Z$427,24),"N/A")</f>
        <v>N/A</v>
      </c>
      <c r="U3241" s="1" t="str">
        <f>IFERROR(VLOOKUP($O3241,PerfilUniversitario!$A$2:$Z$427,26),"N/A")</f>
        <v>N/A</v>
      </c>
      <c r="V3241" s="3">
        <v>0.52430555555555558</v>
      </c>
      <c r="W3241" s="4">
        <v>45217</v>
      </c>
    </row>
    <row r="3242" spans="1:23" x14ac:dyDescent="0.3">
      <c r="A3242" t="s">
        <v>1658</v>
      </c>
      <c r="B3242" t="s">
        <v>269</v>
      </c>
      <c r="C3242" s="1" t="s">
        <v>8240</v>
      </c>
      <c r="D3242" s="6">
        <v>2227251951</v>
      </c>
      <c r="E3242" s="1" t="s">
        <v>206</v>
      </c>
      <c r="F3242" s="1" t="s">
        <v>206</v>
      </c>
      <c r="G3242" s="1" t="s">
        <v>206</v>
      </c>
      <c r="H3242" s="1" t="s">
        <v>206</v>
      </c>
      <c r="I3242" t="str">
        <f>VLOOKUP(J3242,CatalogoEstadoRepublica!$A$1:$B$33,2)</f>
        <v>Puebla</v>
      </c>
      <c r="J3242">
        <v>21</v>
      </c>
      <c r="K3242" t="s">
        <v>206</v>
      </c>
      <c r="L3242" s="1" t="e">
        <f>VLOOKUP(M3242,CatalogoPerfil!$A$1:$B$5,2)</f>
        <v>#N/A</v>
      </c>
      <c r="M3242">
        <v>0</v>
      </c>
      <c r="N3242" t="s">
        <v>206</v>
      </c>
      <c r="O3242" s="1">
        <v>0</v>
      </c>
      <c r="P3242" s="1" t="str">
        <f>IFERROR(VLOOKUP($O3242,PerfilUniversitario!$A$2:$Z$427,16),"N/A")</f>
        <v>N/A</v>
      </c>
      <c r="Q3242" s="1" t="str">
        <f>IFERROR(VLOOKUP($O3242,PerfilUniversitario!$A$2:$Z$427,16),"N/A")</f>
        <v>N/A</v>
      </c>
      <c r="R3242" s="1" t="str">
        <f>IFERROR(VLOOKUP($O3242,PerfilUniversitario!$A$2:$Z$427,20),"N/A")</f>
        <v>N/A</v>
      </c>
      <c r="S3242" s="1" t="str">
        <f>IFERROR(VLOOKUP($O3242,PerfilUniversitario!$A$2:$Z$427,22),"N/A")</f>
        <v>N/A</v>
      </c>
      <c r="T3242" s="1" t="str">
        <f>IFERROR(VLOOKUP($O3242,PerfilUniversitario!$A$2:$Z$427,24),"N/A")</f>
        <v>N/A</v>
      </c>
      <c r="U3242" s="1" t="str">
        <f>IFERROR(VLOOKUP($O3242,PerfilUniversitario!$A$2:$Z$427,26),"N/A")</f>
        <v>N/A</v>
      </c>
      <c r="V3242" s="3">
        <v>0.52569444444444446</v>
      </c>
      <c r="W3242" s="4">
        <v>45217</v>
      </c>
    </row>
    <row r="3243" spans="1:23" x14ac:dyDescent="0.3">
      <c r="A3243" t="s">
        <v>3057</v>
      </c>
      <c r="B3243" t="s">
        <v>8246</v>
      </c>
      <c r="C3243" s="1" t="s">
        <v>8247</v>
      </c>
      <c r="D3243" s="6">
        <v>2225108047</v>
      </c>
      <c r="E3243" s="1" t="s">
        <v>206</v>
      </c>
      <c r="F3243" s="1" t="s">
        <v>206</v>
      </c>
      <c r="G3243" s="1" t="s">
        <v>206</v>
      </c>
      <c r="H3243" s="1" t="s">
        <v>206</v>
      </c>
      <c r="I3243" t="str">
        <f>VLOOKUP(J3243,CatalogoEstadoRepublica!$A$1:$B$33,2)</f>
        <v>Puebla</v>
      </c>
      <c r="J3243">
        <v>21</v>
      </c>
      <c r="K3243" t="s">
        <v>206</v>
      </c>
      <c r="L3243" s="1" t="e">
        <f>VLOOKUP(M3243,CatalogoPerfil!$A$1:$B$5,2)</f>
        <v>#N/A</v>
      </c>
      <c r="M3243">
        <v>0</v>
      </c>
      <c r="N3243" t="s">
        <v>206</v>
      </c>
      <c r="O3243" s="1">
        <v>0</v>
      </c>
      <c r="P3243" s="1" t="str">
        <f>IFERROR(VLOOKUP($O3243,PerfilUniversitario!$A$2:$Z$427,16),"N/A")</f>
        <v>N/A</v>
      </c>
      <c r="Q3243" s="1" t="str">
        <f>IFERROR(VLOOKUP($O3243,PerfilUniversitario!$A$2:$Z$427,16),"N/A")</f>
        <v>N/A</v>
      </c>
      <c r="R3243" s="1" t="str">
        <f>IFERROR(VLOOKUP($O3243,PerfilUniversitario!$A$2:$Z$427,20),"N/A")</f>
        <v>N/A</v>
      </c>
      <c r="S3243" s="1" t="str">
        <f>IFERROR(VLOOKUP($O3243,PerfilUniversitario!$A$2:$Z$427,22),"N/A")</f>
        <v>N/A</v>
      </c>
      <c r="T3243" s="1" t="str">
        <f>IFERROR(VLOOKUP($O3243,PerfilUniversitario!$A$2:$Z$427,24),"N/A")</f>
        <v>N/A</v>
      </c>
      <c r="U3243" s="1" t="str">
        <f>IFERROR(VLOOKUP($O3243,PerfilUniversitario!$A$2:$Z$427,26),"N/A")</f>
        <v>N/A</v>
      </c>
      <c r="V3243" s="3">
        <v>0.52638888888888891</v>
      </c>
      <c r="W3243" s="4">
        <v>45217</v>
      </c>
    </row>
    <row r="3244" spans="1:23" x14ac:dyDescent="0.3">
      <c r="A3244" t="s">
        <v>8226</v>
      </c>
      <c r="B3244" t="s">
        <v>8227</v>
      </c>
      <c r="C3244" s="1" t="s">
        <v>8228</v>
      </c>
      <c r="D3244" s="6">
        <v>2227203661</v>
      </c>
      <c r="E3244" s="1" t="s">
        <v>206</v>
      </c>
      <c r="F3244" s="1" t="s">
        <v>206</v>
      </c>
      <c r="G3244" s="1" t="s">
        <v>206</v>
      </c>
      <c r="H3244" s="1" t="s">
        <v>206</v>
      </c>
      <c r="I3244" t="str">
        <f>VLOOKUP(J3244,CatalogoEstadoRepublica!$A$1:$B$33,2)</f>
        <v>Puebla</v>
      </c>
      <c r="J3244">
        <v>21</v>
      </c>
      <c r="K3244" t="s">
        <v>206</v>
      </c>
      <c r="L3244" s="1" t="e">
        <f>VLOOKUP(M3244,CatalogoPerfil!$A$1:$B$5,2)</f>
        <v>#N/A</v>
      </c>
      <c r="M3244">
        <v>0</v>
      </c>
      <c r="N3244" t="s">
        <v>206</v>
      </c>
      <c r="O3244" s="1">
        <v>0</v>
      </c>
      <c r="P3244" s="1" t="str">
        <f>IFERROR(VLOOKUP($O3244,PerfilUniversitario!$A$2:$Z$427,16),"N/A")</f>
        <v>N/A</v>
      </c>
      <c r="Q3244" s="1" t="str">
        <f>IFERROR(VLOOKUP($O3244,PerfilUniversitario!$A$2:$Z$427,16),"N/A")</f>
        <v>N/A</v>
      </c>
      <c r="R3244" s="1" t="str">
        <f>IFERROR(VLOOKUP($O3244,PerfilUniversitario!$A$2:$Z$427,20),"N/A")</f>
        <v>N/A</v>
      </c>
      <c r="S3244" s="1" t="str">
        <f>IFERROR(VLOOKUP($O3244,PerfilUniversitario!$A$2:$Z$427,22),"N/A")</f>
        <v>N/A</v>
      </c>
      <c r="T3244" s="1" t="str">
        <f>IFERROR(VLOOKUP($O3244,PerfilUniversitario!$A$2:$Z$427,24),"N/A")</f>
        <v>N/A</v>
      </c>
      <c r="U3244" s="1" t="str">
        <f>IFERROR(VLOOKUP($O3244,PerfilUniversitario!$A$2:$Z$427,26),"N/A")</f>
        <v>N/A</v>
      </c>
      <c r="V3244" s="3">
        <v>0.52777777777777779</v>
      </c>
      <c r="W3244" s="4">
        <v>45217</v>
      </c>
    </row>
    <row r="3245" spans="1:23" x14ac:dyDescent="0.3">
      <c r="A3245" t="s">
        <v>2094</v>
      </c>
      <c r="B3245" t="s">
        <v>943</v>
      </c>
      <c r="C3245" s="1" t="s">
        <v>2095</v>
      </c>
      <c r="D3245" s="6">
        <v>2481287946</v>
      </c>
      <c r="E3245" s="1" t="s">
        <v>206</v>
      </c>
      <c r="F3245" s="1" t="s">
        <v>206</v>
      </c>
      <c r="G3245" s="1" t="s">
        <v>206</v>
      </c>
      <c r="H3245" s="1" t="s">
        <v>206</v>
      </c>
      <c r="I3245" t="str">
        <f>VLOOKUP(J3245,CatalogoEstadoRepublica!$A$1:$B$33,2)</f>
        <v>Tlaxcala</v>
      </c>
      <c r="J3245">
        <v>29</v>
      </c>
      <c r="K3245" t="s">
        <v>206</v>
      </c>
      <c r="L3245" s="1" t="e">
        <f>VLOOKUP(M3245,CatalogoPerfil!$A$1:$B$5,2)</f>
        <v>#N/A</v>
      </c>
      <c r="M3245">
        <v>0</v>
      </c>
      <c r="N3245" t="s">
        <v>206</v>
      </c>
      <c r="O3245" s="1">
        <v>0</v>
      </c>
      <c r="P3245" s="1" t="str">
        <f>IFERROR(VLOOKUP($O3245,PerfilUniversitario!$A$2:$Z$427,16),"N/A")</f>
        <v>N/A</v>
      </c>
      <c r="Q3245" s="1" t="str">
        <f>IFERROR(VLOOKUP($O3245,PerfilUniversitario!$A$2:$Z$427,16),"N/A")</f>
        <v>N/A</v>
      </c>
      <c r="R3245" s="1" t="str">
        <f>IFERROR(VLOOKUP($O3245,PerfilUniversitario!$A$2:$Z$427,20),"N/A")</f>
        <v>N/A</v>
      </c>
      <c r="S3245" s="1" t="str">
        <f>IFERROR(VLOOKUP($O3245,PerfilUniversitario!$A$2:$Z$427,22),"N/A")</f>
        <v>N/A</v>
      </c>
      <c r="T3245" s="1" t="str">
        <f>IFERROR(VLOOKUP($O3245,PerfilUniversitario!$A$2:$Z$427,24),"N/A")</f>
        <v>N/A</v>
      </c>
      <c r="U3245" s="1" t="str">
        <f>IFERROR(VLOOKUP($O3245,PerfilUniversitario!$A$2:$Z$427,26),"N/A")</f>
        <v>N/A</v>
      </c>
      <c r="V3245" s="3">
        <v>0.53333333333333333</v>
      </c>
      <c r="W3245" s="4">
        <v>45217</v>
      </c>
    </row>
    <row r="3246" spans="1:23" x14ac:dyDescent="0.3">
      <c r="A3246" t="s">
        <v>584</v>
      </c>
      <c r="B3246" t="s">
        <v>8236</v>
      </c>
      <c r="C3246" s="1" t="s">
        <v>8237</v>
      </c>
      <c r="D3246" s="6">
        <v>2215846519</v>
      </c>
      <c r="E3246" s="1" t="s">
        <v>206</v>
      </c>
      <c r="F3246" s="1" t="s">
        <v>206</v>
      </c>
      <c r="G3246" s="1" t="s">
        <v>206</v>
      </c>
      <c r="H3246" s="1" t="s">
        <v>206</v>
      </c>
      <c r="I3246" t="str">
        <f>VLOOKUP(J3246,CatalogoEstadoRepublica!$A$1:$B$33,2)</f>
        <v>Puebla</v>
      </c>
      <c r="J3246">
        <v>21</v>
      </c>
      <c r="K3246" t="s">
        <v>206</v>
      </c>
      <c r="L3246" s="1" t="e">
        <f>VLOOKUP(M3246,CatalogoPerfil!$A$1:$B$5,2)</f>
        <v>#N/A</v>
      </c>
      <c r="M3246">
        <v>0</v>
      </c>
      <c r="N3246" t="s">
        <v>206</v>
      </c>
      <c r="O3246" s="1">
        <v>0</v>
      </c>
      <c r="P3246" s="1" t="str">
        <f>IFERROR(VLOOKUP($O3246,PerfilUniversitario!$A$2:$Z$427,16),"N/A")</f>
        <v>N/A</v>
      </c>
      <c r="Q3246" s="1" t="str">
        <f>IFERROR(VLOOKUP($O3246,PerfilUniversitario!$A$2:$Z$427,16),"N/A")</f>
        <v>N/A</v>
      </c>
      <c r="R3246" s="1" t="str">
        <f>IFERROR(VLOOKUP($O3246,PerfilUniversitario!$A$2:$Z$427,20),"N/A")</f>
        <v>N/A</v>
      </c>
      <c r="S3246" s="1" t="str">
        <f>IFERROR(VLOOKUP($O3246,PerfilUniversitario!$A$2:$Z$427,22),"N/A")</f>
        <v>N/A</v>
      </c>
      <c r="T3246" s="1" t="str">
        <f>IFERROR(VLOOKUP($O3246,PerfilUniversitario!$A$2:$Z$427,24),"N/A")</f>
        <v>N/A</v>
      </c>
      <c r="U3246" s="1" t="str">
        <f>IFERROR(VLOOKUP($O3246,PerfilUniversitario!$A$2:$Z$427,26),"N/A")</f>
        <v>N/A</v>
      </c>
      <c r="V3246" s="3">
        <v>0.53680555555555554</v>
      </c>
      <c r="W3246" s="4">
        <v>45217</v>
      </c>
    </row>
    <row r="3247" spans="1:23" x14ac:dyDescent="0.3">
      <c r="A3247" t="s">
        <v>380</v>
      </c>
      <c r="B3247" s="1" t="s">
        <v>1000</v>
      </c>
      <c r="C3247" t="s">
        <v>1001</v>
      </c>
      <c r="D3247" s="7">
        <v>2213317342</v>
      </c>
      <c r="E3247" s="1" t="s">
        <v>206</v>
      </c>
      <c r="F3247" t="s">
        <v>206</v>
      </c>
      <c r="G3247" t="s">
        <v>206</v>
      </c>
      <c r="H3247" t="s">
        <v>206</v>
      </c>
      <c r="I3247" t="str">
        <f>VLOOKUP(J3247,CatalogoEstadoRepublica!$A$1:$B$33,2)</f>
        <v>Puebla</v>
      </c>
      <c r="J3247" s="1">
        <v>21</v>
      </c>
      <c r="K3247" s="1" t="s">
        <v>206</v>
      </c>
      <c r="L3247" s="1" t="e">
        <f>VLOOKUP(M3247,CatalogoPerfil!$A$1:$B$5,2)</f>
        <v>#N/A</v>
      </c>
      <c r="M3247" s="1">
        <v>0</v>
      </c>
      <c r="N3247" s="1" t="s">
        <v>206</v>
      </c>
      <c r="O3247" s="1">
        <v>0</v>
      </c>
      <c r="P3247" s="1" t="str">
        <f>IFERROR(VLOOKUP($O3247,PerfilUniversitario!$A$2:$Z$427,16),"N/A")</f>
        <v>N/A</v>
      </c>
      <c r="Q3247" s="1" t="str">
        <f>IFERROR(VLOOKUP($O3247,PerfilUniversitario!$A$2:$Z$427,16),"N/A")</f>
        <v>N/A</v>
      </c>
      <c r="R3247" s="1" t="str">
        <f>IFERROR(VLOOKUP($O3247,PerfilUniversitario!$A$2:$Z$427,20),"N/A")</f>
        <v>N/A</v>
      </c>
      <c r="S3247" s="1" t="str">
        <f>IFERROR(VLOOKUP($O3247,PerfilUniversitario!$A$2:$Z$427,22),"N/A")</f>
        <v>N/A</v>
      </c>
      <c r="T3247" s="1" t="str">
        <f>IFERROR(VLOOKUP($O3247,PerfilUniversitario!$A$2:$Z$427,24),"N/A")</f>
        <v>N/A</v>
      </c>
      <c r="U3247" s="1" t="str">
        <f>IFERROR(VLOOKUP($O3247,PerfilUniversitario!$A$2:$Z$427,26),"N/A")</f>
        <v>N/A</v>
      </c>
      <c r="V3247" s="3">
        <v>0.53749999999999998</v>
      </c>
      <c r="W3247" s="4">
        <v>45217</v>
      </c>
    </row>
    <row r="3248" spans="1:23" x14ac:dyDescent="0.3">
      <c r="A3248" t="s">
        <v>8249</v>
      </c>
      <c r="B3248" t="s">
        <v>8250</v>
      </c>
      <c r="C3248" s="1" t="s">
        <v>8251</v>
      </c>
      <c r="D3248" s="6">
        <v>2225670180</v>
      </c>
      <c r="E3248" s="1" t="s">
        <v>206</v>
      </c>
      <c r="F3248" s="1" t="s">
        <v>206</v>
      </c>
      <c r="G3248" s="1" t="s">
        <v>206</v>
      </c>
      <c r="H3248" s="1" t="s">
        <v>206</v>
      </c>
      <c r="I3248" t="str">
        <f>VLOOKUP(J3248,CatalogoEstadoRepublica!$A$1:$B$33,2)</f>
        <v>Puebla</v>
      </c>
      <c r="J3248">
        <v>21</v>
      </c>
      <c r="K3248" t="s">
        <v>206</v>
      </c>
      <c r="L3248" s="1" t="e">
        <f>VLOOKUP(M3248,CatalogoPerfil!$A$1:$B$5,2)</f>
        <v>#N/A</v>
      </c>
      <c r="M3248">
        <v>0</v>
      </c>
      <c r="N3248" t="s">
        <v>206</v>
      </c>
      <c r="O3248" s="1">
        <v>0</v>
      </c>
      <c r="P3248" s="1" t="str">
        <f>IFERROR(VLOOKUP($O3248,PerfilUniversitario!$A$2:$Z$427,16),"N/A")</f>
        <v>N/A</v>
      </c>
      <c r="Q3248" s="1" t="str">
        <f>IFERROR(VLOOKUP($O3248,PerfilUniversitario!$A$2:$Z$427,16),"N/A")</f>
        <v>N/A</v>
      </c>
      <c r="R3248" s="1" t="str">
        <f>IFERROR(VLOOKUP($O3248,PerfilUniversitario!$A$2:$Z$427,20),"N/A")</f>
        <v>N/A</v>
      </c>
      <c r="S3248" s="1" t="str">
        <f>IFERROR(VLOOKUP($O3248,PerfilUniversitario!$A$2:$Z$427,22),"N/A")</f>
        <v>N/A</v>
      </c>
      <c r="T3248" s="1" t="str">
        <f>IFERROR(VLOOKUP($O3248,PerfilUniversitario!$A$2:$Z$427,24),"N/A")</f>
        <v>N/A</v>
      </c>
      <c r="U3248" s="1" t="str">
        <f>IFERROR(VLOOKUP($O3248,PerfilUniversitario!$A$2:$Z$427,26),"N/A")</f>
        <v>N/A</v>
      </c>
      <c r="V3248" s="3">
        <v>0.54097222222222219</v>
      </c>
      <c r="W3248" s="4">
        <v>45217</v>
      </c>
    </row>
    <row r="3249" spans="1:23" x14ac:dyDescent="0.3">
      <c r="A3249" t="s">
        <v>995</v>
      </c>
      <c r="B3249" t="s">
        <v>8091</v>
      </c>
      <c r="C3249" s="1" t="s">
        <v>8092</v>
      </c>
      <c r="D3249" s="6">
        <v>9932291863</v>
      </c>
      <c r="E3249" s="1" t="s">
        <v>206</v>
      </c>
      <c r="F3249" s="1" t="s">
        <v>206</v>
      </c>
      <c r="G3249" s="1" t="s">
        <v>206</v>
      </c>
      <c r="H3249" s="1" t="s">
        <v>206</v>
      </c>
      <c r="I3249" t="str">
        <f>VLOOKUP(J3249,CatalogoEstadoRepublica!$A$1:$B$33,2)</f>
        <v>Tabasco</v>
      </c>
      <c r="J3249">
        <v>27</v>
      </c>
      <c r="K3249" t="s">
        <v>206</v>
      </c>
      <c r="L3249" s="1" t="e">
        <f>VLOOKUP(M3249,CatalogoPerfil!$A$1:$B$5,2)</f>
        <v>#N/A</v>
      </c>
      <c r="M3249">
        <v>0</v>
      </c>
      <c r="N3249" t="s">
        <v>206</v>
      </c>
      <c r="O3249" s="1">
        <v>0</v>
      </c>
      <c r="P3249" s="1" t="str">
        <f>IFERROR(VLOOKUP($O3249,PerfilUniversitario!$A$2:$Z$427,16),"N/A")</f>
        <v>N/A</v>
      </c>
      <c r="Q3249" s="1" t="str">
        <f>IFERROR(VLOOKUP($O3249,PerfilUniversitario!$A$2:$Z$427,16),"N/A")</f>
        <v>N/A</v>
      </c>
      <c r="R3249" s="1" t="str">
        <f>IFERROR(VLOOKUP($O3249,PerfilUniversitario!$A$2:$Z$427,20),"N/A")</f>
        <v>N/A</v>
      </c>
      <c r="S3249" s="1" t="str">
        <f>IFERROR(VLOOKUP($O3249,PerfilUniversitario!$A$2:$Z$427,22),"N/A")</f>
        <v>N/A</v>
      </c>
      <c r="T3249" s="1" t="str">
        <f>IFERROR(VLOOKUP($O3249,PerfilUniversitario!$A$2:$Z$427,24),"N/A")</f>
        <v>N/A</v>
      </c>
      <c r="U3249" s="1" t="str">
        <f>IFERROR(VLOOKUP($O3249,PerfilUniversitario!$A$2:$Z$427,26),"N/A")</f>
        <v>N/A</v>
      </c>
      <c r="V3249" s="1" t="s">
        <v>10225</v>
      </c>
      <c r="W3249" s="4">
        <v>45217</v>
      </c>
    </row>
    <row r="3250" spans="1:23" x14ac:dyDescent="0.3">
      <c r="A3250" t="s">
        <v>412</v>
      </c>
      <c r="B3250" t="s">
        <v>5641</v>
      </c>
      <c r="C3250" s="1" t="s">
        <v>8090</v>
      </c>
      <c r="D3250" s="6">
        <v>9361310264</v>
      </c>
      <c r="E3250" s="1" t="s">
        <v>206</v>
      </c>
      <c r="F3250" s="1" t="s">
        <v>206</v>
      </c>
      <c r="G3250" s="1" t="s">
        <v>206</v>
      </c>
      <c r="H3250" s="1" t="s">
        <v>206</v>
      </c>
      <c r="I3250" t="str">
        <f>VLOOKUP(J3250,CatalogoEstadoRepublica!$A$1:$B$33,2)</f>
        <v>Tabasco</v>
      </c>
      <c r="J3250">
        <v>27</v>
      </c>
      <c r="K3250" t="s">
        <v>206</v>
      </c>
      <c r="L3250" s="1" t="e">
        <f>VLOOKUP(M3250,CatalogoPerfil!$A$1:$B$5,2)</f>
        <v>#N/A</v>
      </c>
      <c r="M3250">
        <v>0</v>
      </c>
      <c r="N3250" t="s">
        <v>206</v>
      </c>
      <c r="O3250" s="1">
        <v>0</v>
      </c>
      <c r="P3250" s="1" t="str">
        <f>IFERROR(VLOOKUP($O3250,PerfilUniversitario!$A$2:$Z$427,16),"N/A")</f>
        <v>N/A</v>
      </c>
      <c r="Q3250" s="1" t="str">
        <f>IFERROR(VLOOKUP($O3250,PerfilUniversitario!$A$2:$Z$427,16),"N/A")</f>
        <v>N/A</v>
      </c>
      <c r="R3250" s="1" t="str">
        <f>IFERROR(VLOOKUP($O3250,PerfilUniversitario!$A$2:$Z$427,20),"N/A")</f>
        <v>N/A</v>
      </c>
      <c r="S3250" s="1" t="str">
        <f>IFERROR(VLOOKUP($O3250,PerfilUniversitario!$A$2:$Z$427,22),"N/A")</f>
        <v>N/A</v>
      </c>
      <c r="T3250" s="1" t="str">
        <f>IFERROR(VLOOKUP($O3250,PerfilUniversitario!$A$2:$Z$427,24),"N/A")</f>
        <v>N/A</v>
      </c>
      <c r="U3250" s="1" t="str">
        <f>IFERROR(VLOOKUP($O3250,PerfilUniversitario!$A$2:$Z$427,26),"N/A")</f>
        <v>N/A</v>
      </c>
      <c r="V3250" s="1" t="s">
        <v>10224</v>
      </c>
      <c r="W3250" s="4">
        <v>45217</v>
      </c>
    </row>
    <row r="3251" spans="1:23" x14ac:dyDescent="0.3">
      <c r="A3251" t="s">
        <v>1014</v>
      </c>
      <c r="B3251" t="s">
        <v>4342</v>
      </c>
      <c r="C3251" s="1" t="s">
        <v>8093</v>
      </c>
      <c r="D3251" s="6">
        <v>2461740593</v>
      </c>
      <c r="E3251" s="1" t="s">
        <v>1075</v>
      </c>
      <c r="F3251" s="1" t="s">
        <v>8094</v>
      </c>
      <c r="G3251" s="1" t="s">
        <v>8095</v>
      </c>
      <c r="H3251" s="1">
        <v>2461889900</v>
      </c>
      <c r="I3251" t="str">
        <f>VLOOKUP(J3251,CatalogoEstadoRepublica!$A$1:$B$33,2)</f>
        <v>Tlaxcala</v>
      </c>
      <c r="J3251">
        <v>29</v>
      </c>
      <c r="K3251" t="s">
        <v>8096</v>
      </c>
      <c r="L3251" s="1" t="str">
        <f>VLOOKUP(M3251,CatalogoPerfil!$A$1:$B$5,2)</f>
        <v>Orientador Vocacional</v>
      </c>
      <c r="M3251">
        <v>3</v>
      </c>
      <c r="O3251" s="1">
        <v>0</v>
      </c>
      <c r="P3251" s="1" t="str">
        <f>IFERROR(VLOOKUP($O3251,PerfilUniversitario!$A$2:$Z$427,16),"N/A")</f>
        <v>N/A</v>
      </c>
      <c r="Q3251" s="1" t="str">
        <f>IFERROR(VLOOKUP($O3251,PerfilUniversitario!$A$2:$Z$427,16),"N/A")</f>
        <v>N/A</v>
      </c>
      <c r="R3251" s="1" t="str">
        <f>IFERROR(VLOOKUP($O3251,PerfilUniversitario!$A$2:$Z$427,20),"N/A")</f>
        <v>N/A</v>
      </c>
      <c r="S3251" s="1" t="str">
        <f>IFERROR(VLOOKUP($O3251,PerfilUniversitario!$A$2:$Z$427,22),"N/A")</f>
        <v>N/A</v>
      </c>
      <c r="T3251" s="1" t="str">
        <f>IFERROR(VLOOKUP($O3251,PerfilUniversitario!$A$2:$Z$427,24),"N/A")</f>
        <v>N/A</v>
      </c>
      <c r="U3251" s="1" t="str">
        <f>IFERROR(VLOOKUP($O3251,PerfilUniversitario!$A$2:$Z$427,26),"N/A")</f>
        <v>N/A</v>
      </c>
      <c r="V3251" s="1" t="s">
        <v>10226</v>
      </c>
      <c r="W3251" s="4">
        <v>45217</v>
      </c>
    </row>
    <row r="3252" spans="1:23" x14ac:dyDescent="0.3">
      <c r="A3252" t="s">
        <v>8097</v>
      </c>
      <c r="B3252" t="s">
        <v>8098</v>
      </c>
      <c r="C3252" s="1" t="s">
        <v>8099</v>
      </c>
      <c r="D3252" s="6">
        <v>7731225262</v>
      </c>
      <c r="E3252" s="1" t="s">
        <v>206</v>
      </c>
      <c r="F3252" s="1" t="s">
        <v>206</v>
      </c>
      <c r="G3252" s="1" t="s">
        <v>206</v>
      </c>
      <c r="H3252" s="1" t="s">
        <v>206</v>
      </c>
      <c r="I3252" t="str">
        <f>VLOOKUP(J3252,CatalogoEstadoRepublica!$A$1:$B$33,2)</f>
        <v>Hidalgo</v>
      </c>
      <c r="J3252">
        <v>13</v>
      </c>
      <c r="K3252" t="s">
        <v>206</v>
      </c>
      <c r="L3252" s="1" t="e">
        <f>VLOOKUP(M3252,CatalogoPerfil!$A$1:$B$5,2)</f>
        <v>#N/A</v>
      </c>
      <c r="M3252">
        <v>0</v>
      </c>
      <c r="N3252" t="s">
        <v>206</v>
      </c>
      <c r="O3252" s="1">
        <v>0</v>
      </c>
      <c r="P3252" s="1" t="str">
        <f>IFERROR(VLOOKUP($O3252,PerfilUniversitario!$A$2:$Z$427,16),"N/A")</f>
        <v>N/A</v>
      </c>
      <c r="Q3252" s="1" t="str">
        <f>IFERROR(VLOOKUP($O3252,PerfilUniversitario!$A$2:$Z$427,16),"N/A")</f>
        <v>N/A</v>
      </c>
      <c r="R3252" s="1" t="str">
        <f>IFERROR(VLOOKUP($O3252,PerfilUniversitario!$A$2:$Z$427,20),"N/A")</f>
        <v>N/A</v>
      </c>
      <c r="S3252" s="1" t="str">
        <f>IFERROR(VLOOKUP($O3252,PerfilUniversitario!$A$2:$Z$427,22),"N/A")</f>
        <v>N/A</v>
      </c>
      <c r="T3252" s="1" t="str">
        <f>IFERROR(VLOOKUP($O3252,PerfilUniversitario!$A$2:$Z$427,24),"N/A")</f>
        <v>N/A</v>
      </c>
      <c r="U3252" s="1" t="str">
        <f>IFERROR(VLOOKUP($O3252,PerfilUniversitario!$A$2:$Z$427,26),"N/A")</f>
        <v>N/A</v>
      </c>
      <c r="V3252" s="1" t="s">
        <v>10227</v>
      </c>
      <c r="W3252" s="4">
        <v>45217</v>
      </c>
    </row>
    <row r="3253" spans="1:23" x14ac:dyDescent="0.3">
      <c r="A3253" t="s">
        <v>8100</v>
      </c>
      <c r="B3253" t="s">
        <v>8101</v>
      </c>
      <c r="C3253" s="1" t="s">
        <v>8102</v>
      </c>
      <c r="D3253" s="6" t="s">
        <v>8103</v>
      </c>
      <c r="E3253" s="1" t="s">
        <v>206</v>
      </c>
      <c r="F3253" s="1" t="s">
        <v>206</v>
      </c>
      <c r="G3253" s="1" t="s">
        <v>206</v>
      </c>
      <c r="H3253" s="1" t="s">
        <v>206</v>
      </c>
      <c r="I3253" t="str">
        <f>VLOOKUP(J3253,CatalogoEstadoRepublica!$A$1:$B$33,2)</f>
        <v>Puebla</v>
      </c>
      <c r="J3253">
        <v>21</v>
      </c>
      <c r="K3253" t="s">
        <v>206</v>
      </c>
      <c r="L3253" s="1" t="e">
        <f>VLOOKUP(M3253,CatalogoPerfil!$A$1:$B$5,2)</f>
        <v>#N/A</v>
      </c>
      <c r="M3253">
        <v>0</v>
      </c>
      <c r="N3253" t="s">
        <v>206</v>
      </c>
      <c r="O3253" s="1">
        <v>0</v>
      </c>
      <c r="P3253" s="1" t="str">
        <f>IFERROR(VLOOKUP($O3253,PerfilUniversitario!$A$2:$Z$427,16),"N/A")</f>
        <v>N/A</v>
      </c>
      <c r="Q3253" s="1" t="str">
        <f>IFERROR(VLOOKUP($O3253,PerfilUniversitario!$A$2:$Z$427,16),"N/A")</f>
        <v>N/A</v>
      </c>
      <c r="R3253" s="1" t="str">
        <f>IFERROR(VLOOKUP($O3253,PerfilUniversitario!$A$2:$Z$427,20),"N/A")</f>
        <v>N/A</v>
      </c>
      <c r="S3253" s="1" t="str">
        <f>IFERROR(VLOOKUP($O3253,PerfilUniversitario!$A$2:$Z$427,22),"N/A")</f>
        <v>N/A</v>
      </c>
      <c r="T3253" s="1" t="str">
        <f>IFERROR(VLOOKUP($O3253,PerfilUniversitario!$A$2:$Z$427,24),"N/A")</f>
        <v>N/A</v>
      </c>
      <c r="U3253" s="1" t="str">
        <f>IFERROR(VLOOKUP($O3253,PerfilUniversitario!$A$2:$Z$427,26),"N/A")</f>
        <v>N/A</v>
      </c>
      <c r="V3253" s="1" t="s">
        <v>10228</v>
      </c>
      <c r="W3253" s="4">
        <v>45217</v>
      </c>
    </row>
    <row r="3254" spans="1:23" x14ac:dyDescent="0.3">
      <c r="A3254" t="s">
        <v>2311</v>
      </c>
      <c r="B3254" t="s">
        <v>2312</v>
      </c>
      <c r="C3254" s="1" t="s">
        <v>2313</v>
      </c>
      <c r="D3254" s="6">
        <v>52.221200000000003</v>
      </c>
      <c r="E3254" s="1" t="s">
        <v>206</v>
      </c>
      <c r="F3254" s="1" t="s">
        <v>206</v>
      </c>
      <c r="G3254" s="1" t="s">
        <v>206</v>
      </c>
      <c r="H3254" s="1" t="s">
        <v>206</v>
      </c>
      <c r="I3254" t="str">
        <f>VLOOKUP(J3254,CatalogoEstadoRepublica!$A$1:$B$33,2)</f>
        <v>Puebla</v>
      </c>
      <c r="J3254">
        <v>21</v>
      </c>
      <c r="K3254" t="s">
        <v>206</v>
      </c>
      <c r="L3254" s="1" t="e">
        <f>VLOOKUP(M3254,CatalogoPerfil!$A$1:$B$5,2)</f>
        <v>#N/A</v>
      </c>
      <c r="M3254">
        <v>0</v>
      </c>
      <c r="N3254" t="s">
        <v>206</v>
      </c>
      <c r="O3254" s="1">
        <v>0</v>
      </c>
      <c r="P3254" s="1" t="str">
        <f>IFERROR(VLOOKUP($O3254,PerfilUniversitario!$A$2:$Z$427,16),"N/A")</f>
        <v>N/A</v>
      </c>
      <c r="Q3254" s="1" t="str">
        <f>IFERROR(VLOOKUP($O3254,PerfilUniversitario!$A$2:$Z$427,16),"N/A")</f>
        <v>N/A</v>
      </c>
      <c r="R3254" s="1" t="str">
        <f>IFERROR(VLOOKUP($O3254,PerfilUniversitario!$A$2:$Z$427,20),"N/A")</f>
        <v>N/A</v>
      </c>
      <c r="S3254" s="1" t="str">
        <f>IFERROR(VLOOKUP($O3254,PerfilUniversitario!$A$2:$Z$427,22),"N/A")</f>
        <v>N/A</v>
      </c>
      <c r="T3254" s="1" t="str">
        <f>IFERROR(VLOOKUP($O3254,PerfilUniversitario!$A$2:$Z$427,24),"N/A")</f>
        <v>N/A</v>
      </c>
      <c r="U3254" s="1" t="str">
        <f>IFERROR(VLOOKUP($O3254,PerfilUniversitario!$A$2:$Z$427,26),"N/A")</f>
        <v>N/A</v>
      </c>
      <c r="V3254" s="1" t="s">
        <v>9947</v>
      </c>
      <c r="W3254" s="4">
        <v>45217</v>
      </c>
    </row>
    <row r="3255" spans="1:23" x14ac:dyDescent="0.3">
      <c r="A3255" t="s">
        <v>380</v>
      </c>
      <c r="B3255" t="s">
        <v>8257</v>
      </c>
      <c r="C3255" s="1" t="s">
        <v>8258</v>
      </c>
      <c r="D3255" s="6">
        <v>2211056061</v>
      </c>
      <c r="E3255" s="1" t="s">
        <v>206</v>
      </c>
      <c r="F3255" s="1" t="s">
        <v>206</v>
      </c>
      <c r="G3255" s="1" t="s">
        <v>206</v>
      </c>
      <c r="H3255" s="1" t="s">
        <v>206</v>
      </c>
      <c r="I3255" t="str">
        <f>VLOOKUP(J3255,CatalogoEstadoRepublica!$A$1:$B$33,2)</f>
        <v>Puebla</v>
      </c>
      <c r="J3255">
        <v>21</v>
      </c>
      <c r="K3255" t="s">
        <v>206</v>
      </c>
      <c r="L3255" s="1" t="e">
        <f>VLOOKUP(M3255,CatalogoPerfil!$A$1:$B$5,2)</f>
        <v>#N/A</v>
      </c>
      <c r="M3255">
        <v>0</v>
      </c>
      <c r="N3255" t="s">
        <v>206</v>
      </c>
      <c r="O3255" s="1">
        <v>0</v>
      </c>
      <c r="P3255" s="1" t="str">
        <f>IFERROR(VLOOKUP($O3255,PerfilUniversitario!$A$2:$Z$427,16),"N/A")</f>
        <v>N/A</v>
      </c>
      <c r="Q3255" s="1" t="str">
        <f>IFERROR(VLOOKUP($O3255,PerfilUniversitario!$A$2:$Z$427,16),"N/A")</f>
        <v>N/A</v>
      </c>
      <c r="R3255" s="1" t="str">
        <f>IFERROR(VLOOKUP($O3255,PerfilUniversitario!$A$2:$Z$427,20),"N/A")</f>
        <v>N/A</v>
      </c>
      <c r="S3255" s="1" t="str">
        <f>IFERROR(VLOOKUP($O3255,PerfilUniversitario!$A$2:$Z$427,22),"N/A")</f>
        <v>N/A</v>
      </c>
      <c r="T3255" s="1" t="str">
        <f>IFERROR(VLOOKUP($O3255,PerfilUniversitario!$A$2:$Z$427,24),"N/A")</f>
        <v>N/A</v>
      </c>
      <c r="U3255" s="1" t="str">
        <f>IFERROR(VLOOKUP($O3255,PerfilUniversitario!$A$2:$Z$427,26),"N/A")</f>
        <v>N/A</v>
      </c>
      <c r="V3255" s="1" t="s">
        <v>9954</v>
      </c>
      <c r="W3255" s="4">
        <v>45217</v>
      </c>
    </row>
    <row r="3256" spans="1:23" x14ac:dyDescent="0.3">
      <c r="A3256" t="s">
        <v>8106</v>
      </c>
      <c r="B3256" t="s">
        <v>8107</v>
      </c>
      <c r="C3256" s="1" t="s">
        <v>8108</v>
      </c>
      <c r="D3256" s="6" t="s">
        <v>8109</v>
      </c>
      <c r="E3256" s="1" t="s">
        <v>206</v>
      </c>
      <c r="F3256" s="1" t="s">
        <v>206</v>
      </c>
      <c r="G3256" s="1" t="s">
        <v>206</v>
      </c>
      <c r="H3256" s="1" t="s">
        <v>206</v>
      </c>
      <c r="I3256" t="str">
        <f>VLOOKUP(J3256,CatalogoEstadoRepublica!$A$1:$B$33,2)</f>
        <v>Tabasco</v>
      </c>
      <c r="J3256">
        <v>27</v>
      </c>
      <c r="K3256" t="s">
        <v>206</v>
      </c>
      <c r="L3256" s="1" t="e">
        <f>VLOOKUP(M3256,CatalogoPerfil!$A$1:$B$5,2)</f>
        <v>#N/A</v>
      </c>
      <c r="M3256">
        <v>0</v>
      </c>
      <c r="N3256" t="s">
        <v>206</v>
      </c>
      <c r="O3256" s="1">
        <v>0</v>
      </c>
      <c r="P3256" s="1" t="str">
        <f>IFERROR(VLOOKUP($O3256,PerfilUniversitario!$A$2:$Z$427,16),"N/A")</f>
        <v>N/A</v>
      </c>
      <c r="Q3256" s="1" t="str">
        <f>IFERROR(VLOOKUP($O3256,PerfilUniversitario!$A$2:$Z$427,16),"N/A")</f>
        <v>N/A</v>
      </c>
      <c r="R3256" s="1" t="str">
        <f>IFERROR(VLOOKUP($O3256,PerfilUniversitario!$A$2:$Z$427,20),"N/A")</f>
        <v>N/A</v>
      </c>
      <c r="S3256" s="1" t="str">
        <f>IFERROR(VLOOKUP($O3256,PerfilUniversitario!$A$2:$Z$427,22),"N/A")</f>
        <v>N/A</v>
      </c>
      <c r="T3256" s="1" t="str">
        <f>IFERROR(VLOOKUP($O3256,PerfilUniversitario!$A$2:$Z$427,24),"N/A")</f>
        <v>N/A</v>
      </c>
      <c r="U3256" s="1" t="str">
        <f>IFERROR(VLOOKUP($O3256,PerfilUniversitario!$A$2:$Z$427,26),"N/A")</f>
        <v>N/A</v>
      </c>
      <c r="V3256" s="1" t="s">
        <v>10192</v>
      </c>
      <c r="W3256" s="4">
        <v>45217</v>
      </c>
    </row>
    <row r="3257" spans="1:23" x14ac:dyDescent="0.3">
      <c r="A3257" t="s">
        <v>5439</v>
      </c>
      <c r="B3257" t="s">
        <v>529</v>
      </c>
      <c r="C3257" s="1" t="s">
        <v>8259</v>
      </c>
      <c r="D3257" s="6">
        <v>2212063425</v>
      </c>
      <c r="E3257" s="1" t="s">
        <v>206</v>
      </c>
      <c r="F3257" s="1" t="s">
        <v>206</v>
      </c>
      <c r="G3257" s="1" t="s">
        <v>206</v>
      </c>
      <c r="H3257" s="1" t="s">
        <v>206</v>
      </c>
      <c r="I3257" t="str">
        <f>VLOOKUP(J3257,CatalogoEstadoRepublica!$A$1:$B$33,2)</f>
        <v>Puebla</v>
      </c>
      <c r="J3257">
        <v>21</v>
      </c>
      <c r="K3257" t="s">
        <v>206</v>
      </c>
      <c r="L3257" s="1" t="e">
        <f>VLOOKUP(M3257,CatalogoPerfil!$A$1:$B$5,2)</f>
        <v>#N/A</v>
      </c>
      <c r="M3257">
        <v>0</v>
      </c>
      <c r="N3257" t="s">
        <v>206</v>
      </c>
      <c r="O3257" s="1">
        <v>0</v>
      </c>
      <c r="P3257" s="1" t="str">
        <f>IFERROR(VLOOKUP($O3257,PerfilUniversitario!$A$2:$Z$427,16),"N/A")</f>
        <v>N/A</v>
      </c>
      <c r="Q3257" s="1" t="str">
        <f>IFERROR(VLOOKUP($O3257,PerfilUniversitario!$A$2:$Z$427,16),"N/A")</f>
        <v>N/A</v>
      </c>
      <c r="R3257" s="1" t="str">
        <f>IFERROR(VLOOKUP($O3257,PerfilUniversitario!$A$2:$Z$427,20),"N/A")</f>
        <v>N/A</v>
      </c>
      <c r="S3257" s="1" t="str">
        <f>IFERROR(VLOOKUP($O3257,PerfilUniversitario!$A$2:$Z$427,22),"N/A")</f>
        <v>N/A</v>
      </c>
      <c r="T3257" s="1" t="str">
        <f>IFERROR(VLOOKUP($O3257,PerfilUniversitario!$A$2:$Z$427,24),"N/A")</f>
        <v>N/A</v>
      </c>
      <c r="U3257" s="1" t="str">
        <f>IFERROR(VLOOKUP($O3257,PerfilUniversitario!$A$2:$Z$427,26),"N/A")</f>
        <v>N/A</v>
      </c>
      <c r="V3257" s="1" t="s">
        <v>9995</v>
      </c>
      <c r="W3257" s="4">
        <v>45217</v>
      </c>
    </row>
    <row r="3258" spans="1:23" x14ac:dyDescent="0.3">
      <c r="A3258" t="s">
        <v>8260</v>
      </c>
      <c r="B3258" t="s">
        <v>8261</v>
      </c>
      <c r="C3258" s="1" t="s">
        <v>8262</v>
      </c>
      <c r="D3258" s="6">
        <v>2223625841</v>
      </c>
      <c r="E3258" s="1" t="s">
        <v>206</v>
      </c>
      <c r="F3258" s="1" t="s">
        <v>206</v>
      </c>
      <c r="G3258" s="1" t="s">
        <v>206</v>
      </c>
      <c r="H3258" s="1" t="s">
        <v>206</v>
      </c>
      <c r="I3258" t="str">
        <f>VLOOKUP(J3258,CatalogoEstadoRepublica!$A$1:$B$33,2)</f>
        <v>Puebla</v>
      </c>
      <c r="J3258">
        <v>21</v>
      </c>
      <c r="K3258" t="s">
        <v>206</v>
      </c>
      <c r="L3258" s="1" t="e">
        <f>VLOOKUP(M3258,CatalogoPerfil!$A$1:$B$5,2)</f>
        <v>#N/A</v>
      </c>
      <c r="M3258">
        <v>0</v>
      </c>
      <c r="N3258" t="s">
        <v>206</v>
      </c>
      <c r="O3258" s="1">
        <v>0</v>
      </c>
      <c r="P3258" s="1" t="str">
        <f>IFERROR(VLOOKUP($O3258,PerfilUniversitario!$A$2:$Z$427,16),"N/A")</f>
        <v>N/A</v>
      </c>
      <c r="Q3258" s="1" t="str">
        <f>IFERROR(VLOOKUP($O3258,PerfilUniversitario!$A$2:$Z$427,16),"N/A")</f>
        <v>N/A</v>
      </c>
      <c r="R3258" s="1" t="str">
        <f>IFERROR(VLOOKUP($O3258,PerfilUniversitario!$A$2:$Z$427,20),"N/A")</f>
        <v>N/A</v>
      </c>
      <c r="S3258" s="1" t="str">
        <f>IFERROR(VLOOKUP($O3258,PerfilUniversitario!$A$2:$Z$427,22),"N/A")</f>
        <v>N/A</v>
      </c>
      <c r="T3258" s="1" t="str">
        <f>IFERROR(VLOOKUP($O3258,PerfilUniversitario!$A$2:$Z$427,24),"N/A")</f>
        <v>N/A</v>
      </c>
      <c r="U3258" s="1" t="str">
        <f>IFERROR(VLOOKUP($O3258,PerfilUniversitario!$A$2:$Z$427,26),"N/A")</f>
        <v>N/A</v>
      </c>
      <c r="V3258" s="1" t="s">
        <v>9944</v>
      </c>
      <c r="W3258" s="4">
        <v>45217</v>
      </c>
    </row>
    <row r="3259" spans="1:23" x14ac:dyDescent="0.3">
      <c r="A3259" t="s">
        <v>1893</v>
      </c>
      <c r="B3259" t="s">
        <v>1024</v>
      </c>
      <c r="C3259" s="1" t="s">
        <v>8263</v>
      </c>
      <c r="D3259" s="6">
        <v>2228791186</v>
      </c>
      <c r="E3259" s="1" t="s">
        <v>206</v>
      </c>
      <c r="F3259" s="1" t="s">
        <v>206</v>
      </c>
      <c r="G3259" s="1" t="s">
        <v>206</v>
      </c>
      <c r="H3259" s="1" t="s">
        <v>206</v>
      </c>
      <c r="I3259" t="str">
        <f>VLOOKUP(J3259,CatalogoEstadoRepublica!$A$1:$B$33,2)</f>
        <v>Puebla</v>
      </c>
      <c r="J3259">
        <v>21</v>
      </c>
      <c r="K3259" t="s">
        <v>206</v>
      </c>
      <c r="L3259" s="1" t="e">
        <f>VLOOKUP(M3259,CatalogoPerfil!$A$1:$B$5,2)</f>
        <v>#N/A</v>
      </c>
      <c r="M3259">
        <v>0</v>
      </c>
      <c r="N3259" t="s">
        <v>206</v>
      </c>
      <c r="O3259" s="1">
        <v>0</v>
      </c>
      <c r="P3259" s="1" t="str">
        <f>IFERROR(VLOOKUP($O3259,PerfilUniversitario!$A$2:$Z$427,16),"N/A")</f>
        <v>N/A</v>
      </c>
      <c r="Q3259" s="1" t="str">
        <f>IFERROR(VLOOKUP($O3259,PerfilUniversitario!$A$2:$Z$427,16),"N/A")</f>
        <v>N/A</v>
      </c>
      <c r="R3259" s="1" t="str">
        <f>IFERROR(VLOOKUP($O3259,PerfilUniversitario!$A$2:$Z$427,20),"N/A")</f>
        <v>N/A</v>
      </c>
      <c r="S3259" s="1" t="str">
        <f>IFERROR(VLOOKUP($O3259,PerfilUniversitario!$A$2:$Z$427,22),"N/A")</f>
        <v>N/A</v>
      </c>
      <c r="T3259" s="1" t="str">
        <f>IFERROR(VLOOKUP($O3259,PerfilUniversitario!$A$2:$Z$427,24),"N/A")</f>
        <v>N/A</v>
      </c>
      <c r="U3259" s="1" t="str">
        <f>IFERROR(VLOOKUP($O3259,PerfilUniversitario!$A$2:$Z$427,26),"N/A")</f>
        <v>N/A</v>
      </c>
      <c r="V3259" s="1" t="s">
        <v>9919</v>
      </c>
      <c r="W3259" s="4">
        <v>45217</v>
      </c>
    </row>
    <row r="3260" spans="1:23" x14ac:dyDescent="0.3">
      <c r="A3260" t="s">
        <v>1847</v>
      </c>
      <c r="B3260" t="s">
        <v>1848</v>
      </c>
      <c r="C3260" s="1" t="s">
        <v>1849</v>
      </c>
      <c r="D3260" s="6">
        <v>52.231200000000001</v>
      </c>
      <c r="E3260" s="1" t="s">
        <v>206</v>
      </c>
      <c r="F3260" s="1" t="s">
        <v>206</v>
      </c>
      <c r="G3260" s="1" t="s">
        <v>206</v>
      </c>
      <c r="H3260" s="1" t="s">
        <v>206</v>
      </c>
      <c r="I3260" t="str">
        <f>VLOOKUP(J3260,CatalogoEstadoRepublica!$A$1:$B$33,2)</f>
        <v>Puebla</v>
      </c>
      <c r="J3260">
        <v>21</v>
      </c>
      <c r="K3260" t="s">
        <v>206</v>
      </c>
      <c r="L3260" s="1" t="e">
        <f>VLOOKUP(M3260,CatalogoPerfil!$A$1:$B$5,2)</f>
        <v>#N/A</v>
      </c>
      <c r="M3260">
        <v>0</v>
      </c>
      <c r="N3260" t="s">
        <v>206</v>
      </c>
      <c r="O3260" s="1">
        <v>0</v>
      </c>
      <c r="P3260" s="1" t="str">
        <f>IFERROR(VLOOKUP($O3260,PerfilUniversitario!$A$2:$Z$427,16),"N/A")</f>
        <v>N/A</v>
      </c>
      <c r="Q3260" s="1" t="str">
        <f>IFERROR(VLOOKUP($O3260,PerfilUniversitario!$A$2:$Z$427,16),"N/A")</f>
        <v>N/A</v>
      </c>
      <c r="R3260" s="1" t="str">
        <f>IFERROR(VLOOKUP($O3260,PerfilUniversitario!$A$2:$Z$427,20),"N/A")</f>
        <v>N/A</v>
      </c>
      <c r="S3260" s="1" t="str">
        <f>IFERROR(VLOOKUP($O3260,PerfilUniversitario!$A$2:$Z$427,22),"N/A")</f>
        <v>N/A</v>
      </c>
      <c r="T3260" s="1" t="str">
        <f>IFERROR(VLOOKUP($O3260,PerfilUniversitario!$A$2:$Z$427,24),"N/A")</f>
        <v>N/A</v>
      </c>
      <c r="U3260" s="1" t="str">
        <f>IFERROR(VLOOKUP($O3260,PerfilUniversitario!$A$2:$Z$427,26),"N/A")</f>
        <v>N/A</v>
      </c>
      <c r="V3260" s="1" t="s">
        <v>9887</v>
      </c>
      <c r="W3260" s="4">
        <v>45217</v>
      </c>
    </row>
    <row r="3261" spans="1:23" x14ac:dyDescent="0.3">
      <c r="A3261" t="s">
        <v>1437</v>
      </c>
      <c r="B3261" t="s">
        <v>1438</v>
      </c>
      <c r="C3261" s="1" t="s">
        <v>1439</v>
      </c>
      <c r="D3261" s="6">
        <v>2222703516</v>
      </c>
      <c r="E3261" s="1" t="s">
        <v>206</v>
      </c>
      <c r="F3261" s="1" t="s">
        <v>206</v>
      </c>
      <c r="G3261" s="1" t="s">
        <v>206</v>
      </c>
      <c r="H3261" s="1" t="s">
        <v>206</v>
      </c>
      <c r="I3261" t="str">
        <f>VLOOKUP(J3261,CatalogoEstadoRepublica!$A$1:$B$33,2)</f>
        <v>Puebla</v>
      </c>
      <c r="J3261">
        <v>21</v>
      </c>
      <c r="K3261" t="s">
        <v>206</v>
      </c>
      <c r="L3261" s="1" t="e">
        <f>VLOOKUP(M3261,CatalogoPerfil!$A$1:$B$5,2)</f>
        <v>#N/A</v>
      </c>
      <c r="M3261">
        <v>0</v>
      </c>
      <c r="N3261" t="s">
        <v>206</v>
      </c>
      <c r="O3261" s="1">
        <v>0</v>
      </c>
      <c r="P3261" s="1" t="str">
        <f>IFERROR(VLOOKUP($O3261,PerfilUniversitario!$A$2:$Z$427,16),"N/A")</f>
        <v>N/A</v>
      </c>
      <c r="Q3261" s="1" t="str">
        <f>IFERROR(VLOOKUP($O3261,PerfilUniversitario!$A$2:$Z$427,16),"N/A")</f>
        <v>N/A</v>
      </c>
      <c r="R3261" s="1" t="str">
        <f>IFERROR(VLOOKUP($O3261,PerfilUniversitario!$A$2:$Z$427,20),"N/A")</f>
        <v>N/A</v>
      </c>
      <c r="S3261" s="1" t="str">
        <f>IFERROR(VLOOKUP($O3261,PerfilUniversitario!$A$2:$Z$427,22),"N/A")</f>
        <v>N/A</v>
      </c>
      <c r="T3261" s="1" t="str">
        <f>IFERROR(VLOOKUP($O3261,PerfilUniversitario!$A$2:$Z$427,24),"N/A")</f>
        <v>N/A</v>
      </c>
      <c r="U3261" s="1" t="str">
        <f>IFERROR(VLOOKUP($O3261,PerfilUniversitario!$A$2:$Z$427,26),"N/A")</f>
        <v>N/A</v>
      </c>
      <c r="V3261" s="1" t="s">
        <v>9840</v>
      </c>
      <c r="W3261" s="4">
        <v>45217</v>
      </c>
    </row>
    <row r="3262" spans="1:23" x14ac:dyDescent="0.3">
      <c r="A3262" t="s">
        <v>976</v>
      </c>
      <c r="B3262" t="s">
        <v>1161</v>
      </c>
      <c r="C3262" s="1" t="s">
        <v>1162</v>
      </c>
      <c r="D3262" s="6">
        <v>2221946545</v>
      </c>
      <c r="E3262" s="1" t="s">
        <v>206</v>
      </c>
      <c r="F3262" s="1" t="s">
        <v>206</v>
      </c>
      <c r="G3262" s="1" t="s">
        <v>206</v>
      </c>
      <c r="H3262" s="1" t="s">
        <v>206</v>
      </c>
      <c r="I3262" t="str">
        <f>VLOOKUP(J3262,CatalogoEstadoRepublica!$A$1:$B$33,2)</f>
        <v>Puebla</v>
      </c>
      <c r="J3262">
        <v>21</v>
      </c>
      <c r="K3262" t="s">
        <v>206</v>
      </c>
      <c r="L3262" s="1" t="e">
        <f>VLOOKUP(M3262,CatalogoPerfil!$A$1:$B$5,2)</f>
        <v>#N/A</v>
      </c>
      <c r="M3262">
        <v>0</v>
      </c>
      <c r="N3262" t="s">
        <v>206</v>
      </c>
      <c r="O3262" s="1">
        <v>0</v>
      </c>
      <c r="P3262" s="1" t="str">
        <f>IFERROR(VLOOKUP($O3262,PerfilUniversitario!$A$2:$Z$427,16),"N/A")</f>
        <v>N/A</v>
      </c>
      <c r="Q3262" s="1" t="str">
        <f>IFERROR(VLOOKUP($O3262,PerfilUniversitario!$A$2:$Z$427,16),"N/A")</f>
        <v>N/A</v>
      </c>
      <c r="R3262" s="1" t="str">
        <f>IFERROR(VLOOKUP($O3262,PerfilUniversitario!$A$2:$Z$427,20),"N/A")</f>
        <v>N/A</v>
      </c>
      <c r="S3262" s="1" t="str">
        <f>IFERROR(VLOOKUP($O3262,PerfilUniversitario!$A$2:$Z$427,22),"N/A")</f>
        <v>N/A</v>
      </c>
      <c r="T3262" s="1" t="str">
        <f>IFERROR(VLOOKUP($O3262,PerfilUniversitario!$A$2:$Z$427,24),"N/A")</f>
        <v>N/A</v>
      </c>
      <c r="U3262" s="1" t="str">
        <f>IFERROR(VLOOKUP($O3262,PerfilUniversitario!$A$2:$Z$427,26),"N/A")</f>
        <v>N/A</v>
      </c>
      <c r="V3262" s="1" t="s">
        <v>9791</v>
      </c>
      <c r="W3262" s="4">
        <v>45217</v>
      </c>
    </row>
    <row r="3263" spans="1:23" x14ac:dyDescent="0.3">
      <c r="A3263" t="s">
        <v>8158</v>
      </c>
      <c r="B3263" t="s">
        <v>8159</v>
      </c>
      <c r="C3263" s="1" t="s">
        <v>8160</v>
      </c>
      <c r="D3263" s="6">
        <v>7351518585</v>
      </c>
      <c r="E3263" s="1" t="s">
        <v>206</v>
      </c>
      <c r="F3263" s="1" t="s">
        <v>206</v>
      </c>
      <c r="G3263" s="1" t="s">
        <v>206</v>
      </c>
      <c r="H3263" s="1" t="s">
        <v>206</v>
      </c>
      <c r="I3263" t="str">
        <f>VLOOKUP(J3263,CatalogoEstadoRepublica!$A$1:$B$33,2)</f>
        <v>Morelos</v>
      </c>
      <c r="J3263">
        <v>17</v>
      </c>
      <c r="K3263" t="s">
        <v>206</v>
      </c>
      <c r="L3263" s="1" t="e">
        <f>VLOOKUP(M3263,CatalogoPerfil!$A$1:$B$5,2)</f>
        <v>#N/A</v>
      </c>
      <c r="M3263">
        <v>0</v>
      </c>
      <c r="N3263" t="s">
        <v>206</v>
      </c>
      <c r="O3263" s="1">
        <v>0</v>
      </c>
      <c r="P3263" s="1" t="str">
        <f>IFERROR(VLOOKUP($O3263,PerfilUniversitario!$A$2:$Z$427,16),"N/A")</f>
        <v>N/A</v>
      </c>
      <c r="Q3263" s="1" t="str">
        <f>IFERROR(VLOOKUP($O3263,PerfilUniversitario!$A$2:$Z$427,16),"N/A")</f>
        <v>N/A</v>
      </c>
      <c r="R3263" s="1" t="str">
        <f>IFERROR(VLOOKUP($O3263,PerfilUniversitario!$A$2:$Z$427,20),"N/A")</f>
        <v>N/A</v>
      </c>
      <c r="S3263" s="1" t="str">
        <f>IFERROR(VLOOKUP($O3263,PerfilUniversitario!$A$2:$Z$427,22),"N/A")</f>
        <v>N/A</v>
      </c>
      <c r="T3263" s="1" t="str">
        <f>IFERROR(VLOOKUP($O3263,PerfilUniversitario!$A$2:$Z$427,24),"N/A")</f>
        <v>N/A</v>
      </c>
      <c r="U3263" s="1" t="str">
        <f>IFERROR(VLOOKUP($O3263,PerfilUniversitario!$A$2:$Z$427,26),"N/A")</f>
        <v>N/A</v>
      </c>
      <c r="V3263" s="1" t="s">
        <v>9999</v>
      </c>
      <c r="W3263" s="4">
        <v>45217</v>
      </c>
    </row>
    <row r="3264" spans="1:23" x14ac:dyDescent="0.3">
      <c r="A3264" t="s">
        <v>401</v>
      </c>
      <c r="B3264" s="1" t="s">
        <v>520</v>
      </c>
      <c r="C3264" t="s">
        <v>521</v>
      </c>
      <c r="D3264" s="7">
        <v>2871842555</v>
      </c>
      <c r="E3264" s="1" t="s">
        <v>206</v>
      </c>
      <c r="F3264" t="s">
        <v>206</v>
      </c>
      <c r="G3264" t="s">
        <v>206</v>
      </c>
      <c r="H3264" t="s">
        <v>206</v>
      </c>
      <c r="I3264" t="str">
        <f>VLOOKUP(J3264,CatalogoEstadoRepublica!$A$1:$B$33,2)</f>
        <v>Oaxaca</v>
      </c>
      <c r="J3264" s="1">
        <v>20</v>
      </c>
      <c r="K3264" s="1" t="s">
        <v>206</v>
      </c>
      <c r="L3264" s="1" t="e">
        <f>VLOOKUP(M3264,CatalogoPerfil!$A$1:$B$5,2)</f>
        <v>#N/A</v>
      </c>
      <c r="M3264">
        <v>0</v>
      </c>
      <c r="N3264" t="s">
        <v>206</v>
      </c>
      <c r="O3264" s="1">
        <v>0</v>
      </c>
      <c r="P3264" s="1" t="str">
        <f>IFERROR(VLOOKUP($O3264,PerfilUniversitario!$A$2:$Z$427,16),"N/A")</f>
        <v>N/A</v>
      </c>
      <c r="Q3264" s="1" t="str">
        <f>IFERROR(VLOOKUP($O3264,PerfilUniversitario!$A$2:$Z$427,16),"N/A")</f>
        <v>N/A</v>
      </c>
      <c r="R3264" s="1" t="str">
        <f>IFERROR(VLOOKUP($O3264,PerfilUniversitario!$A$2:$Z$427,20),"N/A")</f>
        <v>N/A</v>
      </c>
      <c r="S3264" s="1" t="str">
        <f>IFERROR(VLOOKUP($O3264,PerfilUniversitario!$A$2:$Z$427,22),"N/A")</f>
        <v>N/A</v>
      </c>
      <c r="T3264" s="1" t="str">
        <f>IFERROR(VLOOKUP($O3264,PerfilUniversitario!$A$2:$Z$427,24),"N/A")</f>
        <v>N/A</v>
      </c>
      <c r="U3264" s="1" t="str">
        <f>IFERROR(VLOOKUP($O3264,PerfilUniversitario!$A$2:$Z$427,26),"N/A")</f>
        <v>N/A</v>
      </c>
      <c r="V3264" s="1" t="s">
        <v>9708</v>
      </c>
      <c r="W3264" s="4">
        <v>45217</v>
      </c>
    </row>
    <row r="3265" spans="1:23" x14ac:dyDescent="0.3">
      <c r="A3265" t="s">
        <v>8264</v>
      </c>
      <c r="B3265" t="s">
        <v>8265</v>
      </c>
      <c r="C3265" s="1" t="s">
        <v>8266</v>
      </c>
      <c r="D3265" s="6">
        <v>8123689543</v>
      </c>
      <c r="E3265" s="1" t="s">
        <v>206</v>
      </c>
      <c r="F3265" s="1" t="s">
        <v>206</v>
      </c>
      <c r="G3265" s="1" t="s">
        <v>206</v>
      </c>
      <c r="H3265" s="1" t="s">
        <v>206</v>
      </c>
      <c r="I3265" t="str">
        <f>VLOOKUP(J3265,CatalogoEstadoRepublica!$A$1:$B$33,2)</f>
        <v>Puebla</v>
      </c>
      <c r="J3265">
        <v>21</v>
      </c>
      <c r="K3265" t="s">
        <v>206</v>
      </c>
      <c r="L3265" s="1" t="e">
        <f>VLOOKUP(M3265,CatalogoPerfil!$A$1:$B$5,2)</f>
        <v>#N/A</v>
      </c>
      <c r="M3265">
        <v>0</v>
      </c>
      <c r="N3265" t="s">
        <v>206</v>
      </c>
      <c r="O3265" s="1">
        <v>0</v>
      </c>
      <c r="P3265" s="1" t="str">
        <f>IFERROR(VLOOKUP($O3265,PerfilUniversitario!$A$2:$Z$427,16),"N/A")</f>
        <v>N/A</v>
      </c>
      <c r="Q3265" s="1" t="str">
        <f>IFERROR(VLOOKUP($O3265,PerfilUniversitario!$A$2:$Z$427,16),"N/A")</f>
        <v>N/A</v>
      </c>
      <c r="R3265" s="1" t="str">
        <f>IFERROR(VLOOKUP($O3265,PerfilUniversitario!$A$2:$Z$427,20),"N/A")</f>
        <v>N/A</v>
      </c>
      <c r="S3265" s="1" t="str">
        <f>IFERROR(VLOOKUP($O3265,PerfilUniversitario!$A$2:$Z$427,22),"N/A")</f>
        <v>N/A</v>
      </c>
      <c r="T3265" s="1" t="str">
        <f>IFERROR(VLOOKUP($O3265,PerfilUniversitario!$A$2:$Z$427,24),"N/A")</f>
        <v>N/A</v>
      </c>
      <c r="U3265" s="1" t="str">
        <f>IFERROR(VLOOKUP($O3265,PerfilUniversitario!$A$2:$Z$427,26),"N/A")</f>
        <v>N/A</v>
      </c>
      <c r="V3265" s="1" t="s">
        <v>10209</v>
      </c>
      <c r="W3265" s="4">
        <v>45217</v>
      </c>
    </row>
    <row r="3266" spans="1:23" x14ac:dyDescent="0.3">
      <c r="A3266" t="s">
        <v>4903</v>
      </c>
      <c r="B3266" t="s">
        <v>8269</v>
      </c>
      <c r="C3266" s="1" t="s">
        <v>8270</v>
      </c>
      <c r="D3266" s="6">
        <v>2221064585</v>
      </c>
      <c r="E3266" s="1" t="s">
        <v>206</v>
      </c>
      <c r="F3266" s="1" t="s">
        <v>206</v>
      </c>
      <c r="G3266" s="1" t="s">
        <v>206</v>
      </c>
      <c r="H3266" s="1" t="s">
        <v>206</v>
      </c>
      <c r="I3266" t="str">
        <f>VLOOKUP(J3266,CatalogoEstadoRepublica!$A$1:$B$33,2)</f>
        <v>Puebla</v>
      </c>
      <c r="J3266">
        <v>21</v>
      </c>
      <c r="K3266" t="s">
        <v>206</v>
      </c>
      <c r="L3266" s="1" t="e">
        <f>VLOOKUP(M3266,CatalogoPerfil!$A$1:$B$5,2)</f>
        <v>#N/A</v>
      </c>
      <c r="M3266">
        <v>0</v>
      </c>
      <c r="N3266" t="s">
        <v>206</v>
      </c>
      <c r="O3266" s="1">
        <v>0</v>
      </c>
      <c r="P3266" s="1" t="str">
        <f>IFERROR(VLOOKUP($O3266,PerfilUniversitario!$A$2:$Z$427,16),"N/A")</f>
        <v>N/A</v>
      </c>
      <c r="Q3266" s="1" t="str">
        <f>IFERROR(VLOOKUP($O3266,PerfilUniversitario!$A$2:$Z$427,16),"N/A")</f>
        <v>N/A</v>
      </c>
      <c r="R3266" s="1" t="str">
        <f>IFERROR(VLOOKUP($O3266,PerfilUniversitario!$A$2:$Z$427,20),"N/A")</f>
        <v>N/A</v>
      </c>
      <c r="S3266" s="1" t="str">
        <f>IFERROR(VLOOKUP($O3266,PerfilUniversitario!$A$2:$Z$427,22),"N/A")</f>
        <v>N/A</v>
      </c>
      <c r="T3266" s="1" t="str">
        <f>IFERROR(VLOOKUP($O3266,PerfilUniversitario!$A$2:$Z$427,24),"N/A")</f>
        <v>N/A</v>
      </c>
      <c r="U3266" s="1" t="str">
        <f>IFERROR(VLOOKUP($O3266,PerfilUniversitario!$A$2:$Z$427,26),"N/A")</f>
        <v>N/A</v>
      </c>
      <c r="V3266" s="1" t="s">
        <v>10208</v>
      </c>
      <c r="W3266" s="4">
        <v>45217</v>
      </c>
    </row>
    <row r="3267" spans="1:23" x14ac:dyDescent="0.3">
      <c r="A3267" t="s">
        <v>8267</v>
      </c>
      <c r="B3267" t="s">
        <v>2733</v>
      </c>
      <c r="C3267" s="1" t="s">
        <v>8268</v>
      </c>
      <c r="D3267" s="6">
        <v>2291149078</v>
      </c>
      <c r="E3267" s="1" t="s">
        <v>206</v>
      </c>
      <c r="F3267" s="1" t="s">
        <v>206</v>
      </c>
      <c r="G3267" s="1" t="s">
        <v>206</v>
      </c>
      <c r="H3267" s="1" t="s">
        <v>206</v>
      </c>
      <c r="I3267" t="str">
        <f>VLOOKUP(J3267,CatalogoEstadoRepublica!$A$1:$B$33,2)</f>
        <v>Puebla</v>
      </c>
      <c r="J3267">
        <v>21</v>
      </c>
      <c r="K3267" t="s">
        <v>206</v>
      </c>
      <c r="L3267" s="1" t="e">
        <f>VLOOKUP(M3267,CatalogoPerfil!$A$1:$B$5,2)</f>
        <v>#N/A</v>
      </c>
      <c r="M3267">
        <v>0</v>
      </c>
      <c r="N3267" t="s">
        <v>206</v>
      </c>
      <c r="O3267" s="1">
        <v>0</v>
      </c>
      <c r="P3267" s="1" t="str">
        <f>IFERROR(VLOOKUP($O3267,PerfilUniversitario!$A$2:$Z$427,16),"N/A")</f>
        <v>N/A</v>
      </c>
      <c r="Q3267" s="1" t="str">
        <f>IFERROR(VLOOKUP($O3267,PerfilUniversitario!$A$2:$Z$427,16),"N/A")</f>
        <v>N/A</v>
      </c>
      <c r="R3267" s="1" t="str">
        <f>IFERROR(VLOOKUP($O3267,PerfilUniversitario!$A$2:$Z$427,20),"N/A")</f>
        <v>N/A</v>
      </c>
      <c r="S3267" s="1" t="str">
        <f>IFERROR(VLOOKUP($O3267,PerfilUniversitario!$A$2:$Z$427,22),"N/A")</f>
        <v>N/A</v>
      </c>
      <c r="T3267" s="1" t="str">
        <f>IFERROR(VLOOKUP($O3267,PerfilUniversitario!$A$2:$Z$427,24),"N/A")</f>
        <v>N/A</v>
      </c>
      <c r="U3267" s="1" t="str">
        <f>IFERROR(VLOOKUP($O3267,PerfilUniversitario!$A$2:$Z$427,26),"N/A")</f>
        <v>N/A</v>
      </c>
      <c r="V3267" s="1" t="s">
        <v>9942</v>
      </c>
      <c r="W3267" s="4">
        <v>45217</v>
      </c>
    </row>
    <row r="3268" spans="1:23" x14ac:dyDescent="0.3">
      <c r="A3268" t="s">
        <v>1082</v>
      </c>
      <c r="B3268" t="s">
        <v>357</v>
      </c>
      <c r="C3268" s="1" t="s">
        <v>1083</v>
      </c>
      <c r="D3268" s="6">
        <v>52.222700000000003</v>
      </c>
      <c r="E3268" s="1" t="s">
        <v>206</v>
      </c>
      <c r="F3268" s="1" t="s">
        <v>206</v>
      </c>
      <c r="G3268" s="1" t="s">
        <v>206</v>
      </c>
      <c r="H3268" s="1" t="s">
        <v>206</v>
      </c>
      <c r="I3268" t="str">
        <f>VLOOKUP(J3268,CatalogoEstadoRepublica!$A$1:$B$33,2)</f>
        <v>Oaxaca</v>
      </c>
      <c r="J3268">
        <v>20</v>
      </c>
      <c r="K3268" t="s">
        <v>206</v>
      </c>
      <c r="L3268" s="1" t="e">
        <f>VLOOKUP(M3268,CatalogoPerfil!$A$1:$B$5,2)</f>
        <v>#N/A</v>
      </c>
      <c r="M3268">
        <v>0</v>
      </c>
      <c r="N3268" t="s">
        <v>206</v>
      </c>
      <c r="O3268" s="1">
        <v>0</v>
      </c>
      <c r="P3268" s="1" t="str">
        <f>IFERROR(VLOOKUP($O3268,PerfilUniversitario!$A$2:$Z$427,16),"N/A")</f>
        <v>N/A</v>
      </c>
      <c r="Q3268" s="1" t="str">
        <f>IFERROR(VLOOKUP($O3268,PerfilUniversitario!$A$2:$Z$427,16),"N/A")</f>
        <v>N/A</v>
      </c>
      <c r="R3268" s="1" t="str">
        <f>IFERROR(VLOOKUP($O3268,PerfilUniversitario!$A$2:$Z$427,20),"N/A")</f>
        <v>N/A</v>
      </c>
      <c r="S3268" s="1" t="str">
        <f>IFERROR(VLOOKUP($O3268,PerfilUniversitario!$A$2:$Z$427,22),"N/A")</f>
        <v>N/A</v>
      </c>
      <c r="T3268" s="1" t="str">
        <f>IFERROR(VLOOKUP($O3268,PerfilUniversitario!$A$2:$Z$427,24),"N/A")</f>
        <v>N/A</v>
      </c>
      <c r="U3268" s="1" t="str">
        <f>IFERROR(VLOOKUP($O3268,PerfilUniversitario!$A$2:$Z$427,26),"N/A")</f>
        <v>N/A</v>
      </c>
      <c r="V3268" s="1" t="s">
        <v>9780</v>
      </c>
      <c r="W3268" s="4">
        <v>45217</v>
      </c>
    </row>
    <row r="3269" spans="1:23" x14ac:dyDescent="0.3">
      <c r="A3269" t="s">
        <v>1020</v>
      </c>
      <c r="B3269" t="s">
        <v>8252</v>
      </c>
      <c r="C3269" s="1" t="s">
        <v>8253</v>
      </c>
      <c r="D3269" s="6">
        <v>2225074129</v>
      </c>
      <c r="E3269" s="1" t="s">
        <v>206</v>
      </c>
      <c r="F3269" s="1" t="s">
        <v>206</v>
      </c>
      <c r="G3269" s="1" t="s">
        <v>206</v>
      </c>
      <c r="H3269" s="1" t="s">
        <v>206</v>
      </c>
      <c r="I3269" t="str">
        <f>VLOOKUP(J3269,CatalogoEstadoRepublica!$A$1:$B$33,2)</f>
        <v>Puebla</v>
      </c>
      <c r="J3269">
        <v>21</v>
      </c>
      <c r="K3269" t="s">
        <v>206</v>
      </c>
      <c r="L3269" s="1" t="e">
        <f>VLOOKUP(M3269,CatalogoPerfil!$A$1:$B$5,2)</f>
        <v>#N/A</v>
      </c>
      <c r="M3269">
        <v>0</v>
      </c>
      <c r="N3269" t="s">
        <v>206</v>
      </c>
      <c r="O3269" s="1">
        <v>0</v>
      </c>
      <c r="P3269" s="1" t="str">
        <f>IFERROR(VLOOKUP($O3269,PerfilUniversitario!$A$2:$Z$427,16),"N/A")</f>
        <v>N/A</v>
      </c>
      <c r="Q3269" s="1" t="str">
        <f>IFERROR(VLOOKUP($O3269,PerfilUniversitario!$A$2:$Z$427,16),"N/A")</f>
        <v>N/A</v>
      </c>
      <c r="R3269" s="1" t="str">
        <f>IFERROR(VLOOKUP($O3269,PerfilUniversitario!$A$2:$Z$427,20),"N/A")</f>
        <v>N/A</v>
      </c>
      <c r="S3269" s="1" t="str">
        <f>IFERROR(VLOOKUP($O3269,PerfilUniversitario!$A$2:$Z$427,22),"N/A")</f>
        <v>N/A</v>
      </c>
      <c r="T3269" s="1" t="str">
        <f>IFERROR(VLOOKUP($O3269,PerfilUniversitario!$A$2:$Z$427,24),"N/A")</f>
        <v>N/A</v>
      </c>
      <c r="U3269" s="1" t="str">
        <f>IFERROR(VLOOKUP($O3269,PerfilUniversitario!$A$2:$Z$427,26),"N/A")</f>
        <v>N/A</v>
      </c>
      <c r="V3269" s="1" t="s">
        <v>9764</v>
      </c>
      <c r="W3269" s="4">
        <v>45217</v>
      </c>
    </row>
    <row r="3270" spans="1:23" x14ac:dyDescent="0.3">
      <c r="A3270" t="s">
        <v>7981</v>
      </c>
      <c r="B3270" t="s">
        <v>399</v>
      </c>
      <c r="C3270" s="1" t="s">
        <v>8254</v>
      </c>
      <c r="D3270" s="6">
        <v>2221407180</v>
      </c>
      <c r="E3270" s="1" t="s">
        <v>206</v>
      </c>
      <c r="F3270" s="1" t="s">
        <v>206</v>
      </c>
      <c r="G3270" s="1" t="s">
        <v>206</v>
      </c>
      <c r="H3270" s="1" t="s">
        <v>206</v>
      </c>
      <c r="I3270" t="str">
        <f>VLOOKUP(J3270,CatalogoEstadoRepublica!$A$1:$B$33,2)</f>
        <v>Puebla</v>
      </c>
      <c r="J3270">
        <v>21</v>
      </c>
      <c r="K3270" t="s">
        <v>206</v>
      </c>
      <c r="L3270" s="1" t="e">
        <f>VLOOKUP(M3270,CatalogoPerfil!$A$1:$B$5,2)</f>
        <v>#N/A</v>
      </c>
      <c r="M3270">
        <v>0</v>
      </c>
      <c r="N3270" t="s">
        <v>206</v>
      </c>
      <c r="O3270" s="1">
        <v>0</v>
      </c>
      <c r="P3270" s="1" t="str">
        <f>IFERROR(VLOOKUP($O3270,PerfilUniversitario!$A$2:$Z$427,16),"N/A")</f>
        <v>N/A</v>
      </c>
      <c r="Q3270" s="1" t="str">
        <f>IFERROR(VLOOKUP($O3270,PerfilUniversitario!$A$2:$Z$427,16),"N/A")</f>
        <v>N/A</v>
      </c>
      <c r="R3270" s="1" t="str">
        <f>IFERROR(VLOOKUP($O3270,PerfilUniversitario!$A$2:$Z$427,20),"N/A")</f>
        <v>N/A</v>
      </c>
      <c r="S3270" s="1" t="str">
        <f>IFERROR(VLOOKUP($O3270,PerfilUniversitario!$A$2:$Z$427,22),"N/A")</f>
        <v>N/A</v>
      </c>
      <c r="T3270" s="1" t="str">
        <f>IFERROR(VLOOKUP($O3270,PerfilUniversitario!$A$2:$Z$427,24),"N/A")</f>
        <v>N/A</v>
      </c>
      <c r="U3270" s="1" t="str">
        <f>IFERROR(VLOOKUP($O3270,PerfilUniversitario!$A$2:$Z$427,26),"N/A")</f>
        <v>N/A</v>
      </c>
      <c r="V3270" s="1" t="s">
        <v>10166</v>
      </c>
      <c r="W3270" s="4">
        <v>45217</v>
      </c>
    </row>
    <row r="3271" spans="1:23" x14ac:dyDescent="0.3">
      <c r="A3271" t="s">
        <v>828</v>
      </c>
      <c r="B3271" s="1" t="s">
        <v>829</v>
      </c>
      <c r="C3271" t="s">
        <v>830</v>
      </c>
      <c r="D3271" s="7">
        <v>2221356121</v>
      </c>
      <c r="E3271" s="1" t="s">
        <v>206</v>
      </c>
      <c r="F3271" t="s">
        <v>206</v>
      </c>
      <c r="G3271" t="s">
        <v>206</v>
      </c>
      <c r="H3271" t="s">
        <v>206</v>
      </c>
      <c r="I3271" t="str">
        <f>VLOOKUP(J3271,CatalogoEstadoRepublica!$A$1:$B$33,2)</f>
        <v>Puebla</v>
      </c>
      <c r="J3271" s="1">
        <v>21</v>
      </c>
      <c r="K3271" s="1" t="s">
        <v>206</v>
      </c>
      <c r="L3271" s="1" t="e">
        <f>VLOOKUP(M3271,CatalogoPerfil!$A$1:$B$5,2)</f>
        <v>#N/A</v>
      </c>
      <c r="M3271">
        <v>0</v>
      </c>
      <c r="N3271" t="s">
        <v>206</v>
      </c>
      <c r="O3271" s="1">
        <v>0</v>
      </c>
      <c r="P3271" s="1" t="str">
        <f>IFERROR(VLOOKUP($O3271,PerfilUniversitario!$A$2:$Z$427,16),"N/A")</f>
        <v>N/A</v>
      </c>
      <c r="Q3271" s="1" t="str">
        <f>IFERROR(VLOOKUP($O3271,PerfilUniversitario!$A$2:$Z$427,16),"N/A")</f>
        <v>N/A</v>
      </c>
      <c r="R3271" s="1" t="str">
        <f>IFERROR(VLOOKUP($O3271,PerfilUniversitario!$A$2:$Z$427,20),"N/A")</f>
        <v>N/A</v>
      </c>
      <c r="S3271" s="1" t="str">
        <f>IFERROR(VLOOKUP($O3271,PerfilUniversitario!$A$2:$Z$427,22),"N/A")</f>
        <v>N/A</v>
      </c>
      <c r="T3271" s="1" t="str">
        <f>IFERROR(VLOOKUP($O3271,PerfilUniversitario!$A$2:$Z$427,24),"N/A")</f>
        <v>N/A</v>
      </c>
      <c r="U3271" s="1" t="str">
        <f>IFERROR(VLOOKUP($O3271,PerfilUniversitario!$A$2:$Z$427,26),"N/A")</f>
        <v>N/A</v>
      </c>
      <c r="V3271" s="1" t="s">
        <v>9740</v>
      </c>
      <c r="W3271" s="4">
        <v>45217</v>
      </c>
    </row>
    <row r="3272" spans="1:23" x14ac:dyDescent="0.3">
      <c r="A3272" t="s">
        <v>3135</v>
      </c>
      <c r="B3272" t="s">
        <v>8229</v>
      </c>
      <c r="C3272" s="1" t="s">
        <v>8230</v>
      </c>
      <c r="D3272" s="6">
        <v>2227599642</v>
      </c>
      <c r="E3272" s="1" t="s">
        <v>206</v>
      </c>
      <c r="F3272" s="1" t="s">
        <v>206</v>
      </c>
      <c r="G3272" s="1" t="s">
        <v>206</v>
      </c>
      <c r="H3272" s="1" t="s">
        <v>206</v>
      </c>
      <c r="I3272" t="str">
        <f>VLOOKUP(J3272,CatalogoEstadoRepublica!$A$1:$B$33,2)</f>
        <v>Puebla</v>
      </c>
      <c r="J3272">
        <v>21</v>
      </c>
      <c r="K3272" t="s">
        <v>206</v>
      </c>
      <c r="L3272" s="1" t="e">
        <f>VLOOKUP(M3272,CatalogoPerfil!$A$1:$B$5,2)</f>
        <v>#N/A</v>
      </c>
      <c r="M3272">
        <v>0</v>
      </c>
      <c r="N3272" t="s">
        <v>206</v>
      </c>
      <c r="O3272" s="1">
        <v>0</v>
      </c>
      <c r="P3272" s="1" t="str">
        <f>IFERROR(VLOOKUP($O3272,PerfilUniversitario!$A$2:$Z$427,16),"N/A")</f>
        <v>N/A</v>
      </c>
      <c r="Q3272" s="1" t="str">
        <f>IFERROR(VLOOKUP($O3272,PerfilUniversitario!$A$2:$Z$427,16),"N/A")</f>
        <v>N/A</v>
      </c>
      <c r="R3272" s="1" t="str">
        <f>IFERROR(VLOOKUP($O3272,PerfilUniversitario!$A$2:$Z$427,20),"N/A")</f>
        <v>N/A</v>
      </c>
      <c r="S3272" s="1" t="str">
        <f>IFERROR(VLOOKUP($O3272,PerfilUniversitario!$A$2:$Z$427,22),"N/A")</f>
        <v>N/A</v>
      </c>
      <c r="T3272" s="1" t="str">
        <f>IFERROR(VLOOKUP($O3272,PerfilUniversitario!$A$2:$Z$427,24),"N/A")</f>
        <v>N/A</v>
      </c>
      <c r="U3272" s="1" t="str">
        <f>IFERROR(VLOOKUP($O3272,PerfilUniversitario!$A$2:$Z$427,26),"N/A")</f>
        <v>N/A</v>
      </c>
      <c r="V3272" s="1" t="s">
        <v>9768</v>
      </c>
      <c r="W3272" s="4">
        <v>45217</v>
      </c>
    </row>
    <row r="3273" spans="1:23" x14ac:dyDescent="0.3">
      <c r="A3273" t="s">
        <v>1020</v>
      </c>
      <c r="B3273" t="s">
        <v>1515</v>
      </c>
      <c r="C3273" s="1" t="s">
        <v>1516</v>
      </c>
      <c r="D3273" s="6">
        <v>2211959608</v>
      </c>
      <c r="E3273" s="1" t="s">
        <v>206</v>
      </c>
      <c r="F3273" s="1" t="s">
        <v>206</v>
      </c>
      <c r="G3273" s="1" t="s">
        <v>206</v>
      </c>
      <c r="H3273" s="1" t="s">
        <v>206</v>
      </c>
      <c r="I3273" t="str">
        <f>VLOOKUP(J3273,CatalogoEstadoRepublica!$A$1:$B$33,2)</f>
        <v>Puebla</v>
      </c>
      <c r="J3273">
        <v>21</v>
      </c>
      <c r="K3273" t="s">
        <v>206</v>
      </c>
      <c r="L3273" s="1" t="e">
        <f>VLOOKUP(M3273,CatalogoPerfil!$A$1:$B$5,2)</f>
        <v>#N/A</v>
      </c>
      <c r="M3273">
        <v>0</v>
      </c>
      <c r="N3273" t="s">
        <v>206</v>
      </c>
      <c r="O3273" s="1">
        <v>0</v>
      </c>
      <c r="P3273" s="1" t="str">
        <f>IFERROR(VLOOKUP($O3273,PerfilUniversitario!$A$2:$Z$427,16),"N/A")</f>
        <v>N/A</v>
      </c>
      <c r="Q3273" s="1" t="str">
        <f>IFERROR(VLOOKUP($O3273,PerfilUniversitario!$A$2:$Z$427,16),"N/A")</f>
        <v>N/A</v>
      </c>
      <c r="R3273" s="1" t="str">
        <f>IFERROR(VLOOKUP($O3273,PerfilUniversitario!$A$2:$Z$427,20),"N/A")</f>
        <v>N/A</v>
      </c>
      <c r="S3273" s="1" t="str">
        <f>IFERROR(VLOOKUP($O3273,PerfilUniversitario!$A$2:$Z$427,22),"N/A")</f>
        <v>N/A</v>
      </c>
      <c r="T3273" s="1" t="str">
        <f>IFERROR(VLOOKUP($O3273,PerfilUniversitario!$A$2:$Z$427,24),"N/A")</f>
        <v>N/A</v>
      </c>
      <c r="U3273" s="1" t="str">
        <f>IFERROR(VLOOKUP($O3273,PerfilUniversitario!$A$2:$Z$427,26),"N/A")</f>
        <v>N/A</v>
      </c>
      <c r="V3273" s="1" t="s">
        <v>9849</v>
      </c>
      <c r="W3273" s="4">
        <v>45217</v>
      </c>
    </row>
    <row r="3274" spans="1:23" x14ac:dyDescent="0.3">
      <c r="A3274" t="s">
        <v>1821</v>
      </c>
      <c r="B3274" t="s">
        <v>1059</v>
      </c>
      <c r="C3274" s="1" t="s">
        <v>1822</v>
      </c>
      <c r="D3274" s="6">
        <v>2311579609</v>
      </c>
      <c r="E3274" s="1" t="s">
        <v>206</v>
      </c>
      <c r="F3274" s="1" t="s">
        <v>206</v>
      </c>
      <c r="G3274" s="1" t="s">
        <v>206</v>
      </c>
      <c r="H3274" s="1" t="s">
        <v>206</v>
      </c>
      <c r="I3274" t="str">
        <f>VLOOKUP(J3274,CatalogoEstadoRepublica!$A$1:$B$33,2)</f>
        <v>Puebla</v>
      </c>
      <c r="J3274">
        <v>21</v>
      </c>
      <c r="K3274" t="s">
        <v>206</v>
      </c>
      <c r="L3274" s="1" t="e">
        <f>VLOOKUP(M3274,CatalogoPerfil!$A$1:$B$5,2)</f>
        <v>#N/A</v>
      </c>
      <c r="M3274">
        <v>0</v>
      </c>
      <c r="N3274" t="s">
        <v>206</v>
      </c>
      <c r="O3274" s="1">
        <v>0</v>
      </c>
      <c r="P3274" s="1" t="str">
        <f>IFERROR(VLOOKUP($O3274,PerfilUniversitario!$A$2:$Z$427,16),"N/A")</f>
        <v>N/A</v>
      </c>
      <c r="Q3274" s="1" t="str">
        <f>IFERROR(VLOOKUP($O3274,PerfilUniversitario!$A$2:$Z$427,16),"N/A")</f>
        <v>N/A</v>
      </c>
      <c r="R3274" s="1" t="str">
        <f>IFERROR(VLOOKUP($O3274,PerfilUniversitario!$A$2:$Z$427,20),"N/A")</f>
        <v>N/A</v>
      </c>
      <c r="S3274" s="1" t="str">
        <f>IFERROR(VLOOKUP($O3274,PerfilUniversitario!$A$2:$Z$427,22),"N/A")</f>
        <v>N/A</v>
      </c>
      <c r="T3274" s="1" t="str">
        <f>IFERROR(VLOOKUP($O3274,PerfilUniversitario!$A$2:$Z$427,24),"N/A")</f>
        <v>N/A</v>
      </c>
      <c r="U3274" s="1" t="str">
        <f>IFERROR(VLOOKUP($O3274,PerfilUniversitario!$A$2:$Z$427,26),"N/A")</f>
        <v>N/A</v>
      </c>
      <c r="V3274" s="1" t="s">
        <v>9882</v>
      </c>
      <c r="W3274" s="4">
        <v>45217</v>
      </c>
    </row>
    <row r="3275" spans="1:23" x14ac:dyDescent="0.3">
      <c r="A3275" t="s">
        <v>334</v>
      </c>
      <c r="B3275" t="s">
        <v>2057</v>
      </c>
      <c r="C3275" s="1" t="s">
        <v>2058</v>
      </c>
      <c r="D3275" s="6">
        <v>2214273834</v>
      </c>
      <c r="E3275" s="1" t="s">
        <v>206</v>
      </c>
      <c r="F3275" s="1" t="s">
        <v>206</v>
      </c>
      <c r="G3275" s="1" t="s">
        <v>206</v>
      </c>
      <c r="H3275" s="1" t="s">
        <v>206</v>
      </c>
      <c r="I3275" t="str">
        <f>VLOOKUP(J3275,CatalogoEstadoRepublica!$A$1:$B$33,2)</f>
        <v>Puebla</v>
      </c>
      <c r="J3275">
        <v>21</v>
      </c>
      <c r="K3275" t="s">
        <v>206</v>
      </c>
      <c r="L3275" s="1" t="e">
        <f>VLOOKUP(M3275,CatalogoPerfil!$A$1:$B$5,2)</f>
        <v>#N/A</v>
      </c>
      <c r="M3275">
        <v>0</v>
      </c>
      <c r="N3275" t="s">
        <v>206</v>
      </c>
      <c r="O3275" s="1">
        <v>0</v>
      </c>
      <c r="P3275" s="1" t="str">
        <f>IFERROR(VLOOKUP($O3275,PerfilUniversitario!$A$2:$Z$427,16),"N/A")</f>
        <v>N/A</v>
      </c>
      <c r="Q3275" s="1" t="str">
        <f>IFERROR(VLOOKUP($O3275,PerfilUniversitario!$A$2:$Z$427,16),"N/A")</f>
        <v>N/A</v>
      </c>
      <c r="R3275" s="1" t="str">
        <f>IFERROR(VLOOKUP($O3275,PerfilUniversitario!$A$2:$Z$427,20),"N/A")</f>
        <v>N/A</v>
      </c>
      <c r="S3275" s="1" t="str">
        <f>IFERROR(VLOOKUP($O3275,PerfilUniversitario!$A$2:$Z$427,22),"N/A")</f>
        <v>N/A</v>
      </c>
      <c r="T3275" s="1" t="str">
        <f>IFERROR(VLOOKUP($O3275,PerfilUniversitario!$A$2:$Z$427,24),"N/A")</f>
        <v>N/A</v>
      </c>
      <c r="U3275" s="1" t="str">
        <f>IFERROR(VLOOKUP($O3275,PerfilUniversitario!$A$2:$Z$427,26),"N/A")</f>
        <v>N/A</v>
      </c>
      <c r="V3275" s="1" t="s">
        <v>9882</v>
      </c>
      <c r="W3275" s="4">
        <v>45217</v>
      </c>
    </row>
    <row r="3276" spans="1:23" x14ac:dyDescent="0.3">
      <c r="A3276" t="s">
        <v>2501</v>
      </c>
      <c r="B3276" t="s">
        <v>1681</v>
      </c>
      <c r="C3276" s="1" t="s">
        <v>2502</v>
      </c>
      <c r="D3276" s="6">
        <v>2214351973</v>
      </c>
      <c r="E3276" s="1" t="s">
        <v>206</v>
      </c>
      <c r="F3276" s="1" t="s">
        <v>206</v>
      </c>
      <c r="G3276" s="1" t="s">
        <v>206</v>
      </c>
      <c r="H3276" s="1" t="s">
        <v>206</v>
      </c>
      <c r="I3276" t="str">
        <f>VLOOKUP(J3276,CatalogoEstadoRepublica!$A$1:$B$33,2)</f>
        <v>Puebla</v>
      </c>
      <c r="J3276">
        <v>21</v>
      </c>
      <c r="K3276" t="s">
        <v>206</v>
      </c>
      <c r="L3276" s="1" t="e">
        <f>VLOOKUP(M3276,CatalogoPerfil!$A$1:$B$5,2)</f>
        <v>#N/A</v>
      </c>
      <c r="M3276">
        <v>0</v>
      </c>
      <c r="N3276" t="s">
        <v>206</v>
      </c>
      <c r="O3276" s="1">
        <v>0</v>
      </c>
      <c r="P3276" s="1" t="str">
        <f>IFERROR(VLOOKUP($O3276,PerfilUniversitario!$A$2:$Z$427,16),"N/A")</f>
        <v>N/A</v>
      </c>
      <c r="Q3276" s="1" t="str">
        <f>IFERROR(VLOOKUP($O3276,PerfilUniversitario!$A$2:$Z$427,16),"N/A")</f>
        <v>N/A</v>
      </c>
      <c r="R3276" s="1" t="str">
        <f>IFERROR(VLOOKUP($O3276,PerfilUniversitario!$A$2:$Z$427,20),"N/A")</f>
        <v>N/A</v>
      </c>
      <c r="S3276" s="1" t="str">
        <f>IFERROR(VLOOKUP($O3276,PerfilUniversitario!$A$2:$Z$427,22),"N/A")</f>
        <v>N/A</v>
      </c>
      <c r="T3276" s="1" t="str">
        <f>IFERROR(VLOOKUP($O3276,PerfilUniversitario!$A$2:$Z$427,24),"N/A")</f>
        <v>N/A</v>
      </c>
      <c r="U3276" s="1" t="str">
        <f>IFERROR(VLOOKUP($O3276,PerfilUniversitario!$A$2:$Z$427,26),"N/A")</f>
        <v>N/A</v>
      </c>
      <c r="V3276" s="1" t="s">
        <v>9890</v>
      </c>
      <c r="W3276" s="4">
        <v>45217</v>
      </c>
    </row>
    <row r="3277" spans="1:23" x14ac:dyDescent="0.3">
      <c r="A3277" t="s">
        <v>7907</v>
      </c>
      <c r="B3277" t="s">
        <v>7908</v>
      </c>
      <c r="C3277" s="1" t="s">
        <v>7909</v>
      </c>
      <c r="D3277" s="6">
        <v>4772892704</v>
      </c>
      <c r="E3277" s="1" t="s">
        <v>206</v>
      </c>
      <c r="F3277" s="1" t="s">
        <v>206</v>
      </c>
      <c r="G3277" s="1" t="s">
        <v>206</v>
      </c>
      <c r="H3277" s="1" t="s">
        <v>206</v>
      </c>
      <c r="I3277" t="str">
        <f>VLOOKUP(J3277,CatalogoEstadoRepublica!$A$1:$B$33,2)</f>
        <v>Puebla</v>
      </c>
      <c r="J3277">
        <v>21</v>
      </c>
      <c r="K3277" t="s">
        <v>206</v>
      </c>
      <c r="L3277" s="1" t="e">
        <f>VLOOKUP(M3277,CatalogoPerfil!$A$1:$B$5,2)</f>
        <v>#N/A</v>
      </c>
      <c r="M3277">
        <v>0</v>
      </c>
      <c r="N3277" t="s">
        <v>206</v>
      </c>
      <c r="O3277" s="1">
        <v>0</v>
      </c>
      <c r="P3277" s="1" t="str">
        <f>IFERROR(VLOOKUP($O3277,PerfilUniversitario!$A$2:$Z$427,16),"N/A")</f>
        <v>N/A</v>
      </c>
      <c r="Q3277" s="1" t="str">
        <f>IFERROR(VLOOKUP($O3277,PerfilUniversitario!$A$2:$Z$427,16),"N/A")</f>
        <v>N/A</v>
      </c>
      <c r="R3277" s="1" t="str">
        <f>IFERROR(VLOOKUP($O3277,PerfilUniversitario!$A$2:$Z$427,20),"N/A")</f>
        <v>N/A</v>
      </c>
      <c r="S3277" s="1" t="str">
        <f>IFERROR(VLOOKUP($O3277,PerfilUniversitario!$A$2:$Z$427,22),"N/A")</f>
        <v>N/A</v>
      </c>
      <c r="T3277" s="1" t="str">
        <f>IFERROR(VLOOKUP($O3277,PerfilUniversitario!$A$2:$Z$427,24),"N/A")</f>
        <v>N/A</v>
      </c>
      <c r="U3277" s="1" t="str">
        <f>IFERROR(VLOOKUP($O3277,PerfilUniversitario!$A$2:$Z$427,26),"N/A")</f>
        <v>N/A</v>
      </c>
      <c r="V3277" s="1" t="s">
        <v>9890</v>
      </c>
      <c r="W3277" s="4">
        <v>45217</v>
      </c>
    </row>
    <row r="3278" spans="1:23" x14ac:dyDescent="0.3">
      <c r="A3278" t="s">
        <v>629</v>
      </c>
      <c r="B3278" t="s">
        <v>4931</v>
      </c>
      <c r="C3278" s="1" t="s">
        <v>5158</v>
      </c>
      <c r="D3278" s="6">
        <v>2471002331</v>
      </c>
      <c r="E3278" s="1" t="s">
        <v>206</v>
      </c>
      <c r="F3278" s="1" t="s">
        <v>206</v>
      </c>
      <c r="G3278" s="1" t="s">
        <v>206</v>
      </c>
      <c r="H3278" s="1" t="s">
        <v>206</v>
      </c>
      <c r="I3278" t="str">
        <f>VLOOKUP(J3278,CatalogoEstadoRepublica!$A$1:$B$33,2)</f>
        <v>Tlaxcala</v>
      </c>
      <c r="J3278">
        <v>29</v>
      </c>
      <c r="K3278" t="s">
        <v>206</v>
      </c>
      <c r="L3278" s="1" t="e">
        <f>VLOOKUP(M3278,CatalogoPerfil!$A$1:$B$5,2)</f>
        <v>#N/A</v>
      </c>
      <c r="M3278">
        <v>0</v>
      </c>
      <c r="N3278" t="s">
        <v>206</v>
      </c>
      <c r="O3278" s="1">
        <v>0</v>
      </c>
      <c r="P3278" s="1" t="str">
        <f>IFERROR(VLOOKUP($O3278,PerfilUniversitario!$A$2:$Z$427,16),"N/A")</f>
        <v>N/A</v>
      </c>
      <c r="Q3278" s="1" t="str">
        <f>IFERROR(VLOOKUP($O3278,PerfilUniversitario!$A$2:$Z$427,16),"N/A")</f>
        <v>N/A</v>
      </c>
      <c r="R3278" s="1" t="str">
        <f>IFERROR(VLOOKUP($O3278,PerfilUniversitario!$A$2:$Z$427,20),"N/A")</f>
        <v>N/A</v>
      </c>
      <c r="S3278" s="1" t="str">
        <f>IFERROR(VLOOKUP($O3278,PerfilUniversitario!$A$2:$Z$427,22),"N/A")</f>
        <v>N/A</v>
      </c>
      <c r="T3278" s="1" t="str">
        <f>IFERROR(VLOOKUP($O3278,PerfilUniversitario!$A$2:$Z$427,24),"N/A")</f>
        <v>N/A</v>
      </c>
      <c r="U3278" s="1" t="str">
        <f>IFERROR(VLOOKUP($O3278,PerfilUniversitario!$A$2:$Z$427,26),"N/A")</f>
        <v>N/A</v>
      </c>
      <c r="V3278" s="1" t="s">
        <v>10140</v>
      </c>
      <c r="W3278" s="4">
        <v>45217</v>
      </c>
    </row>
    <row r="3279" spans="1:23" x14ac:dyDescent="0.3">
      <c r="A3279" t="s">
        <v>2099</v>
      </c>
      <c r="B3279" t="s">
        <v>2100</v>
      </c>
      <c r="C3279" s="1" t="s">
        <v>2101</v>
      </c>
      <c r="D3279" s="6">
        <v>2462980721</v>
      </c>
      <c r="E3279" s="1" t="s">
        <v>2102</v>
      </c>
      <c r="F3279" s="1" t="s">
        <v>2103</v>
      </c>
      <c r="H3279" s="1">
        <v>2221434187</v>
      </c>
      <c r="I3279" t="str">
        <f>VLOOKUP(J3279,CatalogoEstadoRepublica!$A$1:$B$33,2)</f>
        <v>Tlaxcala</v>
      </c>
      <c r="J3279">
        <v>29</v>
      </c>
      <c r="K3279" t="s">
        <v>2104</v>
      </c>
      <c r="L3279" s="1" t="str">
        <f>VLOOKUP(M3279,CatalogoPerfil!$A$1:$B$5,2)</f>
        <v>Orientador Vocacional</v>
      </c>
      <c r="M3279">
        <v>3</v>
      </c>
      <c r="N3279" t="s">
        <v>2105</v>
      </c>
      <c r="O3279" s="1">
        <v>0</v>
      </c>
      <c r="P3279" s="1" t="str">
        <f>IFERROR(VLOOKUP($O3279,PerfilUniversitario!$A$2:$Z$427,16),"N/A")</f>
        <v>N/A</v>
      </c>
      <c r="Q3279" s="1" t="str">
        <f>IFERROR(VLOOKUP($O3279,PerfilUniversitario!$A$2:$Z$427,16),"N/A")</f>
        <v>N/A</v>
      </c>
      <c r="R3279" s="1" t="str">
        <f>IFERROR(VLOOKUP($O3279,PerfilUniversitario!$A$2:$Z$427,20),"N/A")</f>
        <v>N/A</v>
      </c>
      <c r="S3279" s="1" t="str">
        <f>IFERROR(VLOOKUP($O3279,PerfilUniversitario!$A$2:$Z$427,22),"N/A")</f>
        <v>N/A</v>
      </c>
      <c r="T3279" s="1" t="str">
        <f>IFERROR(VLOOKUP($O3279,PerfilUniversitario!$A$2:$Z$427,24),"N/A")</f>
        <v>N/A</v>
      </c>
      <c r="U3279" s="1" t="str">
        <f>IFERROR(VLOOKUP($O3279,PerfilUniversitario!$A$2:$Z$427,26),"N/A")</f>
        <v>N/A</v>
      </c>
      <c r="V3279" s="1" t="s">
        <v>9716</v>
      </c>
      <c r="W3279" s="4">
        <v>45217</v>
      </c>
    </row>
    <row r="3280" spans="1:23" x14ac:dyDescent="0.3">
      <c r="A3280" t="s">
        <v>7666</v>
      </c>
      <c r="B3280" t="s">
        <v>7667</v>
      </c>
      <c r="C3280" s="1" t="s">
        <v>7668</v>
      </c>
      <c r="D3280" s="6">
        <v>2381512233</v>
      </c>
      <c r="E3280" s="1" t="s">
        <v>206</v>
      </c>
      <c r="F3280" s="1" t="s">
        <v>206</v>
      </c>
      <c r="G3280" s="1" t="s">
        <v>206</v>
      </c>
      <c r="H3280" s="1" t="s">
        <v>206</v>
      </c>
      <c r="I3280" t="str">
        <f>VLOOKUP(J3280,CatalogoEstadoRepublica!$A$1:$B$33,2)</f>
        <v>Puebla</v>
      </c>
      <c r="J3280">
        <v>21</v>
      </c>
      <c r="K3280" t="s">
        <v>206</v>
      </c>
      <c r="L3280" s="1" t="e">
        <f>VLOOKUP(M3280,CatalogoPerfil!$A$1:$B$5,2)</f>
        <v>#N/A</v>
      </c>
      <c r="M3280">
        <v>0</v>
      </c>
      <c r="N3280" t="s">
        <v>206</v>
      </c>
      <c r="O3280" s="1">
        <v>0</v>
      </c>
      <c r="P3280" s="1" t="str">
        <f>IFERROR(VLOOKUP($O3280,PerfilUniversitario!$A$2:$Z$427,16),"N/A")</f>
        <v>N/A</v>
      </c>
      <c r="Q3280" s="1" t="str">
        <f>IFERROR(VLOOKUP($O3280,PerfilUniversitario!$A$2:$Z$427,16),"N/A")</f>
        <v>N/A</v>
      </c>
      <c r="R3280" s="1" t="str">
        <f>IFERROR(VLOOKUP($O3280,PerfilUniversitario!$A$2:$Z$427,20),"N/A")</f>
        <v>N/A</v>
      </c>
      <c r="S3280" s="1" t="str">
        <f>IFERROR(VLOOKUP($O3280,PerfilUniversitario!$A$2:$Z$427,22),"N/A")</f>
        <v>N/A</v>
      </c>
      <c r="T3280" s="1" t="str">
        <f>IFERROR(VLOOKUP($O3280,PerfilUniversitario!$A$2:$Z$427,24),"N/A")</f>
        <v>N/A</v>
      </c>
      <c r="U3280" s="1" t="str">
        <f>IFERROR(VLOOKUP($O3280,PerfilUniversitario!$A$2:$Z$427,26),"N/A")</f>
        <v>N/A</v>
      </c>
      <c r="V3280" s="1" t="s">
        <v>10030</v>
      </c>
      <c r="W3280" s="4">
        <v>45217</v>
      </c>
    </row>
    <row r="3281" spans="1:23" x14ac:dyDescent="0.3">
      <c r="A3281" t="s">
        <v>8279</v>
      </c>
      <c r="B3281" t="s">
        <v>2560</v>
      </c>
      <c r="C3281" s="1" t="s">
        <v>8280</v>
      </c>
      <c r="D3281" s="6">
        <v>2225771197</v>
      </c>
      <c r="E3281" s="1" t="s">
        <v>206</v>
      </c>
      <c r="F3281" s="1" t="s">
        <v>206</v>
      </c>
      <c r="G3281" s="1" t="s">
        <v>206</v>
      </c>
      <c r="H3281" s="1" t="s">
        <v>206</v>
      </c>
      <c r="I3281" t="str">
        <f>VLOOKUP(J3281,CatalogoEstadoRepublica!$A$1:$B$33,2)</f>
        <v>Puebla</v>
      </c>
      <c r="J3281">
        <v>21</v>
      </c>
      <c r="K3281" t="s">
        <v>206</v>
      </c>
      <c r="L3281" s="1" t="e">
        <f>VLOOKUP(M3281,CatalogoPerfil!$A$1:$B$5,2)</f>
        <v>#N/A</v>
      </c>
      <c r="M3281">
        <v>0</v>
      </c>
      <c r="N3281" t="s">
        <v>206</v>
      </c>
      <c r="O3281" s="1">
        <v>0</v>
      </c>
      <c r="P3281" s="1" t="str">
        <f>IFERROR(VLOOKUP($O3281,PerfilUniversitario!$A$2:$Z$427,16),"N/A")</f>
        <v>N/A</v>
      </c>
      <c r="Q3281" s="1" t="str">
        <f>IFERROR(VLOOKUP($O3281,PerfilUniversitario!$A$2:$Z$427,16),"N/A")</f>
        <v>N/A</v>
      </c>
      <c r="R3281" s="1" t="str">
        <f>IFERROR(VLOOKUP($O3281,PerfilUniversitario!$A$2:$Z$427,20),"N/A")</f>
        <v>N/A</v>
      </c>
      <c r="S3281" s="1" t="str">
        <f>IFERROR(VLOOKUP($O3281,PerfilUniversitario!$A$2:$Z$427,22),"N/A")</f>
        <v>N/A</v>
      </c>
      <c r="T3281" s="1" t="str">
        <f>IFERROR(VLOOKUP($O3281,PerfilUniversitario!$A$2:$Z$427,24),"N/A")</f>
        <v>N/A</v>
      </c>
      <c r="U3281" s="1" t="str">
        <f>IFERROR(VLOOKUP($O3281,PerfilUniversitario!$A$2:$Z$427,26),"N/A")</f>
        <v>N/A</v>
      </c>
      <c r="V3281" s="1" t="s">
        <v>10115</v>
      </c>
      <c r="W3281" s="4">
        <v>45217</v>
      </c>
    </row>
    <row r="3282" spans="1:23" x14ac:dyDescent="0.3">
      <c r="A3282" t="s">
        <v>268</v>
      </c>
      <c r="B3282" t="s">
        <v>6437</v>
      </c>
      <c r="C3282" s="1" t="s">
        <v>7999</v>
      </c>
      <c r="D3282" s="6">
        <v>7551577500</v>
      </c>
      <c r="E3282" s="1" t="s">
        <v>206</v>
      </c>
      <c r="F3282" s="1" t="s">
        <v>206</v>
      </c>
      <c r="G3282" s="1" t="s">
        <v>206</v>
      </c>
      <c r="H3282" s="1" t="s">
        <v>206</v>
      </c>
      <c r="I3282" t="str">
        <f>VLOOKUP(J3282,CatalogoEstadoRepublica!$A$1:$B$33,2)</f>
        <v>Guerrero</v>
      </c>
      <c r="J3282">
        <v>12</v>
      </c>
      <c r="K3282" t="s">
        <v>206</v>
      </c>
      <c r="L3282" s="1" t="e">
        <f>VLOOKUP(M3282,CatalogoPerfil!$A$1:$B$5,2)</f>
        <v>#N/A</v>
      </c>
      <c r="M3282">
        <v>0</v>
      </c>
      <c r="N3282" t="s">
        <v>206</v>
      </c>
      <c r="O3282" s="1">
        <v>0</v>
      </c>
      <c r="P3282" s="1" t="str">
        <f>IFERROR(VLOOKUP($O3282,PerfilUniversitario!$A$2:$Z$427,16),"N/A")</f>
        <v>N/A</v>
      </c>
      <c r="Q3282" s="1" t="str">
        <f>IFERROR(VLOOKUP($O3282,PerfilUniversitario!$A$2:$Z$427,16),"N/A")</f>
        <v>N/A</v>
      </c>
      <c r="R3282" s="1" t="str">
        <f>IFERROR(VLOOKUP($O3282,PerfilUniversitario!$A$2:$Z$427,20),"N/A")</f>
        <v>N/A</v>
      </c>
      <c r="S3282" s="1" t="str">
        <f>IFERROR(VLOOKUP($O3282,PerfilUniversitario!$A$2:$Z$427,22),"N/A")</f>
        <v>N/A</v>
      </c>
      <c r="T3282" s="1" t="str">
        <f>IFERROR(VLOOKUP($O3282,PerfilUniversitario!$A$2:$Z$427,24),"N/A")</f>
        <v>N/A</v>
      </c>
      <c r="U3282" s="1" t="str">
        <f>IFERROR(VLOOKUP($O3282,PerfilUniversitario!$A$2:$Z$427,26),"N/A")</f>
        <v>N/A</v>
      </c>
      <c r="V3282" s="1" t="s">
        <v>10076</v>
      </c>
      <c r="W3282" s="4">
        <v>45217</v>
      </c>
    </row>
    <row r="3283" spans="1:23" x14ac:dyDescent="0.3">
      <c r="A3283" t="s">
        <v>2619</v>
      </c>
      <c r="B3283" t="s">
        <v>2620</v>
      </c>
      <c r="C3283" s="1" t="s">
        <v>2621</v>
      </c>
      <c r="D3283" s="6">
        <v>2381214104</v>
      </c>
      <c r="E3283" s="1" t="s">
        <v>206</v>
      </c>
      <c r="F3283" s="1" t="s">
        <v>206</v>
      </c>
      <c r="G3283" s="1" t="s">
        <v>206</v>
      </c>
      <c r="H3283" s="1" t="s">
        <v>206</v>
      </c>
      <c r="I3283" t="str">
        <f>VLOOKUP(J3283,CatalogoEstadoRepublica!$A$1:$B$33,2)</f>
        <v>Puebla</v>
      </c>
      <c r="J3283">
        <v>21</v>
      </c>
      <c r="K3283" t="s">
        <v>206</v>
      </c>
      <c r="L3283" s="1" t="e">
        <f>VLOOKUP(M3283,CatalogoPerfil!$A$1:$B$5,2)</f>
        <v>#N/A</v>
      </c>
      <c r="M3283">
        <v>0</v>
      </c>
      <c r="N3283" t="s">
        <v>206</v>
      </c>
      <c r="O3283" s="1">
        <v>0</v>
      </c>
      <c r="P3283" s="1" t="str">
        <f>IFERROR(VLOOKUP($O3283,PerfilUniversitario!$A$2:$Z$427,16),"N/A")</f>
        <v>N/A</v>
      </c>
      <c r="Q3283" s="1" t="str">
        <f>IFERROR(VLOOKUP($O3283,PerfilUniversitario!$A$2:$Z$427,16),"N/A")</f>
        <v>N/A</v>
      </c>
      <c r="R3283" s="1" t="str">
        <f>IFERROR(VLOOKUP($O3283,PerfilUniversitario!$A$2:$Z$427,20),"N/A")</f>
        <v>N/A</v>
      </c>
      <c r="S3283" s="1" t="str">
        <f>IFERROR(VLOOKUP($O3283,PerfilUniversitario!$A$2:$Z$427,22),"N/A")</f>
        <v>N/A</v>
      </c>
      <c r="T3283" s="1" t="str">
        <f>IFERROR(VLOOKUP($O3283,PerfilUniversitario!$A$2:$Z$427,24),"N/A")</f>
        <v>N/A</v>
      </c>
      <c r="U3283" s="1" t="str">
        <f>IFERROR(VLOOKUP($O3283,PerfilUniversitario!$A$2:$Z$427,26),"N/A")</f>
        <v>N/A</v>
      </c>
      <c r="V3283" s="1" t="s">
        <v>9767</v>
      </c>
      <c r="W3283" s="4">
        <v>45217</v>
      </c>
    </row>
    <row r="3284" spans="1:23" x14ac:dyDescent="0.3">
      <c r="A3284" t="s">
        <v>8276</v>
      </c>
      <c r="B3284" t="s">
        <v>8277</v>
      </c>
      <c r="C3284" s="1" t="s">
        <v>8278</v>
      </c>
      <c r="D3284" s="6">
        <v>2461680355</v>
      </c>
      <c r="E3284" s="1" t="s">
        <v>206</v>
      </c>
      <c r="F3284" s="1" t="s">
        <v>206</v>
      </c>
      <c r="G3284" s="1" t="s">
        <v>206</v>
      </c>
      <c r="H3284" s="1" t="s">
        <v>206</v>
      </c>
      <c r="I3284" t="str">
        <f>VLOOKUP(J3284,CatalogoEstadoRepublica!$A$1:$B$33,2)</f>
        <v>Puebla</v>
      </c>
      <c r="J3284">
        <v>21</v>
      </c>
      <c r="K3284" t="s">
        <v>206</v>
      </c>
      <c r="L3284" s="1" t="e">
        <f>VLOOKUP(M3284,CatalogoPerfil!$A$1:$B$5,2)</f>
        <v>#N/A</v>
      </c>
      <c r="M3284">
        <v>0</v>
      </c>
      <c r="N3284" t="s">
        <v>206</v>
      </c>
      <c r="O3284" s="1">
        <v>0</v>
      </c>
      <c r="P3284" s="1" t="str">
        <f>IFERROR(VLOOKUP($O3284,PerfilUniversitario!$A$2:$Z$427,16),"N/A")</f>
        <v>N/A</v>
      </c>
      <c r="Q3284" s="1" t="str">
        <f>IFERROR(VLOOKUP($O3284,PerfilUniversitario!$A$2:$Z$427,16),"N/A")</f>
        <v>N/A</v>
      </c>
      <c r="R3284" s="1" t="str">
        <f>IFERROR(VLOOKUP($O3284,PerfilUniversitario!$A$2:$Z$427,20),"N/A")</f>
        <v>N/A</v>
      </c>
      <c r="S3284" s="1" t="str">
        <f>IFERROR(VLOOKUP($O3284,PerfilUniversitario!$A$2:$Z$427,22),"N/A")</f>
        <v>N/A</v>
      </c>
      <c r="T3284" s="1" t="str">
        <f>IFERROR(VLOOKUP($O3284,PerfilUniversitario!$A$2:$Z$427,24),"N/A")</f>
        <v>N/A</v>
      </c>
      <c r="U3284" s="1" t="str">
        <f>IFERROR(VLOOKUP($O3284,PerfilUniversitario!$A$2:$Z$427,26),"N/A")</f>
        <v>N/A</v>
      </c>
      <c r="V3284" s="1" t="s">
        <v>9891</v>
      </c>
      <c r="W3284" s="4">
        <v>45217</v>
      </c>
    </row>
    <row r="3285" spans="1:23" x14ac:dyDescent="0.3">
      <c r="A3285" t="s">
        <v>8281</v>
      </c>
      <c r="B3285" t="s">
        <v>8282</v>
      </c>
      <c r="C3285" s="1" t="s">
        <v>8283</v>
      </c>
      <c r="D3285" s="6">
        <v>2213739463</v>
      </c>
      <c r="E3285" s="1" t="s">
        <v>206</v>
      </c>
      <c r="F3285" s="1" t="s">
        <v>206</v>
      </c>
      <c r="G3285" s="1" t="s">
        <v>206</v>
      </c>
      <c r="H3285" s="1" t="s">
        <v>206</v>
      </c>
      <c r="I3285" t="str">
        <f>VLOOKUP(J3285,CatalogoEstadoRepublica!$A$1:$B$33,2)</f>
        <v>Puebla</v>
      </c>
      <c r="J3285">
        <v>21</v>
      </c>
      <c r="K3285" t="s">
        <v>206</v>
      </c>
      <c r="L3285" s="1" t="e">
        <f>VLOOKUP(M3285,CatalogoPerfil!$A$1:$B$5,2)</f>
        <v>#N/A</v>
      </c>
      <c r="M3285">
        <v>0</v>
      </c>
      <c r="N3285" t="s">
        <v>206</v>
      </c>
      <c r="O3285" s="1">
        <v>0</v>
      </c>
      <c r="P3285" s="1" t="str">
        <f>IFERROR(VLOOKUP($O3285,PerfilUniversitario!$A$2:$Z$427,16),"N/A")</f>
        <v>N/A</v>
      </c>
      <c r="Q3285" s="1" t="str">
        <f>IFERROR(VLOOKUP($O3285,PerfilUniversitario!$A$2:$Z$427,16),"N/A")</f>
        <v>N/A</v>
      </c>
      <c r="R3285" s="1" t="str">
        <f>IFERROR(VLOOKUP($O3285,PerfilUniversitario!$A$2:$Z$427,20),"N/A")</f>
        <v>N/A</v>
      </c>
      <c r="S3285" s="1" t="str">
        <f>IFERROR(VLOOKUP($O3285,PerfilUniversitario!$A$2:$Z$427,22),"N/A")</f>
        <v>N/A</v>
      </c>
      <c r="T3285" s="1" t="str">
        <f>IFERROR(VLOOKUP($O3285,PerfilUniversitario!$A$2:$Z$427,24),"N/A")</f>
        <v>N/A</v>
      </c>
      <c r="U3285" s="1" t="str">
        <f>IFERROR(VLOOKUP($O3285,PerfilUniversitario!$A$2:$Z$427,26),"N/A")</f>
        <v>N/A</v>
      </c>
      <c r="V3285" s="1" t="s">
        <v>9753</v>
      </c>
      <c r="W3285" s="4">
        <v>45217</v>
      </c>
    </row>
    <row r="3286" spans="1:23" x14ac:dyDescent="0.3">
      <c r="A3286" t="s">
        <v>3120</v>
      </c>
      <c r="B3286" t="s">
        <v>626</v>
      </c>
      <c r="C3286" s="1" t="s">
        <v>5819</v>
      </c>
      <c r="D3286" s="6">
        <v>7771201062</v>
      </c>
      <c r="E3286" s="1" t="s">
        <v>206</v>
      </c>
      <c r="F3286" s="1" t="s">
        <v>206</v>
      </c>
      <c r="G3286" s="1" t="s">
        <v>206</v>
      </c>
      <c r="H3286" s="1" t="s">
        <v>206</v>
      </c>
      <c r="I3286" t="str">
        <f>VLOOKUP(J3286,CatalogoEstadoRepublica!$A$1:$B$33,2)</f>
        <v>Morelos</v>
      </c>
      <c r="J3286">
        <v>17</v>
      </c>
      <c r="K3286" t="s">
        <v>206</v>
      </c>
      <c r="L3286" s="1" t="e">
        <f>VLOOKUP(M3286,CatalogoPerfil!$A$1:$B$5,2)</f>
        <v>#N/A</v>
      </c>
      <c r="M3286">
        <v>0</v>
      </c>
      <c r="N3286" t="s">
        <v>206</v>
      </c>
      <c r="O3286" s="1">
        <v>0</v>
      </c>
      <c r="P3286" s="1" t="str">
        <f>IFERROR(VLOOKUP($O3286,PerfilUniversitario!$A$2:$Z$427,16),"N/A")</f>
        <v>N/A</v>
      </c>
      <c r="Q3286" s="1" t="str">
        <f>IFERROR(VLOOKUP($O3286,PerfilUniversitario!$A$2:$Z$427,16),"N/A")</f>
        <v>N/A</v>
      </c>
      <c r="R3286" s="1" t="str">
        <f>IFERROR(VLOOKUP($O3286,PerfilUniversitario!$A$2:$Z$427,20),"N/A")</f>
        <v>N/A</v>
      </c>
      <c r="S3286" s="1" t="str">
        <f>IFERROR(VLOOKUP($O3286,PerfilUniversitario!$A$2:$Z$427,22),"N/A")</f>
        <v>N/A</v>
      </c>
      <c r="T3286" s="1" t="str">
        <f>IFERROR(VLOOKUP($O3286,PerfilUniversitario!$A$2:$Z$427,24),"N/A")</f>
        <v>N/A</v>
      </c>
      <c r="U3286" s="1" t="str">
        <f>IFERROR(VLOOKUP($O3286,PerfilUniversitario!$A$2:$Z$427,26),"N/A")</f>
        <v>N/A</v>
      </c>
      <c r="V3286" s="1" t="s">
        <v>9812</v>
      </c>
      <c r="W3286" s="4">
        <v>45217</v>
      </c>
    </row>
    <row r="3287" spans="1:23" x14ac:dyDescent="0.3">
      <c r="A3287" t="s">
        <v>401</v>
      </c>
      <c r="B3287" s="1" t="s">
        <v>402</v>
      </c>
      <c r="C3287" t="s">
        <v>403</v>
      </c>
      <c r="D3287" s="7">
        <v>2461009113</v>
      </c>
      <c r="E3287" s="1" t="s">
        <v>206</v>
      </c>
      <c r="F3287" t="s">
        <v>206</v>
      </c>
      <c r="G3287" t="s">
        <v>206</v>
      </c>
      <c r="H3287" t="s">
        <v>206</v>
      </c>
      <c r="I3287" t="str">
        <f>VLOOKUP(J3287,CatalogoEstadoRepublica!$A$1:$B$33,2)</f>
        <v>Tlaxcala</v>
      </c>
      <c r="J3287" s="1">
        <v>29</v>
      </c>
      <c r="K3287" s="1" t="s">
        <v>206</v>
      </c>
      <c r="L3287" s="1" t="e">
        <f>VLOOKUP(M3287,CatalogoPerfil!$A$1:$B$5,2)</f>
        <v>#N/A</v>
      </c>
      <c r="M3287">
        <v>0</v>
      </c>
      <c r="N3287" t="s">
        <v>206</v>
      </c>
      <c r="O3287" s="1">
        <v>0</v>
      </c>
      <c r="P3287" s="1" t="str">
        <f>IFERROR(VLOOKUP($O3287,PerfilUniversitario!$A$2:$Z$427,16),"N/A")</f>
        <v>N/A</v>
      </c>
      <c r="Q3287" s="1" t="str">
        <f>IFERROR(VLOOKUP($O3287,PerfilUniversitario!$A$2:$Z$427,16),"N/A")</f>
        <v>N/A</v>
      </c>
      <c r="R3287" s="1" t="str">
        <f>IFERROR(VLOOKUP($O3287,PerfilUniversitario!$A$2:$Z$427,20),"N/A")</f>
        <v>N/A</v>
      </c>
      <c r="S3287" s="1" t="str">
        <f>IFERROR(VLOOKUP($O3287,PerfilUniversitario!$A$2:$Z$427,22),"N/A")</f>
        <v>N/A</v>
      </c>
      <c r="T3287" s="1" t="str">
        <f>IFERROR(VLOOKUP($O3287,PerfilUniversitario!$A$2:$Z$427,24),"N/A")</f>
        <v>N/A</v>
      </c>
      <c r="U3287" s="1" t="str">
        <f>IFERROR(VLOOKUP($O3287,PerfilUniversitario!$A$2:$Z$427,26),"N/A")</f>
        <v>N/A</v>
      </c>
      <c r="V3287" s="1" t="s">
        <v>9689</v>
      </c>
      <c r="W3287" s="4">
        <v>45217</v>
      </c>
    </row>
    <row r="3288" spans="1:23" x14ac:dyDescent="0.3">
      <c r="A3288" t="s">
        <v>2270</v>
      </c>
      <c r="B3288" t="s">
        <v>5092</v>
      </c>
      <c r="C3288" s="1" t="s">
        <v>8287</v>
      </c>
      <c r="D3288" s="6">
        <v>2215318326</v>
      </c>
      <c r="E3288" s="1" t="s">
        <v>206</v>
      </c>
      <c r="F3288" s="1" t="s">
        <v>206</v>
      </c>
      <c r="G3288" s="1" t="s">
        <v>206</v>
      </c>
      <c r="H3288" s="1" t="s">
        <v>206</v>
      </c>
      <c r="I3288" t="str">
        <f>VLOOKUP(J3288,CatalogoEstadoRepublica!$A$1:$B$33,2)</f>
        <v>Puebla</v>
      </c>
      <c r="J3288">
        <v>21</v>
      </c>
      <c r="K3288" t="s">
        <v>206</v>
      </c>
      <c r="L3288" s="1" t="e">
        <f>VLOOKUP(M3288,CatalogoPerfil!$A$1:$B$5,2)</f>
        <v>#N/A</v>
      </c>
      <c r="M3288">
        <v>0</v>
      </c>
      <c r="N3288" t="s">
        <v>206</v>
      </c>
      <c r="O3288" s="1">
        <v>0</v>
      </c>
      <c r="P3288" s="1" t="str">
        <f>IFERROR(VLOOKUP($O3288,PerfilUniversitario!$A$2:$Z$427,16),"N/A")</f>
        <v>N/A</v>
      </c>
      <c r="Q3288" s="1" t="str">
        <f>IFERROR(VLOOKUP($O3288,PerfilUniversitario!$A$2:$Z$427,16),"N/A")</f>
        <v>N/A</v>
      </c>
      <c r="R3288" s="1" t="str">
        <f>IFERROR(VLOOKUP($O3288,PerfilUniversitario!$A$2:$Z$427,20),"N/A")</f>
        <v>N/A</v>
      </c>
      <c r="S3288" s="1" t="str">
        <f>IFERROR(VLOOKUP($O3288,PerfilUniversitario!$A$2:$Z$427,22),"N/A")</f>
        <v>N/A</v>
      </c>
      <c r="T3288" s="1" t="str">
        <f>IFERROR(VLOOKUP($O3288,PerfilUniversitario!$A$2:$Z$427,24),"N/A")</f>
        <v>N/A</v>
      </c>
      <c r="U3288" s="1" t="str">
        <f>IFERROR(VLOOKUP($O3288,PerfilUniversitario!$A$2:$Z$427,26),"N/A")</f>
        <v>N/A</v>
      </c>
      <c r="V3288" s="1" t="s">
        <v>9689</v>
      </c>
      <c r="W3288" s="4">
        <v>45217</v>
      </c>
    </row>
    <row r="3289" spans="1:23" x14ac:dyDescent="0.3">
      <c r="A3289" t="s">
        <v>268</v>
      </c>
      <c r="B3289" t="s">
        <v>2523</v>
      </c>
      <c r="C3289" s="1" t="s">
        <v>8288</v>
      </c>
      <c r="D3289" s="6">
        <v>6241288299</v>
      </c>
      <c r="E3289" s="1" t="s">
        <v>206</v>
      </c>
      <c r="F3289" s="1" t="s">
        <v>206</v>
      </c>
      <c r="G3289" s="1" t="s">
        <v>206</v>
      </c>
      <c r="H3289" s="1" t="s">
        <v>206</v>
      </c>
      <c r="I3289" t="str">
        <f>VLOOKUP(J3289,CatalogoEstadoRepublica!$A$1:$B$33,2)</f>
        <v>Baja California Sur</v>
      </c>
      <c r="J3289">
        <v>3</v>
      </c>
      <c r="K3289" t="s">
        <v>206</v>
      </c>
      <c r="L3289" s="1" t="e">
        <f>VLOOKUP(M3289,CatalogoPerfil!$A$1:$B$5,2)</f>
        <v>#N/A</v>
      </c>
      <c r="M3289">
        <v>0</v>
      </c>
      <c r="N3289" t="s">
        <v>206</v>
      </c>
      <c r="O3289" s="1">
        <v>0</v>
      </c>
      <c r="P3289" s="1" t="str">
        <f>IFERROR(VLOOKUP($O3289,PerfilUniversitario!$A$2:$Z$427,16),"N/A")</f>
        <v>N/A</v>
      </c>
      <c r="Q3289" s="1" t="str">
        <f>IFERROR(VLOOKUP($O3289,PerfilUniversitario!$A$2:$Z$427,16),"N/A")</f>
        <v>N/A</v>
      </c>
      <c r="R3289" s="1" t="str">
        <f>IFERROR(VLOOKUP($O3289,PerfilUniversitario!$A$2:$Z$427,20),"N/A")</f>
        <v>N/A</v>
      </c>
      <c r="S3289" s="1" t="str">
        <f>IFERROR(VLOOKUP($O3289,PerfilUniversitario!$A$2:$Z$427,22),"N/A")</f>
        <v>N/A</v>
      </c>
      <c r="T3289" s="1" t="str">
        <f>IFERROR(VLOOKUP($O3289,PerfilUniversitario!$A$2:$Z$427,24),"N/A")</f>
        <v>N/A</v>
      </c>
      <c r="U3289" s="1" t="str">
        <f>IFERROR(VLOOKUP($O3289,PerfilUniversitario!$A$2:$Z$427,26),"N/A")</f>
        <v>N/A</v>
      </c>
      <c r="V3289" s="1" t="s">
        <v>9689</v>
      </c>
      <c r="W3289" s="4">
        <v>45217</v>
      </c>
    </row>
    <row r="3290" spans="1:23" x14ac:dyDescent="0.3">
      <c r="A3290" t="s">
        <v>8284</v>
      </c>
      <c r="B3290" t="s">
        <v>8285</v>
      </c>
      <c r="C3290" s="1" t="s">
        <v>8286</v>
      </c>
      <c r="D3290" s="6">
        <v>2214326948</v>
      </c>
      <c r="E3290" s="1" t="s">
        <v>206</v>
      </c>
      <c r="F3290" s="1" t="s">
        <v>206</v>
      </c>
      <c r="G3290" s="1" t="s">
        <v>206</v>
      </c>
      <c r="H3290" s="1" t="s">
        <v>206</v>
      </c>
      <c r="I3290" t="str">
        <f>VLOOKUP(J3290,CatalogoEstadoRepublica!$A$1:$B$33,2)</f>
        <v>Puebla</v>
      </c>
      <c r="J3290">
        <v>21</v>
      </c>
      <c r="K3290" t="s">
        <v>206</v>
      </c>
      <c r="L3290" s="1" t="e">
        <f>VLOOKUP(M3290,CatalogoPerfil!$A$1:$B$5,2)</f>
        <v>#N/A</v>
      </c>
      <c r="M3290">
        <v>0</v>
      </c>
      <c r="N3290" t="s">
        <v>206</v>
      </c>
      <c r="O3290" s="1">
        <v>0</v>
      </c>
      <c r="P3290" s="1" t="str">
        <f>IFERROR(VLOOKUP($O3290,PerfilUniversitario!$A$2:$Z$427,16),"N/A")</f>
        <v>N/A</v>
      </c>
      <c r="Q3290" s="1" t="str">
        <f>IFERROR(VLOOKUP($O3290,PerfilUniversitario!$A$2:$Z$427,16),"N/A")</f>
        <v>N/A</v>
      </c>
      <c r="R3290" s="1" t="str">
        <f>IFERROR(VLOOKUP($O3290,PerfilUniversitario!$A$2:$Z$427,20),"N/A")</f>
        <v>N/A</v>
      </c>
      <c r="S3290" s="1" t="str">
        <f>IFERROR(VLOOKUP($O3290,PerfilUniversitario!$A$2:$Z$427,22),"N/A")</f>
        <v>N/A</v>
      </c>
      <c r="T3290" s="1" t="str">
        <f>IFERROR(VLOOKUP($O3290,PerfilUniversitario!$A$2:$Z$427,24),"N/A")</f>
        <v>N/A</v>
      </c>
      <c r="U3290" s="1" t="str">
        <f>IFERROR(VLOOKUP($O3290,PerfilUniversitario!$A$2:$Z$427,26),"N/A")</f>
        <v>N/A</v>
      </c>
      <c r="V3290" s="1" t="s">
        <v>9751</v>
      </c>
      <c r="W3290" s="4">
        <v>45217</v>
      </c>
    </row>
    <row r="3291" spans="1:23" x14ac:dyDescent="0.3">
      <c r="A3291" t="s">
        <v>3120</v>
      </c>
      <c r="B3291" t="s">
        <v>3121</v>
      </c>
      <c r="C3291" s="1" t="s">
        <v>3122</v>
      </c>
      <c r="D3291" s="6">
        <v>2229198382</v>
      </c>
      <c r="E3291" s="1" t="s">
        <v>206</v>
      </c>
      <c r="F3291" s="1" t="s">
        <v>206</v>
      </c>
      <c r="G3291" s="1" t="s">
        <v>206</v>
      </c>
      <c r="H3291" s="1" t="s">
        <v>206</v>
      </c>
      <c r="I3291" t="str">
        <f>VLOOKUP(J3291,CatalogoEstadoRepublica!$A$1:$B$33,2)</f>
        <v>Puebla</v>
      </c>
      <c r="J3291">
        <v>21</v>
      </c>
      <c r="K3291" t="s">
        <v>206</v>
      </c>
      <c r="L3291" s="1" t="e">
        <f>VLOOKUP(M3291,CatalogoPerfil!$A$1:$B$5,2)</f>
        <v>#N/A</v>
      </c>
      <c r="M3291">
        <v>0</v>
      </c>
      <c r="N3291" t="s">
        <v>206</v>
      </c>
      <c r="O3291" s="1">
        <v>0</v>
      </c>
      <c r="P3291" s="1" t="str">
        <f>IFERROR(VLOOKUP($O3291,PerfilUniversitario!$A$2:$Z$427,16),"N/A")</f>
        <v>N/A</v>
      </c>
      <c r="Q3291" s="1" t="str">
        <f>IFERROR(VLOOKUP($O3291,PerfilUniversitario!$A$2:$Z$427,16),"N/A")</f>
        <v>N/A</v>
      </c>
      <c r="R3291" s="1" t="str">
        <f>IFERROR(VLOOKUP($O3291,PerfilUniversitario!$A$2:$Z$427,20),"N/A")</f>
        <v>N/A</v>
      </c>
      <c r="S3291" s="1" t="str">
        <f>IFERROR(VLOOKUP($O3291,PerfilUniversitario!$A$2:$Z$427,22),"N/A")</f>
        <v>N/A</v>
      </c>
      <c r="T3291" s="1" t="str">
        <f>IFERROR(VLOOKUP($O3291,PerfilUniversitario!$A$2:$Z$427,24),"N/A")</f>
        <v>N/A</v>
      </c>
      <c r="U3291" s="1" t="str">
        <f>IFERROR(VLOOKUP($O3291,PerfilUniversitario!$A$2:$Z$427,26),"N/A")</f>
        <v>N/A</v>
      </c>
      <c r="V3291" s="1" t="s">
        <v>10016</v>
      </c>
      <c r="W3291" s="4">
        <v>45217</v>
      </c>
    </row>
    <row r="3292" spans="1:23" x14ac:dyDescent="0.3">
      <c r="A3292" t="s">
        <v>380</v>
      </c>
      <c r="B3292" s="1" t="s">
        <v>848</v>
      </c>
      <c r="C3292" t="s">
        <v>849</v>
      </c>
      <c r="D3292" s="7">
        <v>2491523209</v>
      </c>
      <c r="E3292" s="1" t="s">
        <v>850</v>
      </c>
      <c r="F3292" t="s">
        <v>851</v>
      </c>
      <c r="G3292" t="s">
        <v>849</v>
      </c>
      <c r="H3292">
        <v>2491500625</v>
      </c>
      <c r="I3292" t="str">
        <f>VLOOKUP(J3292,CatalogoEstadoRepublica!$A$1:$B$33,2)</f>
        <v>Puebla</v>
      </c>
      <c r="J3292" s="1">
        <v>21</v>
      </c>
      <c r="K3292" s="1" t="s">
        <v>847</v>
      </c>
      <c r="L3292" s="1" t="str">
        <f>VLOOKUP(M3292,CatalogoPerfil!$A$1:$B$5,2)</f>
        <v>Preuniversitario</v>
      </c>
      <c r="M3292">
        <v>1</v>
      </c>
      <c r="O3292" s="1">
        <v>13183</v>
      </c>
      <c r="P3292" s="1" t="str">
        <f>IFERROR(VLOOKUP($O3292,PerfilUniversitario!$A$2:$Z$427,16),"N/A")</f>
        <v>5º - 6º Semestre</v>
      </c>
      <c r="Q3292" s="1" t="str">
        <f>IFERROR(VLOOKUP($O3292,PerfilUniversitario!$A$2:$Z$427,16),"N/A")</f>
        <v>5º - 6º Semestre</v>
      </c>
      <c r="R3292" s="1" t="str">
        <f>IFERROR(VLOOKUP($O3292,PerfilUniversitario!$A$2:$Z$427,20),"N/A")</f>
        <v>Médico Cirujano</v>
      </c>
      <c r="S3292" s="1" t="str">
        <f>IFERROR(VLOOKUP($O3292,PerfilUniversitario!$A$2:$Z$427,22),"N/A")</f>
        <v>• Médico cirujano - Salva una vida</v>
      </c>
      <c r="T3292" s="1" t="str">
        <f>IFERROR(VLOOKUP($O3292,PerfilUniversitario!$A$2:$Z$427,24),"N/A")</f>
        <v>• Médico cirujano - Reino Fungi</v>
      </c>
      <c r="U3292" s="1" t="str">
        <f>IFERROR(VLOOKUP($O3292,PerfilUniversitario!$A$2:$Z$427,26),"N/A")</f>
        <v>• Médico cirujano - Rescate de lesionados.</v>
      </c>
      <c r="V3292" s="1" t="s">
        <v>9744</v>
      </c>
      <c r="W3292" s="4">
        <v>45217</v>
      </c>
    </row>
    <row r="3293" spans="1:23" x14ac:dyDescent="0.3">
      <c r="A3293" t="s">
        <v>841</v>
      </c>
      <c r="B3293" s="1" t="s">
        <v>842</v>
      </c>
      <c r="C3293" t="s">
        <v>843</v>
      </c>
      <c r="D3293" s="7">
        <v>5650324059</v>
      </c>
      <c r="E3293" s="1" t="s">
        <v>844</v>
      </c>
      <c r="F3293" t="s">
        <v>845</v>
      </c>
      <c r="G3293" t="s">
        <v>846</v>
      </c>
      <c r="H3293">
        <v>9931430014</v>
      </c>
      <c r="I3293" t="str">
        <f>VLOOKUP(J3293,CatalogoEstadoRepublica!$A$1:$B$33,2)</f>
        <v>Puebla</v>
      </c>
      <c r="J3293" s="1">
        <v>21</v>
      </c>
      <c r="K3293" s="1" t="s">
        <v>847</v>
      </c>
      <c r="L3293" s="1" t="str">
        <f>VLOOKUP(M3293,CatalogoPerfil!$A$1:$B$5,2)</f>
        <v>Preuniversitario</v>
      </c>
      <c r="M3293">
        <v>1</v>
      </c>
      <c r="O3293" s="1">
        <v>13180</v>
      </c>
      <c r="P3293" s="1" t="str">
        <f>IFERROR(VLOOKUP($O3293,PerfilUniversitario!$A$2:$Z$427,16),"N/A")</f>
        <v>5º - 6º Semestre</v>
      </c>
      <c r="Q3293" s="1" t="str">
        <f>IFERROR(VLOOKUP($O3293,PerfilUniversitario!$A$2:$Z$427,16),"N/A")</f>
        <v>5º - 6º Semestre</v>
      </c>
      <c r="R3293" s="1" t="str">
        <f>IFERROR(VLOOKUP($O3293,PerfilUniversitario!$A$2:$Z$427,20),"N/A")</f>
        <v>Médico Cirujano</v>
      </c>
      <c r="S3293" s="1" t="str">
        <f>IFERROR(VLOOKUP($O3293,PerfilUniversitario!$A$2:$Z$427,22),"N/A")</f>
        <v>• Médico cirujano - Atiende tú primer paciente</v>
      </c>
      <c r="T3293" s="1" t="str">
        <f>IFERROR(VLOOKUP($O3293,PerfilUniversitario!$A$2:$Z$427,24),"N/A")</f>
        <v>• Médico cirujano - Salva una vida</v>
      </c>
      <c r="U3293" s="1" t="str">
        <f>IFERROR(VLOOKUP($O3293,PerfilUniversitario!$A$2:$Z$427,26),"N/A")</f>
        <v>• Médico cirujano - Reino Fungi</v>
      </c>
      <c r="V3293" s="1" t="s">
        <v>9743</v>
      </c>
      <c r="W3293" s="4">
        <v>45217</v>
      </c>
    </row>
    <row r="3294" spans="1:23" x14ac:dyDescent="0.3">
      <c r="A3294" t="s">
        <v>8293</v>
      </c>
      <c r="B3294" t="s">
        <v>8294</v>
      </c>
      <c r="C3294" s="1" t="s">
        <v>8295</v>
      </c>
      <c r="D3294" s="6">
        <v>2228518630</v>
      </c>
      <c r="E3294" s="1" t="s">
        <v>206</v>
      </c>
      <c r="F3294" s="1" t="s">
        <v>206</v>
      </c>
      <c r="G3294" s="1" t="s">
        <v>206</v>
      </c>
      <c r="H3294" s="1" t="s">
        <v>206</v>
      </c>
      <c r="I3294" t="str">
        <f>VLOOKUP(J3294,CatalogoEstadoRepublica!$A$1:$B$33,2)</f>
        <v>Puebla</v>
      </c>
      <c r="J3294">
        <v>21</v>
      </c>
      <c r="K3294" t="s">
        <v>206</v>
      </c>
      <c r="L3294" s="1" t="e">
        <f>VLOOKUP(M3294,CatalogoPerfil!$A$1:$B$5,2)</f>
        <v>#N/A</v>
      </c>
      <c r="M3294">
        <v>0</v>
      </c>
      <c r="N3294" t="s">
        <v>206</v>
      </c>
      <c r="O3294" s="1">
        <v>0</v>
      </c>
      <c r="P3294" s="1" t="str">
        <f>IFERROR(VLOOKUP($O3294,PerfilUniversitario!$A$2:$Z$427,16),"N/A")</f>
        <v>N/A</v>
      </c>
      <c r="Q3294" s="1" t="str">
        <f>IFERROR(VLOOKUP($O3294,PerfilUniversitario!$A$2:$Z$427,16),"N/A")</f>
        <v>N/A</v>
      </c>
      <c r="R3294" s="1" t="str">
        <f>IFERROR(VLOOKUP($O3294,PerfilUniversitario!$A$2:$Z$427,20),"N/A")</f>
        <v>N/A</v>
      </c>
      <c r="S3294" s="1" t="str">
        <f>IFERROR(VLOOKUP($O3294,PerfilUniversitario!$A$2:$Z$427,22),"N/A")</f>
        <v>N/A</v>
      </c>
      <c r="T3294" s="1" t="str">
        <f>IFERROR(VLOOKUP($O3294,PerfilUniversitario!$A$2:$Z$427,24),"N/A")</f>
        <v>N/A</v>
      </c>
      <c r="U3294" s="1" t="str">
        <f>IFERROR(VLOOKUP($O3294,PerfilUniversitario!$A$2:$Z$427,26),"N/A")</f>
        <v>N/A</v>
      </c>
      <c r="V3294" s="1" t="s">
        <v>9839</v>
      </c>
      <c r="W3294" s="4">
        <v>45217</v>
      </c>
    </row>
    <row r="3295" spans="1:23" x14ac:dyDescent="0.3">
      <c r="A3295" t="s">
        <v>4742</v>
      </c>
      <c r="B3295" t="s">
        <v>8299</v>
      </c>
      <c r="C3295" s="1" t="s">
        <v>8300</v>
      </c>
      <c r="D3295" s="6">
        <v>2229152410</v>
      </c>
      <c r="E3295" s="1" t="s">
        <v>206</v>
      </c>
      <c r="F3295" s="1" t="s">
        <v>206</v>
      </c>
      <c r="G3295" s="1" t="s">
        <v>206</v>
      </c>
      <c r="H3295" s="1" t="s">
        <v>206</v>
      </c>
      <c r="I3295" t="str">
        <f>VLOOKUP(J3295,CatalogoEstadoRepublica!$A$1:$B$33,2)</f>
        <v>Puebla</v>
      </c>
      <c r="J3295">
        <v>21</v>
      </c>
      <c r="K3295" t="s">
        <v>206</v>
      </c>
      <c r="L3295" s="1" t="e">
        <f>VLOOKUP(M3295,CatalogoPerfil!$A$1:$B$5,2)</f>
        <v>#N/A</v>
      </c>
      <c r="M3295">
        <v>0</v>
      </c>
      <c r="N3295" t="s">
        <v>206</v>
      </c>
      <c r="O3295" s="1">
        <v>0</v>
      </c>
      <c r="P3295" s="1" t="str">
        <f>IFERROR(VLOOKUP($O3295,PerfilUniversitario!$A$2:$Z$427,16),"N/A")</f>
        <v>N/A</v>
      </c>
      <c r="Q3295" s="1" t="str">
        <f>IFERROR(VLOOKUP($O3295,PerfilUniversitario!$A$2:$Z$427,16),"N/A")</f>
        <v>N/A</v>
      </c>
      <c r="R3295" s="1" t="str">
        <f>IFERROR(VLOOKUP($O3295,PerfilUniversitario!$A$2:$Z$427,20),"N/A")</f>
        <v>N/A</v>
      </c>
      <c r="S3295" s="1" t="str">
        <f>IFERROR(VLOOKUP($O3295,PerfilUniversitario!$A$2:$Z$427,22),"N/A")</f>
        <v>N/A</v>
      </c>
      <c r="T3295" s="1" t="str">
        <f>IFERROR(VLOOKUP($O3295,PerfilUniversitario!$A$2:$Z$427,24),"N/A")</f>
        <v>N/A</v>
      </c>
      <c r="U3295" s="1" t="str">
        <f>IFERROR(VLOOKUP($O3295,PerfilUniversitario!$A$2:$Z$427,26),"N/A")</f>
        <v>N/A</v>
      </c>
      <c r="V3295" s="1" t="s">
        <v>10033</v>
      </c>
      <c r="W3295" s="4">
        <v>45217</v>
      </c>
    </row>
    <row r="3296" spans="1:23" x14ac:dyDescent="0.3">
      <c r="A3296" t="s">
        <v>8296</v>
      </c>
      <c r="B3296" t="s">
        <v>8297</v>
      </c>
      <c r="C3296" s="1" t="s">
        <v>8298</v>
      </c>
      <c r="D3296" s="6">
        <v>2216615738</v>
      </c>
      <c r="E3296" s="1" t="s">
        <v>206</v>
      </c>
      <c r="F3296" s="1" t="s">
        <v>206</v>
      </c>
      <c r="G3296" s="1" t="s">
        <v>206</v>
      </c>
      <c r="H3296" s="1" t="s">
        <v>206</v>
      </c>
      <c r="I3296" t="str">
        <f>VLOOKUP(J3296,CatalogoEstadoRepublica!$A$1:$B$33,2)</f>
        <v>Puebla</v>
      </c>
      <c r="J3296">
        <v>21</v>
      </c>
      <c r="K3296" t="s">
        <v>206</v>
      </c>
      <c r="L3296" s="1" t="e">
        <f>VLOOKUP(M3296,CatalogoPerfil!$A$1:$B$5,2)</f>
        <v>#N/A</v>
      </c>
      <c r="M3296">
        <v>0</v>
      </c>
      <c r="N3296" t="s">
        <v>206</v>
      </c>
      <c r="O3296" s="1">
        <v>0</v>
      </c>
      <c r="P3296" s="1" t="str">
        <f>IFERROR(VLOOKUP($O3296,PerfilUniversitario!$A$2:$Z$427,16),"N/A")</f>
        <v>N/A</v>
      </c>
      <c r="Q3296" s="1" t="str">
        <f>IFERROR(VLOOKUP($O3296,PerfilUniversitario!$A$2:$Z$427,16),"N/A")</f>
        <v>N/A</v>
      </c>
      <c r="R3296" s="1" t="str">
        <f>IFERROR(VLOOKUP($O3296,PerfilUniversitario!$A$2:$Z$427,20),"N/A")</f>
        <v>N/A</v>
      </c>
      <c r="S3296" s="1" t="str">
        <f>IFERROR(VLOOKUP($O3296,PerfilUniversitario!$A$2:$Z$427,22),"N/A")</f>
        <v>N/A</v>
      </c>
      <c r="T3296" s="1" t="str">
        <f>IFERROR(VLOOKUP($O3296,PerfilUniversitario!$A$2:$Z$427,24),"N/A")</f>
        <v>N/A</v>
      </c>
      <c r="U3296" s="1" t="str">
        <f>IFERROR(VLOOKUP($O3296,PerfilUniversitario!$A$2:$Z$427,26),"N/A")</f>
        <v>N/A</v>
      </c>
      <c r="V3296" s="1" t="s">
        <v>9691</v>
      </c>
      <c r="W3296" s="4">
        <v>45217</v>
      </c>
    </row>
    <row r="3297" spans="1:23" x14ac:dyDescent="0.3">
      <c r="A3297" t="s">
        <v>7459</v>
      </c>
      <c r="B3297" t="s">
        <v>8301</v>
      </c>
      <c r="C3297" s="1" t="s">
        <v>8302</v>
      </c>
      <c r="D3297" s="6">
        <v>5629815326</v>
      </c>
      <c r="E3297" s="1" t="s">
        <v>206</v>
      </c>
      <c r="F3297" s="1" t="s">
        <v>206</v>
      </c>
      <c r="G3297" s="1" t="s">
        <v>206</v>
      </c>
      <c r="H3297" s="1" t="s">
        <v>206</v>
      </c>
      <c r="I3297" t="str">
        <f>VLOOKUP(J3297,CatalogoEstadoRepublica!$A$1:$B$33,2)</f>
        <v>Puebla</v>
      </c>
      <c r="J3297">
        <v>21</v>
      </c>
      <c r="K3297" t="s">
        <v>206</v>
      </c>
      <c r="L3297" s="1" t="e">
        <f>VLOOKUP(M3297,CatalogoPerfil!$A$1:$B$5,2)</f>
        <v>#N/A</v>
      </c>
      <c r="M3297">
        <v>0</v>
      </c>
      <c r="N3297" t="s">
        <v>206</v>
      </c>
      <c r="O3297" s="1">
        <v>0</v>
      </c>
      <c r="P3297" s="1" t="str">
        <f>IFERROR(VLOOKUP($O3297,PerfilUniversitario!$A$2:$Z$427,16),"N/A")</f>
        <v>N/A</v>
      </c>
      <c r="Q3297" s="1" t="str">
        <f>IFERROR(VLOOKUP($O3297,PerfilUniversitario!$A$2:$Z$427,16),"N/A")</f>
        <v>N/A</v>
      </c>
      <c r="R3297" s="1" t="str">
        <f>IFERROR(VLOOKUP($O3297,PerfilUniversitario!$A$2:$Z$427,20),"N/A")</f>
        <v>N/A</v>
      </c>
      <c r="S3297" s="1" t="str">
        <f>IFERROR(VLOOKUP($O3297,PerfilUniversitario!$A$2:$Z$427,22),"N/A")</f>
        <v>N/A</v>
      </c>
      <c r="T3297" s="1" t="str">
        <f>IFERROR(VLOOKUP($O3297,PerfilUniversitario!$A$2:$Z$427,24),"N/A")</f>
        <v>N/A</v>
      </c>
      <c r="U3297" s="1" t="str">
        <f>IFERROR(VLOOKUP($O3297,PerfilUniversitario!$A$2:$Z$427,26),"N/A")</f>
        <v>N/A</v>
      </c>
      <c r="V3297" s="1" t="s">
        <v>9830</v>
      </c>
      <c r="W3297" s="4">
        <v>45217</v>
      </c>
    </row>
    <row r="3298" spans="1:23" x14ac:dyDescent="0.3">
      <c r="A3298" t="s">
        <v>548</v>
      </c>
      <c r="B3298" t="s">
        <v>1593</v>
      </c>
      <c r="C3298" s="1" t="s">
        <v>1594</v>
      </c>
      <c r="D3298" s="6">
        <v>2225965919</v>
      </c>
      <c r="E3298" s="1" t="s">
        <v>206</v>
      </c>
      <c r="F3298" s="1" t="s">
        <v>206</v>
      </c>
      <c r="G3298" s="1" t="s">
        <v>206</v>
      </c>
      <c r="H3298" s="1" t="s">
        <v>206</v>
      </c>
      <c r="I3298" t="str">
        <f>VLOOKUP(J3298,CatalogoEstadoRepublica!$A$1:$B$33,2)</f>
        <v>Puebla</v>
      </c>
      <c r="J3298">
        <v>21</v>
      </c>
      <c r="K3298" t="s">
        <v>206</v>
      </c>
      <c r="L3298" s="1" t="e">
        <f>VLOOKUP(M3298,CatalogoPerfil!$A$1:$B$5,2)</f>
        <v>#N/A</v>
      </c>
      <c r="M3298">
        <v>0</v>
      </c>
      <c r="N3298" t="s">
        <v>206</v>
      </c>
      <c r="O3298" s="1">
        <v>0</v>
      </c>
      <c r="P3298" s="1" t="str">
        <f>IFERROR(VLOOKUP($O3298,PerfilUniversitario!$A$2:$Z$427,16),"N/A")</f>
        <v>N/A</v>
      </c>
      <c r="Q3298" s="1" t="str">
        <f>IFERROR(VLOOKUP($O3298,PerfilUniversitario!$A$2:$Z$427,16),"N/A")</f>
        <v>N/A</v>
      </c>
      <c r="R3298" s="1" t="str">
        <f>IFERROR(VLOOKUP($O3298,PerfilUniversitario!$A$2:$Z$427,20),"N/A")</f>
        <v>N/A</v>
      </c>
      <c r="S3298" s="1" t="str">
        <f>IFERROR(VLOOKUP($O3298,PerfilUniversitario!$A$2:$Z$427,22),"N/A")</f>
        <v>N/A</v>
      </c>
      <c r="T3298" s="1" t="str">
        <f>IFERROR(VLOOKUP($O3298,PerfilUniversitario!$A$2:$Z$427,24),"N/A")</f>
        <v>N/A</v>
      </c>
      <c r="U3298" s="1" t="str">
        <f>IFERROR(VLOOKUP($O3298,PerfilUniversitario!$A$2:$Z$427,26),"N/A")</f>
        <v>N/A</v>
      </c>
      <c r="V3298" s="1" t="s">
        <v>9862</v>
      </c>
      <c r="W3298" s="4">
        <v>45217</v>
      </c>
    </row>
    <row r="3299" spans="1:23" x14ac:dyDescent="0.3">
      <c r="A3299" t="s">
        <v>3065</v>
      </c>
      <c r="B3299" t="s">
        <v>3066</v>
      </c>
      <c r="C3299" s="1" t="s">
        <v>3067</v>
      </c>
      <c r="D3299" s="6">
        <v>2221177214</v>
      </c>
      <c r="E3299" s="1" t="s">
        <v>206</v>
      </c>
      <c r="F3299" s="1" t="s">
        <v>206</v>
      </c>
      <c r="G3299" s="1" t="s">
        <v>206</v>
      </c>
      <c r="H3299" s="1" t="s">
        <v>206</v>
      </c>
      <c r="I3299" t="str">
        <f>VLOOKUP(J3299,CatalogoEstadoRepublica!$A$1:$B$33,2)</f>
        <v>Puebla</v>
      </c>
      <c r="J3299">
        <v>21</v>
      </c>
      <c r="K3299" t="s">
        <v>206</v>
      </c>
      <c r="L3299" s="1" t="e">
        <f>VLOOKUP(M3299,CatalogoPerfil!$A$1:$B$5,2)</f>
        <v>#N/A</v>
      </c>
      <c r="M3299">
        <v>0</v>
      </c>
      <c r="N3299" t="s">
        <v>206</v>
      </c>
      <c r="O3299" s="1">
        <v>0</v>
      </c>
      <c r="P3299" s="1" t="str">
        <f>IFERROR(VLOOKUP($O3299,PerfilUniversitario!$A$2:$Z$427,16),"N/A")</f>
        <v>N/A</v>
      </c>
      <c r="Q3299" s="1" t="str">
        <f>IFERROR(VLOOKUP($O3299,PerfilUniversitario!$A$2:$Z$427,16),"N/A")</f>
        <v>N/A</v>
      </c>
      <c r="R3299" s="1" t="str">
        <f>IFERROR(VLOOKUP($O3299,PerfilUniversitario!$A$2:$Z$427,20),"N/A")</f>
        <v>N/A</v>
      </c>
      <c r="S3299" s="1" t="str">
        <f>IFERROR(VLOOKUP($O3299,PerfilUniversitario!$A$2:$Z$427,22),"N/A")</f>
        <v>N/A</v>
      </c>
      <c r="T3299" s="1" t="str">
        <f>IFERROR(VLOOKUP($O3299,PerfilUniversitario!$A$2:$Z$427,24),"N/A")</f>
        <v>N/A</v>
      </c>
      <c r="U3299" s="1" t="str">
        <f>IFERROR(VLOOKUP($O3299,PerfilUniversitario!$A$2:$Z$427,26),"N/A")</f>
        <v>N/A</v>
      </c>
      <c r="V3299" s="1" t="s">
        <v>10007</v>
      </c>
      <c r="W3299" s="4">
        <v>45217</v>
      </c>
    </row>
    <row r="3300" spans="1:23" x14ac:dyDescent="0.3">
      <c r="A3300" t="s">
        <v>2018</v>
      </c>
      <c r="B3300" t="s">
        <v>313</v>
      </c>
      <c r="C3300" s="1" t="s">
        <v>8289</v>
      </c>
      <c r="D3300" s="6">
        <v>2225231881</v>
      </c>
      <c r="E3300" s="1" t="s">
        <v>206</v>
      </c>
      <c r="F3300" s="1" t="s">
        <v>206</v>
      </c>
      <c r="G3300" s="1" t="s">
        <v>206</v>
      </c>
      <c r="H3300" s="1" t="s">
        <v>206</v>
      </c>
      <c r="I3300" t="str">
        <f>VLOOKUP(J3300,CatalogoEstadoRepublica!$A$1:$B$33,2)</f>
        <v>Puebla</v>
      </c>
      <c r="J3300">
        <v>21</v>
      </c>
      <c r="K3300" t="s">
        <v>206</v>
      </c>
      <c r="L3300" s="1" t="e">
        <f>VLOOKUP(M3300,CatalogoPerfil!$A$1:$B$5,2)</f>
        <v>#N/A</v>
      </c>
      <c r="M3300">
        <v>0</v>
      </c>
      <c r="N3300" t="s">
        <v>206</v>
      </c>
      <c r="O3300" s="1">
        <v>0</v>
      </c>
      <c r="P3300" s="1" t="str">
        <f>IFERROR(VLOOKUP($O3300,PerfilUniversitario!$A$2:$Z$427,16),"N/A")</f>
        <v>N/A</v>
      </c>
      <c r="Q3300" s="1" t="str">
        <f>IFERROR(VLOOKUP($O3300,PerfilUniversitario!$A$2:$Z$427,16),"N/A")</f>
        <v>N/A</v>
      </c>
      <c r="R3300" s="1" t="str">
        <f>IFERROR(VLOOKUP($O3300,PerfilUniversitario!$A$2:$Z$427,20),"N/A")</f>
        <v>N/A</v>
      </c>
      <c r="S3300" s="1" t="str">
        <f>IFERROR(VLOOKUP($O3300,PerfilUniversitario!$A$2:$Z$427,22),"N/A")</f>
        <v>N/A</v>
      </c>
      <c r="T3300" s="1" t="str">
        <f>IFERROR(VLOOKUP($O3300,PerfilUniversitario!$A$2:$Z$427,24),"N/A")</f>
        <v>N/A</v>
      </c>
      <c r="U3300" s="1" t="str">
        <f>IFERROR(VLOOKUP($O3300,PerfilUniversitario!$A$2:$Z$427,26),"N/A")</f>
        <v>N/A</v>
      </c>
      <c r="V3300" s="1" t="s">
        <v>9725</v>
      </c>
      <c r="W3300" s="4">
        <v>45217</v>
      </c>
    </row>
    <row r="3301" spans="1:23" x14ac:dyDescent="0.3">
      <c r="A3301" t="s">
        <v>250</v>
      </c>
      <c r="B3301" t="s">
        <v>7661</v>
      </c>
      <c r="C3301" s="1" t="s">
        <v>8235</v>
      </c>
      <c r="D3301" s="6">
        <v>2212380635</v>
      </c>
      <c r="E3301" s="1" t="s">
        <v>206</v>
      </c>
      <c r="F3301" s="1" t="s">
        <v>206</v>
      </c>
      <c r="G3301" s="1" t="s">
        <v>206</v>
      </c>
      <c r="H3301" s="1" t="s">
        <v>206</v>
      </c>
      <c r="I3301" t="str">
        <f>VLOOKUP(J3301,CatalogoEstadoRepublica!$A$1:$B$33,2)</f>
        <v>Puebla</v>
      </c>
      <c r="J3301">
        <v>21</v>
      </c>
      <c r="K3301" t="s">
        <v>206</v>
      </c>
      <c r="L3301" s="1" t="e">
        <f>VLOOKUP(M3301,CatalogoPerfil!$A$1:$B$5,2)</f>
        <v>#N/A</v>
      </c>
      <c r="M3301">
        <v>0</v>
      </c>
      <c r="N3301" t="s">
        <v>206</v>
      </c>
      <c r="O3301" s="1">
        <v>0</v>
      </c>
      <c r="P3301" s="1" t="str">
        <f>IFERROR(VLOOKUP($O3301,PerfilUniversitario!$A$2:$Z$427,16),"N/A")</f>
        <v>N/A</v>
      </c>
      <c r="Q3301" s="1" t="str">
        <f>IFERROR(VLOOKUP($O3301,PerfilUniversitario!$A$2:$Z$427,16),"N/A")</f>
        <v>N/A</v>
      </c>
      <c r="R3301" s="1" t="str">
        <f>IFERROR(VLOOKUP($O3301,PerfilUniversitario!$A$2:$Z$427,20),"N/A")</f>
        <v>N/A</v>
      </c>
      <c r="S3301" s="1" t="str">
        <f>IFERROR(VLOOKUP($O3301,PerfilUniversitario!$A$2:$Z$427,22),"N/A")</f>
        <v>N/A</v>
      </c>
      <c r="T3301" s="1" t="str">
        <f>IFERROR(VLOOKUP($O3301,PerfilUniversitario!$A$2:$Z$427,24),"N/A")</f>
        <v>N/A</v>
      </c>
      <c r="U3301" s="1" t="str">
        <f>IFERROR(VLOOKUP($O3301,PerfilUniversitario!$A$2:$Z$427,26),"N/A")</f>
        <v>N/A</v>
      </c>
      <c r="V3301" s="1" t="s">
        <v>9956</v>
      </c>
      <c r="W3301" s="4">
        <v>45217</v>
      </c>
    </row>
    <row r="3302" spans="1:23" x14ac:dyDescent="0.3">
      <c r="A3302" t="s">
        <v>401</v>
      </c>
      <c r="B3302" t="s">
        <v>481</v>
      </c>
      <c r="C3302" s="1" t="s">
        <v>8303</v>
      </c>
      <c r="D3302" s="6">
        <v>2221358710</v>
      </c>
      <c r="E3302" s="1" t="s">
        <v>206</v>
      </c>
      <c r="F3302" s="1" t="s">
        <v>206</v>
      </c>
      <c r="G3302" s="1" t="s">
        <v>206</v>
      </c>
      <c r="H3302" s="1" t="s">
        <v>206</v>
      </c>
      <c r="I3302" t="str">
        <f>VLOOKUP(J3302,CatalogoEstadoRepublica!$A$1:$B$33,2)</f>
        <v>Puebla</v>
      </c>
      <c r="J3302">
        <v>21</v>
      </c>
      <c r="K3302" t="s">
        <v>206</v>
      </c>
      <c r="L3302" s="1" t="e">
        <f>VLOOKUP(M3302,CatalogoPerfil!$A$1:$B$5,2)</f>
        <v>#N/A</v>
      </c>
      <c r="M3302">
        <v>0</v>
      </c>
      <c r="N3302" t="s">
        <v>206</v>
      </c>
      <c r="O3302" s="1">
        <v>0</v>
      </c>
      <c r="P3302" s="1" t="str">
        <f>IFERROR(VLOOKUP($O3302,PerfilUniversitario!$A$2:$Z$427,16),"N/A")</f>
        <v>N/A</v>
      </c>
      <c r="Q3302" s="1" t="str">
        <f>IFERROR(VLOOKUP($O3302,PerfilUniversitario!$A$2:$Z$427,16),"N/A")</f>
        <v>N/A</v>
      </c>
      <c r="R3302" s="1" t="str">
        <f>IFERROR(VLOOKUP($O3302,PerfilUniversitario!$A$2:$Z$427,20),"N/A")</f>
        <v>N/A</v>
      </c>
      <c r="S3302" s="1" t="str">
        <f>IFERROR(VLOOKUP($O3302,PerfilUniversitario!$A$2:$Z$427,22),"N/A")</f>
        <v>N/A</v>
      </c>
      <c r="T3302" s="1" t="str">
        <f>IFERROR(VLOOKUP($O3302,PerfilUniversitario!$A$2:$Z$427,24),"N/A")</f>
        <v>N/A</v>
      </c>
      <c r="U3302" s="1" t="str">
        <f>IFERROR(VLOOKUP($O3302,PerfilUniversitario!$A$2:$Z$427,26),"N/A")</f>
        <v>N/A</v>
      </c>
      <c r="V3302" s="1" t="s">
        <v>10109</v>
      </c>
      <c r="W3302" s="4">
        <v>45217</v>
      </c>
    </row>
    <row r="3303" spans="1:23" x14ac:dyDescent="0.3">
      <c r="A3303" t="s">
        <v>6234</v>
      </c>
      <c r="B3303" t="s">
        <v>6235</v>
      </c>
      <c r="C3303" s="1" t="s">
        <v>6236</v>
      </c>
      <c r="D3303" s="6" t="s">
        <v>6237</v>
      </c>
      <c r="E3303" s="1" t="s">
        <v>206</v>
      </c>
      <c r="F3303" s="1" t="s">
        <v>206</v>
      </c>
      <c r="G3303" s="1" t="s">
        <v>206</v>
      </c>
      <c r="H3303" s="1" t="s">
        <v>206</v>
      </c>
      <c r="I3303" t="str">
        <f>VLOOKUP(J3303,CatalogoEstadoRepublica!$A$1:$B$33,2)</f>
        <v>Puebla</v>
      </c>
      <c r="J3303">
        <v>21</v>
      </c>
      <c r="K3303" t="s">
        <v>206</v>
      </c>
      <c r="L3303" s="1" t="e">
        <f>VLOOKUP(M3303,CatalogoPerfil!$A$1:$B$5,2)</f>
        <v>#N/A</v>
      </c>
      <c r="M3303">
        <v>0</v>
      </c>
      <c r="N3303" t="s">
        <v>206</v>
      </c>
      <c r="O3303" s="1">
        <v>0</v>
      </c>
      <c r="P3303" s="1" t="str">
        <f>IFERROR(VLOOKUP($O3303,PerfilUniversitario!$A$2:$Z$427,16),"N/A")</f>
        <v>N/A</v>
      </c>
      <c r="Q3303" s="1" t="str">
        <f>IFERROR(VLOOKUP($O3303,PerfilUniversitario!$A$2:$Z$427,16),"N/A")</f>
        <v>N/A</v>
      </c>
      <c r="R3303" s="1" t="str">
        <f>IFERROR(VLOOKUP($O3303,PerfilUniversitario!$A$2:$Z$427,20),"N/A")</f>
        <v>N/A</v>
      </c>
      <c r="S3303" s="1" t="str">
        <f>IFERROR(VLOOKUP($O3303,PerfilUniversitario!$A$2:$Z$427,22),"N/A")</f>
        <v>N/A</v>
      </c>
      <c r="T3303" s="1" t="str">
        <f>IFERROR(VLOOKUP($O3303,PerfilUniversitario!$A$2:$Z$427,24),"N/A")</f>
        <v>N/A</v>
      </c>
      <c r="U3303" s="1" t="str">
        <f>IFERROR(VLOOKUP($O3303,PerfilUniversitario!$A$2:$Z$427,26),"N/A")</f>
        <v>N/A</v>
      </c>
      <c r="V3303" s="1" t="s">
        <v>9897</v>
      </c>
      <c r="W3303" s="4">
        <v>45217</v>
      </c>
    </row>
    <row r="3304" spans="1:23" x14ac:dyDescent="0.3">
      <c r="A3304" t="s">
        <v>8304</v>
      </c>
      <c r="B3304" t="s">
        <v>8305</v>
      </c>
      <c r="C3304" s="1" t="s">
        <v>8306</v>
      </c>
      <c r="D3304" s="6">
        <v>2215716869</v>
      </c>
      <c r="E3304" s="1" t="s">
        <v>206</v>
      </c>
      <c r="F3304" s="1" t="s">
        <v>206</v>
      </c>
      <c r="G3304" s="1" t="s">
        <v>206</v>
      </c>
      <c r="H3304" s="1" t="s">
        <v>206</v>
      </c>
      <c r="I3304" t="str">
        <f>VLOOKUP(J3304,CatalogoEstadoRepublica!$A$1:$B$33,2)</f>
        <v>Puebla</v>
      </c>
      <c r="J3304">
        <v>21</v>
      </c>
      <c r="K3304" t="s">
        <v>206</v>
      </c>
      <c r="L3304" s="1" t="e">
        <f>VLOOKUP(M3304,CatalogoPerfil!$A$1:$B$5,2)</f>
        <v>#N/A</v>
      </c>
      <c r="M3304">
        <v>0</v>
      </c>
      <c r="N3304" t="s">
        <v>206</v>
      </c>
      <c r="O3304" s="1">
        <v>0</v>
      </c>
      <c r="P3304" s="1" t="str">
        <f>IFERROR(VLOOKUP($O3304,PerfilUniversitario!$A$2:$Z$427,16),"N/A")</f>
        <v>N/A</v>
      </c>
      <c r="Q3304" s="1" t="str">
        <f>IFERROR(VLOOKUP($O3304,PerfilUniversitario!$A$2:$Z$427,16),"N/A")</f>
        <v>N/A</v>
      </c>
      <c r="R3304" s="1" t="str">
        <f>IFERROR(VLOOKUP($O3304,PerfilUniversitario!$A$2:$Z$427,20),"N/A")</f>
        <v>N/A</v>
      </c>
      <c r="S3304" s="1" t="str">
        <f>IFERROR(VLOOKUP($O3304,PerfilUniversitario!$A$2:$Z$427,22),"N/A")</f>
        <v>N/A</v>
      </c>
      <c r="T3304" s="1" t="str">
        <f>IFERROR(VLOOKUP($O3304,PerfilUniversitario!$A$2:$Z$427,24),"N/A")</f>
        <v>N/A</v>
      </c>
      <c r="U3304" s="1" t="str">
        <f>IFERROR(VLOOKUP($O3304,PerfilUniversitario!$A$2:$Z$427,26),"N/A")</f>
        <v>N/A</v>
      </c>
      <c r="V3304" s="1" t="s">
        <v>9897</v>
      </c>
      <c r="W3304" s="4">
        <v>45217</v>
      </c>
    </row>
    <row r="3305" spans="1:23" x14ac:dyDescent="0.3">
      <c r="A3305" t="s">
        <v>629</v>
      </c>
      <c r="B3305" t="s">
        <v>8307</v>
      </c>
      <c r="C3305" s="1" t="s">
        <v>8308</v>
      </c>
      <c r="D3305" s="6">
        <v>2224292084</v>
      </c>
      <c r="E3305" s="1" t="s">
        <v>206</v>
      </c>
      <c r="F3305" s="1" t="s">
        <v>206</v>
      </c>
      <c r="G3305" s="1" t="s">
        <v>206</v>
      </c>
      <c r="H3305" s="1" t="s">
        <v>206</v>
      </c>
      <c r="I3305" t="str">
        <f>VLOOKUP(J3305,CatalogoEstadoRepublica!$A$1:$B$33,2)</f>
        <v>Puebla</v>
      </c>
      <c r="J3305">
        <v>21</v>
      </c>
      <c r="K3305" t="s">
        <v>206</v>
      </c>
      <c r="L3305" s="1" t="e">
        <f>VLOOKUP(M3305,CatalogoPerfil!$A$1:$B$5,2)</f>
        <v>#N/A</v>
      </c>
      <c r="M3305">
        <v>0</v>
      </c>
      <c r="N3305" t="s">
        <v>206</v>
      </c>
      <c r="O3305" s="1">
        <v>0</v>
      </c>
      <c r="P3305" s="1" t="str">
        <f>IFERROR(VLOOKUP($O3305,PerfilUniversitario!$A$2:$Z$427,16),"N/A")</f>
        <v>N/A</v>
      </c>
      <c r="Q3305" s="1" t="str">
        <f>IFERROR(VLOOKUP($O3305,PerfilUniversitario!$A$2:$Z$427,16),"N/A")</f>
        <v>N/A</v>
      </c>
      <c r="R3305" s="1" t="str">
        <f>IFERROR(VLOOKUP($O3305,PerfilUniversitario!$A$2:$Z$427,20),"N/A")</f>
        <v>N/A</v>
      </c>
      <c r="S3305" s="1" t="str">
        <f>IFERROR(VLOOKUP($O3305,PerfilUniversitario!$A$2:$Z$427,22),"N/A")</f>
        <v>N/A</v>
      </c>
      <c r="T3305" s="1" t="str">
        <f>IFERROR(VLOOKUP($O3305,PerfilUniversitario!$A$2:$Z$427,24),"N/A")</f>
        <v>N/A</v>
      </c>
      <c r="U3305" s="1" t="str">
        <f>IFERROR(VLOOKUP($O3305,PerfilUniversitario!$A$2:$Z$427,26),"N/A")</f>
        <v>N/A</v>
      </c>
      <c r="V3305" s="1" t="s">
        <v>10110</v>
      </c>
      <c r="W3305" s="4">
        <v>45217</v>
      </c>
    </row>
    <row r="3306" spans="1:23" x14ac:dyDescent="0.3">
      <c r="A3306" t="s">
        <v>309</v>
      </c>
      <c r="B3306" t="s">
        <v>8309</v>
      </c>
      <c r="C3306" s="1" t="s">
        <v>8310</v>
      </c>
      <c r="D3306" s="6">
        <v>2211970404</v>
      </c>
      <c r="E3306" s="1" t="s">
        <v>206</v>
      </c>
      <c r="F3306" s="1" t="s">
        <v>206</v>
      </c>
      <c r="G3306" s="1" t="s">
        <v>206</v>
      </c>
      <c r="H3306" s="1" t="s">
        <v>206</v>
      </c>
      <c r="I3306" t="str">
        <f>VLOOKUP(J3306,CatalogoEstadoRepublica!$A$1:$B$33,2)</f>
        <v>Puebla</v>
      </c>
      <c r="J3306">
        <v>21</v>
      </c>
      <c r="K3306" t="s">
        <v>206</v>
      </c>
      <c r="L3306" s="1" t="e">
        <f>VLOOKUP(M3306,CatalogoPerfil!$A$1:$B$5,2)</f>
        <v>#N/A</v>
      </c>
      <c r="M3306">
        <v>0</v>
      </c>
      <c r="N3306" t="s">
        <v>206</v>
      </c>
      <c r="O3306" s="1">
        <v>0</v>
      </c>
      <c r="P3306" s="1" t="str">
        <f>IFERROR(VLOOKUP($O3306,PerfilUniversitario!$A$2:$Z$427,16),"N/A")</f>
        <v>N/A</v>
      </c>
      <c r="Q3306" s="1" t="str">
        <f>IFERROR(VLOOKUP($O3306,PerfilUniversitario!$A$2:$Z$427,16),"N/A")</f>
        <v>N/A</v>
      </c>
      <c r="R3306" s="1" t="str">
        <f>IFERROR(VLOOKUP($O3306,PerfilUniversitario!$A$2:$Z$427,20),"N/A")</f>
        <v>N/A</v>
      </c>
      <c r="S3306" s="1" t="str">
        <f>IFERROR(VLOOKUP($O3306,PerfilUniversitario!$A$2:$Z$427,22),"N/A")</f>
        <v>N/A</v>
      </c>
      <c r="T3306" s="1" t="str">
        <f>IFERROR(VLOOKUP($O3306,PerfilUniversitario!$A$2:$Z$427,24),"N/A")</f>
        <v>N/A</v>
      </c>
      <c r="U3306" s="1" t="str">
        <f>IFERROR(VLOOKUP($O3306,PerfilUniversitario!$A$2:$Z$427,26),"N/A")</f>
        <v>N/A</v>
      </c>
      <c r="V3306" s="1" t="s">
        <v>10110</v>
      </c>
      <c r="W3306" s="4">
        <v>45217</v>
      </c>
    </row>
    <row r="3307" spans="1:23" x14ac:dyDescent="0.3">
      <c r="A3307" t="s">
        <v>4000</v>
      </c>
      <c r="B3307" t="s">
        <v>4001</v>
      </c>
      <c r="C3307" s="1" t="s">
        <v>4002</v>
      </c>
      <c r="D3307" s="6">
        <v>2215847152</v>
      </c>
      <c r="E3307" s="1" t="s">
        <v>206</v>
      </c>
      <c r="F3307" s="1" t="s">
        <v>206</v>
      </c>
      <c r="G3307" s="1" t="s">
        <v>206</v>
      </c>
      <c r="H3307" s="1" t="s">
        <v>206</v>
      </c>
      <c r="I3307" t="str">
        <f>VLOOKUP(J3307,CatalogoEstadoRepublica!$A$1:$B$33,2)</f>
        <v>Puebla</v>
      </c>
      <c r="J3307">
        <v>21</v>
      </c>
      <c r="K3307" t="s">
        <v>206</v>
      </c>
      <c r="L3307" s="1" t="e">
        <f>VLOOKUP(M3307,CatalogoPerfil!$A$1:$B$5,2)</f>
        <v>#N/A</v>
      </c>
      <c r="M3307">
        <v>0</v>
      </c>
      <c r="N3307" t="s">
        <v>206</v>
      </c>
      <c r="O3307" s="1">
        <v>0</v>
      </c>
      <c r="P3307" s="1" t="str">
        <f>IFERROR(VLOOKUP($O3307,PerfilUniversitario!$A$2:$Z$427,16),"N/A")</f>
        <v>N/A</v>
      </c>
      <c r="Q3307" s="1" t="str">
        <f>IFERROR(VLOOKUP($O3307,PerfilUniversitario!$A$2:$Z$427,16),"N/A")</f>
        <v>N/A</v>
      </c>
      <c r="R3307" s="1" t="str">
        <f>IFERROR(VLOOKUP($O3307,PerfilUniversitario!$A$2:$Z$427,20),"N/A")</f>
        <v>N/A</v>
      </c>
      <c r="S3307" s="1" t="str">
        <f>IFERROR(VLOOKUP($O3307,PerfilUniversitario!$A$2:$Z$427,22),"N/A")</f>
        <v>N/A</v>
      </c>
      <c r="T3307" s="1" t="str">
        <f>IFERROR(VLOOKUP($O3307,PerfilUniversitario!$A$2:$Z$427,24),"N/A")</f>
        <v>N/A</v>
      </c>
      <c r="U3307" s="1" t="str">
        <f>IFERROR(VLOOKUP($O3307,PerfilUniversitario!$A$2:$Z$427,26),"N/A")</f>
        <v>N/A</v>
      </c>
      <c r="V3307" s="1" t="s">
        <v>9757</v>
      </c>
      <c r="W3307" s="4">
        <v>45217</v>
      </c>
    </row>
    <row r="3308" spans="1:23" x14ac:dyDescent="0.3">
      <c r="A3308" t="s">
        <v>1203</v>
      </c>
      <c r="B3308" t="s">
        <v>274</v>
      </c>
      <c r="C3308" s="1" t="s">
        <v>8292</v>
      </c>
      <c r="D3308" s="6">
        <v>2221242734</v>
      </c>
      <c r="E3308" s="1" t="s">
        <v>206</v>
      </c>
      <c r="F3308" s="1" t="s">
        <v>206</v>
      </c>
      <c r="G3308" s="1" t="s">
        <v>206</v>
      </c>
      <c r="H3308" s="1" t="s">
        <v>206</v>
      </c>
      <c r="I3308" t="str">
        <f>VLOOKUP(J3308,CatalogoEstadoRepublica!$A$1:$B$33,2)</f>
        <v>Puebla</v>
      </c>
      <c r="J3308">
        <v>21</v>
      </c>
      <c r="K3308" t="s">
        <v>206</v>
      </c>
      <c r="L3308" s="1" t="e">
        <f>VLOOKUP(M3308,CatalogoPerfil!$A$1:$B$5,2)</f>
        <v>#N/A</v>
      </c>
      <c r="M3308">
        <v>0</v>
      </c>
      <c r="N3308" t="s">
        <v>206</v>
      </c>
      <c r="O3308" s="1">
        <v>0</v>
      </c>
      <c r="P3308" s="1" t="str">
        <f>IFERROR(VLOOKUP($O3308,PerfilUniversitario!$A$2:$Z$427,16),"N/A")</f>
        <v>N/A</v>
      </c>
      <c r="Q3308" s="1" t="str">
        <f>IFERROR(VLOOKUP($O3308,PerfilUniversitario!$A$2:$Z$427,16),"N/A")</f>
        <v>N/A</v>
      </c>
      <c r="R3308" s="1" t="str">
        <f>IFERROR(VLOOKUP($O3308,PerfilUniversitario!$A$2:$Z$427,20),"N/A")</f>
        <v>N/A</v>
      </c>
      <c r="S3308" s="1" t="str">
        <f>IFERROR(VLOOKUP($O3308,PerfilUniversitario!$A$2:$Z$427,22),"N/A")</f>
        <v>N/A</v>
      </c>
      <c r="T3308" s="1" t="str">
        <f>IFERROR(VLOOKUP($O3308,PerfilUniversitario!$A$2:$Z$427,24),"N/A")</f>
        <v>N/A</v>
      </c>
      <c r="U3308" s="1" t="str">
        <f>IFERROR(VLOOKUP($O3308,PerfilUniversitario!$A$2:$Z$427,26),"N/A")</f>
        <v>N/A</v>
      </c>
      <c r="V3308" s="1" t="s">
        <v>9994</v>
      </c>
      <c r="W3308" s="4">
        <v>45217</v>
      </c>
    </row>
    <row r="3309" spans="1:23" x14ac:dyDescent="0.3">
      <c r="A3309" t="s">
        <v>1500</v>
      </c>
      <c r="B3309" t="s">
        <v>8290</v>
      </c>
      <c r="C3309" s="1" t="s">
        <v>8291</v>
      </c>
      <c r="D3309" s="6">
        <v>2226786434</v>
      </c>
      <c r="E3309" s="1" t="s">
        <v>206</v>
      </c>
      <c r="F3309" s="1" t="s">
        <v>206</v>
      </c>
      <c r="G3309" s="1" t="s">
        <v>206</v>
      </c>
      <c r="H3309" s="1" t="s">
        <v>206</v>
      </c>
      <c r="I3309" t="str">
        <f>VLOOKUP(J3309,CatalogoEstadoRepublica!$A$1:$B$33,2)</f>
        <v>Puebla</v>
      </c>
      <c r="J3309">
        <v>21</v>
      </c>
      <c r="K3309" t="s">
        <v>206</v>
      </c>
      <c r="L3309" s="1" t="e">
        <f>VLOOKUP(M3309,CatalogoPerfil!$A$1:$B$5,2)</f>
        <v>#N/A</v>
      </c>
      <c r="M3309">
        <v>0</v>
      </c>
      <c r="N3309" t="s">
        <v>206</v>
      </c>
      <c r="O3309" s="1">
        <v>0</v>
      </c>
      <c r="P3309" s="1" t="str">
        <f>IFERROR(VLOOKUP($O3309,PerfilUniversitario!$A$2:$Z$427,16),"N/A")</f>
        <v>N/A</v>
      </c>
      <c r="Q3309" s="1" t="str">
        <f>IFERROR(VLOOKUP($O3309,PerfilUniversitario!$A$2:$Z$427,16),"N/A")</f>
        <v>N/A</v>
      </c>
      <c r="R3309" s="1" t="str">
        <f>IFERROR(VLOOKUP($O3309,PerfilUniversitario!$A$2:$Z$427,20),"N/A")</f>
        <v>N/A</v>
      </c>
      <c r="S3309" s="1" t="str">
        <f>IFERROR(VLOOKUP($O3309,PerfilUniversitario!$A$2:$Z$427,22),"N/A")</f>
        <v>N/A</v>
      </c>
      <c r="T3309" s="1" t="str">
        <f>IFERROR(VLOOKUP($O3309,PerfilUniversitario!$A$2:$Z$427,24),"N/A")</f>
        <v>N/A</v>
      </c>
      <c r="U3309" s="1" t="str">
        <f>IFERROR(VLOOKUP($O3309,PerfilUniversitario!$A$2:$Z$427,26),"N/A")</f>
        <v>N/A</v>
      </c>
      <c r="V3309" s="1" t="s">
        <v>9950</v>
      </c>
      <c r="W3309" s="4">
        <v>45217</v>
      </c>
    </row>
    <row r="3310" spans="1:23" x14ac:dyDescent="0.3">
      <c r="A3310" t="s">
        <v>8311</v>
      </c>
      <c r="B3310" t="s">
        <v>8312</v>
      </c>
      <c r="C3310" s="1" t="s">
        <v>8313</v>
      </c>
      <c r="D3310" s="6">
        <v>52.993200000000002</v>
      </c>
      <c r="E3310" s="1" t="s">
        <v>206</v>
      </c>
      <c r="F3310" s="1" t="s">
        <v>206</v>
      </c>
      <c r="G3310" s="1" t="s">
        <v>206</v>
      </c>
      <c r="H3310" s="1" t="s">
        <v>206</v>
      </c>
      <c r="I3310" t="str">
        <f>VLOOKUP(J3310,CatalogoEstadoRepublica!$A$1:$B$33,2)</f>
        <v>Tabasco</v>
      </c>
      <c r="J3310">
        <v>27</v>
      </c>
      <c r="K3310" t="s">
        <v>206</v>
      </c>
      <c r="L3310" s="1" t="e">
        <f>VLOOKUP(M3310,CatalogoPerfil!$A$1:$B$5,2)</f>
        <v>#N/A</v>
      </c>
      <c r="M3310">
        <v>0</v>
      </c>
      <c r="N3310" t="s">
        <v>206</v>
      </c>
      <c r="O3310" s="1">
        <v>0</v>
      </c>
      <c r="P3310" s="1" t="str">
        <f>IFERROR(VLOOKUP($O3310,PerfilUniversitario!$A$2:$Z$427,16),"N/A")</f>
        <v>N/A</v>
      </c>
      <c r="Q3310" s="1" t="str">
        <f>IFERROR(VLOOKUP($O3310,PerfilUniversitario!$A$2:$Z$427,16),"N/A")</f>
        <v>N/A</v>
      </c>
      <c r="R3310" s="1" t="str">
        <f>IFERROR(VLOOKUP($O3310,PerfilUniversitario!$A$2:$Z$427,20),"N/A")</f>
        <v>N/A</v>
      </c>
      <c r="S3310" s="1" t="str">
        <f>IFERROR(VLOOKUP($O3310,PerfilUniversitario!$A$2:$Z$427,22),"N/A")</f>
        <v>N/A</v>
      </c>
      <c r="T3310" s="1" t="str">
        <f>IFERROR(VLOOKUP($O3310,PerfilUniversitario!$A$2:$Z$427,24),"N/A")</f>
        <v>N/A</v>
      </c>
      <c r="U3310" s="1" t="str">
        <f>IFERROR(VLOOKUP($O3310,PerfilUniversitario!$A$2:$Z$427,26),"N/A")</f>
        <v>N/A</v>
      </c>
      <c r="V3310" s="1" t="s">
        <v>9950</v>
      </c>
      <c r="W3310" s="4">
        <v>45217</v>
      </c>
    </row>
    <row r="3311" spans="1:23" x14ac:dyDescent="0.3">
      <c r="A3311" t="s">
        <v>8314</v>
      </c>
      <c r="B3311" t="s">
        <v>8301</v>
      </c>
      <c r="C3311" s="1" t="s">
        <v>8315</v>
      </c>
      <c r="D3311" s="6">
        <v>2221947710</v>
      </c>
      <c r="E3311" s="1" t="s">
        <v>206</v>
      </c>
      <c r="F3311" s="1" t="s">
        <v>206</v>
      </c>
      <c r="G3311" s="1" t="s">
        <v>206</v>
      </c>
      <c r="H3311" s="1" t="s">
        <v>206</v>
      </c>
      <c r="I3311" t="str">
        <f>VLOOKUP(J3311,CatalogoEstadoRepublica!$A$1:$B$33,2)</f>
        <v>Puebla</v>
      </c>
      <c r="J3311">
        <v>21</v>
      </c>
      <c r="K3311" t="s">
        <v>206</v>
      </c>
      <c r="L3311" s="1" t="e">
        <f>VLOOKUP(M3311,CatalogoPerfil!$A$1:$B$5,2)</f>
        <v>#N/A</v>
      </c>
      <c r="M3311">
        <v>0</v>
      </c>
      <c r="N3311" t="s">
        <v>206</v>
      </c>
      <c r="O3311" s="1">
        <v>0</v>
      </c>
      <c r="P3311" s="1" t="str">
        <f>IFERROR(VLOOKUP($O3311,PerfilUniversitario!$A$2:$Z$427,16),"N/A")</f>
        <v>N/A</v>
      </c>
      <c r="Q3311" s="1" t="str">
        <f>IFERROR(VLOOKUP($O3311,PerfilUniversitario!$A$2:$Z$427,16),"N/A")</f>
        <v>N/A</v>
      </c>
      <c r="R3311" s="1" t="str">
        <f>IFERROR(VLOOKUP($O3311,PerfilUniversitario!$A$2:$Z$427,20),"N/A")</f>
        <v>N/A</v>
      </c>
      <c r="S3311" s="1" t="str">
        <f>IFERROR(VLOOKUP($O3311,PerfilUniversitario!$A$2:$Z$427,22),"N/A")</f>
        <v>N/A</v>
      </c>
      <c r="T3311" s="1" t="str">
        <f>IFERROR(VLOOKUP($O3311,PerfilUniversitario!$A$2:$Z$427,24),"N/A")</f>
        <v>N/A</v>
      </c>
      <c r="U3311" s="1" t="str">
        <f>IFERROR(VLOOKUP($O3311,PerfilUniversitario!$A$2:$Z$427,26),"N/A")</f>
        <v>N/A</v>
      </c>
      <c r="V3311" s="1" t="s">
        <v>9665</v>
      </c>
      <c r="W3311" s="4">
        <v>45217</v>
      </c>
    </row>
    <row r="3312" spans="1:23" x14ac:dyDescent="0.3">
      <c r="A3312" t="s">
        <v>2551</v>
      </c>
      <c r="B3312" t="s">
        <v>2980</v>
      </c>
      <c r="C3312" s="1" t="s">
        <v>2981</v>
      </c>
      <c r="D3312" s="6">
        <v>2212533906</v>
      </c>
      <c r="E3312" s="1" t="s">
        <v>206</v>
      </c>
      <c r="F3312" s="1" t="s">
        <v>206</v>
      </c>
      <c r="G3312" s="1" t="s">
        <v>206</v>
      </c>
      <c r="H3312" s="1" t="s">
        <v>206</v>
      </c>
      <c r="I3312" t="str">
        <f>VLOOKUP(J3312,CatalogoEstadoRepublica!$A$1:$B$33,2)</f>
        <v>Puebla</v>
      </c>
      <c r="J3312">
        <v>21</v>
      </c>
      <c r="K3312" t="s">
        <v>206</v>
      </c>
      <c r="L3312" s="1" t="e">
        <f>VLOOKUP(M3312,CatalogoPerfil!$A$1:$B$5,2)</f>
        <v>#N/A</v>
      </c>
      <c r="M3312">
        <v>0</v>
      </c>
      <c r="N3312" t="s">
        <v>206</v>
      </c>
      <c r="O3312" s="1">
        <v>0</v>
      </c>
      <c r="P3312" s="1" t="str">
        <f>IFERROR(VLOOKUP($O3312,PerfilUniversitario!$A$2:$Z$427,16),"N/A")</f>
        <v>N/A</v>
      </c>
      <c r="Q3312" s="1" t="str">
        <f>IFERROR(VLOOKUP($O3312,PerfilUniversitario!$A$2:$Z$427,16),"N/A")</f>
        <v>N/A</v>
      </c>
      <c r="R3312" s="1" t="str">
        <f>IFERROR(VLOOKUP($O3312,PerfilUniversitario!$A$2:$Z$427,20),"N/A")</f>
        <v>N/A</v>
      </c>
      <c r="S3312" s="1" t="str">
        <f>IFERROR(VLOOKUP($O3312,PerfilUniversitario!$A$2:$Z$427,22),"N/A")</f>
        <v>N/A</v>
      </c>
      <c r="T3312" s="1" t="str">
        <f>IFERROR(VLOOKUP($O3312,PerfilUniversitario!$A$2:$Z$427,24),"N/A")</f>
        <v>N/A</v>
      </c>
      <c r="U3312" s="1" t="str">
        <f>IFERROR(VLOOKUP($O3312,PerfilUniversitario!$A$2:$Z$427,26),"N/A")</f>
        <v>N/A</v>
      </c>
      <c r="V3312" s="1" t="s">
        <v>9763</v>
      </c>
      <c r="W3312" s="4">
        <v>45217</v>
      </c>
    </row>
    <row r="3313" spans="1:23" x14ac:dyDescent="0.3">
      <c r="A3313" t="s">
        <v>8172</v>
      </c>
      <c r="B3313" t="s">
        <v>8173</v>
      </c>
      <c r="C3313" s="1" t="s">
        <v>8174</v>
      </c>
      <c r="D3313" s="6">
        <v>2225633062</v>
      </c>
      <c r="E3313" s="1" t="s">
        <v>206</v>
      </c>
      <c r="F3313" s="1" t="s">
        <v>206</v>
      </c>
      <c r="G3313" s="1" t="s">
        <v>206</v>
      </c>
      <c r="H3313" s="1" t="s">
        <v>206</v>
      </c>
      <c r="I3313" t="str">
        <f>VLOOKUP(J3313,CatalogoEstadoRepublica!$A$1:$B$33,2)</f>
        <v>Puebla</v>
      </c>
      <c r="J3313">
        <v>21</v>
      </c>
      <c r="K3313" t="s">
        <v>206</v>
      </c>
      <c r="L3313" s="1" t="e">
        <f>VLOOKUP(M3313,CatalogoPerfil!$A$1:$B$5,2)</f>
        <v>#N/A</v>
      </c>
      <c r="M3313">
        <v>0</v>
      </c>
      <c r="N3313" t="s">
        <v>206</v>
      </c>
      <c r="O3313" s="1">
        <v>0</v>
      </c>
      <c r="P3313" s="1" t="str">
        <f>IFERROR(VLOOKUP($O3313,PerfilUniversitario!$A$2:$Z$427,16),"N/A")</f>
        <v>N/A</v>
      </c>
      <c r="Q3313" s="1" t="str">
        <f>IFERROR(VLOOKUP($O3313,PerfilUniversitario!$A$2:$Z$427,16),"N/A")</f>
        <v>N/A</v>
      </c>
      <c r="R3313" s="1" t="str">
        <f>IFERROR(VLOOKUP($O3313,PerfilUniversitario!$A$2:$Z$427,20),"N/A")</f>
        <v>N/A</v>
      </c>
      <c r="S3313" s="1" t="str">
        <f>IFERROR(VLOOKUP($O3313,PerfilUniversitario!$A$2:$Z$427,22),"N/A")</f>
        <v>N/A</v>
      </c>
      <c r="T3313" s="1" t="str">
        <f>IFERROR(VLOOKUP($O3313,PerfilUniversitario!$A$2:$Z$427,24),"N/A")</f>
        <v>N/A</v>
      </c>
      <c r="U3313" s="1" t="str">
        <f>IFERROR(VLOOKUP($O3313,PerfilUniversitario!$A$2:$Z$427,26),"N/A")</f>
        <v>N/A</v>
      </c>
      <c r="V3313" s="1" t="s">
        <v>9864</v>
      </c>
      <c r="W3313" s="4">
        <v>45217</v>
      </c>
    </row>
    <row r="3314" spans="1:23" x14ac:dyDescent="0.3">
      <c r="A3314" t="s">
        <v>8319</v>
      </c>
      <c r="B3314" t="s">
        <v>8320</v>
      </c>
      <c r="C3314" s="1" t="s">
        <v>8321</v>
      </c>
      <c r="D3314" s="6">
        <v>2214401384</v>
      </c>
      <c r="E3314" s="1" t="s">
        <v>206</v>
      </c>
      <c r="F3314" s="1" t="s">
        <v>206</v>
      </c>
      <c r="G3314" s="1" t="s">
        <v>206</v>
      </c>
      <c r="H3314" s="1" t="s">
        <v>206</v>
      </c>
      <c r="I3314" t="str">
        <f>VLOOKUP(J3314,CatalogoEstadoRepublica!$A$1:$B$33,2)</f>
        <v>Puebla</v>
      </c>
      <c r="J3314">
        <v>21</v>
      </c>
      <c r="K3314" t="s">
        <v>206</v>
      </c>
      <c r="L3314" s="1" t="e">
        <f>VLOOKUP(M3314,CatalogoPerfil!$A$1:$B$5,2)</f>
        <v>#N/A</v>
      </c>
      <c r="M3314">
        <v>0</v>
      </c>
      <c r="N3314" t="s">
        <v>206</v>
      </c>
      <c r="O3314" s="1">
        <v>0</v>
      </c>
      <c r="P3314" s="1" t="str">
        <f>IFERROR(VLOOKUP($O3314,PerfilUniversitario!$A$2:$Z$427,16),"N/A")</f>
        <v>N/A</v>
      </c>
      <c r="Q3314" s="1" t="str">
        <f>IFERROR(VLOOKUP($O3314,PerfilUniversitario!$A$2:$Z$427,16),"N/A")</f>
        <v>N/A</v>
      </c>
      <c r="R3314" s="1" t="str">
        <f>IFERROR(VLOOKUP($O3314,PerfilUniversitario!$A$2:$Z$427,20),"N/A")</f>
        <v>N/A</v>
      </c>
      <c r="S3314" s="1" t="str">
        <f>IFERROR(VLOOKUP($O3314,PerfilUniversitario!$A$2:$Z$427,22),"N/A")</f>
        <v>N/A</v>
      </c>
      <c r="T3314" s="1" t="str">
        <f>IFERROR(VLOOKUP($O3314,PerfilUniversitario!$A$2:$Z$427,24),"N/A")</f>
        <v>N/A</v>
      </c>
      <c r="U3314" s="1" t="str">
        <f>IFERROR(VLOOKUP($O3314,PerfilUniversitario!$A$2:$Z$427,26),"N/A")</f>
        <v>N/A</v>
      </c>
      <c r="V3314" s="1" t="s">
        <v>10083</v>
      </c>
      <c r="W3314" s="4">
        <v>45217</v>
      </c>
    </row>
    <row r="3315" spans="1:23" x14ac:dyDescent="0.3">
      <c r="A3315" t="s">
        <v>3862</v>
      </c>
      <c r="B3315" t="s">
        <v>8322</v>
      </c>
      <c r="C3315" s="1" t="s">
        <v>8323</v>
      </c>
      <c r="D3315" s="6">
        <v>2225385870</v>
      </c>
      <c r="E3315" s="1" t="s">
        <v>206</v>
      </c>
      <c r="F3315" s="1" t="s">
        <v>206</v>
      </c>
      <c r="G3315" s="1" t="s">
        <v>206</v>
      </c>
      <c r="H3315" s="1" t="s">
        <v>206</v>
      </c>
      <c r="I3315" t="str">
        <f>VLOOKUP(J3315,CatalogoEstadoRepublica!$A$1:$B$33,2)</f>
        <v>Puebla</v>
      </c>
      <c r="J3315">
        <v>21</v>
      </c>
      <c r="K3315" t="s">
        <v>206</v>
      </c>
      <c r="L3315" s="1" t="e">
        <f>VLOOKUP(M3315,CatalogoPerfil!$A$1:$B$5,2)</f>
        <v>#N/A</v>
      </c>
      <c r="M3315">
        <v>0</v>
      </c>
      <c r="N3315" t="s">
        <v>206</v>
      </c>
      <c r="O3315" s="1">
        <v>0</v>
      </c>
      <c r="P3315" s="1" t="str">
        <f>IFERROR(VLOOKUP($O3315,PerfilUniversitario!$A$2:$Z$427,16),"N/A")</f>
        <v>N/A</v>
      </c>
      <c r="Q3315" s="1" t="str">
        <f>IFERROR(VLOOKUP($O3315,PerfilUniversitario!$A$2:$Z$427,16),"N/A")</f>
        <v>N/A</v>
      </c>
      <c r="R3315" s="1" t="str">
        <f>IFERROR(VLOOKUP($O3315,PerfilUniversitario!$A$2:$Z$427,20),"N/A")</f>
        <v>N/A</v>
      </c>
      <c r="S3315" s="1" t="str">
        <f>IFERROR(VLOOKUP($O3315,PerfilUniversitario!$A$2:$Z$427,22),"N/A")</f>
        <v>N/A</v>
      </c>
      <c r="T3315" s="1" t="str">
        <f>IFERROR(VLOOKUP($O3315,PerfilUniversitario!$A$2:$Z$427,24),"N/A")</f>
        <v>N/A</v>
      </c>
      <c r="U3315" s="1" t="str">
        <f>IFERROR(VLOOKUP($O3315,PerfilUniversitario!$A$2:$Z$427,26),"N/A")</f>
        <v>N/A</v>
      </c>
      <c r="V3315" s="1" t="s">
        <v>9957</v>
      </c>
      <c r="W3315" s="4">
        <v>45217</v>
      </c>
    </row>
    <row r="3316" spans="1:23" x14ac:dyDescent="0.3">
      <c r="A3316" t="s">
        <v>652</v>
      </c>
      <c r="B3316" t="s">
        <v>1031</v>
      </c>
      <c r="C3316" s="1" t="s">
        <v>2925</v>
      </c>
      <c r="D3316" s="6">
        <v>2211190386</v>
      </c>
      <c r="E3316" s="1" t="s">
        <v>206</v>
      </c>
      <c r="F3316" s="1" t="s">
        <v>206</v>
      </c>
      <c r="G3316" s="1" t="s">
        <v>206</v>
      </c>
      <c r="H3316" s="1" t="s">
        <v>206</v>
      </c>
      <c r="I3316" t="str">
        <f>VLOOKUP(J3316,CatalogoEstadoRepublica!$A$1:$B$33,2)</f>
        <v>Puebla</v>
      </c>
      <c r="J3316">
        <v>21</v>
      </c>
      <c r="K3316" t="s">
        <v>206</v>
      </c>
      <c r="L3316" s="1" t="e">
        <f>VLOOKUP(M3316,CatalogoPerfil!$A$1:$B$5,2)</f>
        <v>#N/A</v>
      </c>
      <c r="M3316">
        <v>0</v>
      </c>
      <c r="N3316" t="s">
        <v>206</v>
      </c>
      <c r="O3316" s="1">
        <v>0</v>
      </c>
      <c r="P3316" s="1" t="str">
        <f>IFERROR(VLOOKUP($O3316,PerfilUniversitario!$A$2:$Z$427,16),"N/A")</f>
        <v>N/A</v>
      </c>
      <c r="Q3316" s="1" t="str">
        <f>IFERROR(VLOOKUP($O3316,PerfilUniversitario!$A$2:$Z$427,16),"N/A")</f>
        <v>N/A</v>
      </c>
      <c r="R3316" s="1" t="str">
        <f>IFERROR(VLOOKUP($O3316,PerfilUniversitario!$A$2:$Z$427,20),"N/A")</f>
        <v>N/A</v>
      </c>
      <c r="S3316" s="1" t="str">
        <f>IFERROR(VLOOKUP($O3316,PerfilUniversitario!$A$2:$Z$427,22),"N/A")</f>
        <v>N/A</v>
      </c>
      <c r="T3316" s="1" t="str">
        <f>IFERROR(VLOOKUP($O3316,PerfilUniversitario!$A$2:$Z$427,24),"N/A")</f>
        <v>N/A</v>
      </c>
      <c r="U3316" s="1" t="str">
        <f>IFERROR(VLOOKUP($O3316,PerfilUniversitario!$A$2:$Z$427,26),"N/A")</f>
        <v>N/A</v>
      </c>
      <c r="V3316" s="1" t="s">
        <v>9795</v>
      </c>
      <c r="W3316" s="4">
        <v>45217</v>
      </c>
    </row>
    <row r="3317" spans="1:23" x14ac:dyDescent="0.3">
      <c r="A3317" t="s">
        <v>701</v>
      </c>
      <c r="B3317" t="s">
        <v>2474</v>
      </c>
      <c r="C3317" s="1" t="s">
        <v>8255</v>
      </c>
      <c r="D3317" s="6" t="s">
        <v>8256</v>
      </c>
      <c r="E3317" s="1" t="s">
        <v>206</v>
      </c>
      <c r="F3317" s="1" t="s">
        <v>206</v>
      </c>
      <c r="G3317" s="1" t="s">
        <v>206</v>
      </c>
      <c r="H3317" s="1" t="s">
        <v>206</v>
      </c>
      <c r="I3317" t="str">
        <f>VLOOKUP(J3317,CatalogoEstadoRepublica!$A$1:$B$33,2)</f>
        <v>Puebla</v>
      </c>
      <c r="J3317">
        <v>21</v>
      </c>
      <c r="K3317" t="s">
        <v>206</v>
      </c>
      <c r="L3317" s="1" t="e">
        <f>VLOOKUP(M3317,CatalogoPerfil!$A$1:$B$5,2)</f>
        <v>#N/A</v>
      </c>
      <c r="M3317">
        <v>0</v>
      </c>
      <c r="N3317" t="s">
        <v>206</v>
      </c>
      <c r="O3317" s="1">
        <v>0</v>
      </c>
      <c r="P3317" s="1" t="str">
        <f>IFERROR(VLOOKUP($O3317,PerfilUniversitario!$A$2:$Z$427,16),"N/A")</f>
        <v>N/A</v>
      </c>
      <c r="Q3317" s="1" t="str">
        <f>IFERROR(VLOOKUP($O3317,PerfilUniversitario!$A$2:$Z$427,16),"N/A")</f>
        <v>N/A</v>
      </c>
      <c r="R3317" s="1" t="str">
        <f>IFERROR(VLOOKUP($O3317,PerfilUniversitario!$A$2:$Z$427,20),"N/A")</f>
        <v>N/A</v>
      </c>
      <c r="S3317" s="1" t="str">
        <f>IFERROR(VLOOKUP($O3317,PerfilUniversitario!$A$2:$Z$427,22),"N/A")</f>
        <v>N/A</v>
      </c>
      <c r="T3317" s="1" t="str">
        <f>IFERROR(VLOOKUP($O3317,PerfilUniversitario!$A$2:$Z$427,24),"N/A")</f>
        <v>N/A</v>
      </c>
      <c r="U3317" s="1" t="str">
        <f>IFERROR(VLOOKUP($O3317,PerfilUniversitario!$A$2:$Z$427,26),"N/A")</f>
        <v>N/A</v>
      </c>
      <c r="V3317" s="1" t="s">
        <v>9735</v>
      </c>
      <c r="W3317" s="4">
        <v>45217</v>
      </c>
    </row>
    <row r="3318" spans="1:23" x14ac:dyDescent="0.3">
      <c r="A3318" t="s">
        <v>8324</v>
      </c>
      <c r="B3318" t="s">
        <v>8325</v>
      </c>
      <c r="C3318" s="1" t="s">
        <v>8326</v>
      </c>
      <c r="D3318" s="6">
        <v>2211208051</v>
      </c>
      <c r="E3318" s="1" t="s">
        <v>206</v>
      </c>
      <c r="F3318" s="1" t="s">
        <v>206</v>
      </c>
      <c r="G3318" s="1" t="s">
        <v>206</v>
      </c>
      <c r="H3318" s="1" t="s">
        <v>206</v>
      </c>
      <c r="I3318" t="str">
        <f>VLOOKUP(J3318,CatalogoEstadoRepublica!$A$1:$B$33,2)</f>
        <v>Puebla</v>
      </c>
      <c r="J3318">
        <v>21</v>
      </c>
      <c r="K3318" t="s">
        <v>206</v>
      </c>
      <c r="L3318" s="1" t="e">
        <f>VLOOKUP(M3318,CatalogoPerfil!$A$1:$B$5,2)</f>
        <v>#N/A</v>
      </c>
      <c r="M3318">
        <v>0</v>
      </c>
      <c r="N3318" t="s">
        <v>206</v>
      </c>
      <c r="O3318" s="1">
        <v>0</v>
      </c>
      <c r="P3318" s="1" t="str">
        <f>IFERROR(VLOOKUP($O3318,PerfilUniversitario!$A$2:$Z$427,16),"N/A")</f>
        <v>N/A</v>
      </c>
      <c r="Q3318" s="1" t="str">
        <f>IFERROR(VLOOKUP($O3318,PerfilUniversitario!$A$2:$Z$427,16),"N/A")</f>
        <v>N/A</v>
      </c>
      <c r="R3318" s="1" t="str">
        <f>IFERROR(VLOOKUP($O3318,PerfilUniversitario!$A$2:$Z$427,20),"N/A")</f>
        <v>N/A</v>
      </c>
      <c r="S3318" s="1" t="str">
        <f>IFERROR(VLOOKUP($O3318,PerfilUniversitario!$A$2:$Z$427,22),"N/A")</f>
        <v>N/A</v>
      </c>
      <c r="T3318" s="1" t="str">
        <f>IFERROR(VLOOKUP($O3318,PerfilUniversitario!$A$2:$Z$427,24),"N/A")</f>
        <v>N/A</v>
      </c>
      <c r="U3318" s="1" t="str">
        <f>IFERROR(VLOOKUP($O3318,PerfilUniversitario!$A$2:$Z$427,26),"N/A")</f>
        <v>N/A</v>
      </c>
      <c r="V3318" s="1" t="s">
        <v>9735</v>
      </c>
      <c r="W3318" s="4">
        <v>45217</v>
      </c>
    </row>
    <row r="3319" spans="1:23" x14ac:dyDescent="0.3">
      <c r="A3319" t="s">
        <v>8327</v>
      </c>
      <c r="B3319" t="s">
        <v>8328</v>
      </c>
      <c r="C3319" s="1" t="s">
        <v>8329</v>
      </c>
      <c r="D3319" s="6">
        <v>7442619096</v>
      </c>
      <c r="E3319" s="1" t="s">
        <v>206</v>
      </c>
      <c r="F3319" s="1" t="s">
        <v>206</v>
      </c>
      <c r="G3319" s="1" t="s">
        <v>206</v>
      </c>
      <c r="H3319" s="1" t="s">
        <v>206</v>
      </c>
      <c r="I3319" t="str">
        <f>VLOOKUP(J3319,CatalogoEstadoRepublica!$A$1:$B$33,2)</f>
        <v>Guerrero</v>
      </c>
      <c r="J3319">
        <v>12</v>
      </c>
      <c r="K3319" t="s">
        <v>206</v>
      </c>
      <c r="L3319" s="1" t="e">
        <f>VLOOKUP(M3319,CatalogoPerfil!$A$1:$B$5,2)</f>
        <v>#N/A</v>
      </c>
      <c r="M3319">
        <v>0</v>
      </c>
      <c r="N3319" t="s">
        <v>206</v>
      </c>
      <c r="O3319" s="1">
        <v>0</v>
      </c>
      <c r="P3319" s="1" t="str">
        <f>IFERROR(VLOOKUP($O3319,PerfilUniversitario!$A$2:$Z$427,16),"N/A")</f>
        <v>N/A</v>
      </c>
      <c r="Q3319" s="1" t="str">
        <f>IFERROR(VLOOKUP($O3319,PerfilUniversitario!$A$2:$Z$427,16),"N/A")</f>
        <v>N/A</v>
      </c>
      <c r="R3319" s="1" t="str">
        <f>IFERROR(VLOOKUP($O3319,PerfilUniversitario!$A$2:$Z$427,20),"N/A")</f>
        <v>N/A</v>
      </c>
      <c r="S3319" s="1" t="str">
        <f>IFERROR(VLOOKUP($O3319,PerfilUniversitario!$A$2:$Z$427,22),"N/A")</f>
        <v>N/A</v>
      </c>
      <c r="T3319" s="1" t="str">
        <f>IFERROR(VLOOKUP($O3319,PerfilUniversitario!$A$2:$Z$427,24),"N/A")</f>
        <v>N/A</v>
      </c>
      <c r="U3319" s="1" t="str">
        <f>IFERROR(VLOOKUP($O3319,PerfilUniversitario!$A$2:$Z$427,26),"N/A")</f>
        <v>N/A</v>
      </c>
      <c r="V3319" s="1" t="s">
        <v>9973</v>
      </c>
      <c r="W3319" s="4">
        <v>45217</v>
      </c>
    </row>
    <row r="3320" spans="1:23" x14ac:dyDescent="0.3">
      <c r="A3320" t="s">
        <v>826</v>
      </c>
      <c r="B3320" t="s">
        <v>1621</v>
      </c>
      <c r="C3320" s="1" t="s">
        <v>8330</v>
      </c>
      <c r="D3320" s="6" t="s">
        <v>5230</v>
      </c>
      <c r="E3320" s="1" t="s">
        <v>206</v>
      </c>
      <c r="F3320" s="1" t="s">
        <v>206</v>
      </c>
      <c r="G3320" s="1" t="s">
        <v>206</v>
      </c>
      <c r="H3320" s="1" t="s">
        <v>206</v>
      </c>
      <c r="I3320" t="str">
        <f>VLOOKUP(J3320,CatalogoEstadoRepublica!$A$1:$B$33,2)</f>
        <v>Oaxaca</v>
      </c>
      <c r="J3320">
        <v>20</v>
      </c>
      <c r="K3320" t="s">
        <v>206</v>
      </c>
      <c r="L3320" s="1" t="e">
        <f>VLOOKUP(M3320,CatalogoPerfil!$A$1:$B$5,2)</f>
        <v>#N/A</v>
      </c>
      <c r="M3320">
        <v>0</v>
      </c>
      <c r="N3320" t="s">
        <v>206</v>
      </c>
      <c r="O3320" s="1">
        <v>0</v>
      </c>
      <c r="P3320" s="1" t="str">
        <f>IFERROR(VLOOKUP($O3320,PerfilUniversitario!$A$2:$Z$427,16),"N/A")</f>
        <v>N/A</v>
      </c>
      <c r="Q3320" s="1" t="str">
        <f>IFERROR(VLOOKUP($O3320,PerfilUniversitario!$A$2:$Z$427,16),"N/A")</f>
        <v>N/A</v>
      </c>
      <c r="R3320" s="1" t="str">
        <f>IFERROR(VLOOKUP($O3320,PerfilUniversitario!$A$2:$Z$427,20),"N/A")</f>
        <v>N/A</v>
      </c>
      <c r="S3320" s="1" t="str">
        <f>IFERROR(VLOOKUP($O3320,PerfilUniversitario!$A$2:$Z$427,22),"N/A")</f>
        <v>N/A</v>
      </c>
      <c r="T3320" s="1" t="str">
        <f>IFERROR(VLOOKUP($O3320,PerfilUniversitario!$A$2:$Z$427,24),"N/A")</f>
        <v>N/A</v>
      </c>
      <c r="U3320" s="1" t="str">
        <f>IFERROR(VLOOKUP($O3320,PerfilUniversitario!$A$2:$Z$427,26),"N/A")</f>
        <v>N/A</v>
      </c>
      <c r="V3320" s="1" t="s">
        <v>9843</v>
      </c>
      <c r="W3320" s="4">
        <v>45217</v>
      </c>
    </row>
    <row r="3321" spans="1:23" x14ac:dyDescent="0.3">
      <c r="A3321" t="s">
        <v>8333</v>
      </c>
      <c r="B3321" t="s">
        <v>8334</v>
      </c>
      <c r="C3321" s="1" t="s">
        <v>8335</v>
      </c>
      <c r="D3321" s="6">
        <v>2227158476</v>
      </c>
      <c r="E3321" s="1" t="s">
        <v>206</v>
      </c>
      <c r="F3321" s="1" t="s">
        <v>206</v>
      </c>
      <c r="G3321" s="1" t="s">
        <v>206</v>
      </c>
      <c r="H3321" s="1" t="s">
        <v>206</v>
      </c>
      <c r="I3321" t="str">
        <f>VLOOKUP(J3321,CatalogoEstadoRepublica!$A$1:$B$33,2)</f>
        <v>Puebla</v>
      </c>
      <c r="J3321">
        <v>21</v>
      </c>
      <c r="K3321" t="s">
        <v>206</v>
      </c>
      <c r="L3321" s="1" t="e">
        <f>VLOOKUP(M3321,CatalogoPerfil!$A$1:$B$5,2)</f>
        <v>#N/A</v>
      </c>
      <c r="M3321">
        <v>0</v>
      </c>
      <c r="N3321" t="s">
        <v>206</v>
      </c>
      <c r="O3321" s="1">
        <v>0</v>
      </c>
      <c r="P3321" s="1" t="str">
        <f>IFERROR(VLOOKUP($O3321,PerfilUniversitario!$A$2:$Z$427,16),"N/A")</f>
        <v>N/A</v>
      </c>
      <c r="Q3321" s="1" t="str">
        <f>IFERROR(VLOOKUP($O3321,PerfilUniversitario!$A$2:$Z$427,16),"N/A")</f>
        <v>N/A</v>
      </c>
      <c r="R3321" s="1" t="str">
        <f>IFERROR(VLOOKUP($O3321,PerfilUniversitario!$A$2:$Z$427,20),"N/A")</f>
        <v>N/A</v>
      </c>
      <c r="S3321" s="1" t="str">
        <f>IFERROR(VLOOKUP($O3321,PerfilUniversitario!$A$2:$Z$427,22),"N/A")</f>
        <v>N/A</v>
      </c>
      <c r="T3321" s="1" t="str">
        <f>IFERROR(VLOOKUP($O3321,PerfilUniversitario!$A$2:$Z$427,24),"N/A")</f>
        <v>N/A</v>
      </c>
      <c r="U3321" s="1" t="str">
        <f>IFERROR(VLOOKUP($O3321,PerfilUniversitario!$A$2:$Z$427,26),"N/A")</f>
        <v>N/A</v>
      </c>
      <c r="V3321" s="1" t="s">
        <v>10157</v>
      </c>
      <c r="W3321" s="4">
        <v>45217</v>
      </c>
    </row>
    <row r="3322" spans="1:23" x14ac:dyDescent="0.3">
      <c r="A3322" t="s">
        <v>8336</v>
      </c>
      <c r="B3322" t="s">
        <v>8337</v>
      </c>
      <c r="C3322" s="1" t="s">
        <v>8338</v>
      </c>
      <c r="D3322" s="6">
        <v>2212102303</v>
      </c>
      <c r="E3322" s="1" t="s">
        <v>206</v>
      </c>
      <c r="F3322" s="1" t="s">
        <v>206</v>
      </c>
      <c r="G3322" s="1" t="s">
        <v>206</v>
      </c>
      <c r="H3322" s="1" t="s">
        <v>206</v>
      </c>
      <c r="I3322" t="str">
        <f>VLOOKUP(J3322,CatalogoEstadoRepublica!$A$1:$B$33,2)</f>
        <v>Puebla</v>
      </c>
      <c r="J3322">
        <v>21</v>
      </c>
      <c r="K3322" t="s">
        <v>206</v>
      </c>
      <c r="L3322" s="1" t="e">
        <f>VLOOKUP(M3322,CatalogoPerfil!$A$1:$B$5,2)</f>
        <v>#N/A</v>
      </c>
      <c r="M3322">
        <v>0</v>
      </c>
      <c r="N3322" t="s">
        <v>206</v>
      </c>
      <c r="O3322" s="1">
        <v>0</v>
      </c>
      <c r="P3322" s="1" t="str">
        <f>IFERROR(VLOOKUP($O3322,PerfilUniversitario!$A$2:$Z$427,16),"N/A")</f>
        <v>N/A</v>
      </c>
      <c r="Q3322" s="1" t="str">
        <f>IFERROR(VLOOKUP($O3322,PerfilUniversitario!$A$2:$Z$427,16),"N/A")</f>
        <v>N/A</v>
      </c>
      <c r="R3322" s="1" t="str">
        <f>IFERROR(VLOOKUP($O3322,PerfilUniversitario!$A$2:$Z$427,20),"N/A")</f>
        <v>N/A</v>
      </c>
      <c r="S3322" s="1" t="str">
        <f>IFERROR(VLOOKUP($O3322,PerfilUniversitario!$A$2:$Z$427,22),"N/A")</f>
        <v>N/A</v>
      </c>
      <c r="T3322" s="1" t="str">
        <f>IFERROR(VLOOKUP($O3322,PerfilUniversitario!$A$2:$Z$427,24),"N/A")</f>
        <v>N/A</v>
      </c>
      <c r="U3322" s="1" t="str">
        <f>IFERROR(VLOOKUP($O3322,PerfilUniversitario!$A$2:$Z$427,26),"N/A")</f>
        <v>N/A</v>
      </c>
      <c r="V3322" s="1" t="s">
        <v>9813</v>
      </c>
      <c r="W3322" s="4">
        <v>45217</v>
      </c>
    </row>
    <row r="3323" spans="1:23" x14ac:dyDescent="0.3">
      <c r="A3323" t="s">
        <v>8339</v>
      </c>
      <c r="B3323" t="s">
        <v>1671</v>
      </c>
      <c r="C3323" s="1" t="s">
        <v>8340</v>
      </c>
      <c r="D3323" s="6">
        <v>5646654362</v>
      </c>
      <c r="E3323" s="1" t="s">
        <v>206</v>
      </c>
      <c r="F3323" s="1" t="s">
        <v>206</v>
      </c>
      <c r="G3323" s="1" t="s">
        <v>206</v>
      </c>
      <c r="H3323" s="1" t="s">
        <v>206</v>
      </c>
      <c r="I3323" t="str">
        <f>VLOOKUP(J3323,CatalogoEstadoRepublica!$A$1:$B$33,2)</f>
        <v>Puebla</v>
      </c>
      <c r="J3323">
        <v>21</v>
      </c>
      <c r="K3323" t="s">
        <v>206</v>
      </c>
      <c r="L3323" s="1" t="e">
        <f>VLOOKUP(M3323,CatalogoPerfil!$A$1:$B$5,2)</f>
        <v>#N/A</v>
      </c>
      <c r="M3323">
        <v>0</v>
      </c>
      <c r="N3323" t="s">
        <v>206</v>
      </c>
      <c r="O3323" s="1">
        <v>0</v>
      </c>
      <c r="P3323" s="1" t="str">
        <f>IFERROR(VLOOKUP($O3323,PerfilUniversitario!$A$2:$Z$427,16),"N/A")</f>
        <v>N/A</v>
      </c>
      <c r="Q3323" s="1" t="str">
        <f>IFERROR(VLOOKUP($O3323,PerfilUniversitario!$A$2:$Z$427,16),"N/A")</f>
        <v>N/A</v>
      </c>
      <c r="R3323" s="1" t="str">
        <f>IFERROR(VLOOKUP($O3323,PerfilUniversitario!$A$2:$Z$427,20),"N/A")</f>
        <v>N/A</v>
      </c>
      <c r="S3323" s="1" t="str">
        <f>IFERROR(VLOOKUP($O3323,PerfilUniversitario!$A$2:$Z$427,22),"N/A")</f>
        <v>N/A</v>
      </c>
      <c r="T3323" s="1" t="str">
        <f>IFERROR(VLOOKUP($O3323,PerfilUniversitario!$A$2:$Z$427,24),"N/A")</f>
        <v>N/A</v>
      </c>
      <c r="U3323" s="1" t="str">
        <f>IFERROR(VLOOKUP($O3323,PerfilUniversitario!$A$2:$Z$427,26),"N/A")</f>
        <v>N/A</v>
      </c>
      <c r="V3323" s="1" t="s">
        <v>9871</v>
      </c>
      <c r="W3323" s="4">
        <v>45217</v>
      </c>
    </row>
    <row r="3324" spans="1:23" x14ac:dyDescent="0.3">
      <c r="A3324" t="s">
        <v>516</v>
      </c>
      <c r="B3324" s="1" t="s">
        <v>517</v>
      </c>
      <c r="C3324" t="s">
        <v>518</v>
      </c>
      <c r="D3324" s="7" t="s">
        <v>519</v>
      </c>
      <c r="E3324" s="1" t="s">
        <v>206</v>
      </c>
      <c r="F3324" t="s">
        <v>206</v>
      </c>
      <c r="G3324" t="s">
        <v>206</v>
      </c>
      <c r="H3324" t="s">
        <v>206</v>
      </c>
      <c r="I3324" t="str">
        <f>VLOOKUP(J3324,CatalogoEstadoRepublica!$A$1:$B$33,2)</f>
        <v>Puebla</v>
      </c>
      <c r="J3324" s="1">
        <v>21</v>
      </c>
      <c r="K3324" s="1" t="s">
        <v>206</v>
      </c>
      <c r="L3324" s="1" t="e">
        <f>VLOOKUP(M3324,CatalogoPerfil!$A$1:$B$5,2)</f>
        <v>#N/A</v>
      </c>
      <c r="M3324">
        <v>0</v>
      </c>
      <c r="N3324" t="s">
        <v>206</v>
      </c>
      <c r="O3324" s="1">
        <v>0</v>
      </c>
      <c r="P3324" s="1" t="str">
        <f>IFERROR(VLOOKUP($O3324,PerfilUniversitario!$A$2:$Z$427,16),"N/A")</f>
        <v>N/A</v>
      </c>
      <c r="Q3324" s="1" t="str">
        <f>IFERROR(VLOOKUP($O3324,PerfilUniversitario!$A$2:$Z$427,16),"N/A")</f>
        <v>N/A</v>
      </c>
      <c r="R3324" s="1" t="str">
        <f>IFERROR(VLOOKUP($O3324,PerfilUniversitario!$A$2:$Z$427,20),"N/A")</f>
        <v>N/A</v>
      </c>
      <c r="S3324" s="1" t="str">
        <f>IFERROR(VLOOKUP($O3324,PerfilUniversitario!$A$2:$Z$427,22),"N/A")</f>
        <v>N/A</v>
      </c>
      <c r="T3324" s="1" t="str">
        <f>IFERROR(VLOOKUP($O3324,PerfilUniversitario!$A$2:$Z$427,24),"N/A")</f>
        <v>N/A</v>
      </c>
      <c r="U3324" s="1" t="str">
        <f>IFERROR(VLOOKUP($O3324,PerfilUniversitario!$A$2:$Z$427,26),"N/A")</f>
        <v>N/A</v>
      </c>
      <c r="V3324" s="1" t="s">
        <v>9707</v>
      </c>
      <c r="W3324" s="4">
        <v>45217</v>
      </c>
    </row>
    <row r="3325" spans="1:23" x14ac:dyDescent="0.3">
      <c r="A3325" t="s">
        <v>1035</v>
      </c>
      <c r="B3325" s="1" t="s">
        <v>1036</v>
      </c>
      <c r="C3325" t="s">
        <v>1037</v>
      </c>
      <c r="D3325" s="7">
        <v>2215950886</v>
      </c>
      <c r="E3325" s="1" t="s">
        <v>206</v>
      </c>
      <c r="F3325" t="s">
        <v>206</v>
      </c>
      <c r="G3325" t="s">
        <v>206</v>
      </c>
      <c r="H3325" t="s">
        <v>206</v>
      </c>
      <c r="I3325" t="str">
        <f>VLOOKUP(J3325,CatalogoEstadoRepublica!$A$1:$B$33,2)</f>
        <v>Puebla</v>
      </c>
      <c r="J3325" s="1">
        <v>21</v>
      </c>
      <c r="K3325" s="1" t="s">
        <v>206</v>
      </c>
      <c r="L3325" s="1" t="e">
        <f>VLOOKUP(M3325,CatalogoPerfil!$A$1:$B$5,2)</f>
        <v>#N/A</v>
      </c>
      <c r="M3325" s="1">
        <v>0</v>
      </c>
      <c r="N3325" s="1" t="s">
        <v>206</v>
      </c>
      <c r="O3325" s="1">
        <v>0</v>
      </c>
      <c r="P3325" s="1" t="str">
        <f>IFERROR(VLOOKUP($O3325,PerfilUniversitario!$A$2:$Z$427,16),"N/A")</f>
        <v>N/A</v>
      </c>
      <c r="Q3325" s="1" t="str">
        <f>IFERROR(VLOOKUP($O3325,PerfilUniversitario!$A$2:$Z$427,16),"N/A")</f>
        <v>N/A</v>
      </c>
      <c r="R3325" s="1" t="str">
        <f>IFERROR(VLOOKUP($O3325,PerfilUniversitario!$A$2:$Z$427,20),"N/A")</f>
        <v>N/A</v>
      </c>
      <c r="S3325" s="1" t="str">
        <f>IFERROR(VLOOKUP($O3325,PerfilUniversitario!$A$2:$Z$427,22),"N/A")</f>
        <v>N/A</v>
      </c>
      <c r="T3325" s="1" t="str">
        <f>IFERROR(VLOOKUP($O3325,PerfilUniversitario!$A$2:$Z$427,24),"N/A")</f>
        <v>N/A</v>
      </c>
      <c r="U3325" s="1" t="str">
        <f>IFERROR(VLOOKUP($O3325,PerfilUniversitario!$A$2:$Z$427,26),"N/A")</f>
        <v>N/A</v>
      </c>
      <c r="V3325" s="1" t="s">
        <v>9698</v>
      </c>
      <c r="W3325" s="4">
        <v>45217</v>
      </c>
    </row>
    <row r="3326" spans="1:23" x14ac:dyDescent="0.3">
      <c r="A3326" t="s">
        <v>8331</v>
      </c>
      <c r="B3326" t="s">
        <v>357</v>
      </c>
      <c r="C3326" s="1" t="s">
        <v>8332</v>
      </c>
      <c r="D3326" s="6">
        <v>2214354862</v>
      </c>
      <c r="E3326" s="1" t="s">
        <v>206</v>
      </c>
      <c r="F3326" s="1" t="s">
        <v>206</v>
      </c>
      <c r="G3326" s="1" t="s">
        <v>206</v>
      </c>
      <c r="H3326" s="1" t="s">
        <v>206</v>
      </c>
      <c r="I3326" t="str">
        <f>VLOOKUP(J3326,CatalogoEstadoRepublica!$A$1:$B$33,2)</f>
        <v>Puebla</v>
      </c>
      <c r="J3326">
        <v>21</v>
      </c>
      <c r="K3326" t="s">
        <v>206</v>
      </c>
      <c r="L3326" s="1" t="e">
        <f>VLOOKUP(M3326,CatalogoPerfil!$A$1:$B$5,2)</f>
        <v>#N/A</v>
      </c>
      <c r="M3326">
        <v>0</v>
      </c>
      <c r="N3326" t="s">
        <v>206</v>
      </c>
      <c r="O3326" s="1">
        <v>0</v>
      </c>
      <c r="P3326" s="1" t="str">
        <f>IFERROR(VLOOKUP($O3326,PerfilUniversitario!$A$2:$Z$427,16),"N/A")</f>
        <v>N/A</v>
      </c>
      <c r="Q3326" s="1" t="str">
        <f>IFERROR(VLOOKUP($O3326,PerfilUniversitario!$A$2:$Z$427,16),"N/A")</f>
        <v>N/A</v>
      </c>
      <c r="R3326" s="1" t="str">
        <f>IFERROR(VLOOKUP($O3326,PerfilUniversitario!$A$2:$Z$427,20),"N/A")</f>
        <v>N/A</v>
      </c>
      <c r="S3326" s="1" t="str">
        <f>IFERROR(VLOOKUP($O3326,PerfilUniversitario!$A$2:$Z$427,22),"N/A")</f>
        <v>N/A</v>
      </c>
      <c r="T3326" s="1" t="str">
        <f>IFERROR(VLOOKUP($O3326,PerfilUniversitario!$A$2:$Z$427,24),"N/A")</f>
        <v>N/A</v>
      </c>
      <c r="U3326" s="1" t="str">
        <f>IFERROR(VLOOKUP($O3326,PerfilUniversitario!$A$2:$Z$427,26),"N/A")</f>
        <v>N/A</v>
      </c>
      <c r="V3326" s="1" t="s">
        <v>10146</v>
      </c>
      <c r="W3326" s="4">
        <v>45217</v>
      </c>
    </row>
    <row r="3327" spans="1:23" x14ac:dyDescent="0.3">
      <c r="A3327" t="s">
        <v>5677</v>
      </c>
      <c r="B3327" t="s">
        <v>8341</v>
      </c>
      <c r="C3327" s="1" t="s">
        <v>8342</v>
      </c>
      <c r="D3327" s="6">
        <v>2215705833</v>
      </c>
      <c r="E3327" s="1" t="s">
        <v>206</v>
      </c>
      <c r="F3327" s="1" t="s">
        <v>206</v>
      </c>
      <c r="G3327" s="1" t="s">
        <v>206</v>
      </c>
      <c r="H3327" s="1" t="s">
        <v>206</v>
      </c>
      <c r="I3327" t="str">
        <f>VLOOKUP(J3327,CatalogoEstadoRepublica!$A$1:$B$33,2)</f>
        <v>Puebla</v>
      </c>
      <c r="J3327">
        <v>21</v>
      </c>
      <c r="K3327" t="s">
        <v>206</v>
      </c>
      <c r="L3327" s="1" t="e">
        <f>VLOOKUP(M3327,CatalogoPerfil!$A$1:$B$5,2)</f>
        <v>#N/A</v>
      </c>
      <c r="M3327">
        <v>0</v>
      </c>
      <c r="N3327" t="s">
        <v>206</v>
      </c>
      <c r="O3327" s="1">
        <v>0</v>
      </c>
      <c r="P3327" s="1" t="str">
        <f>IFERROR(VLOOKUP($O3327,PerfilUniversitario!$A$2:$Z$427,16),"N/A")</f>
        <v>N/A</v>
      </c>
      <c r="Q3327" s="1" t="str">
        <f>IFERROR(VLOOKUP($O3327,PerfilUniversitario!$A$2:$Z$427,16),"N/A")</f>
        <v>N/A</v>
      </c>
      <c r="R3327" s="1" t="str">
        <f>IFERROR(VLOOKUP($O3327,PerfilUniversitario!$A$2:$Z$427,20),"N/A")</f>
        <v>N/A</v>
      </c>
      <c r="S3327" s="1" t="str">
        <f>IFERROR(VLOOKUP($O3327,PerfilUniversitario!$A$2:$Z$427,22),"N/A")</f>
        <v>N/A</v>
      </c>
      <c r="T3327" s="1" t="str">
        <f>IFERROR(VLOOKUP($O3327,PerfilUniversitario!$A$2:$Z$427,24),"N/A")</f>
        <v>N/A</v>
      </c>
      <c r="U3327" s="1" t="str">
        <f>IFERROR(VLOOKUP($O3327,PerfilUniversitario!$A$2:$Z$427,26),"N/A")</f>
        <v>N/A</v>
      </c>
      <c r="V3327" s="1" t="s">
        <v>10230</v>
      </c>
      <c r="W3327" s="4">
        <v>45217</v>
      </c>
    </row>
    <row r="3328" spans="1:23" x14ac:dyDescent="0.3">
      <c r="A3328" t="s">
        <v>343</v>
      </c>
      <c r="B3328" t="s">
        <v>7517</v>
      </c>
      <c r="C3328" s="1" t="s">
        <v>7518</v>
      </c>
      <c r="D3328" s="6">
        <v>2225188766</v>
      </c>
      <c r="E3328" s="1" t="s">
        <v>206</v>
      </c>
      <c r="F3328" s="1" t="s">
        <v>206</v>
      </c>
      <c r="G3328" s="1" t="s">
        <v>206</v>
      </c>
      <c r="H3328" s="1" t="s">
        <v>206</v>
      </c>
      <c r="I3328" t="str">
        <f>VLOOKUP(J3328,CatalogoEstadoRepublica!$A$1:$B$33,2)</f>
        <v>Puebla</v>
      </c>
      <c r="J3328">
        <v>21</v>
      </c>
      <c r="K3328" t="s">
        <v>206</v>
      </c>
      <c r="L3328" s="1" t="e">
        <f>VLOOKUP(M3328,CatalogoPerfil!$A$1:$B$5,2)</f>
        <v>#N/A</v>
      </c>
      <c r="M3328">
        <v>0</v>
      </c>
      <c r="N3328" t="s">
        <v>206</v>
      </c>
      <c r="O3328" s="1">
        <v>0</v>
      </c>
      <c r="P3328" s="1" t="str">
        <f>IFERROR(VLOOKUP($O3328,PerfilUniversitario!$A$2:$Z$427,16),"N/A")</f>
        <v>N/A</v>
      </c>
      <c r="Q3328" s="1" t="str">
        <f>IFERROR(VLOOKUP($O3328,PerfilUniversitario!$A$2:$Z$427,16),"N/A")</f>
        <v>N/A</v>
      </c>
      <c r="R3328" s="1" t="str">
        <f>IFERROR(VLOOKUP($O3328,PerfilUniversitario!$A$2:$Z$427,20),"N/A")</f>
        <v>N/A</v>
      </c>
      <c r="S3328" s="1" t="str">
        <f>IFERROR(VLOOKUP($O3328,PerfilUniversitario!$A$2:$Z$427,22),"N/A")</f>
        <v>N/A</v>
      </c>
      <c r="T3328" s="1" t="str">
        <f>IFERROR(VLOOKUP($O3328,PerfilUniversitario!$A$2:$Z$427,24),"N/A")</f>
        <v>N/A</v>
      </c>
      <c r="U3328" s="1" t="str">
        <f>IFERROR(VLOOKUP($O3328,PerfilUniversitario!$A$2:$Z$427,26),"N/A")</f>
        <v>N/A</v>
      </c>
      <c r="V3328" s="1" t="s">
        <v>10207</v>
      </c>
      <c r="W3328" s="4">
        <v>45217</v>
      </c>
    </row>
    <row r="3329" spans="1:23" x14ac:dyDescent="0.3">
      <c r="A3329" t="s">
        <v>8343</v>
      </c>
      <c r="B3329" t="s">
        <v>8344</v>
      </c>
      <c r="C3329" s="1" t="s">
        <v>8345</v>
      </c>
      <c r="D3329" s="6">
        <v>2226669415</v>
      </c>
      <c r="E3329" s="1" t="s">
        <v>206</v>
      </c>
      <c r="F3329" s="1" t="s">
        <v>206</v>
      </c>
      <c r="G3329" s="1" t="s">
        <v>206</v>
      </c>
      <c r="H3329" s="1" t="s">
        <v>206</v>
      </c>
      <c r="I3329" t="str">
        <f>VLOOKUP(J3329,CatalogoEstadoRepublica!$A$1:$B$33,2)</f>
        <v>Tlaxcala</v>
      </c>
      <c r="J3329">
        <v>29</v>
      </c>
      <c r="K3329" t="s">
        <v>206</v>
      </c>
      <c r="L3329" s="1" t="e">
        <f>VLOOKUP(M3329,CatalogoPerfil!$A$1:$B$5,2)</f>
        <v>#N/A</v>
      </c>
      <c r="M3329">
        <v>0</v>
      </c>
      <c r="N3329" t="s">
        <v>206</v>
      </c>
      <c r="O3329" s="1">
        <v>0</v>
      </c>
      <c r="P3329" s="1" t="str">
        <f>IFERROR(VLOOKUP($O3329,PerfilUniversitario!$A$2:$Z$427,16),"N/A")</f>
        <v>N/A</v>
      </c>
      <c r="Q3329" s="1" t="str">
        <f>IFERROR(VLOOKUP($O3329,PerfilUniversitario!$A$2:$Z$427,16),"N/A")</f>
        <v>N/A</v>
      </c>
      <c r="R3329" s="1" t="str">
        <f>IFERROR(VLOOKUP($O3329,PerfilUniversitario!$A$2:$Z$427,20),"N/A")</f>
        <v>N/A</v>
      </c>
      <c r="S3329" s="1" t="str">
        <f>IFERROR(VLOOKUP($O3329,PerfilUniversitario!$A$2:$Z$427,22),"N/A")</f>
        <v>N/A</v>
      </c>
      <c r="T3329" s="1" t="str">
        <f>IFERROR(VLOOKUP($O3329,PerfilUniversitario!$A$2:$Z$427,24),"N/A")</f>
        <v>N/A</v>
      </c>
      <c r="U3329" s="1" t="str">
        <f>IFERROR(VLOOKUP($O3329,PerfilUniversitario!$A$2:$Z$427,26),"N/A")</f>
        <v>N/A</v>
      </c>
      <c r="V3329" s="1" t="s">
        <v>9846</v>
      </c>
      <c r="W3329" s="4">
        <v>45217</v>
      </c>
    </row>
    <row r="3330" spans="1:23" x14ac:dyDescent="0.3">
      <c r="A3330" t="s">
        <v>334</v>
      </c>
      <c r="B3330" t="s">
        <v>8346</v>
      </c>
      <c r="C3330" s="1" t="s">
        <v>8347</v>
      </c>
      <c r="D3330" s="6">
        <v>2221661341</v>
      </c>
      <c r="E3330" s="1" t="s">
        <v>206</v>
      </c>
      <c r="F3330" s="1" t="s">
        <v>206</v>
      </c>
      <c r="G3330" s="1" t="s">
        <v>206</v>
      </c>
      <c r="H3330" s="1" t="s">
        <v>206</v>
      </c>
      <c r="I3330" t="str">
        <f>VLOOKUP(J3330,CatalogoEstadoRepublica!$A$1:$B$33,2)</f>
        <v>Puebla</v>
      </c>
      <c r="J3330">
        <v>21</v>
      </c>
      <c r="K3330" t="s">
        <v>206</v>
      </c>
      <c r="L3330" s="1" t="e">
        <f>VLOOKUP(M3330,CatalogoPerfil!$A$1:$B$5,2)</f>
        <v>#N/A</v>
      </c>
      <c r="M3330">
        <v>0</v>
      </c>
      <c r="N3330" t="s">
        <v>206</v>
      </c>
      <c r="O3330" s="1">
        <v>0</v>
      </c>
      <c r="P3330" s="1" t="str">
        <f>IFERROR(VLOOKUP($O3330,PerfilUniversitario!$A$2:$Z$427,16),"N/A")</f>
        <v>N/A</v>
      </c>
      <c r="Q3330" s="1" t="str">
        <f>IFERROR(VLOOKUP($O3330,PerfilUniversitario!$A$2:$Z$427,16),"N/A")</f>
        <v>N/A</v>
      </c>
      <c r="R3330" s="1" t="str">
        <f>IFERROR(VLOOKUP($O3330,PerfilUniversitario!$A$2:$Z$427,20),"N/A")</f>
        <v>N/A</v>
      </c>
      <c r="S3330" s="1" t="str">
        <f>IFERROR(VLOOKUP($O3330,PerfilUniversitario!$A$2:$Z$427,22),"N/A")</f>
        <v>N/A</v>
      </c>
      <c r="T3330" s="1" t="str">
        <f>IFERROR(VLOOKUP($O3330,PerfilUniversitario!$A$2:$Z$427,24),"N/A")</f>
        <v>N/A</v>
      </c>
      <c r="U3330" s="1" t="str">
        <f>IFERROR(VLOOKUP($O3330,PerfilUniversitario!$A$2:$Z$427,26),"N/A")</f>
        <v>N/A</v>
      </c>
      <c r="V3330" s="1" t="s">
        <v>10181</v>
      </c>
      <c r="W3330" s="4">
        <v>45217</v>
      </c>
    </row>
    <row r="3331" spans="1:23" x14ac:dyDescent="0.3">
      <c r="A3331" t="s">
        <v>8351</v>
      </c>
      <c r="B3331" t="s">
        <v>8352</v>
      </c>
      <c r="C3331" s="1" t="s">
        <v>8353</v>
      </c>
      <c r="D3331" s="6">
        <v>2381659739</v>
      </c>
      <c r="E3331" s="1" t="s">
        <v>206</v>
      </c>
      <c r="F3331" s="1" t="s">
        <v>206</v>
      </c>
      <c r="G3331" s="1" t="s">
        <v>206</v>
      </c>
      <c r="H3331" s="1" t="s">
        <v>206</v>
      </c>
      <c r="I3331" t="str">
        <f>VLOOKUP(J3331,CatalogoEstadoRepublica!$A$1:$B$33,2)</f>
        <v>Puebla</v>
      </c>
      <c r="J3331">
        <v>21</v>
      </c>
      <c r="K3331" t="s">
        <v>206</v>
      </c>
      <c r="L3331" s="1" t="e">
        <f>VLOOKUP(M3331,CatalogoPerfil!$A$1:$B$5,2)</f>
        <v>#N/A</v>
      </c>
      <c r="M3331">
        <v>0</v>
      </c>
      <c r="N3331" t="s">
        <v>206</v>
      </c>
      <c r="O3331" s="1">
        <v>0</v>
      </c>
      <c r="P3331" s="1" t="str">
        <f>IFERROR(VLOOKUP($O3331,PerfilUniversitario!$A$2:$Z$427,16),"N/A")</f>
        <v>N/A</v>
      </c>
      <c r="Q3331" s="1" t="str">
        <f>IFERROR(VLOOKUP($O3331,PerfilUniversitario!$A$2:$Z$427,16),"N/A")</f>
        <v>N/A</v>
      </c>
      <c r="R3331" s="1" t="str">
        <f>IFERROR(VLOOKUP($O3331,PerfilUniversitario!$A$2:$Z$427,20),"N/A")</f>
        <v>N/A</v>
      </c>
      <c r="S3331" s="1" t="str">
        <f>IFERROR(VLOOKUP($O3331,PerfilUniversitario!$A$2:$Z$427,22),"N/A")</f>
        <v>N/A</v>
      </c>
      <c r="T3331" s="1" t="str">
        <f>IFERROR(VLOOKUP($O3331,PerfilUniversitario!$A$2:$Z$427,24),"N/A")</f>
        <v>N/A</v>
      </c>
      <c r="U3331" s="1" t="str">
        <f>IFERROR(VLOOKUP($O3331,PerfilUniversitario!$A$2:$Z$427,26),"N/A")</f>
        <v>N/A</v>
      </c>
      <c r="V3331" s="1" t="s">
        <v>10059</v>
      </c>
      <c r="W3331" s="4">
        <v>45217</v>
      </c>
    </row>
    <row r="3332" spans="1:23" x14ac:dyDescent="0.3">
      <c r="A3332" t="s">
        <v>8348</v>
      </c>
      <c r="B3332" t="s">
        <v>8349</v>
      </c>
      <c r="C3332" s="1" t="s">
        <v>8350</v>
      </c>
      <c r="D3332" s="6">
        <v>2221864960</v>
      </c>
      <c r="E3332" s="1" t="s">
        <v>206</v>
      </c>
      <c r="F3332" s="1" t="s">
        <v>206</v>
      </c>
      <c r="G3332" s="1" t="s">
        <v>206</v>
      </c>
      <c r="H3332" s="1" t="s">
        <v>206</v>
      </c>
      <c r="I3332" t="str">
        <f>VLOOKUP(J3332,CatalogoEstadoRepublica!$A$1:$B$33,2)</f>
        <v>Puebla</v>
      </c>
      <c r="J3332">
        <v>21</v>
      </c>
      <c r="K3332" t="s">
        <v>206</v>
      </c>
      <c r="L3332" s="1" t="e">
        <f>VLOOKUP(M3332,CatalogoPerfil!$A$1:$B$5,2)</f>
        <v>#N/A</v>
      </c>
      <c r="M3332">
        <v>0</v>
      </c>
      <c r="N3332" t="s">
        <v>206</v>
      </c>
      <c r="O3332" s="1">
        <v>0</v>
      </c>
      <c r="P3332" s="1" t="str">
        <f>IFERROR(VLOOKUP($O3332,PerfilUniversitario!$A$2:$Z$427,16),"N/A")</f>
        <v>N/A</v>
      </c>
      <c r="Q3332" s="1" t="str">
        <f>IFERROR(VLOOKUP($O3332,PerfilUniversitario!$A$2:$Z$427,16),"N/A")</f>
        <v>N/A</v>
      </c>
      <c r="R3332" s="1" t="str">
        <f>IFERROR(VLOOKUP($O3332,PerfilUniversitario!$A$2:$Z$427,20),"N/A")</f>
        <v>N/A</v>
      </c>
      <c r="S3332" s="1" t="str">
        <f>IFERROR(VLOOKUP($O3332,PerfilUniversitario!$A$2:$Z$427,22),"N/A")</f>
        <v>N/A</v>
      </c>
      <c r="T3332" s="1" t="str">
        <f>IFERROR(VLOOKUP($O3332,PerfilUniversitario!$A$2:$Z$427,24),"N/A")</f>
        <v>N/A</v>
      </c>
      <c r="U3332" s="1" t="str">
        <f>IFERROR(VLOOKUP($O3332,PerfilUniversitario!$A$2:$Z$427,26),"N/A")</f>
        <v>N/A</v>
      </c>
      <c r="V3332" s="1" t="s">
        <v>10060</v>
      </c>
      <c r="W3332" s="4">
        <v>45217</v>
      </c>
    </row>
    <row r="3333" spans="1:23" x14ac:dyDescent="0.3">
      <c r="A3333" t="s">
        <v>531</v>
      </c>
      <c r="B3333" t="s">
        <v>1503</v>
      </c>
      <c r="C3333" s="1" t="s">
        <v>1504</v>
      </c>
      <c r="D3333" s="6">
        <v>2223591379</v>
      </c>
      <c r="E3333" s="1" t="s">
        <v>206</v>
      </c>
      <c r="F3333" s="1" t="s">
        <v>206</v>
      </c>
      <c r="G3333" s="1" t="s">
        <v>206</v>
      </c>
      <c r="H3333" s="1" t="s">
        <v>206</v>
      </c>
      <c r="I3333" t="str">
        <f>VLOOKUP(J3333,CatalogoEstadoRepublica!$A$1:$B$33,2)</f>
        <v>Puebla</v>
      </c>
      <c r="J3333">
        <v>21</v>
      </c>
      <c r="K3333" t="s">
        <v>206</v>
      </c>
      <c r="L3333" s="1" t="e">
        <f>VLOOKUP(M3333,CatalogoPerfil!$A$1:$B$5,2)</f>
        <v>#N/A</v>
      </c>
      <c r="M3333">
        <v>0</v>
      </c>
      <c r="N3333" t="s">
        <v>206</v>
      </c>
      <c r="O3333" s="1">
        <v>0</v>
      </c>
      <c r="P3333" s="1" t="str">
        <f>IFERROR(VLOOKUP($O3333,PerfilUniversitario!$A$2:$Z$427,16),"N/A")</f>
        <v>N/A</v>
      </c>
      <c r="Q3333" s="1" t="str">
        <f>IFERROR(VLOOKUP($O3333,PerfilUniversitario!$A$2:$Z$427,16),"N/A")</f>
        <v>N/A</v>
      </c>
      <c r="R3333" s="1" t="str">
        <f>IFERROR(VLOOKUP($O3333,PerfilUniversitario!$A$2:$Z$427,20),"N/A")</f>
        <v>N/A</v>
      </c>
      <c r="S3333" s="1" t="str">
        <f>IFERROR(VLOOKUP($O3333,PerfilUniversitario!$A$2:$Z$427,22),"N/A")</f>
        <v>N/A</v>
      </c>
      <c r="T3333" s="1" t="str">
        <f>IFERROR(VLOOKUP($O3333,PerfilUniversitario!$A$2:$Z$427,24),"N/A")</f>
        <v>N/A</v>
      </c>
      <c r="U3333" s="1" t="str">
        <f>IFERROR(VLOOKUP($O3333,PerfilUniversitario!$A$2:$Z$427,26),"N/A")</f>
        <v>N/A</v>
      </c>
      <c r="V3333" s="1" t="s">
        <v>9847</v>
      </c>
      <c r="W3333" s="4">
        <v>45217</v>
      </c>
    </row>
    <row r="3334" spans="1:23" x14ac:dyDescent="0.3">
      <c r="A3334" t="s">
        <v>343</v>
      </c>
      <c r="B3334" t="s">
        <v>8354</v>
      </c>
      <c r="C3334" s="1" t="s">
        <v>8355</v>
      </c>
      <c r="D3334" s="6">
        <v>52.221299999999999</v>
      </c>
      <c r="E3334" s="1" t="s">
        <v>206</v>
      </c>
      <c r="F3334" s="1" t="s">
        <v>206</v>
      </c>
      <c r="G3334" s="1" t="s">
        <v>206</v>
      </c>
      <c r="H3334" s="1" t="s">
        <v>206</v>
      </c>
      <c r="I3334" t="str">
        <f>VLOOKUP(J3334,CatalogoEstadoRepublica!$A$1:$B$33,2)</f>
        <v>Puebla</v>
      </c>
      <c r="J3334">
        <v>21</v>
      </c>
      <c r="K3334" t="s">
        <v>206</v>
      </c>
      <c r="L3334" s="1" t="e">
        <f>VLOOKUP(M3334,CatalogoPerfil!$A$1:$B$5,2)</f>
        <v>#N/A</v>
      </c>
      <c r="M3334">
        <v>0</v>
      </c>
      <c r="N3334" t="s">
        <v>206</v>
      </c>
      <c r="O3334" s="1">
        <v>0</v>
      </c>
      <c r="P3334" s="1" t="str">
        <f>IFERROR(VLOOKUP($O3334,PerfilUniversitario!$A$2:$Z$427,16),"N/A")</f>
        <v>N/A</v>
      </c>
      <c r="Q3334" s="1" t="str">
        <f>IFERROR(VLOOKUP($O3334,PerfilUniversitario!$A$2:$Z$427,16),"N/A")</f>
        <v>N/A</v>
      </c>
      <c r="R3334" s="1" t="str">
        <f>IFERROR(VLOOKUP($O3334,PerfilUniversitario!$A$2:$Z$427,20),"N/A")</f>
        <v>N/A</v>
      </c>
      <c r="S3334" s="1" t="str">
        <f>IFERROR(VLOOKUP($O3334,PerfilUniversitario!$A$2:$Z$427,22),"N/A")</f>
        <v>N/A</v>
      </c>
      <c r="T3334" s="1" t="str">
        <f>IFERROR(VLOOKUP($O3334,PerfilUniversitario!$A$2:$Z$427,24),"N/A")</f>
        <v>N/A</v>
      </c>
      <c r="U3334" s="1" t="str">
        <f>IFERROR(VLOOKUP($O3334,PerfilUniversitario!$A$2:$Z$427,26),"N/A")</f>
        <v>N/A</v>
      </c>
      <c r="V3334" s="1" t="s">
        <v>9964</v>
      </c>
      <c r="W3334" s="4">
        <v>45217</v>
      </c>
    </row>
    <row r="3335" spans="1:23" x14ac:dyDescent="0.3">
      <c r="A3335" t="s">
        <v>2144</v>
      </c>
      <c r="B3335" t="s">
        <v>2145</v>
      </c>
      <c r="C3335" s="1" t="s">
        <v>2146</v>
      </c>
      <c r="D3335" s="6">
        <v>2461022895</v>
      </c>
      <c r="E3335" s="1" t="s">
        <v>206</v>
      </c>
      <c r="F3335" s="1" t="s">
        <v>206</v>
      </c>
      <c r="G3335" s="1" t="s">
        <v>206</v>
      </c>
      <c r="H3335" s="1" t="s">
        <v>206</v>
      </c>
      <c r="I3335" t="str">
        <f>VLOOKUP(J3335,CatalogoEstadoRepublica!$A$1:$B$33,2)</f>
        <v>Tlaxcala</v>
      </c>
      <c r="J3335">
        <v>29</v>
      </c>
      <c r="K3335" t="s">
        <v>206</v>
      </c>
      <c r="L3335" s="1" t="e">
        <f>VLOOKUP(M3335,CatalogoPerfil!$A$1:$B$5,2)</f>
        <v>#N/A</v>
      </c>
      <c r="M3335">
        <v>0</v>
      </c>
      <c r="N3335" t="s">
        <v>206</v>
      </c>
      <c r="O3335" s="1">
        <v>0</v>
      </c>
      <c r="P3335" s="1" t="str">
        <f>IFERROR(VLOOKUP($O3335,PerfilUniversitario!$A$2:$Z$427,16),"N/A")</f>
        <v>N/A</v>
      </c>
      <c r="Q3335" s="1" t="str">
        <f>IFERROR(VLOOKUP($O3335,PerfilUniversitario!$A$2:$Z$427,16),"N/A")</f>
        <v>N/A</v>
      </c>
      <c r="R3335" s="1" t="str">
        <f>IFERROR(VLOOKUP($O3335,PerfilUniversitario!$A$2:$Z$427,20),"N/A")</f>
        <v>N/A</v>
      </c>
      <c r="S3335" s="1" t="str">
        <f>IFERROR(VLOOKUP($O3335,PerfilUniversitario!$A$2:$Z$427,22),"N/A")</f>
        <v>N/A</v>
      </c>
      <c r="T3335" s="1" t="str">
        <f>IFERROR(VLOOKUP($O3335,PerfilUniversitario!$A$2:$Z$427,24),"N/A")</f>
        <v>N/A</v>
      </c>
      <c r="U3335" s="1" t="str">
        <f>IFERROR(VLOOKUP($O3335,PerfilUniversitario!$A$2:$Z$427,26),"N/A")</f>
        <v>N/A</v>
      </c>
      <c r="V3335" s="1" t="s">
        <v>9834</v>
      </c>
      <c r="W3335" s="4">
        <v>45217</v>
      </c>
    </row>
    <row r="3336" spans="1:23" x14ac:dyDescent="0.3">
      <c r="A3336" t="s">
        <v>733</v>
      </c>
      <c r="B3336" t="s">
        <v>7812</v>
      </c>
      <c r="C3336" s="1" t="s">
        <v>7813</v>
      </c>
      <c r="D3336" s="6">
        <v>2224689668</v>
      </c>
      <c r="E3336" s="1" t="s">
        <v>206</v>
      </c>
      <c r="F3336" s="1" t="s">
        <v>206</v>
      </c>
      <c r="G3336" s="1" t="s">
        <v>206</v>
      </c>
      <c r="H3336" s="1" t="s">
        <v>206</v>
      </c>
      <c r="I3336" t="str">
        <f>VLOOKUP(J3336,CatalogoEstadoRepublica!$A$1:$B$33,2)</f>
        <v>Puebla</v>
      </c>
      <c r="J3336">
        <v>21</v>
      </c>
      <c r="K3336" t="s">
        <v>206</v>
      </c>
      <c r="L3336" s="1" t="e">
        <f>VLOOKUP(M3336,CatalogoPerfil!$A$1:$B$5,2)</f>
        <v>#N/A</v>
      </c>
      <c r="M3336">
        <v>0</v>
      </c>
      <c r="N3336" t="s">
        <v>206</v>
      </c>
      <c r="O3336" s="1">
        <v>0</v>
      </c>
      <c r="P3336" s="1" t="str">
        <f>IFERROR(VLOOKUP($O3336,PerfilUniversitario!$A$2:$Z$427,16),"N/A")</f>
        <v>N/A</v>
      </c>
      <c r="Q3336" s="1" t="str">
        <f>IFERROR(VLOOKUP($O3336,PerfilUniversitario!$A$2:$Z$427,16),"N/A")</f>
        <v>N/A</v>
      </c>
      <c r="R3336" s="1" t="str">
        <f>IFERROR(VLOOKUP($O3336,PerfilUniversitario!$A$2:$Z$427,20),"N/A")</f>
        <v>N/A</v>
      </c>
      <c r="S3336" s="1" t="str">
        <f>IFERROR(VLOOKUP($O3336,PerfilUniversitario!$A$2:$Z$427,22),"N/A")</f>
        <v>N/A</v>
      </c>
      <c r="T3336" s="1" t="str">
        <f>IFERROR(VLOOKUP($O3336,PerfilUniversitario!$A$2:$Z$427,24),"N/A")</f>
        <v>N/A</v>
      </c>
      <c r="U3336" s="1" t="str">
        <f>IFERROR(VLOOKUP($O3336,PerfilUniversitario!$A$2:$Z$427,26),"N/A")</f>
        <v>N/A</v>
      </c>
      <c r="V3336" s="1" t="s">
        <v>10061</v>
      </c>
      <c r="W3336" s="4">
        <v>45217</v>
      </c>
    </row>
    <row r="3337" spans="1:23" x14ac:dyDescent="0.3">
      <c r="A3337" t="s">
        <v>7390</v>
      </c>
      <c r="B3337" t="s">
        <v>7391</v>
      </c>
      <c r="C3337" s="1" t="s">
        <v>7392</v>
      </c>
      <c r="D3337" s="6">
        <v>2229035510</v>
      </c>
      <c r="E3337" s="1" t="s">
        <v>206</v>
      </c>
      <c r="F3337" s="1" t="s">
        <v>206</v>
      </c>
      <c r="G3337" s="1" t="s">
        <v>206</v>
      </c>
      <c r="H3337" s="1" t="s">
        <v>206</v>
      </c>
      <c r="I3337" t="str">
        <f>VLOOKUP(J3337,CatalogoEstadoRepublica!$A$1:$B$33,2)</f>
        <v>Puebla</v>
      </c>
      <c r="J3337">
        <v>21</v>
      </c>
      <c r="K3337" t="s">
        <v>206</v>
      </c>
      <c r="L3337" s="1" t="e">
        <f>VLOOKUP(M3337,CatalogoPerfil!$A$1:$B$5,2)</f>
        <v>#N/A</v>
      </c>
      <c r="M3337">
        <v>0</v>
      </c>
      <c r="N3337" t="s">
        <v>206</v>
      </c>
      <c r="O3337" s="1">
        <v>0</v>
      </c>
      <c r="P3337" s="1" t="str">
        <f>IFERROR(VLOOKUP($O3337,PerfilUniversitario!$A$2:$Z$427,16),"N/A")</f>
        <v>N/A</v>
      </c>
      <c r="Q3337" s="1" t="str">
        <f>IFERROR(VLOOKUP($O3337,PerfilUniversitario!$A$2:$Z$427,16),"N/A")</f>
        <v>N/A</v>
      </c>
      <c r="R3337" s="1" t="str">
        <f>IFERROR(VLOOKUP($O3337,PerfilUniversitario!$A$2:$Z$427,20),"N/A")</f>
        <v>N/A</v>
      </c>
      <c r="S3337" s="1" t="str">
        <f>IFERROR(VLOOKUP($O3337,PerfilUniversitario!$A$2:$Z$427,22),"N/A")</f>
        <v>N/A</v>
      </c>
      <c r="T3337" s="1" t="str">
        <f>IFERROR(VLOOKUP($O3337,PerfilUniversitario!$A$2:$Z$427,24),"N/A")</f>
        <v>N/A</v>
      </c>
      <c r="U3337" s="1" t="str">
        <f>IFERROR(VLOOKUP($O3337,PerfilUniversitario!$A$2:$Z$427,26),"N/A")</f>
        <v>N/A</v>
      </c>
      <c r="V3337" s="1" t="s">
        <v>10081</v>
      </c>
      <c r="W3337" s="4">
        <v>45217</v>
      </c>
    </row>
    <row r="3338" spans="1:23" x14ac:dyDescent="0.3">
      <c r="A3338" t="s">
        <v>1200</v>
      </c>
      <c r="B3338" t="s">
        <v>1201</v>
      </c>
      <c r="C3338" s="1" t="s">
        <v>1202</v>
      </c>
      <c r="D3338" s="6">
        <v>2221757561</v>
      </c>
      <c r="E3338" s="1" t="s">
        <v>206</v>
      </c>
      <c r="F3338" s="1" t="s">
        <v>206</v>
      </c>
      <c r="G3338" s="1" t="s">
        <v>206</v>
      </c>
      <c r="H3338" s="1" t="s">
        <v>206</v>
      </c>
      <c r="I3338" t="str">
        <f>VLOOKUP(J3338,CatalogoEstadoRepublica!$A$1:$B$33,2)</f>
        <v>Puebla</v>
      </c>
      <c r="J3338">
        <v>21</v>
      </c>
      <c r="K3338" t="s">
        <v>206</v>
      </c>
      <c r="L3338" s="1" t="e">
        <f>VLOOKUP(M3338,CatalogoPerfil!$A$1:$B$5,2)</f>
        <v>#N/A</v>
      </c>
      <c r="M3338">
        <v>0</v>
      </c>
      <c r="N3338" t="s">
        <v>206</v>
      </c>
      <c r="O3338" s="1">
        <v>0</v>
      </c>
      <c r="P3338" s="1" t="str">
        <f>IFERROR(VLOOKUP($O3338,PerfilUniversitario!$A$2:$Z$427,16),"N/A")</f>
        <v>N/A</v>
      </c>
      <c r="Q3338" s="1" t="str">
        <f>IFERROR(VLOOKUP($O3338,PerfilUniversitario!$A$2:$Z$427,16),"N/A")</f>
        <v>N/A</v>
      </c>
      <c r="R3338" s="1" t="str">
        <f>IFERROR(VLOOKUP($O3338,PerfilUniversitario!$A$2:$Z$427,20),"N/A")</f>
        <v>N/A</v>
      </c>
      <c r="S3338" s="1" t="str">
        <f>IFERROR(VLOOKUP($O3338,PerfilUniversitario!$A$2:$Z$427,22),"N/A")</f>
        <v>N/A</v>
      </c>
      <c r="T3338" s="1" t="str">
        <f>IFERROR(VLOOKUP($O3338,PerfilUniversitario!$A$2:$Z$427,24),"N/A")</f>
        <v>N/A</v>
      </c>
      <c r="U3338" s="1" t="str">
        <f>IFERROR(VLOOKUP($O3338,PerfilUniversitario!$A$2:$Z$427,26),"N/A")</f>
        <v>N/A</v>
      </c>
      <c r="V3338" s="1" t="s">
        <v>9765</v>
      </c>
      <c r="W3338" s="4">
        <v>45217</v>
      </c>
    </row>
    <row r="3339" spans="1:23" x14ac:dyDescent="0.3">
      <c r="A3339" t="s">
        <v>7382</v>
      </c>
      <c r="B3339" t="s">
        <v>7383</v>
      </c>
      <c r="C3339" s="1" t="s">
        <v>7384</v>
      </c>
      <c r="D3339" s="6">
        <v>7711299062</v>
      </c>
      <c r="E3339" s="1" t="s">
        <v>206</v>
      </c>
      <c r="F3339" s="1" t="s">
        <v>206</v>
      </c>
      <c r="G3339" s="1" t="s">
        <v>206</v>
      </c>
      <c r="H3339" s="1" t="s">
        <v>206</v>
      </c>
      <c r="I3339" t="str">
        <f>VLOOKUP(J3339,CatalogoEstadoRepublica!$A$1:$B$33,2)</f>
        <v>Puebla</v>
      </c>
      <c r="J3339">
        <v>21</v>
      </c>
      <c r="K3339" t="s">
        <v>206</v>
      </c>
      <c r="L3339" s="1" t="e">
        <f>VLOOKUP(M3339,CatalogoPerfil!$A$1:$B$5,2)</f>
        <v>#N/A</v>
      </c>
      <c r="M3339">
        <v>0</v>
      </c>
      <c r="N3339" t="s">
        <v>206</v>
      </c>
      <c r="O3339" s="1">
        <v>0</v>
      </c>
      <c r="P3339" s="1" t="str">
        <f>IFERROR(VLOOKUP($O3339,PerfilUniversitario!$A$2:$Z$427,16),"N/A")</f>
        <v>N/A</v>
      </c>
      <c r="Q3339" s="1" t="str">
        <f>IFERROR(VLOOKUP($O3339,PerfilUniversitario!$A$2:$Z$427,16),"N/A")</f>
        <v>N/A</v>
      </c>
      <c r="R3339" s="1" t="str">
        <f>IFERROR(VLOOKUP($O3339,PerfilUniversitario!$A$2:$Z$427,20),"N/A")</f>
        <v>N/A</v>
      </c>
      <c r="S3339" s="1" t="str">
        <f>IFERROR(VLOOKUP($O3339,PerfilUniversitario!$A$2:$Z$427,22),"N/A")</f>
        <v>N/A</v>
      </c>
      <c r="T3339" s="1" t="str">
        <f>IFERROR(VLOOKUP($O3339,PerfilUniversitario!$A$2:$Z$427,24),"N/A")</f>
        <v>N/A</v>
      </c>
      <c r="U3339" s="1" t="str">
        <f>IFERROR(VLOOKUP($O3339,PerfilUniversitario!$A$2:$Z$427,26),"N/A")</f>
        <v>N/A</v>
      </c>
      <c r="V3339" s="1" t="s">
        <v>9870</v>
      </c>
      <c r="W3339" s="4">
        <v>45217</v>
      </c>
    </row>
    <row r="3340" spans="1:23" x14ac:dyDescent="0.3">
      <c r="A3340" t="s">
        <v>8356</v>
      </c>
      <c r="B3340" t="s">
        <v>910</v>
      </c>
      <c r="C3340" s="1" t="s">
        <v>8357</v>
      </c>
      <c r="D3340" s="6">
        <v>2221146433</v>
      </c>
      <c r="E3340" s="1" t="s">
        <v>206</v>
      </c>
      <c r="F3340" s="1" t="s">
        <v>206</v>
      </c>
      <c r="G3340" s="1" t="s">
        <v>206</v>
      </c>
      <c r="H3340" s="1" t="s">
        <v>206</v>
      </c>
      <c r="I3340" t="str">
        <f>VLOOKUP(J3340,CatalogoEstadoRepublica!$A$1:$B$33,2)</f>
        <v>Tabasco</v>
      </c>
      <c r="J3340">
        <v>27</v>
      </c>
      <c r="K3340" t="s">
        <v>206</v>
      </c>
      <c r="L3340" s="1" t="e">
        <f>VLOOKUP(M3340,CatalogoPerfil!$A$1:$B$5,2)</f>
        <v>#N/A</v>
      </c>
      <c r="M3340">
        <v>0</v>
      </c>
      <c r="N3340" t="s">
        <v>206</v>
      </c>
      <c r="O3340" s="1">
        <v>0</v>
      </c>
      <c r="P3340" s="1" t="str">
        <f>IFERROR(VLOOKUP($O3340,PerfilUniversitario!$A$2:$Z$427,16),"N/A")</f>
        <v>N/A</v>
      </c>
      <c r="Q3340" s="1" t="str">
        <f>IFERROR(VLOOKUP($O3340,PerfilUniversitario!$A$2:$Z$427,16),"N/A")</f>
        <v>N/A</v>
      </c>
      <c r="R3340" s="1" t="str">
        <f>IFERROR(VLOOKUP($O3340,PerfilUniversitario!$A$2:$Z$427,20),"N/A")</f>
        <v>N/A</v>
      </c>
      <c r="S3340" s="1" t="str">
        <f>IFERROR(VLOOKUP($O3340,PerfilUniversitario!$A$2:$Z$427,22),"N/A")</f>
        <v>N/A</v>
      </c>
      <c r="T3340" s="1" t="str">
        <f>IFERROR(VLOOKUP($O3340,PerfilUniversitario!$A$2:$Z$427,24),"N/A")</f>
        <v>N/A</v>
      </c>
      <c r="U3340" s="1" t="str">
        <f>IFERROR(VLOOKUP($O3340,PerfilUniversitario!$A$2:$Z$427,26),"N/A")</f>
        <v>N/A</v>
      </c>
      <c r="V3340" s="1" t="s">
        <v>9870</v>
      </c>
      <c r="W3340" s="4">
        <v>45217</v>
      </c>
    </row>
    <row r="3341" spans="1:23" x14ac:dyDescent="0.3">
      <c r="A3341" t="s">
        <v>7385</v>
      </c>
      <c r="B3341" t="s">
        <v>7386</v>
      </c>
      <c r="C3341" s="1" t="s">
        <v>7387</v>
      </c>
      <c r="D3341" s="6">
        <v>2213492720</v>
      </c>
      <c r="E3341" s="1" t="s">
        <v>206</v>
      </c>
      <c r="F3341" s="1" t="s">
        <v>206</v>
      </c>
      <c r="G3341" s="1" t="s">
        <v>206</v>
      </c>
      <c r="H3341" s="1" t="s">
        <v>206</v>
      </c>
      <c r="I3341" t="str">
        <f>VLOOKUP(J3341,CatalogoEstadoRepublica!$A$1:$B$33,2)</f>
        <v>Puebla</v>
      </c>
      <c r="J3341">
        <v>21</v>
      </c>
      <c r="K3341" t="s">
        <v>206</v>
      </c>
      <c r="L3341" s="1" t="e">
        <f>VLOOKUP(M3341,CatalogoPerfil!$A$1:$B$5,2)</f>
        <v>#N/A</v>
      </c>
      <c r="M3341">
        <v>0</v>
      </c>
      <c r="N3341" t="s">
        <v>206</v>
      </c>
      <c r="O3341" s="1">
        <v>0</v>
      </c>
      <c r="P3341" s="1" t="str">
        <f>IFERROR(VLOOKUP($O3341,PerfilUniversitario!$A$2:$Z$427,16),"N/A")</f>
        <v>N/A</v>
      </c>
      <c r="Q3341" s="1" t="str">
        <f>IFERROR(VLOOKUP($O3341,PerfilUniversitario!$A$2:$Z$427,16),"N/A")</f>
        <v>N/A</v>
      </c>
      <c r="R3341" s="1" t="str">
        <f>IFERROR(VLOOKUP($O3341,PerfilUniversitario!$A$2:$Z$427,20),"N/A")</f>
        <v>N/A</v>
      </c>
      <c r="S3341" s="1" t="str">
        <f>IFERROR(VLOOKUP($O3341,PerfilUniversitario!$A$2:$Z$427,22),"N/A")</f>
        <v>N/A</v>
      </c>
      <c r="T3341" s="1" t="str">
        <f>IFERROR(VLOOKUP($O3341,PerfilUniversitario!$A$2:$Z$427,24),"N/A")</f>
        <v>N/A</v>
      </c>
      <c r="U3341" s="1" t="str">
        <f>IFERROR(VLOOKUP($O3341,PerfilUniversitario!$A$2:$Z$427,26),"N/A")</f>
        <v>N/A</v>
      </c>
      <c r="V3341" s="1" t="s">
        <v>9778</v>
      </c>
      <c r="W3341" s="4">
        <v>45217</v>
      </c>
    </row>
    <row r="3342" spans="1:23" x14ac:dyDescent="0.3">
      <c r="A3342" t="s">
        <v>7758</v>
      </c>
      <c r="B3342" t="s">
        <v>8360</v>
      </c>
      <c r="C3342" s="1" t="s">
        <v>8361</v>
      </c>
      <c r="D3342" s="6">
        <v>2461964872</v>
      </c>
      <c r="E3342" s="1" t="s">
        <v>206</v>
      </c>
      <c r="F3342" s="1" t="s">
        <v>206</v>
      </c>
      <c r="G3342" s="1" t="s">
        <v>206</v>
      </c>
      <c r="H3342" s="1" t="s">
        <v>206</v>
      </c>
      <c r="I3342" t="str">
        <f>VLOOKUP(J3342,CatalogoEstadoRepublica!$A$1:$B$33,2)</f>
        <v>Tlaxcala</v>
      </c>
      <c r="J3342">
        <v>29</v>
      </c>
      <c r="K3342" t="s">
        <v>206</v>
      </c>
      <c r="L3342" s="1" t="e">
        <f>VLOOKUP(M3342,CatalogoPerfil!$A$1:$B$5,2)</f>
        <v>#N/A</v>
      </c>
      <c r="M3342">
        <v>0</v>
      </c>
      <c r="N3342" t="s">
        <v>206</v>
      </c>
      <c r="O3342" s="1">
        <v>0</v>
      </c>
      <c r="P3342" s="1" t="str">
        <f>IFERROR(VLOOKUP($O3342,PerfilUniversitario!$A$2:$Z$427,16),"N/A")</f>
        <v>N/A</v>
      </c>
      <c r="Q3342" s="1" t="str">
        <f>IFERROR(VLOOKUP($O3342,PerfilUniversitario!$A$2:$Z$427,16),"N/A")</f>
        <v>N/A</v>
      </c>
      <c r="R3342" s="1" t="str">
        <f>IFERROR(VLOOKUP($O3342,PerfilUniversitario!$A$2:$Z$427,20),"N/A")</f>
        <v>N/A</v>
      </c>
      <c r="S3342" s="1" t="str">
        <f>IFERROR(VLOOKUP($O3342,PerfilUniversitario!$A$2:$Z$427,22),"N/A")</f>
        <v>N/A</v>
      </c>
      <c r="T3342" s="1" t="str">
        <f>IFERROR(VLOOKUP($O3342,PerfilUniversitario!$A$2:$Z$427,24),"N/A")</f>
        <v>N/A</v>
      </c>
      <c r="U3342" s="1" t="str">
        <f>IFERROR(VLOOKUP($O3342,PerfilUniversitario!$A$2:$Z$427,26),"N/A")</f>
        <v>N/A</v>
      </c>
      <c r="V3342" s="1" t="s">
        <v>9778</v>
      </c>
      <c r="W3342" s="4">
        <v>45217</v>
      </c>
    </row>
    <row r="3343" spans="1:23" x14ac:dyDescent="0.3">
      <c r="A3343" t="s">
        <v>525</v>
      </c>
      <c r="B3343" t="s">
        <v>8317</v>
      </c>
      <c r="C3343" s="1" t="s">
        <v>8318</v>
      </c>
      <c r="D3343" s="6">
        <v>2221112971</v>
      </c>
      <c r="E3343" s="1" t="s">
        <v>206</v>
      </c>
      <c r="F3343" s="1" t="s">
        <v>206</v>
      </c>
      <c r="G3343" s="1" t="s">
        <v>206</v>
      </c>
      <c r="H3343" s="1" t="s">
        <v>206</v>
      </c>
      <c r="I3343" t="str">
        <f>VLOOKUP(J3343,CatalogoEstadoRepublica!$A$1:$B$33,2)</f>
        <v>Puebla</v>
      </c>
      <c r="J3343">
        <v>21</v>
      </c>
      <c r="K3343" t="s">
        <v>206</v>
      </c>
      <c r="L3343" s="1" t="e">
        <f>VLOOKUP(M3343,CatalogoPerfil!$A$1:$B$5,2)</f>
        <v>#N/A</v>
      </c>
      <c r="M3343">
        <v>0</v>
      </c>
      <c r="N3343" t="s">
        <v>206</v>
      </c>
      <c r="O3343" s="1">
        <v>0</v>
      </c>
      <c r="P3343" s="1" t="str">
        <f>IFERROR(VLOOKUP($O3343,PerfilUniversitario!$A$2:$Z$427,16),"N/A")</f>
        <v>N/A</v>
      </c>
      <c r="Q3343" s="1" t="str">
        <f>IFERROR(VLOOKUP($O3343,PerfilUniversitario!$A$2:$Z$427,16),"N/A")</f>
        <v>N/A</v>
      </c>
      <c r="R3343" s="1" t="str">
        <f>IFERROR(VLOOKUP($O3343,PerfilUniversitario!$A$2:$Z$427,20),"N/A")</f>
        <v>N/A</v>
      </c>
      <c r="S3343" s="1" t="str">
        <f>IFERROR(VLOOKUP($O3343,PerfilUniversitario!$A$2:$Z$427,22),"N/A")</f>
        <v>N/A</v>
      </c>
      <c r="T3343" s="1" t="str">
        <f>IFERROR(VLOOKUP($O3343,PerfilUniversitario!$A$2:$Z$427,24),"N/A")</f>
        <v>N/A</v>
      </c>
      <c r="U3343" s="1" t="str">
        <f>IFERROR(VLOOKUP($O3343,PerfilUniversitario!$A$2:$Z$427,26),"N/A")</f>
        <v>N/A</v>
      </c>
      <c r="V3343" s="1" t="s">
        <v>10229</v>
      </c>
      <c r="W3343" s="4">
        <v>45217</v>
      </c>
    </row>
    <row r="3344" spans="1:23" x14ac:dyDescent="0.3">
      <c r="A3344" t="s">
        <v>360</v>
      </c>
      <c r="B3344" t="s">
        <v>2304</v>
      </c>
      <c r="C3344" s="1" t="s">
        <v>2305</v>
      </c>
      <c r="D3344" s="6">
        <v>52.222799999999999</v>
      </c>
      <c r="E3344" s="1" t="s">
        <v>206</v>
      </c>
      <c r="F3344" s="1" t="s">
        <v>206</v>
      </c>
      <c r="G3344" s="1" t="s">
        <v>206</v>
      </c>
      <c r="H3344" s="1" t="s">
        <v>206</v>
      </c>
      <c r="I3344" t="str">
        <f>VLOOKUP(J3344,CatalogoEstadoRepublica!$A$1:$B$33,2)</f>
        <v>Puebla</v>
      </c>
      <c r="J3344">
        <v>21</v>
      </c>
      <c r="K3344" t="s">
        <v>206</v>
      </c>
      <c r="L3344" s="1" t="e">
        <f>VLOOKUP(M3344,CatalogoPerfil!$A$1:$B$5,2)</f>
        <v>#N/A</v>
      </c>
      <c r="M3344">
        <v>0</v>
      </c>
      <c r="N3344" t="s">
        <v>206</v>
      </c>
      <c r="O3344" s="1">
        <v>0</v>
      </c>
      <c r="P3344" s="1" t="str">
        <f>IFERROR(VLOOKUP($O3344,PerfilUniversitario!$A$2:$Z$427,16),"N/A")</f>
        <v>N/A</v>
      </c>
      <c r="Q3344" s="1" t="str">
        <f>IFERROR(VLOOKUP($O3344,PerfilUniversitario!$A$2:$Z$427,16),"N/A")</f>
        <v>N/A</v>
      </c>
      <c r="R3344" s="1" t="str">
        <f>IFERROR(VLOOKUP($O3344,PerfilUniversitario!$A$2:$Z$427,20),"N/A")</f>
        <v>N/A</v>
      </c>
      <c r="S3344" s="1" t="str">
        <f>IFERROR(VLOOKUP($O3344,PerfilUniversitario!$A$2:$Z$427,22),"N/A")</f>
        <v>N/A</v>
      </c>
      <c r="T3344" s="1" t="str">
        <f>IFERROR(VLOOKUP($O3344,PerfilUniversitario!$A$2:$Z$427,24),"N/A")</f>
        <v>N/A</v>
      </c>
      <c r="U3344" s="1" t="str">
        <f>IFERROR(VLOOKUP($O3344,PerfilUniversitario!$A$2:$Z$427,26),"N/A")</f>
        <v>N/A</v>
      </c>
      <c r="V3344" s="1" t="s">
        <v>9946</v>
      </c>
      <c r="W3344" s="4">
        <v>45217</v>
      </c>
    </row>
    <row r="3345" spans="1:23" x14ac:dyDescent="0.3">
      <c r="A3345" t="s">
        <v>7370</v>
      </c>
      <c r="B3345" t="s">
        <v>1268</v>
      </c>
      <c r="C3345" s="1" t="s">
        <v>7371</v>
      </c>
      <c r="D3345" s="6">
        <v>2228653356</v>
      </c>
      <c r="E3345" s="1" t="s">
        <v>206</v>
      </c>
      <c r="F3345" s="1" t="s">
        <v>206</v>
      </c>
      <c r="G3345" s="1" t="s">
        <v>206</v>
      </c>
      <c r="H3345" s="1" t="s">
        <v>206</v>
      </c>
      <c r="I3345" t="str">
        <f>VLOOKUP(J3345,CatalogoEstadoRepublica!$A$1:$B$33,2)</f>
        <v>Puebla</v>
      </c>
      <c r="J3345">
        <v>21</v>
      </c>
      <c r="K3345" t="s">
        <v>206</v>
      </c>
      <c r="L3345" s="1" t="e">
        <f>VLOOKUP(M3345,CatalogoPerfil!$A$1:$B$5,2)</f>
        <v>#N/A</v>
      </c>
      <c r="M3345">
        <v>0</v>
      </c>
      <c r="N3345" t="s">
        <v>206</v>
      </c>
      <c r="O3345" s="1">
        <v>0</v>
      </c>
      <c r="P3345" s="1" t="str">
        <f>IFERROR(VLOOKUP($O3345,PerfilUniversitario!$A$2:$Z$427,16),"N/A")</f>
        <v>N/A</v>
      </c>
      <c r="Q3345" s="1" t="str">
        <f>IFERROR(VLOOKUP($O3345,PerfilUniversitario!$A$2:$Z$427,16),"N/A")</f>
        <v>N/A</v>
      </c>
      <c r="R3345" s="1" t="str">
        <f>IFERROR(VLOOKUP($O3345,PerfilUniversitario!$A$2:$Z$427,20),"N/A")</f>
        <v>N/A</v>
      </c>
      <c r="S3345" s="1" t="str">
        <f>IFERROR(VLOOKUP($O3345,PerfilUniversitario!$A$2:$Z$427,22),"N/A")</f>
        <v>N/A</v>
      </c>
      <c r="T3345" s="1" t="str">
        <f>IFERROR(VLOOKUP($O3345,PerfilUniversitario!$A$2:$Z$427,24),"N/A")</f>
        <v>N/A</v>
      </c>
      <c r="U3345" s="1" t="str">
        <f>IFERROR(VLOOKUP($O3345,PerfilUniversitario!$A$2:$Z$427,26),"N/A")</f>
        <v>N/A</v>
      </c>
      <c r="V3345" s="1" t="s">
        <v>9946</v>
      </c>
      <c r="W3345" s="4">
        <v>45217</v>
      </c>
    </row>
    <row r="3346" spans="1:23" x14ac:dyDescent="0.3">
      <c r="A3346" t="s">
        <v>220</v>
      </c>
      <c r="B3346" t="s">
        <v>8271</v>
      </c>
      <c r="C3346" s="1" t="s">
        <v>8272</v>
      </c>
      <c r="D3346" s="6">
        <v>7752580159</v>
      </c>
      <c r="E3346" s="1" t="s">
        <v>206</v>
      </c>
      <c r="F3346" s="1" t="s">
        <v>206</v>
      </c>
      <c r="G3346" s="1" t="s">
        <v>206</v>
      </c>
      <c r="H3346" s="1" t="s">
        <v>206</v>
      </c>
      <c r="I3346" t="str">
        <f>VLOOKUP(J3346,CatalogoEstadoRepublica!$A$1:$B$33,2)</f>
        <v>Hidalgo</v>
      </c>
      <c r="J3346">
        <v>13</v>
      </c>
      <c r="K3346" t="s">
        <v>206</v>
      </c>
      <c r="L3346" s="1" t="e">
        <f>VLOOKUP(M3346,CatalogoPerfil!$A$1:$B$5,2)</f>
        <v>#N/A</v>
      </c>
      <c r="M3346">
        <v>0</v>
      </c>
      <c r="N3346" t="s">
        <v>206</v>
      </c>
      <c r="O3346" s="1">
        <v>0</v>
      </c>
      <c r="P3346" s="1" t="str">
        <f>IFERROR(VLOOKUP($O3346,PerfilUniversitario!$A$2:$Z$427,16),"N/A")</f>
        <v>N/A</v>
      </c>
      <c r="Q3346" s="1" t="str">
        <f>IFERROR(VLOOKUP($O3346,PerfilUniversitario!$A$2:$Z$427,16),"N/A")</f>
        <v>N/A</v>
      </c>
      <c r="R3346" s="1" t="str">
        <f>IFERROR(VLOOKUP($O3346,PerfilUniversitario!$A$2:$Z$427,20),"N/A")</f>
        <v>N/A</v>
      </c>
      <c r="S3346" s="1" t="str">
        <f>IFERROR(VLOOKUP($O3346,PerfilUniversitario!$A$2:$Z$427,22),"N/A")</f>
        <v>N/A</v>
      </c>
      <c r="T3346" s="1" t="str">
        <f>IFERROR(VLOOKUP($O3346,PerfilUniversitario!$A$2:$Z$427,24),"N/A")</f>
        <v>N/A</v>
      </c>
      <c r="U3346" s="1" t="str">
        <f>IFERROR(VLOOKUP($O3346,PerfilUniversitario!$A$2:$Z$427,26),"N/A")</f>
        <v>N/A</v>
      </c>
      <c r="V3346" s="1" t="s">
        <v>9844</v>
      </c>
      <c r="W3346" s="4">
        <v>45217</v>
      </c>
    </row>
    <row r="3347" spans="1:23" x14ac:dyDescent="0.3">
      <c r="A3347" t="s">
        <v>590</v>
      </c>
      <c r="B3347" t="s">
        <v>6120</v>
      </c>
      <c r="C3347" s="1" t="s">
        <v>8362</v>
      </c>
      <c r="D3347" s="6">
        <v>9512742062</v>
      </c>
      <c r="E3347" s="1" t="s">
        <v>206</v>
      </c>
      <c r="F3347" s="1" t="s">
        <v>206</v>
      </c>
      <c r="G3347" s="1" t="s">
        <v>206</v>
      </c>
      <c r="H3347" s="1" t="s">
        <v>206</v>
      </c>
      <c r="I3347" t="str">
        <f>VLOOKUP(J3347,CatalogoEstadoRepublica!$A$1:$B$33,2)</f>
        <v>Puebla</v>
      </c>
      <c r="J3347">
        <v>21</v>
      </c>
      <c r="K3347" t="s">
        <v>206</v>
      </c>
      <c r="L3347" s="1" t="e">
        <f>VLOOKUP(M3347,CatalogoPerfil!$A$1:$B$5,2)</f>
        <v>#N/A</v>
      </c>
      <c r="M3347">
        <v>0</v>
      </c>
      <c r="N3347" t="s">
        <v>206</v>
      </c>
      <c r="O3347" s="1">
        <v>0</v>
      </c>
      <c r="P3347" s="1" t="str">
        <f>IFERROR(VLOOKUP($O3347,PerfilUniversitario!$A$2:$Z$427,16),"N/A")</f>
        <v>N/A</v>
      </c>
      <c r="Q3347" s="1" t="str">
        <f>IFERROR(VLOOKUP($O3347,PerfilUniversitario!$A$2:$Z$427,16),"N/A")</f>
        <v>N/A</v>
      </c>
      <c r="R3347" s="1" t="str">
        <f>IFERROR(VLOOKUP($O3347,PerfilUniversitario!$A$2:$Z$427,20),"N/A")</f>
        <v>N/A</v>
      </c>
      <c r="S3347" s="1" t="str">
        <f>IFERROR(VLOOKUP($O3347,PerfilUniversitario!$A$2:$Z$427,22),"N/A")</f>
        <v>N/A</v>
      </c>
      <c r="T3347" s="1" t="str">
        <f>IFERROR(VLOOKUP($O3347,PerfilUniversitario!$A$2:$Z$427,24),"N/A")</f>
        <v>N/A</v>
      </c>
      <c r="U3347" s="1" t="str">
        <f>IFERROR(VLOOKUP($O3347,PerfilUniversitario!$A$2:$Z$427,26),"N/A")</f>
        <v>N/A</v>
      </c>
      <c r="V3347" s="1" t="s">
        <v>10231</v>
      </c>
      <c r="W3347" s="4">
        <v>45217</v>
      </c>
    </row>
    <row r="3348" spans="1:23" x14ac:dyDescent="0.3">
      <c r="A3348" t="s">
        <v>1549</v>
      </c>
      <c r="B3348" t="s">
        <v>1550</v>
      </c>
      <c r="C3348" s="1" t="s">
        <v>1551</v>
      </c>
      <c r="D3348" s="6">
        <v>52.921199999999999</v>
      </c>
      <c r="E3348" s="1" t="s">
        <v>206</v>
      </c>
      <c r="F3348" s="1" t="s">
        <v>206</v>
      </c>
      <c r="G3348" s="1" t="s">
        <v>206</v>
      </c>
      <c r="H3348" s="1" t="s">
        <v>206</v>
      </c>
      <c r="I3348" t="str">
        <f>VLOOKUP(J3348,CatalogoEstadoRepublica!$A$1:$B$33,2)</f>
        <v>Veracruz</v>
      </c>
      <c r="J3348">
        <v>30</v>
      </c>
      <c r="K3348" t="s">
        <v>206</v>
      </c>
      <c r="L3348" s="1" t="e">
        <f>VLOOKUP(M3348,CatalogoPerfil!$A$1:$B$5,2)</f>
        <v>#N/A</v>
      </c>
      <c r="M3348">
        <v>0</v>
      </c>
      <c r="N3348" t="s">
        <v>206</v>
      </c>
      <c r="O3348" s="1">
        <v>0</v>
      </c>
      <c r="P3348" s="1" t="str">
        <f>IFERROR(VLOOKUP($O3348,PerfilUniversitario!$A$2:$Z$427,16),"N/A")</f>
        <v>N/A</v>
      </c>
      <c r="Q3348" s="1" t="str">
        <f>IFERROR(VLOOKUP($O3348,PerfilUniversitario!$A$2:$Z$427,16),"N/A")</f>
        <v>N/A</v>
      </c>
      <c r="R3348" s="1" t="str">
        <f>IFERROR(VLOOKUP($O3348,PerfilUniversitario!$A$2:$Z$427,20),"N/A")</f>
        <v>N/A</v>
      </c>
      <c r="S3348" s="1" t="str">
        <f>IFERROR(VLOOKUP($O3348,PerfilUniversitario!$A$2:$Z$427,22),"N/A")</f>
        <v>N/A</v>
      </c>
      <c r="T3348" s="1" t="str">
        <f>IFERROR(VLOOKUP($O3348,PerfilUniversitario!$A$2:$Z$427,24),"N/A")</f>
        <v>N/A</v>
      </c>
      <c r="U3348" s="1" t="str">
        <f>IFERROR(VLOOKUP($O3348,PerfilUniversitario!$A$2:$Z$427,26),"N/A")</f>
        <v>N/A</v>
      </c>
      <c r="V3348" s="1" t="s">
        <v>9733</v>
      </c>
      <c r="W3348" s="4">
        <v>45217</v>
      </c>
    </row>
    <row r="3349" spans="1:23" x14ac:dyDescent="0.3">
      <c r="A3349" t="s">
        <v>593</v>
      </c>
      <c r="B3349" t="s">
        <v>2112</v>
      </c>
      <c r="C3349" s="1" t="s">
        <v>2113</v>
      </c>
      <c r="D3349" s="6">
        <v>2461500665</v>
      </c>
      <c r="E3349" s="1" t="s">
        <v>2114</v>
      </c>
      <c r="F3349" s="1" t="s">
        <v>2115</v>
      </c>
      <c r="G3349" s="1" t="s">
        <v>2116</v>
      </c>
      <c r="H3349" s="1">
        <v>2461351001</v>
      </c>
      <c r="I3349" t="str">
        <f>VLOOKUP(J3349,CatalogoEstadoRepublica!$A$1:$B$33,2)</f>
        <v>Tlaxcala</v>
      </c>
      <c r="J3349">
        <v>29</v>
      </c>
      <c r="K3349" t="s">
        <v>2104</v>
      </c>
      <c r="L3349" s="1" t="str">
        <f>VLOOKUP(M3349,CatalogoPerfil!$A$1:$B$5,2)</f>
        <v>Preuniversitario</v>
      </c>
      <c r="M3349">
        <v>1</v>
      </c>
      <c r="O3349" s="1">
        <v>13113</v>
      </c>
      <c r="P3349" s="1" t="str">
        <f>IFERROR(VLOOKUP($O3349,PerfilUniversitario!$A$2:$Z$427,16),"N/A")</f>
        <v>5º - 6º Semestre</v>
      </c>
      <c r="Q3349" s="1" t="str">
        <f>IFERROR(VLOOKUP($O3349,PerfilUniversitario!$A$2:$Z$427,16),"N/A")</f>
        <v>5º - 6º Semestre</v>
      </c>
      <c r="R3349" s="1" t="str">
        <f>IFERROR(VLOOKUP($O3349,PerfilUniversitario!$A$2:$Z$427,20),"N/A")</f>
        <v>Ingeniería Civil</v>
      </c>
      <c r="S3349" s="1" t="str">
        <f>IFERROR(VLOOKUP($O3349,PerfilUniversitario!$A$2:$Z$427,22),"N/A")</f>
        <v>• Ingeniería en Dirección de Negocios - Análisis, minería y Big Data en Hacking ético</v>
      </c>
      <c r="T3349" s="1" t="str">
        <f>IFERROR(VLOOKUP($O3349,PerfilUniversitario!$A$2:$Z$427,24),"N/A")</f>
        <v>• Ingeniería en Dirección de Negocios - Toma de decisiones estratégicas en la Ingeniería de negocios</v>
      </c>
      <c r="U3349" s="1" t="str">
        <f>IFERROR(VLOOKUP($O3349,PerfilUniversitario!$A$2:$Z$427,26),"N/A")</f>
        <v>• Arquitectura - Arquitectura de interiores con LEGO e Inteligencia artificial.</v>
      </c>
      <c r="V3349" s="1" t="s">
        <v>9902</v>
      </c>
      <c r="W3349" s="4">
        <v>45217</v>
      </c>
    </row>
    <row r="3350" spans="1:23" x14ac:dyDescent="0.3">
      <c r="A3350" t="s">
        <v>8363</v>
      </c>
      <c r="B3350" t="s">
        <v>8364</v>
      </c>
      <c r="C3350" s="1" t="s">
        <v>8365</v>
      </c>
      <c r="D3350" s="6">
        <v>2211537106</v>
      </c>
      <c r="E3350" s="1" t="s">
        <v>206</v>
      </c>
      <c r="F3350" s="1" t="s">
        <v>206</v>
      </c>
      <c r="G3350" s="1" t="s">
        <v>206</v>
      </c>
      <c r="H3350" s="1" t="s">
        <v>206</v>
      </c>
      <c r="I3350" t="str">
        <f>VLOOKUP(J3350,CatalogoEstadoRepublica!$A$1:$B$33,2)</f>
        <v>Puebla</v>
      </c>
      <c r="J3350">
        <v>21</v>
      </c>
      <c r="K3350" t="s">
        <v>206</v>
      </c>
      <c r="L3350" s="1" t="e">
        <f>VLOOKUP(M3350,CatalogoPerfil!$A$1:$B$5,2)</f>
        <v>#N/A</v>
      </c>
      <c r="M3350">
        <v>0</v>
      </c>
      <c r="N3350" t="s">
        <v>206</v>
      </c>
      <c r="O3350" s="1">
        <v>0</v>
      </c>
      <c r="P3350" s="1" t="str">
        <f>IFERROR(VLOOKUP($O3350,PerfilUniversitario!$A$2:$Z$427,16),"N/A")</f>
        <v>N/A</v>
      </c>
      <c r="Q3350" s="1" t="str">
        <f>IFERROR(VLOOKUP($O3350,PerfilUniversitario!$A$2:$Z$427,16),"N/A")</f>
        <v>N/A</v>
      </c>
      <c r="R3350" s="1" t="str">
        <f>IFERROR(VLOOKUP($O3350,PerfilUniversitario!$A$2:$Z$427,20),"N/A")</f>
        <v>N/A</v>
      </c>
      <c r="S3350" s="1" t="str">
        <f>IFERROR(VLOOKUP($O3350,PerfilUniversitario!$A$2:$Z$427,22),"N/A")</f>
        <v>N/A</v>
      </c>
      <c r="T3350" s="1" t="str">
        <f>IFERROR(VLOOKUP($O3350,PerfilUniversitario!$A$2:$Z$427,24),"N/A")</f>
        <v>N/A</v>
      </c>
      <c r="U3350" s="1" t="str">
        <f>IFERROR(VLOOKUP($O3350,PerfilUniversitario!$A$2:$Z$427,26),"N/A")</f>
        <v>N/A</v>
      </c>
      <c r="V3350" s="1" t="s">
        <v>10165</v>
      </c>
      <c r="W3350" s="4">
        <v>45217</v>
      </c>
    </row>
    <row r="3351" spans="1:23" x14ac:dyDescent="0.3">
      <c r="A3351" t="s">
        <v>2122</v>
      </c>
      <c r="B3351" t="s">
        <v>2123</v>
      </c>
      <c r="C3351" s="1" t="s">
        <v>2124</v>
      </c>
      <c r="D3351" s="6">
        <v>2461976166</v>
      </c>
      <c r="E3351" s="1" t="s">
        <v>206</v>
      </c>
      <c r="F3351" s="1" t="s">
        <v>206</v>
      </c>
      <c r="G3351" s="1" t="s">
        <v>206</v>
      </c>
      <c r="H3351" s="1" t="s">
        <v>206</v>
      </c>
      <c r="I3351" t="str">
        <f>VLOOKUP(J3351,CatalogoEstadoRepublica!$A$1:$B$33,2)</f>
        <v>Tlaxcala</v>
      </c>
      <c r="J3351">
        <v>29</v>
      </c>
      <c r="K3351" t="s">
        <v>206</v>
      </c>
      <c r="L3351" s="1" t="e">
        <f>VLOOKUP(M3351,CatalogoPerfil!$A$1:$B$5,2)</f>
        <v>#N/A</v>
      </c>
      <c r="M3351">
        <v>0</v>
      </c>
      <c r="N3351" t="s">
        <v>206</v>
      </c>
      <c r="O3351" s="1">
        <v>0</v>
      </c>
      <c r="P3351" s="1" t="str">
        <f>IFERROR(VLOOKUP($O3351,PerfilUniversitario!$A$2:$Z$427,16),"N/A")</f>
        <v>N/A</v>
      </c>
      <c r="Q3351" s="1" t="str">
        <f>IFERROR(VLOOKUP($O3351,PerfilUniversitario!$A$2:$Z$427,16),"N/A")</f>
        <v>N/A</v>
      </c>
      <c r="R3351" s="1" t="str">
        <f>IFERROR(VLOOKUP($O3351,PerfilUniversitario!$A$2:$Z$427,20),"N/A")</f>
        <v>N/A</v>
      </c>
      <c r="S3351" s="1" t="str">
        <f>IFERROR(VLOOKUP($O3351,PerfilUniversitario!$A$2:$Z$427,22),"N/A")</f>
        <v>N/A</v>
      </c>
      <c r="T3351" s="1" t="str">
        <f>IFERROR(VLOOKUP($O3351,PerfilUniversitario!$A$2:$Z$427,24),"N/A")</f>
        <v>N/A</v>
      </c>
      <c r="U3351" s="1" t="str">
        <f>IFERROR(VLOOKUP($O3351,PerfilUniversitario!$A$2:$Z$427,26),"N/A")</f>
        <v>N/A</v>
      </c>
      <c r="V3351" s="1" t="s">
        <v>9717</v>
      </c>
      <c r="W3351" s="4">
        <v>45217</v>
      </c>
    </row>
    <row r="3352" spans="1:23" x14ac:dyDescent="0.3">
      <c r="A3352" t="s">
        <v>7376</v>
      </c>
      <c r="B3352" t="s">
        <v>7377</v>
      </c>
      <c r="C3352" s="1" t="s">
        <v>7378</v>
      </c>
      <c r="D3352" s="6">
        <v>2227355457</v>
      </c>
      <c r="E3352" s="1" t="s">
        <v>206</v>
      </c>
      <c r="F3352" s="1" t="s">
        <v>206</v>
      </c>
      <c r="G3352" s="1" t="s">
        <v>206</v>
      </c>
      <c r="H3352" s="1" t="s">
        <v>206</v>
      </c>
      <c r="I3352" t="str">
        <f>VLOOKUP(J3352,CatalogoEstadoRepublica!$A$1:$B$33,2)</f>
        <v>Puebla</v>
      </c>
      <c r="J3352">
        <v>21</v>
      </c>
      <c r="K3352" t="s">
        <v>206</v>
      </c>
      <c r="L3352" s="1" t="e">
        <f>VLOOKUP(M3352,CatalogoPerfil!$A$1:$B$5,2)</f>
        <v>#N/A</v>
      </c>
      <c r="M3352">
        <v>0</v>
      </c>
      <c r="N3352" t="s">
        <v>206</v>
      </c>
      <c r="O3352" s="1">
        <v>0</v>
      </c>
      <c r="P3352" s="1" t="str">
        <f>IFERROR(VLOOKUP($O3352,PerfilUniversitario!$A$2:$Z$427,16),"N/A")</f>
        <v>N/A</v>
      </c>
      <c r="Q3352" s="1" t="str">
        <f>IFERROR(VLOOKUP($O3352,PerfilUniversitario!$A$2:$Z$427,16),"N/A")</f>
        <v>N/A</v>
      </c>
      <c r="R3352" s="1" t="str">
        <f>IFERROR(VLOOKUP($O3352,PerfilUniversitario!$A$2:$Z$427,20),"N/A")</f>
        <v>N/A</v>
      </c>
      <c r="S3352" s="1" t="str">
        <f>IFERROR(VLOOKUP($O3352,PerfilUniversitario!$A$2:$Z$427,22),"N/A")</f>
        <v>N/A</v>
      </c>
      <c r="T3352" s="1" t="str">
        <f>IFERROR(VLOOKUP($O3352,PerfilUniversitario!$A$2:$Z$427,24),"N/A")</f>
        <v>N/A</v>
      </c>
      <c r="U3352" s="1" t="str">
        <f>IFERROR(VLOOKUP($O3352,PerfilUniversitario!$A$2:$Z$427,26),"N/A")</f>
        <v>N/A</v>
      </c>
      <c r="V3352" s="1" t="s">
        <v>10206</v>
      </c>
      <c r="W3352" s="4">
        <v>45217</v>
      </c>
    </row>
    <row r="3353" spans="1:23" x14ac:dyDescent="0.3">
      <c r="A3353" t="s">
        <v>7545</v>
      </c>
      <c r="B3353" t="s">
        <v>7546</v>
      </c>
      <c r="C3353" s="1" t="s">
        <v>7547</v>
      </c>
      <c r="D3353" s="6">
        <v>5574947315</v>
      </c>
      <c r="E3353" s="1" t="s">
        <v>5081</v>
      </c>
      <c r="F3353" s="1" t="s">
        <v>7548</v>
      </c>
      <c r="G3353" s="1" t="s">
        <v>7549</v>
      </c>
      <c r="I3353" t="str">
        <f>VLOOKUP(J3353,CatalogoEstadoRepublica!$A$1:$B$33,2)</f>
        <v>Tlaxcala</v>
      </c>
      <c r="J3353">
        <v>29</v>
      </c>
      <c r="K3353" t="s">
        <v>2104</v>
      </c>
      <c r="L3353" s="1" t="str">
        <f>VLOOKUP(M3353,CatalogoPerfil!$A$1:$B$5,2)</f>
        <v>Orientador Vocacional</v>
      </c>
      <c r="M3353">
        <v>3</v>
      </c>
      <c r="O3353" s="1">
        <v>0</v>
      </c>
      <c r="P3353" s="1" t="str">
        <f>IFERROR(VLOOKUP($O3353,PerfilUniversitario!$A$2:$Z$427,16),"N/A")</f>
        <v>N/A</v>
      </c>
      <c r="Q3353" s="1" t="str">
        <f>IFERROR(VLOOKUP($O3353,PerfilUniversitario!$A$2:$Z$427,16),"N/A")</f>
        <v>N/A</v>
      </c>
      <c r="R3353" s="1" t="str">
        <f>IFERROR(VLOOKUP($O3353,PerfilUniversitario!$A$2:$Z$427,20),"N/A")</f>
        <v>N/A</v>
      </c>
      <c r="S3353" s="1" t="str">
        <f>IFERROR(VLOOKUP($O3353,PerfilUniversitario!$A$2:$Z$427,22),"N/A")</f>
        <v>N/A</v>
      </c>
      <c r="T3353" s="1" t="str">
        <f>IFERROR(VLOOKUP($O3353,PerfilUniversitario!$A$2:$Z$427,24),"N/A")</f>
        <v>N/A</v>
      </c>
      <c r="U3353" s="1" t="str">
        <f>IFERROR(VLOOKUP($O3353,PerfilUniversitario!$A$2:$Z$427,26),"N/A")</f>
        <v>N/A</v>
      </c>
      <c r="V3353" s="1" t="s">
        <v>10211</v>
      </c>
      <c r="W3353" s="4">
        <v>45217</v>
      </c>
    </row>
    <row r="3354" spans="1:23" x14ac:dyDescent="0.3">
      <c r="A3354" t="s">
        <v>4003</v>
      </c>
      <c r="B3354" t="s">
        <v>748</v>
      </c>
      <c r="C3354" s="1" t="s">
        <v>4004</v>
      </c>
      <c r="D3354" s="6">
        <v>52.221200000000003</v>
      </c>
      <c r="E3354" s="1" t="s">
        <v>206</v>
      </c>
      <c r="F3354" s="1" t="s">
        <v>206</v>
      </c>
      <c r="G3354" s="1" t="s">
        <v>206</v>
      </c>
      <c r="H3354" s="1" t="s">
        <v>206</v>
      </c>
      <c r="I3354" t="str">
        <f>VLOOKUP(J3354,CatalogoEstadoRepublica!$A$1:$B$33,2)</f>
        <v>Puebla</v>
      </c>
      <c r="J3354">
        <v>21</v>
      </c>
      <c r="K3354" t="s">
        <v>206</v>
      </c>
      <c r="L3354" s="1" t="e">
        <f>VLOOKUP(M3354,CatalogoPerfil!$A$1:$B$5,2)</f>
        <v>#N/A</v>
      </c>
      <c r="M3354">
        <v>0</v>
      </c>
      <c r="N3354" t="s">
        <v>206</v>
      </c>
      <c r="O3354" s="1">
        <v>0</v>
      </c>
      <c r="P3354" s="1" t="str">
        <f>IFERROR(VLOOKUP($O3354,PerfilUniversitario!$A$2:$Z$427,16),"N/A")</f>
        <v>N/A</v>
      </c>
      <c r="Q3354" s="1" t="str">
        <f>IFERROR(VLOOKUP($O3354,PerfilUniversitario!$A$2:$Z$427,16),"N/A")</f>
        <v>N/A</v>
      </c>
      <c r="R3354" s="1" t="str">
        <f>IFERROR(VLOOKUP($O3354,PerfilUniversitario!$A$2:$Z$427,20),"N/A")</f>
        <v>N/A</v>
      </c>
      <c r="S3354" s="1" t="str">
        <f>IFERROR(VLOOKUP($O3354,PerfilUniversitario!$A$2:$Z$427,22),"N/A")</f>
        <v>N/A</v>
      </c>
      <c r="T3354" s="1" t="str">
        <f>IFERROR(VLOOKUP($O3354,PerfilUniversitario!$A$2:$Z$427,24),"N/A")</f>
        <v>N/A</v>
      </c>
      <c r="U3354" s="1" t="str">
        <f>IFERROR(VLOOKUP($O3354,PerfilUniversitario!$A$2:$Z$427,26),"N/A")</f>
        <v>N/A</v>
      </c>
      <c r="V3354" s="1" t="s">
        <v>9755</v>
      </c>
      <c r="W3354" s="4">
        <v>45217</v>
      </c>
    </row>
    <row r="3355" spans="1:23" x14ac:dyDescent="0.3">
      <c r="A3355" t="s">
        <v>8367</v>
      </c>
      <c r="B3355" t="s">
        <v>8368</v>
      </c>
      <c r="C3355" s="1" t="s">
        <v>8369</v>
      </c>
      <c r="D3355" s="6">
        <v>2213533041</v>
      </c>
      <c r="E3355" s="1" t="s">
        <v>206</v>
      </c>
      <c r="F3355" s="1" t="s">
        <v>206</v>
      </c>
      <c r="G3355" s="1" t="s">
        <v>206</v>
      </c>
      <c r="H3355" s="1" t="s">
        <v>206</v>
      </c>
      <c r="I3355" t="str">
        <f>VLOOKUP(J3355,CatalogoEstadoRepublica!$A$1:$B$33,2)</f>
        <v>Puebla</v>
      </c>
      <c r="J3355">
        <v>21</v>
      </c>
      <c r="K3355" t="s">
        <v>206</v>
      </c>
      <c r="L3355" s="1" t="e">
        <f>VLOOKUP(M3355,CatalogoPerfil!$A$1:$B$5,2)</f>
        <v>#N/A</v>
      </c>
      <c r="M3355">
        <v>0</v>
      </c>
      <c r="N3355" t="s">
        <v>206</v>
      </c>
      <c r="O3355" s="1">
        <v>0</v>
      </c>
      <c r="P3355" s="1" t="str">
        <f>IFERROR(VLOOKUP($O3355,PerfilUniversitario!$A$2:$Z$427,16),"N/A")</f>
        <v>N/A</v>
      </c>
      <c r="Q3355" s="1" t="str">
        <f>IFERROR(VLOOKUP($O3355,PerfilUniversitario!$A$2:$Z$427,16),"N/A")</f>
        <v>N/A</v>
      </c>
      <c r="R3355" s="1" t="str">
        <f>IFERROR(VLOOKUP($O3355,PerfilUniversitario!$A$2:$Z$427,20),"N/A")</f>
        <v>N/A</v>
      </c>
      <c r="S3355" s="1" t="str">
        <f>IFERROR(VLOOKUP($O3355,PerfilUniversitario!$A$2:$Z$427,22),"N/A")</f>
        <v>N/A</v>
      </c>
      <c r="T3355" s="1" t="str">
        <f>IFERROR(VLOOKUP($O3355,PerfilUniversitario!$A$2:$Z$427,24),"N/A")</f>
        <v>N/A</v>
      </c>
      <c r="U3355" s="1" t="str">
        <f>IFERROR(VLOOKUP($O3355,PerfilUniversitario!$A$2:$Z$427,26),"N/A")</f>
        <v>N/A</v>
      </c>
      <c r="V3355" s="1" t="s">
        <v>10232</v>
      </c>
      <c r="W3355" s="4">
        <v>45217</v>
      </c>
    </row>
    <row r="3356" spans="1:23" x14ac:dyDescent="0.3">
      <c r="A3356" t="s">
        <v>8370</v>
      </c>
      <c r="B3356" t="s">
        <v>8371</v>
      </c>
      <c r="C3356" s="1" t="s">
        <v>8372</v>
      </c>
      <c r="D3356" s="6" t="s">
        <v>8373</v>
      </c>
      <c r="E3356" s="1" t="s">
        <v>206</v>
      </c>
      <c r="F3356" s="1" t="s">
        <v>206</v>
      </c>
      <c r="G3356" s="1" t="s">
        <v>206</v>
      </c>
      <c r="H3356" s="1" t="s">
        <v>206</v>
      </c>
      <c r="I3356" t="str">
        <f>VLOOKUP(J3356,CatalogoEstadoRepublica!$A$1:$B$33,2)</f>
        <v>Puebla</v>
      </c>
      <c r="J3356">
        <v>21</v>
      </c>
      <c r="K3356" t="s">
        <v>206</v>
      </c>
      <c r="L3356" s="1" t="e">
        <f>VLOOKUP(M3356,CatalogoPerfil!$A$1:$B$5,2)</f>
        <v>#N/A</v>
      </c>
      <c r="M3356">
        <v>0</v>
      </c>
      <c r="N3356" t="s">
        <v>206</v>
      </c>
      <c r="O3356" s="1">
        <v>0</v>
      </c>
      <c r="P3356" s="1" t="str">
        <f>IFERROR(VLOOKUP($O3356,PerfilUniversitario!$A$2:$Z$427,16),"N/A")</f>
        <v>N/A</v>
      </c>
      <c r="Q3356" s="1" t="str">
        <f>IFERROR(VLOOKUP($O3356,PerfilUniversitario!$A$2:$Z$427,16),"N/A")</f>
        <v>N/A</v>
      </c>
      <c r="R3356" s="1" t="str">
        <f>IFERROR(VLOOKUP($O3356,PerfilUniversitario!$A$2:$Z$427,20),"N/A")</f>
        <v>N/A</v>
      </c>
      <c r="S3356" s="1" t="str">
        <f>IFERROR(VLOOKUP($O3356,PerfilUniversitario!$A$2:$Z$427,22),"N/A")</f>
        <v>N/A</v>
      </c>
      <c r="T3356" s="1" t="str">
        <f>IFERROR(VLOOKUP($O3356,PerfilUniversitario!$A$2:$Z$427,24),"N/A")</f>
        <v>N/A</v>
      </c>
      <c r="U3356" s="1" t="str">
        <f>IFERROR(VLOOKUP($O3356,PerfilUniversitario!$A$2:$Z$427,26),"N/A")</f>
        <v>N/A</v>
      </c>
      <c r="V3356" s="3">
        <v>0.18680555555555556</v>
      </c>
      <c r="W3356" s="4">
        <v>45218</v>
      </c>
    </row>
    <row r="3357" spans="1:23" x14ac:dyDescent="0.3">
      <c r="A3357" t="s">
        <v>1507</v>
      </c>
      <c r="B3357" t="s">
        <v>313</v>
      </c>
      <c r="C3357" s="1" t="s">
        <v>7707</v>
      </c>
      <c r="D3357" s="6">
        <v>2381549958</v>
      </c>
      <c r="E3357" s="1" t="s">
        <v>206</v>
      </c>
      <c r="F3357" s="1" t="s">
        <v>206</v>
      </c>
      <c r="G3357" s="1" t="s">
        <v>206</v>
      </c>
      <c r="H3357" s="1" t="s">
        <v>206</v>
      </c>
      <c r="I3357" t="str">
        <f>VLOOKUP(J3357,CatalogoEstadoRepublica!$A$1:$B$33,2)</f>
        <v>Puebla</v>
      </c>
      <c r="J3357">
        <v>21</v>
      </c>
      <c r="K3357" t="s">
        <v>206</v>
      </c>
      <c r="L3357" s="1" t="e">
        <f>VLOOKUP(M3357,CatalogoPerfil!$A$1:$B$5,2)</f>
        <v>#N/A</v>
      </c>
      <c r="M3357">
        <v>0</v>
      </c>
      <c r="N3357" t="s">
        <v>206</v>
      </c>
      <c r="O3357" s="1">
        <v>0</v>
      </c>
      <c r="P3357" s="1" t="str">
        <f>IFERROR(VLOOKUP($O3357,PerfilUniversitario!$A$2:$Z$427,16),"N/A")</f>
        <v>N/A</v>
      </c>
      <c r="Q3357" s="1" t="str">
        <f>IFERROR(VLOOKUP($O3357,PerfilUniversitario!$A$2:$Z$427,16),"N/A")</f>
        <v>N/A</v>
      </c>
      <c r="R3357" s="1" t="str">
        <f>IFERROR(VLOOKUP($O3357,PerfilUniversitario!$A$2:$Z$427,20),"N/A")</f>
        <v>N/A</v>
      </c>
      <c r="S3357" s="1" t="str">
        <f>IFERROR(VLOOKUP($O3357,PerfilUniversitario!$A$2:$Z$427,22),"N/A")</f>
        <v>N/A</v>
      </c>
      <c r="T3357" s="1" t="str">
        <f>IFERROR(VLOOKUP($O3357,PerfilUniversitario!$A$2:$Z$427,24),"N/A")</f>
        <v>N/A</v>
      </c>
      <c r="U3357" s="1" t="str">
        <f>IFERROR(VLOOKUP($O3357,PerfilUniversitario!$A$2:$Z$427,26),"N/A")</f>
        <v>N/A</v>
      </c>
      <c r="V3357" s="3">
        <v>0.22500000000000001</v>
      </c>
      <c r="W3357" s="4">
        <v>45218</v>
      </c>
    </row>
    <row r="3358" spans="1:23" x14ac:dyDescent="0.3">
      <c r="A3358" t="s">
        <v>457</v>
      </c>
      <c r="B3358" s="1" t="s">
        <v>458</v>
      </c>
      <c r="C3358" t="s">
        <v>459</v>
      </c>
      <c r="D3358" s="7">
        <v>52.231200000000001</v>
      </c>
      <c r="E3358" s="1" t="s">
        <v>206</v>
      </c>
      <c r="F3358" t="s">
        <v>206</v>
      </c>
      <c r="G3358" t="s">
        <v>206</v>
      </c>
      <c r="H3358" t="s">
        <v>206</v>
      </c>
      <c r="I3358" t="str">
        <f>VLOOKUP(J3358,CatalogoEstadoRepublica!$A$1:$B$33,2)</f>
        <v>Puebla</v>
      </c>
      <c r="J3358" s="1">
        <v>21</v>
      </c>
      <c r="K3358" s="1" t="s">
        <v>206</v>
      </c>
      <c r="L3358" s="1" t="e">
        <f>VLOOKUP(M3358,CatalogoPerfil!$A$1:$B$5,2)</f>
        <v>#N/A</v>
      </c>
      <c r="M3358">
        <v>0</v>
      </c>
      <c r="N3358" t="s">
        <v>206</v>
      </c>
      <c r="O3358" s="1">
        <v>0</v>
      </c>
      <c r="P3358" s="1" t="str">
        <f>IFERROR(VLOOKUP($O3358,PerfilUniversitario!$A$2:$Z$427,16),"N/A")</f>
        <v>N/A</v>
      </c>
      <c r="Q3358" s="1" t="str">
        <f>IFERROR(VLOOKUP($O3358,PerfilUniversitario!$A$2:$Z$427,16),"N/A")</f>
        <v>N/A</v>
      </c>
      <c r="R3358" s="1" t="str">
        <f>IFERROR(VLOOKUP($O3358,PerfilUniversitario!$A$2:$Z$427,20),"N/A")</f>
        <v>N/A</v>
      </c>
      <c r="S3358" s="1" t="str">
        <f>IFERROR(VLOOKUP($O3358,PerfilUniversitario!$A$2:$Z$427,22),"N/A")</f>
        <v>N/A</v>
      </c>
      <c r="T3358" s="1" t="str">
        <f>IFERROR(VLOOKUP($O3358,PerfilUniversitario!$A$2:$Z$427,24),"N/A")</f>
        <v>N/A</v>
      </c>
      <c r="U3358" s="1" t="str">
        <f>IFERROR(VLOOKUP($O3358,PerfilUniversitario!$A$2:$Z$427,26),"N/A")</f>
        <v>N/A</v>
      </c>
      <c r="V3358" s="3">
        <v>0.24374999999999999</v>
      </c>
      <c r="W3358" s="4">
        <v>45218</v>
      </c>
    </row>
    <row r="3359" spans="1:23" x14ac:dyDescent="0.3">
      <c r="A3359" t="s">
        <v>5890</v>
      </c>
      <c r="B3359" t="s">
        <v>8358</v>
      </c>
      <c r="C3359" s="1" t="s">
        <v>8359</v>
      </c>
      <c r="D3359" s="6">
        <v>7971172680</v>
      </c>
      <c r="E3359" s="1" t="s">
        <v>206</v>
      </c>
      <c r="F3359" s="1" t="s">
        <v>206</v>
      </c>
      <c r="G3359" s="1" t="s">
        <v>206</v>
      </c>
      <c r="H3359" s="1" t="s">
        <v>206</v>
      </c>
      <c r="I3359" t="str">
        <f>VLOOKUP(J3359,CatalogoEstadoRepublica!$A$1:$B$33,2)</f>
        <v>Puebla</v>
      </c>
      <c r="J3359">
        <v>21</v>
      </c>
      <c r="K3359" t="s">
        <v>206</v>
      </c>
      <c r="L3359" s="1" t="e">
        <f>VLOOKUP(M3359,CatalogoPerfil!$A$1:$B$5,2)</f>
        <v>#N/A</v>
      </c>
      <c r="M3359">
        <v>0</v>
      </c>
      <c r="N3359" t="s">
        <v>206</v>
      </c>
      <c r="O3359" s="1">
        <v>0</v>
      </c>
      <c r="P3359" s="1" t="str">
        <f>IFERROR(VLOOKUP($O3359,PerfilUniversitario!$A$2:$Z$427,16),"N/A")</f>
        <v>N/A</v>
      </c>
      <c r="Q3359" s="1" t="str">
        <f>IFERROR(VLOOKUP($O3359,PerfilUniversitario!$A$2:$Z$427,16),"N/A")</f>
        <v>N/A</v>
      </c>
      <c r="R3359" s="1" t="str">
        <f>IFERROR(VLOOKUP($O3359,PerfilUniversitario!$A$2:$Z$427,20),"N/A")</f>
        <v>N/A</v>
      </c>
      <c r="S3359" s="1" t="str">
        <f>IFERROR(VLOOKUP($O3359,PerfilUniversitario!$A$2:$Z$427,22),"N/A")</f>
        <v>N/A</v>
      </c>
      <c r="T3359" s="1" t="str">
        <f>IFERROR(VLOOKUP($O3359,PerfilUniversitario!$A$2:$Z$427,24),"N/A")</f>
        <v>N/A</v>
      </c>
      <c r="U3359" s="1" t="str">
        <f>IFERROR(VLOOKUP($O3359,PerfilUniversitario!$A$2:$Z$427,26),"N/A")</f>
        <v>N/A</v>
      </c>
      <c r="V3359" s="3">
        <v>0.2590277777777778</v>
      </c>
      <c r="W3359" s="4">
        <v>45218</v>
      </c>
    </row>
    <row r="3360" spans="1:23" x14ac:dyDescent="0.3">
      <c r="A3360" t="s">
        <v>426</v>
      </c>
      <c r="B3360" s="1" t="s">
        <v>280</v>
      </c>
      <c r="C3360" t="s">
        <v>427</v>
      </c>
      <c r="D3360" s="7">
        <v>52.231099999999998</v>
      </c>
      <c r="E3360" s="1" t="s">
        <v>206</v>
      </c>
      <c r="F3360" t="s">
        <v>206</v>
      </c>
      <c r="G3360" t="s">
        <v>206</v>
      </c>
      <c r="H3360" t="s">
        <v>206</v>
      </c>
      <c r="I3360" t="str">
        <f>VLOOKUP(J3360,CatalogoEstadoRepublica!$A$1:$B$33,2)</f>
        <v>Puebla</v>
      </c>
      <c r="J3360" s="1">
        <v>21</v>
      </c>
      <c r="K3360" s="1" t="s">
        <v>206</v>
      </c>
      <c r="L3360" s="1" t="e">
        <f>VLOOKUP(M3360,CatalogoPerfil!$A$1:$B$5,2)</f>
        <v>#N/A</v>
      </c>
      <c r="M3360">
        <v>0</v>
      </c>
      <c r="N3360" t="s">
        <v>206</v>
      </c>
      <c r="O3360" s="1">
        <v>0</v>
      </c>
      <c r="P3360" s="1" t="str">
        <f>IFERROR(VLOOKUP($O3360,PerfilUniversitario!$A$2:$Z$427,16),"N/A")</f>
        <v>N/A</v>
      </c>
      <c r="Q3360" s="1" t="str">
        <f>IFERROR(VLOOKUP($O3360,PerfilUniversitario!$A$2:$Z$427,16),"N/A")</f>
        <v>N/A</v>
      </c>
      <c r="R3360" s="1" t="str">
        <f>IFERROR(VLOOKUP($O3360,PerfilUniversitario!$A$2:$Z$427,20),"N/A")</f>
        <v>N/A</v>
      </c>
      <c r="S3360" s="1" t="str">
        <f>IFERROR(VLOOKUP($O3360,PerfilUniversitario!$A$2:$Z$427,22),"N/A")</f>
        <v>N/A</v>
      </c>
      <c r="T3360" s="1" t="str">
        <f>IFERROR(VLOOKUP($O3360,PerfilUniversitario!$A$2:$Z$427,24),"N/A")</f>
        <v>N/A</v>
      </c>
      <c r="U3360" s="1" t="str">
        <f>IFERROR(VLOOKUP($O3360,PerfilUniversitario!$A$2:$Z$427,26),"N/A")</f>
        <v>N/A</v>
      </c>
      <c r="V3360" s="3">
        <v>0.26041666666666669</v>
      </c>
      <c r="W3360" s="4">
        <v>45218</v>
      </c>
    </row>
    <row r="3361" spans="1:23" x14ac:dyDescent="0.3">
      <c r="A3361" t="s">
        <v>531</v>
      </c>
      <c r="B3361" t="s">
        <v>8374</v>
      </c>
      <c r="C3361" s="1" t="s">
        <v>8375</v>
      </c>
      <c r="D3361" s="6">
        <v>52.561199999999999</v>
      </c>
      <c r="E3361" s="1" t="s">
        <v>206</v>
      </c>
      <c r="F3361" s="1" t="s">
        <v>206</v>
      </c>
      <c r="G3361" s="1" t="s">
        <v>206</v>
      </c>
      <c r="H3361" s="1" t="s">
        <v>206</v>
      </c>
      <c r="I3361" t="str">
        <f>VLOOKUP(J3361,CatalogoEstadoRepublica!$A$1:$B$33,2)</f>
        <v>Veracruz</v>
      </c>
      <c r="J3361">
        <v>30</v>
      </c>
      <c r="K3361" t="s">
        <v>206</v>
      </c>
      <c r="L3361" s="1" t="e">
        <f>VLOOKUP(M3361,CatalogoPerfil!$A$1:$B$5,2)</f>
        <v>#N/A</v>
      </c>
      <c r="M3361">
        <v>0</v>
      </c>
      <c r="N3361" t="s">
        <v>206</v>
      </c>
      <c r="O3361" s="1">
        <v>0</v>
      </c>
      <c r="P3361" s="1" t="str">
        <f>IFERROR(VLOOKUP($O3361,PerfilUniversitario!$A$2:$Z$427,16),"N/A")</f>
        <v>N/A</v>
      </c>
      <c r="Q3361" s="1" t="str">
        <f>IFERROR(VLOOKUP($O3361,PerfilUniversitario!$A$2:$Z$427,16),"N/A")</f>
        <v>N/A</v>
      </c>
      <c r="R3361" s="1" t="str">
        <f>IFERROR(VLOOKUP($O3361,PerfilUniversitario!$A$2:$Z$427,20),"N/A")</f>
        <v>N/A</v>
      </c>
      <c r="S3361" s="1" t="str">
        <f>IFERROR(VLOOKUP($O3361,PerfilUniversitario!$A$2:$Z$427,22),"N/A")</f>
        <v>N/A</v>
      </c>
      <c r="T3361" s="1" t="str">
        <f>IFERROR(VLOOKUP($O3361,PerfilUniversitario!$A$2:$Z$427,24),"N/A")</f>
        <v>N/A</v>
      </c>
      <c r="U3361" s="1" t="str">
        <f>IFERROR(VLOOKUP($O3361,PerfilUniversitario!$A$2:$Z$427,26),"N/A")</f>
        <v>N/A</v>
      </c>
      <c r="V3361" s="3">
        <v>0.26041666666666669</v>
      </c>
      <c r="W3361" s="4">
        <v>45218</v>
      </c>
    </row>
    <row r="3362" spans="1:23" x14ac:dyDescent="0.3">
      <c r="A3362" t="s">
        <v>590</v>
      </c>
      <c r="B3362" t="s">
        <v>7330</v>
      </c>
      <c r="C3362" s="1" t="s">
        <v>7331</v>
      </c>
      <c r="D3362" s="6">
        <v>52.221299999999999</v>
      </c>
      <c r="E3362" s="1" t="s">
        <v>206</v>
      </c>
      <c r="F3362" s="1" t="s">
        <v>206</v>
      </c>
      <c r="G3362" s="1" t="s">
        <v>206</v>
      </c>
      <c r="H3362" s="1" t="s">
        <v>206</v>
      </c>
      <c r="I3362" t="str">
        <f>VLOOKUP(J3362,CatalogoEstadoRepublica!$A$1:$B$33,2)</f>
        <v>Puebla</v>
      </c>
      <c r="J3362">
        <v>21</v>
      </c>
      <c r="K3362" t="s">
        <v>206</v>
      </c>
      <c r="L3362" s="1" t="e">
        <f>VLOOKUP(M3362,CatalogoPerfil!$A$1:$B$5,2)</f>
        <v>#N/A</v>
      </c>
      <c r="M3362">
        <v>0</v>
      </c>
      <c r="N3362" t="s">
        <v>206</v>
      </c>
      <c r="O3362" s="1">
        <v>0</v>
      </c>
      <c r="P3362" s="1" t="str">
        <f>IFERROR(VLOOKUP($O3362,PerfilUniversitario!$A$2:$Z$427,16),"N/A")</f>
        <v>N/A</v>
      </c>
      <c r="Q3362" s="1" t="str">
        <f>IFERROR(VLOOKUP($O3362,PerfilUniversitario!$A$2:$Z$427,16),"N/A")</f>
        <v>N/A</v>
      </c>
      <c r="R3362" s="1" t="str">
        <f>IFERROR(VLOOKUP($O3362,PerfilUniversitario!$A$2:$Z$427,20),"N/A")</f>
        <v>N/A</v>
      </c>
      <c r="S3362" s="1" t="str">
        <f>IFERROR(VLOOKUP($O3362,PerfilUniversitario!$A$2:$Z$427,22),"N/A")</f>
        <v>N/A</v>
      </c>
      <c r="T3362" s="1" t="str">
        <f>IFERROR(VLOOKUP($O3362,PerfilUniversitario!$A$2:$Z$427,24),"N/A")</f>
        <v>N/A</v>
      </c>
      <c r="U3362" s="1" t="str">
        <f>IFERROR(VLOOKUP($O3362,PerfilUniversitario!$A$2:$Z$427,26),"N/A")</f>
        <v>N/A</v>
      </c>
      <c r="V3362" s="3">
        <v>0.26111111111111113</v>
      </c>
      <c r="W3362" s="4">
        <v>45218</v>
      </c>
    </row>
    <row r="3363" spans="1:23" x14ac:dyDescent="0.3">
      <c r="A3363" t="s">
        <v>8376</v>
      </c>
      <c r="B3363" t="s">
        <v>8377</v>
      </c>
      <c r="C3363" s="1" t="s">
        <v>8378</v>
      </c>
      <c r="D3363" s="6">
        <v>2871248397</v>
      </c>
      <c r="E3363" s="1" t="s">
        <v>206</v>
      </c>
      <c r="F3363" s="1" t="s">
        <v>206</v>
      </c>
      <c r="G3363" s="1" t="s">
        <v>206</v>
      </c>
      <c r="H3363" s="1" t="s">
        <v>206</v>
      </c>
      <c r="I3363" t="str">
        <f>VLOOKUP(J3363,CatalogoEstadoRepublica!$A$1:$B$33,2)</f>
        <v>Puebla</v>
      </c>
      <c r="J3363">
        <v>21</v>
      </c>
      <c r="K3363" t="s">
        <v>206</v>
      </c>
      <c r="L3363" s="1" t="e">
        <f>VLOOKUP(M3363,CatalogoPerfil!$A$1:$B$5,2)</f>
        <v>#N/A</v>
      </c>
      <c r="M3363">
        <v>0</v>
      </c>
      <c r="N3363" t="s">
        <v>206</v>
      </c>
      <c r="O3363" s="1">
        <v>0</v>
      </c>
      <c r="P3363" s="1" t="str">
        <f>IFERROR(VLOOKUP($O3363,PerfilUniversitario!$A$2:$Z$427,16),"N/A")</f>
        <v>N/A</v>
      </c>
      <c r="Q3363" s="1" t="str">
        <f>IFERROR(VLOOKUP($O3363,PerfilUniversitario!$A$2:$Z$427,16),"N/A")</f>
        <v>N/A</v>
      </c>
      <c r="R3363" s="1" t="str">
        <f>IFERROR(VLOOKUP($O3363,PerfilUniversitario!$A$2:$Z$427,20),"N/A")</f>
        <v>N/A</v>
      </c>
      <c r="S3363" s="1" t="str">
        <f>IFERROR(VLOOKUP($O3363,PerfilUniversitario!$A$2:$Z$427,22),"N/A")</f>
        <v>N/A</v>
      </c>
      <c r="T3363" s="1" t="str">
        <f>IFERROR(VLOOKUP($O3363,PerfilUniversitario!$A$2:$Z$427,24),"N/A")</f>
        <v>N/A</v>
      </c>
      <c r="U3363" s="1" t="str">
        <f>IFERROR(VLOOKUP($O3363,PerfilUniversitario!$A$2:$Z$427,26),"N/A")</f>
        <v>N/A</v>
      </c>
      <c r="V3363" s="3">
        <v>0.26111111111111113</v>
      </c>
      <c r="W3363" s="4">
        <v>45218</v>
      </c>
    </row>
    <row r="3364" spans="1:23" x14ac:dyDescent="0.3">
      <c r="A3364" t="s">
        <v>1999</v>
      </c>
      <c r="B3364" t="s">
        <v>2000</v>
      </c>
      <c r="C3364" s="1" t="s">
        <v>2001</v>
      </c>
      <c r="D3364" s="6">
        <v>2227222602</v>
      </c>
      <c r="E3364" s="1" t="s">
        <v>206</v>
      </c>
      <c r="F3364" s="1" t="s">
        <v>206</v>
      </c>
      <c r="G3364" s="1" t="s">
        <v>206</v>
      </c>
      <c r="H3364" s="1" t="s">
        <v>206</v>
      </c>
      <c r="I3364" t="str">
        <f>VLOOKUP(J3364,CatalogoEstadoRepublica!$A$1:$B$33,2)</f>
        <v>Puebla</v>
      </c>
      <c r="J3364">
        <v>21</v>
      </c>
      <c r="K3364" t="s">
        <v>206</v>
      </c>
      <c r="L3364" s="1" t="e">
        <f>VLOOKUP(M3364,CatalogoPerfil!$A$1:$B$5,2)</f>
        <v>#N/A</v>
      </c>
      <c r="M3364">
        <v>0</v>
      </c>
      <c r="N3364" t="s">
        <v>206</v>
      </c>
      <c r="O3364" s="1">
        <v>0</v>
      </c>
      <c r="P3364" s="1" t="str">
        <f>IFERROR(VLOOKUP($O3364,PerfilUniversitario!$A$2:$Z$427,16),"N/A")</f>
        <v>N/A</v>
      </c>
      <c r="Q3364" s="1" t="str">
        <f>IFERROR(VLOOKUP($O3364,PerfilUniversitario!$A$2:$Z$427,16),"N/A")</f>
        <v>N/A</v>
      </c>
      <c r="R3364" s="1" t="str">
        <f>IFERROR(VLOOKUP($O3364,PerfilUniversitario!$A$2:$Z$427,20),"N/A")</f>
        <v>N/A</v>
      </c>
      <c r="S3364" s="1" t="str">
        <f>IFERROR(VLOOKUP($O3364,PerfilUniversitario!$A$2:$Z$427,22),"N/A")</f>
        <v>N/A</v>
      </c>
      <c r="T3364" s="1" t="str">
        <f>IFERROR(VLOOKUP($O3364,PerfilUniversitario!$A$2:$Z$427,24),"N/A")</f>
        <v>N/A</v>
      </c>
      <c r="U3364" s="1" t="str">
        <f>IFERROR(VLOOKUP($O3364,PerfilUniversitario!$A$2:$Z$427,26),"N/A")</f>
        <v>N/A</v>
      </c>
      <c r="V3364" s="3">
        <v>0.26180555555555557</v>
      </c>
      <c r="W3364" s="4">
        <v>45218</v>
      </c>
    </row>
    <row r="3365" spans="1:23" x14ac:dyDescent="0.3">
      <c r="A3365" t="s">
        <v>4721</v>
      </c>
      <c r="B3365" t="s">
        <v>8379</v>
      </c>
      <c r="C3365" s="1" t="s">
        <v>8380</v>
      </c>
      <c r="D3365" s="6">
        <v>9932511165</v>
      </c>
      <c r="E3365" s="1" t="s">
        <v>206</v>
      </c>
      <c r="F3365" s="1" t="s">
        <v>206</v>
      </c>
      <c r="G3365" s="1" t="s">
        <v>206</v>
      </c>
      <c r="H3365" s="1" t="s">
        <v>206</v>
      </c>
      <c r="I3365" t="str">
        <f>VLOOKUP(J3365,CatalogoEstadoRepublica!$A$1:$B$33,2)</f>
        <v>Tabasco</v>
      </c>
      <c r="J3365">
        <v>27</v>
      </c>
      <c r="K3365" t="s">
        <v>206</v>
      </c>
      <c r="L3365" s="1" t="e">
        <f>VLOOKUP(M3365,CatalogoPerfil!$A$1:$B$5,2)</f>
        <v>#N/A</v>
      </c>
      <c r="M3365">
        <v>0</v>
      </c>
      <c r="N3365" t="s">
        <v>206</v>
      </c>
      <c r="O3365" s="1">
        <v>0</v>
      </c>
      <c r="P3365" s="1" t="str">
        <f>IFERROR(VLOOKUP($O3365,PerfilUniversitario!$A$2:$Z$427,16),"N/A")</f>
        <v>N/A</v>
      </c>
      <c r="Q3365" s="1" t="str">
        <f>IFERROR(VLOOKUP($O3365,PerfilUniversitario!$A$2:$Z$427,16),"N/A")</f>
        <v>N/A</v>
      </c>
      <c r="R3365" s="1" t="str">
        <f>IFERROR(VLOOKUP($O3365,PerfilUniversitario!$A$2:$Z$427,20),"N/A")</f>
        <v>N/A</v>
      </c>
      <c r="S3365" s="1" t="str">
        <f>IFERROR(VLOOKUP($O3365,PerfilUniversitario!$A$2:$Z$427,22),"N/A")</f>
        <v>N/A</v>
      </c>
      <c r="T3365" s="1" t="str">
        <f>IFERROR(VLOOKUP($O3365,PerfilUniversitario!$A$2:$Z$427,24),"N/A")</f>
        <v>N/A</v>
      </c>
      <c r="U3365" s="1" t="str">
        <f>IFERROR(VLOOKUP($O3365,PerfilUniversitario!$A$2:$Z$427,26),"N/A")</f>
        <v>N/A</v>
      </c>
      <c r="V3365" s="3">
        <v>0.26319444444444445</v>
      </c>
      <c r="W3365" s="4">
        <v>45218</v>
      </c>
    </row>
    <row r="3366" spans="1:23" x14ac:dyDescent="0.3">
      <c r="A3366" t="s">
        <v>8381</v>
      </c>
      <c r="B3366" t="s">
        <v>1133</v>
      </c>
      <c r="C3366" s="1" t="s">
        <v>8382</v>
      </c>
      <c r="D3366" s="6">
        <v>7441850180</v>
      </c>
      <c r="E3366" s="1" t="s">
        <v>206</v>
      </c>
      <c r="F3366" s="1" t="s">
        <v>206</v>
      </c>
      <c r="G3366" s="1" t="s">
        <v>206</v>
      </c>
      <c r="H3366" s="1" t="s">
        <v>206</v>
      </c>
      <c r="I3366" t="str">
        <f>VLOOKUP(J3366,CatalogoEstadoRepublica!$A$1:$B$33,2)</f>
        <v>Guerrero</v>
      </c>
      <c r="J3366">
        <v>12</v>
      </c>
      <c r="K3366" t="s">
        <v>206</v>
      </c>
      <c r="L3366" s="1" t="e">
        <f>VLOOKUP(M3366,CatalogoPerfil!$A$1:$B$5,2)</f>
        <v>#N/A</v>
      </c>
      <c r="M3366">
        <v>0</v>
      </c>
      <c r="N3366" t="s">
        <v>206</v>
      </c>
      <c r="O3366" s="1">
        <v>0</v>
      </c>
      <c r="P3366" s="1" t="str">
        <f>IFERROR(VLOOKUP($O3366,PerfilUniversitario!$A$2:$Z$427,16),"N/A")</f>
        <v>N/A</v>
      </c>
      <c r="Q3366" s="1" t="str">
        <f>IFERROR(VLOOKUP($O3366,PerfilUniversitario!$A$2:$Z$427,16),"N/A")</f>
        <v>N/A</v>
      </c>
      <c r="R3366" s="1" t="str">
        <f>IFERROR(VLOOKUP($O3366,PerfilUniversitario!$A$2:$Z$427,20),"N/A")</f>
        <v>N/A</v>
      </c>
      <c r="S3366" s="1" t="str">
        <f>IFERROR(VLOOKUP($O3366,PerfilUniversitario!$A$2:$Z$427,22),"N/A")</f>
        <v>N/A</v>
      </c>
      <c r="T3366" s="1" t="str">
        <f>IFERROR(VLOOKUP($O3366,PerfilUniversitario!$A$2:$Z$427,24),"N/A")</f>
        <v>N/A</v>
      </c>
      <c r="U3366" s="1" t="str">
        <f>IFERROR(VLOOKUP($O3366,PerfilUniversitario!$A$2:$Z$427,26),"N/A")</f>
        <v>N/A</v>
      </c>
      <c r="V3366" s="3">
        <v>0.2638888888888889</v>
      </c>
      <c r="W3366" s="4">
        <v>45218</v>
      </c>
    </row>
    <row r="3367" spans="1:23" x14ac:dyDescent="0.3">
      <c r="A3367" t="s">
        <v>8383</v>
      </c>
      <c r="B3367" t="s">
        <v>8384</v>
      </c>
      <c r="C3367" s="1" t="s">
        <v>8385</v>
      </c>
      <c r="D3367" s="6">
        <v>2463101394</v>
      </c>
      <c r="E3367" s="1" t="s">
        <v>206</v>
      </c>
      <c r="F3367" s="1" t="s">
        <v>206</v>
      </c>
      <c r="G3367" s="1" t="s">
        <v>206</v>
      </c>
      <c r="H3367" s="1" t="s">
        <v>206</v>
      </c>
      <c r="I3367" t="str">
        <f>VLOOKUP(J3367,CatalogoEstadoRepublica!$A$1:$B$33,2)</f>
        <v>Puebla</v>
      </c>
      <c r="J3367">
        <v>21</v>
      </c>
      <c r="K3367" t="s">
        <v>206</v>
      </c>
      <c r="L3367" s="1" t="e">
        <f>VLOOKUP(M3367,CatalogoPerfil!$A$1:$B$5,2)</f>
        <v>#N/A</v>
      </c>
      <c r="M3367">
        <v>0</v>
      </c>
      <c r="N3367" t="s">
        <v>206</v>
      </c>
      <c r="O3367" s="1">
        <v>0</v>
      </c>
      <c r="P3367" s="1" t="str">
        <f>IFERROR(VLOOKUP($O3367,PerfilUniversitario!$A$2:$Z$427,16),"N/A")</f>
        <v>N/A</v>
      </c>
      <c r="Q3367" s="1" t="str">
        <f>IFERROR(VLOOKUP($O3367,PerfilUniversitario!$A$2:$Z$427,16),"N/A")</f>
        <v>N/A</v>
      </c>
      <c r="R3367" s="1" t="str">
        <f>IFERROR(VLOOKUP($O3367,PerfilUniversitario!$A$2:$Z$427,20),"N/A")</f>
        <v>N/A</v>
      </c>
      <c r="S3367" s="1" t="str">
        <f>IFERROR(VLOOKUP($O3367,PerfilUniversitario!$A$2:$Z$427,22),"N/A")</f>
        <v>N/A</v>
      </c>
      <c r="T3367" s="1" t="str">
        <f>IFERROR(VLOOKUP($O3367,PerfilUniversitario!$A$2:$Z$427,24),"N/A")</f>
        <v>N/A</v>
      </c>
      <c r="U3367" s="1" t="str">
        <f>IFERROR(VLOOKUP($O3367,PerfilUniversitario!$A$2:$Z$427,26),"N/A")</f>
        <v>N/A</v>
      </c>
      <c r="V3367" s="3">
        <v>0.26805555555555555</v>
      </c>
      <c r="W3367" s="4">
        <v>45218</v>
      </c>
    </row>
    <row r="3368" spans="1:23" x14ac:dyDescent="0.3">
      <c r="A3368" t="s">
        <v>2270</v>
      </c>
      <c r="B3368" t="s">
        <v>2790</v>
      </c>
      <c r="C3368" s="1" t="s">
        <v>2791</v>
      </c>
      <c r="D3368" s="6">
        <v>7443590371</v>
      </c>
      <c r="E3368" s="1" t="s">
        <v>206</v>
      </c>
      <c r="F3368" s="1" t="s">
        <v>206</v>
      </c>
      <c r="G3368" s="1" t="s">
        <v>206</v>
      </c>
      <c r="H3368" s="1" t="s">
        <v>206</v>
      </c>
      <c r="I3368" t="str">
        <f>VLOOKUP(J3368,CatalogoEstadoRepublica!$A$1:$B$33,2)</f>
        <v>Guerrero</v>
      </c>
      <c r="J3368">
        <v>12</v>
      </c>
      <c r="K3368" t="s">
        <v>206</v>
      </c>
      <c r="L3368" s="1" t="e">
        <f>VLOOKUP(M3368,CatalogoPerfil!$A$1:$B$5,2)</f>
        <v>#N/A</v>
      </c>
      <c r="M3368">
        <v>0</v>
      </c>
      <c r="N3368" t="s">
        <v>206</v>
      </c>
      <c r="O3368" s="1">
        <v>0</v>
      </c>
      <c r="P3368" s="1" t="str">
        <f>IFERROR(VLOOKUP($O3368,PerfilUniversitario!$A$2:$Z$427,16),"N/A")</f>
        <v>N/A</v>
      </c>
      <c r="Q3368" s="1" t="str">
        <f>IFERROR(VLOOKUP($O3368,PerfilUniversitario!$A$2:$Z$427,16),"N/A")</f>
        <v>N/A</v>
      </c>
      <c r="R3368" s="1" t="str">
        <f>IFERROR(VLOOKUP($O3368,PerfilUniversitario!$A$2:$Z$427,20),"N/A")</f>
        <v>N/A</v>
      </c>
      <c r="S3368" s="1" t="str">
        <f>IFERROR(VLOOKUP($O3368,PerfilUniversitario!$A$2:$Z$427,22),"N/A")</f>
        <v>N/A</v>
      </c>
      <c r="T3368" s="1" t="str">
        <f>IFERROR(VLOOKUP($O3368,PerfilUniversitario!$A$2:$Z$427,24),"N/A")</f>
        <v>N/A</v>
      </c>
      <c r="U3368" s="1" t="str">
        <f>IFERROR(VLOOKUP($O3368,PerfilUniversitario!$A$2:$Z$427,26),"N/A")</f>
        <v>N/A</v>
      </c>
      <c r="V3368" s="3">
        <v>0.27499999999999997</v>
      </c>
      <c r="W3368" s="4">
        <v>45218</v>
      </c>
    </row>
    <row r="3369" spans="1:23" x14ac:dyDescent="0.3">
      <c r="A3369" t="s">
        <v>210</v>
      </c>
      <c r="B3369" t="s">
        <v>538</v>
      </c>
      <c r="C3369" s="1" t="s">
        <v>8366</v>
      </c>
      <c r="D3369" s="6">
        <v>7295711309</v>
      </c>
      <c r="E3369" s="1" t="s">
        <v>206</v>
      </c>
      <c r="F3369" s="1" t="s">
        <v>206</v>
      </c>
      <c r="G3369" s="1" t="s">
        <v>206</v>
      </c>
      <c r="H3369" s="1" t="s">
        <v>206</v>
      </c>
      <c r="I3369" t="str">
        <f>VLOOKUP(J3369,CatalogoEstadoRepublica!$A$1:$B$33,2)</f>
        <v>Hidalgo</v>
      </c>
      <c r="J3369">
        <v>13</v>
      </c>
      <c r="K3369" t="s">
        <v>206</v>
      </c>
      <c r="L3369" s="1" t="e">
        <f>VLOOKUP(M3369,CatalogoPerfil!$A$1:$B$5,2)</f>
        <v>#N/A</v>
      </c>
      <c r="M3369">
        <v>0</v>
      </c>
      <c r="N3369" t="s">
        <v>206</v>
      </c>
      <c r="O3369" s="1">
        <v>0</v>
      </c>
      <c r="P3369" s="1" t="str">
        <f>IFERROR(VLOOKUP($O3369,PerfilUniversitario!$A$2:$Z$427,16),"N/A")</f>
        <v>N/A</v>
      </c>
      <c r="Q3369" s="1" t="str">
        <f>IFERROR(VLOOKUP($O3369,PerfilUniversitario!$A$2:$Z$427,16),"N/A")</f>
        <v>N/A</v>
      </c>
      <c r="R3369" s="1" t="str">
        <f>IFERROR(VLOOKUP($O3369,PerfilUniversitario!$A$2:$Z$427,20),"N/A")</f>
        <v>N/A</v>
      </c>
      <c r="S3369" s="1" t="str">
        <f>IFERROR(VLOOKUP($O3369,PerfilUniversitario!$A$2:$Z$427,22),"N/A")</f>
        <v>N/A</v>
      </c>
      <c r="T3369" s="1" t="str">
        <f>IFERROR(VLOOKUP($O3369,PerfilUniversitario!$A$2:$Z$427,24),"N/A")</f>
        <v>N/A</v>
      </c>
      <c r="U3369" s="1" t="str">
        <f>IFERROR(VLOOKUP($O3369,PerfilUniversitario!$A$2:$Z$427,26),"N/A")</f>
        <v>N/A</v>
      </c>
      <c r="V3369" s="3">
        <v>0.27638888888888885</v>
      </c>
      <c r="W3369" s="4">
        <v>45218</v>
      </c>
    </row>
    <row r="3370" spans="1:23" x14ac:dyDescent="0.3">
      <c r="A3370" t="s">
        <v>771</v>
      </c>
      <c r="B3370" s="1" t="s">
        <v>772</v>
      </c>
      <c r="C3370" t="s">
        <v>773</v>
      </c>
      <c r="D3370" s="7">
        <v>2225058076</v>
      </c>
      <c r="E3370" s="1" t="s">
        <v>206</v>
      </c>
      <c r="F3370" t="s">
        <v>206</v>
      </c>
      <c r="G3370" t="s">
        <v>206</v>
      </c>
      <c r="H3370" t="s">
        <v>206</v>
      </c>
      <c r="I3370" t="e">
        <f>VLOOKUP(J3370,CatalogoEstadoRepublica!$A$1:$B$33,2)</f>
        <v>#N/A</v>
      </c>
      <c r="J3370" s="1">
        <v>0</v>
      </c>
      <c r="K3370" s="1" t="s">
        <v>206</v>
      </c>
      <c r="L3370" s="1" t="e">
        <f>VLOOKUP(M3370,CatalogoPerfil!$A$1:$B$5,2)</f>
        <v>#N/A</v>
      </c>
      <c r="M3370">
        <v>0</v>
      </c>
      <c r="N3370" t="s">
        <v>206</v>
      </c>
      <c r="O3370" s="1">
        <v>0</v>
      </c>
      <c r="P3370" s="1" t="str">
        <f>IFERROR(VLOOKUP($O3370,PerfilUniversitario!$A$2:$Z$427,16),"N/A")</f>
        <v>N/A</v>
      </c>
      <c r="Q3370" s="1" t="str">
        <f>IFERROR(VLOOKUP($O3370,PerfilUniversitario!$A$2:$Z$427,16),"N/A")</f>
        <v>N/A</v>
      </c>
      <c r="R3370" s="1" t="str">
        <f>IFERROR(VLOOKUP($O3370,PerfilUniversitario!$A$2:$Z$427,20),"N/A")</f>
        <v>N/A</v>
      </c>
      <c r="S3370" s="1" t="str">
        <f>IFERROR(VLOOKUP($O3370,PerfilUniversitario!$A$2:$Z$427,22),"N/A")</f>
        <v>N/A</v>
      </c>
      <c r="T3370" s="1" t="str">
        <f>IFERROR(VLOOKUP($O3370,PerfilUniversitario!$A$2:$Z$427,24),"N/A")</f>
        <v>N/A</v>
      </c>
      <c r="U3370" s="1" t="str">
        <f>IFERROR(VLOOKUP($O3370,PerfilUniversitario!$A$2:$Z$427,26),"N/A")</f>
        <v>N/A</v>
      </c>
      <c r="V3370" s="3">
        <v>0.27916666666666667</v>
      </c>
      <c r="W3370" s="4">
        <v>45218</v>
      </c>
    </row>
    <row r="3371" spans="1:23" x14ac:dyDescent="0.3">
      <c r="A3371" t="s">
        <v>8386</v>
      </c>
      <c r="B3371" t="s">
        <v>2060</v>
      </c>
      <c r="C3371" s="1" t="s">
        <v>8387</v>
      </c>
      <c r="D3371" s="6">
        <v>52.222200000000001</v>
      </c>
      <c r="E3371" s="1" t="s">
        <v>206</v>
      </c>
      <c r="F3371" s="1" t="s">
        <v>206</v>
      </c>
      <c r="G3371" s="1" t="s">
        <v>206</v>
      </c>
      <c r="H3371" s="1" t="s">
        <v>206</v>
      </c>
      <c r="I3371" t="str">
        <f>VLOOKUP(J3371,CatalogoEstadoRepublica!$A$1:$B$33,2)</f>
        <v>Puebla</v>
      </c>
      <c r="J3371">
        <v>21</v>
      </c>
      <c r="K3371" t="s">
        <v>206</v>
      </c>
      <c r="L3371" s="1" t="e">
        <f>VLOOKUP(M3371,CatalogoPerfil!$A$1:$B$5,2)</f>
        <v>#N/A</v>
      </c>
      <c r="M3371">
        <v>0</v>
      </c>
      <c r="N3371" t="s">
        <v>206</v>
      </c>
      <c r="O3371" s="1">
        <v>0</v>
      </c>
      <c r="P3371" s="1" t="str">
        <f>IFERROR(VLOOKUP($O3371,PerfilUniversitario!$A$2:$Z$427,16),"N/A")</f>
        <v>N/A</v>
      </c>
      <c r="Q3371" s="1" t="str">
        <f>IFERROR(VLOOKUP($O3371,PerfilUniversitario!$A$2:$Z$427,16),"N/A")</f>
        <v>N/A</v>
      </c>
      <c r="R3371" s="1" t="str">
        <f>IFERROR(VLOOKUP($O3371,PerfilUniversitario!$A$2:$Z$427,20),"N/A")</f>
        <v>N/A</v>
      </c>
      <c r="S3371" s="1" t="str">
        <f>IFERROR(VLOOKUP($O3371,PerfilUniversitario!$A$2:$Z$427,22),"N/A")</f>
        <v>N/A</v>
      </c>
      <c r="T3371" s="1" t="str">
        <f>IFERROR(VLOOKUP($O3371,PerfilUniversitario!$A$2:$Z$427,24),"N/A")</f>
        <v>N/A</v>
      </c>
      <c r="U3371" s="1" t="str">
        <f>IFERROR(VLOOKUP($O3371,PerfilUniversitario!$A$2:$Z$427,26),"N/A")</f>
        <v>N/A</v>
      </c>
      <c r="V3371" s="3">
        <v>0.27916666666666667</v>
      </c>
      <c r="W3371" s="4">
        <v>45218</v>
      </c>
    </row>
    <row r="3372" spans="1:23" x14ac:dyDescent="0.3">
      <c r="A3372" t="s">
        <v>2927</v>
      </c>
      <c r="B3372" t="s">
        <v>2928</v>
      </c>
      <c r="C3372" s="1" t="s">
        <v>2929</v>
      </c>
      <c r="D3372" s="6">
        <v>52.221200000000003</v>
      </c>
      <c r="E3372" s="1" t="s">
        <v>206</v>
      </c>
      <c r="F3372" s="1" t="s">
        <v>206</v>
      </c>
      <c r="G3372" s="1" t="s">
        <v>206</v>
      </c>
      <c r="H3372" s="1" t="s">
        <v>206</v>
      </c>
      <c r="I3372" t="str">
        <f>VLOOKUP(J3372,CatalogoEstadoRepublica!$A$1:$B$33,2)</f>
        <v>Puebla</v>
      </c>
      <c r="J3372">
        <v>21</v>
      </c>
      <c r="K3372" t="s">
        <v>206</v>
      </c>
      <c r="L3372" s="1" t="e">
        <f>VLOOKUP(M3372,CatalogoPerfil!$A$1:$B$5,2)</f>
        <v>#N/A</v>
      </c>
      <c r="M3372">
        <v>0</v>
      </c>
      <c r="N3372" t="s">
        <v>206</v>
      </c>
      <c r="O3372" s="1">
        <v>0</v>
      </c>
      <c r="P3372" s="1" t="str">
        <f>IFERROR(VLOOKUP($O3372,PerfilUniversitario!$A$2:$Z$427,16),"N/A")</f>
        <v>N/A</v>
      </c>
      <c r="Q3372" s="1" t="str">
        <f>IFERROR(VLOOKUP($O3372,PerfilUniversitario!$A$2:$Z$427,16),"N/A")</f>
        <v>N/A</v>
      </c>
      <c r="R3372" s="1" t="str">
        <f>IFERROR(VLOOKUP($O3372,PerfilUniversitario!$A$2:$Z$427,20),"N/A")</f>
        <v>N/A</v>
      </c>
      <c r="S3372" s="1" t="str">
        <f>IFERROR(VLOOKUP($O3372,PerfilUniversitario!$A$2:$Z$427,22),"N/A")</f>
        <v>N/A</v>
      </c>
      <c r="T3372" s="1" t="str">
        <f>IFERROR(VLOOKUP($O3372,PerfilUniversitario!$A$2:$Z$427,24),"N/A")</f>
        <v>N/A</v>
      </c>
      <c r="U3372" s="1" t="str">
        <f>IFERROR(VLOOKUP($O3372,PerfilUniversitario!$A$2:$Z$427,26),"N/A")</f>
        <v>N/A</v>
      </c>
      <c r="V3372" s="3">
        <v>0.28263888888888888</v>
      </c>
      <c r="W3372" s="4">
        <v>45218</v>
      </c>
    </row>
    <row r="3373" spans="1:23" x14ac:dyDescent="0.3">
      <c r="A3373" t="s">
        <v>965</v>
      </c>
      <c r="B3373" t="s">
        <v>2299</v>
      </c>
      <c r="C3373" s="1" t="s">
        <v>2300</v>
      </c>
      <c r="D3373" s="6">
        <v>52.222200000000001</v>
      </c>
      <c r="E3373" s="1" t="s">
        <v>206</v>
      </c>
      <c r="F3373" s="1" t="s">
        <v>206</v>
      </c>
      <c r="G3373" s="1" t="s">
        <v>206</v>
      </c>
      <c r="H3373" s="1" t="s">
        <v>206</v>
      </c>
      <c r="I3373" t="str">
        <f>VLOOKUP(J3373,CatalogoEstadoRepublica!$A$1:$B$33,2)</f>
        <v>Puebla</v>
      </c>
      <c r="J3373">
        <v>21</v>
      </c>
      <c r="K3373" t="s">
        <v>206</v>
      </c>
      <c r="L3373" s="1" t="e">
        <f>VLOOKUP(M3373,CatalogoPerfil!$A$1:$B$5,2)</f>
        <v>#N/A</v>
      </c>
      <c r="M3373">
        <v>0</v>
      </c>
      <c r="N3373" t="s">
        <v>206</v>
      </c>
      <c r="O3373" s="1">
        <v>0</v>
      </c>
      <c r="P3373" s="1" t="str">
        <f>IFERROR(VLOOKUP($O3373,PerfilUniversitario!$A$2:$Z$427,16),"N/A")</f>
        <v>N/A</v>
      </c>
      <c r="Q3373" s="1" t="str">
        <f>IFERROR(VLOOKUP($O3373,PerfilUniversitario!$A$2:$Z$427,16),"N/A")</f>
        <v>N/A</v>
      </c>
      <c r="R3373" s="1" t="str">
        <f>IFERROR(VLOOKUP($O3373,PerfilUniversitario!$A$2:$Z$427,20),"N/A")</f>
        <v>N/A</v>
      </c>
      <c r="S3373" s="1" t="str">
        <f>IFERROR(VLOOKUP($O3373,PerfilUniversitario!$A$2:$Z$427,22),"N/A")</f>
        <v>N/A</v>
      </c>
      <c r="T3373" s="1" t="str">
        <f>IFERROR(VLOOKUP($O3373,PerfilUniversitario!$A$2:$Z$427,24),"N/A")</f>
        <v>N/A</v>
      </c>
      <c r="U3373" s="1" t="str">
        <f>IFERROR(VLOOKUP($O3373,PerfilUniversitario!$A$2:$Z$427,26),"N/A")</f>
        <v>N/A</v>
      </c>
      <c r="V3373" s="3">
        <v>0.28472222222222221</v>
      </c>
      <c r="W3373" s="4">
        <v>45218</v>
      </c>
    </row>
    <row r="3374" spans="1:23" x14ac:dyDescent="0.3">
      <c r="A3374" t="s">
        <v>2297</v>
      </c>
      <c r="B3374" t="s">
        <v>950</v>
      </c>
      <c r="C3374" s="1" t="s">
        <v>2298</v>
      </c>
      <c r="D3374" s="6">
        <v>52.221200000000003</v>
      </c>
      <c r="E3374" s="1" t="s">
        <v>206</v>
      </c>
      <c r="F3374" s="1" t="s">
        <v>206</v>
      </c>
      <c r="G3374" s="1" t="s">
        <v>206</v>
      </c>
      <c r="H3374" s="1" t="s">
        <v>206</v>
      </c>
      <c r="I3374" t="str">
        <f>VLOOKUP(J3374,CatalogoEstadoRepublica!$A$1:$B$33,2)</f>
        <v>Puebla</v>
      </c>
      <c r="J3374">
        <v>21</v>
      </c>
      <c r="K3374" t="s">
        <v>206</v>
      </c>
      <c r="L3374" s="1" t="e">
        <f>VLOOKUP(M3374,CatalogoPerfil!$A$1:$B$5,2)</f>
        <v>#N/A</v>
      </c>
      <c r="M3374">
        <v>0</v>
      </c>
      <c r="N3374" t="s">
        <v>206</v>
      </c>
      <c r="O3374" s="1">
        <v>0</v>
      </c>
      <c r="P3374" s="1" t="str">
        <f>IFERROR(VLOOKUP($O3374,PerfilUniversitario!$A$2:$Z$427,16),"N/A")</f>
        <v>N/A</v>
      </c>
      <c r="Q3374" s="1" t="str">
        <f>IFERROR(VLOOKUP($O3374,PerfilUniversitario!$A$2:$Z$427,16),"N/A")</f>
        <v>N/A</v>
      </c>
      <c r="R3374" s="1" t="str">
        <f>IFERROR(VLOOKUP($O3374,PerfilUniversitario!$A$2:$Z$427,20),"N/A")</f>
        <v>N/A</v>
      </c>
      <c r="S3374" s="1" t="str">
        <f>IFERROR(VLOOKUP($O3374,PerfilUniversitario!$A$2:$Z$427,22),"N/A")</f>
        <v>N/A</v>
      </c>
      <c r="T3374" s="1" t="str">
        <f>IFERROR(VLOOKUP($O3374,PerfilUniversitario!$A$2:$Z$427,24),"N/A")</f>
        <v>N/A</v>
      </c>
      <c r="U3374" s="1" t="str">
        <f>IFERROR(VLOOKUP($O3374,PerfilUniversitario!$A$2:$Z$427,26),"N/A")</f>
        <v>N/A</v>
      </c>
      <c r="V3374" s="3">
        <v>0.28750000000000003</v>
      </c>
      <c r="W3374" s="4">
        <v>45218</v>
      </c>
    </row>
    <row r="3375" spans="1:23" x14ac:dyDescent="0.3">
      <c r="A3375" t="s">
        <v>2092</v>
      </c>
      <c r="B3375" t="s">
        <v>8396</v>
      </c>
      <c r="C3375" s="1" t="s">
        <v>8397</v>
      </c>
      <c r="D3375" s="6">
        <v>226159304</v>
      </c>
      <c r="E3375" s="1" t="s">
        <v>206</v>
      </c>
      <c r="F3375" s="1" t="s">
        <v>206</v>
      </c>
      <c r="G3375" s="1" t="s">
        <v>206</v>
      </c>
      <c r="H3375" s="1" t="s">
        <v>206</v>
      </c>
      <c r="I3375" t="str">
        <f>VLOOKUP(J3375,CatalogoEstadoRepublica!$A$1:$B$33,2)</f>
        <v>Puebla</v>
      </c>
      <c r="J3375">
        <v>21</v>
      </c>
      <c r="K3375" t="s">
        <v>206</v>
      </c>
      <c r="L3375" s="1" t="e">
        <f>VLOOKUP(M3375,CatalogoPerfil!$A$1:$B$5,2)</f>
        <v>#N/A</v>
      </c>
      <c r="M3375">
        <v>0</v>
      </c>
      <c r="N3375" t="s">
        <v>206</v>
      </c>
      <c r="O3375" s="1">
        <v>0</v>
      </c>
      <c r="P3375" s="1" t="str">
        <f>IFERROR(VLOOKUP($O3375,PerfilUniversitario!$A$2:$Z$427,16),"N/A")</f>
        <v>N/A</v>
      </c>
      <c r="Q3375" s="1" t="str">
        <f>IFERROR(VLOOKUP($O3375,PerfilUniversitario!$A$2:$Z$427,16),"N/A")</f>
        <v>N/A</v>
      </c>
      <c r="R3375" s="1" t="str">
        <f>IFERROR(VLOOKUP($O3375,PerfilUniversitario!$A$2:$Z$427,20),"N/A")</f>
        <v>N/A</v>
      </c>
      <c r="S3375" s="1" t="str">
        <f>IFERROR(VLOOKUP($O3375,PerfilUniversitario!$A$2:$Z$427,22),"N/A")</f>
        <v>N/A</v>
      </c>
      <c r="T3375" s="1" t="str">
        <f>IFERROR(VLOOKUP($O3375,PerfilUniversitario!$A$2:$Z$427,24),"N/A")</f>
        <v>N/A</v>
      </c>
      <c r="U3375" s="1" t="str">
        <f>IFERROR(VLOOKUP($O3375,PerfilUniversitario!$A$2:$Z$427,26),"N/A")</f>
        <v>N/A</v>
      </c>
      <c r="V3375" s="3">
        <v>0.2902777777777778</v>
      </c>
      <c r="W3375" s="4">
        <v>45218</v>
      </c>
    </row>
    <row r="3376" spans="1:23" x14ac:dyDescent="0.3">
      <c r="A3376" t="s">
        <v>915</v>
      </c>
      <c r="B3376" t="s">
        <v>8388</v>
      </c>
      <c r="C3376" s="1" t="s">
        <v>8389</v>
      </c>
      <c r="D3376" s="6">
        <v>2212200958</v>
      </c>
      <c r="E3376" s="1" t="s">
        <v>206</v>
      </c>
      <c r="F3376" s="1" t="s">
        <v>206</v>
      </c>
      <c r="G3376" s="1" t="s">
        <v>206</v>
      </c>
      <c r="H3376" s="1" t="s">
        <v>206</v>
      </c>
      <c r="I3376" t="str">
        <f>VLOOKUP(J3376,CatalogoEstadoRepublica!$A$1:$B$33,2)</f>
        <v>Puebla</v>
      </c>
      <c r="J3376">
        <v>21</v>
      </c>
      <c r="K3376" t="s">
        <v>206</v>
      </c>
      <c r="L3376" s="1" t="e">
        <f>VLOOKUP(M3376,CatalogoPerfil!$A$1:$B$5,2)</f>
        <v>#N/A</v>
      </c>
      <c r="M3376">
        <v>0</v>
      </c>
      <c r="N3376" t="s">
        <v>206</v>
      </c>
      <c r="O3376" s="1">
        <v>0</v>
      </c>
      <c r="P3376" s="1" t="str">
        <f>IFERROR(VLOOKUP($O3376,PerfilUniversitario!$A$2:$Z$427,16),"N/A")</f>
        <v>N/A</v>
      </c>
      <c r="Q3376" s="1" t="str">
        <f>IFERROR(VLOOKUP($O3376,PerfilUniversitario!$A$2:$Z$427,16),"N/A")</f>
        <v>N/A</v>
      </c>
      <c r="R3376" s="1" t="str">
        <f>IFERROR(VLOOKUP($O3376,PerfilUniversitario!$A$2:$Z$427,20),"N/A")</f>
        <v>N/A</v>
      </c>
      <c r="S3376" s="1" t="str">
        <f>IFERROR(VLOOKUP($O3376,PerfilUniversitario!$A$2:$Z$427,22),"N/A")</f>
        <v>N/A</v>
      </c>
      <c r="T3376" s="1" t="str">
        <f>IFERROR(VLOOKUP($O3376,PerfilUniversitario!$A$2:$Z$427,24),"N/A")</f>
        <v>N/A</v>
      </c>
      <c r="U3376" s="1" t="str">
        <f>IFERROR(VLOOKUP($O3376,PerfilUniversitario!$A$2:$Z$427,26),"N/A")</f>
        <v>N/A</v>
      </c>
      <c r="V3376" s="3">
        <v>0.29166666666666669</v>
      </c>
      <c r="W3376" s="4">
        <v>45218</v>
      </c>
    </row>
    <row r="3377" spans="1:23" x14ac:dyDescent="0.3">
      <c r="A3377" t="s">
        <v>3657</v>
      </c>
      <c r="B3377" t="s">
        <v>246</v>
      </c>
      <c r="C3377" s="1" t="s">
        <v>8398</v>
      </c>
      <c r="D3377" s="6">
        <v>7971065912</v>
      </c>
      <c r="E3377" s="1" t="s">
        <v>206</v>
      </c>
      <c r="F3377" s="1" t="s">
        <v>206</v>
      </c>
      <c r="G3377" s="1" t="s">
        <v>206</v>
      </c>
      <c r="H3377" s="1" t="s">
        <v>206</v>
      </c>
      <c r="I3377" t="str">
        <f>VLOOKUP(J3377,CatalogoEstadoRepublica!$A$1:$B$33,2)</f>
        <v>Puebla</v>
      </c>
      <c r="J3377">
        <v>21</v>
      </c>
      <c r="K3377" t="s">
        <v>206</v>
      </c>
      <c r="L3377" s="1" t="e">
        <f>VLOOKUP(M3377,CatalogoPerfil!$A$1:$B$5,2)</f>
        <v>#N/A</v>
      </c>
      <c r="M3377">
        <v>0</v>
      </c>
      <c r="N3377" t="s">
        <v>206</v>
      </c>
      <c r="O3377" s="1">
        <v>0</v>
      </c>
      <c r="P3377" s="1" t="str">
        <f>IFERROR(VLOOKUP($O3377,PerfilUniversitario!$A$2:$Z$427,16),"N/A")</f>
        <v>N/A</v>
      </c>
      <c r="Q3377" s="1" t="str">
        <f>IFERROR(VLOOKUP($O3377,PerfilUniversitario!$A$2:$Z$427,16),"N/A")</f>
        <v>N/A</v>
      </c>
      <c r="R3377" s="1" t="str">
        <f>IFERROR(VLOOKUP($O3377,PerfilUniversitario!$A$2:$Z$427,20),"N/A")</f>
        <v>N/A</v>
      </c>
      <c r="S3377" s="1" t="str">
        <f>IFERROR(VLOOKUP($O3377,PerfilUniversitario!$A$2:$Z$427,22),"N/A")</f>
        <v>N/A</v>
      </c>
      <c r="T3377" s="1" t="str">
        <f>IFERROR(VLOOKUP($O3377,PerfilUniversitario!$A$2:$Z$427,24),"N/A")</f>
        <v>N/A</v>
      </c>
      <c r="U3377" s="1" t="str">
        <f>IFERROR(VLOOKUP($O3377,PerfilUniversitario!$A$2:$Z$427,26),"N/A")</f>
        <v>N/A</v>
      </c>
      <c r="V3377" s="3">
        <v>0.29236111111111113</v>
      </c>
      <c r="W3377" s="4">
        <v>45218</v>
      </c>
    </row>
    <row r="3378" spans="1:23" x14ac:dyDescent="0.3">
      <c r="A3378" t="s">
        <v>343</v>
      </c>
      <c r="B3378" t="s">
        <v>8399</v>
      </c>
      <c r="C3378" s="1" t="s">
        <v>8400</v>
      </c>
      <c r="D3378" s="6">
        <v>52.229199999999999</v>
      </c>
      <c r="E3378" s="1" t="s">
        <v>206</v>
      </c>
      <c r="F3378" s="1" t="s">
        <v>206</v>
      </c>
      <c r="G3378" s="1" t="s">
        <v>206</v>
      </c>
      <c r="H3378" s="1" t="s">
        <v>206</v>
      </c>
      <c r="I3378" t="str">
        <f>VLOOKUP(J3378,CatalogoEstadoRepublica!$A$1:$B$33,2)</f>
        <v>Veracruz</v>
      </c>
      <c r="J3378">
        <v>30</v>
      </c>
      <c r="K3378" t="s">
        <v>206</v>
      </c>
      <c r="L3378" s="1" t="e">
        <f>VLOOKUP(M3378,CatalogoPerfil!$A$1:$B$5,2)</f>
        <v>#N/A</v>
      </c>
      <c r="M3378">
        <v>0</v>
      </c>
      <c r="N3378" t="s">
        <v>206</v>
      </c>
      <c r="O3378" s="1">
        <v>0</v>
      </c>
      <c r="P3378" s="1" t="str">
        <f>IFERROR(VLOOKUP($O3378,PerfilUniversitario!$A$2:$Z$427,16),"N/A")</f>
        <v>N/A</v>
      </c>
      <c r="Q3378" s="1" t="str">
        <f>IFERROR(VLOOKUP($O3378,PerfilUniversitario!$A$2:$Z$427,16),"N/A")</f>
        <v>N/A</v>
      </c>
      <c r="R3378" s="1" t="str">
        <f>IFERROR(VLOOKUP($O3378,PerfilUniversitario!$A$2:$Z$427,20),"N/A")</f>
        <v>N/A</v>
      </c>
      <c r="S3378" s="1" t="str">
        <f>IFERROR(VLOOKUP($O3378,PerfilUniversitario!$A$2:$Z$427,22),"N/A")</f>
        <v>N/A</v>
      </c>
      <c r="T3378" s="1" t="str">
        <f>IFERROR(VLOOKUP($O3378,PerfilUniversitario!$A$2:$Z$427,24),"N/A")</f>
        <v>N/A</v>
      </c>
      <c r="U3378" s="1" t="str">
        <f>IFERROR(VLOOKUP($O3378,PerfilUniversitario!$A$2:$Z$427,26),"N/A")</f>
        <v>N/A</v>
      </c>
      <c r="V3378" s="3">
        <v>0.29652777777777778</v>
      </c>
      <c r="W3378" s="4">
        <v>45218</v>
      </c>
    </row>
    <row r="3379" spans="1:23" x14ac:dyDescent="0.3">
      <c r="A3379" t="s">
        <v>578</v>
      </c>
      <c r="B3379" t="s">
        <v>2185</v>
      </c>
      <c r="C3379" s="1" t="s">
        <v>2186</v>
      </c>
      <c r="D3379" s="6">
        <v>2461229579</v>
      </c>
      <c r="E3379" s="1" t="s">
        <v>206</v>
      </c>
      <c r="F3379" s="1" t="s">
        <v>206</v>
      </c>
      <c r="G3379" s="1" t="s">
        <v>206</v>
      </c>
      <c r="H3379" s="1" t="s">
        <v>206</v>
      </c>
      <c r="I3379" t="str">
        <f>VLOOKUP(J3379,CatalogoEstadoRepublica!$A$1:$B$33,2)</f>
        <v>Tlaxcala</v>
      </c>
      <c r="J3379">
        <v>29</v>
      </c>
      <c r="K3379" t="s">
        <v>206</v>
      </c>
      <c r="L3379" s="1" t="e">
        <f>VLOOKUP(M3379,CatalogoPerfil!$A$1:$B$5,2)</f>
        <v>#N/A</v>
      </c>
      <c r="M3379">
        <v>0</v>
      </c>
      <c r="N3379" t="s">
        <v>206</v>
      </c>
      <c r="O3379" s="1">
        <v>0</v>
      </c>
      <c r="P3379" s="1" t="str">
        <f>IFERROR(VLOOKUP($O3379,PerfilUniversitario!$A$2:$Z$427,16),"N/A")</f>
        <v>N/A</v>
      </c>
      <c r="Q3379" s="1" t="str">
        <f>IFERROR(VLOOKUP($O3379,PerfilUniversitario!$A$2:$Z$427,16),"N/A")</f>
        <v>N/A</v>
      </c>
      <c r="R3379" s="1" t="str">
        <f>IFERROR(VLOOKUP($O3379,PerfilUniversitario!$A$2:$Z$427,20),"N/A")</f>
        <v>N/A</v>
      </c>
      <c r="S3379" s="1" t="str">
        <f>IFERROR(VLOOKUP($O3379,PerfilUniversitario!$A$2:$Z$427,22),"N/A")</f>
        <v>N/A</v>
      </c>
      <c r="T3379" s="1" t="str">
        <f>IFERROR(VLOOKUP($O3379,PerfilUniversitario!$A$2:$Z$427,24),"N/A")</f>
        <v>N/A</v>
      </c>
      <c r="U3379" s="1" t="str">
        <f>IFERROR(VLOOKUP($O3379,PerfilUniversitario!$A$2:$Z$427,26),"N/A")</f>
        <v>N/A</v>
      </c>
      <c r="V3379" s="3">
        <v>0.29791666666666666</v>
      </c>
      <c r="W3379" s="4">
        <v>45218</v>
      </c>
    </row>
    <row r="3380" spans="1:23" x14ac:dyDescent="0.3">
      <c r="A3380" t="s">
        <v>8401</v>
      </c>
      <c r="B3380" t="s">
        <v>8402</v>
      </c>
      <c r="C3380" s="1" t="s">
        <v>8403</v>
      </c>
      <c r="D3380" s="6">
        <v>2223384163</v>
      </c>
      <c r="E3380" s="1" t="s">
        <v>206</v>
      </c>
      <c r="F3380" s="1" t="s">
        <v>206</v>
      </c>
      <c r="G3380" s="1" t="s">
        <v>206</v>
      </c>
      <c r="H3380" s="1" t="s">
        <v>206</v>
      </c>
      <c r="I3380" t="str">
        <f>VLOOKUP(J3380,CatalogoEstadoRepublica!$A$1:$B$33,2)</f>
        <v>Puebla</v>
      </c>
      <c r="J3380">
        <v>21</v>
      </c>
      <c r="K3380" t="s">
        <v>206</v>
      </c>
      <c r="L3380" s="1" t="e">
        <f>VLOOKUP(M3380,CatalogoPerfil!$A$1:$B$5,2)</f>
        <v>#N/A</v>
      </c>
      <c r="M3380">
        <v>0</v>
      </c>
      <c r="N3380" t="s">
        <v>206</v>
      </c>
      <c r="O3380" s="1">
        <v>0</v>
      </c>
      <c r="P3380" s="1" t="str">
        <f>IFERROR(VLOOKUP($O3380,PerfilUniversitario!$A$2:$Z$427,16),"N/A")</f>
        <v>N/A</v>
      </c>
      <c r="Q3380" s="1" t="str">
        <f>IFERROR(VLOOKUP($O3380,PerfilUniversitario!$A$2:$Z$427,16),"N/A")</f>
        <v>N/A</v>
      </c>
      <c r="R3380" s="1" t="str">
        <f>IFERROR(VLOOKUP($O3380,PerfilUniversitario!$A$2:$Z$427,20),"N/A")</f>
        <v>N/A</v>
      </c>
      <c r="S3380" s="1" t="str">
        <f>IFERROR(VLOOKUP($O3380,PerfilUniversitario!$A$2:$Z$427,22),"N/A")</f>
        <v>N/A</v>
      </c>
      <c r="T3380" s="1" t="str">
        <f>IFERROR(VLOOKUP($O3380,PerfilUniversitario!$A$2:$Z$427,24),"N/A")</f>
        <v>N/A</v>
      </c>
      <c r="U3380" s="1" t="str">
        <f>IFERROR(VLOOKUP($O3380,PerfilUniversitario!$A$2:$Z$427,26),"N/A")</f>
        <v>N/A</v>
      </c>
      <c r="V3380" s="3">
        <v>0.30138888888888887</v>
      </c>
      <c r="W3380" s="4">
        <v>45218</v>
      </c>
    </row>
    <row r="3381" spans="1:23" x14ac:dyDescent="0.3">
      <c r="A3381" t="s">
        <v>8404</v>
      </c>
      <c r="B3381" t="s">
        <v>8405</v>
      </c>
      <c r="C3381" s="1" t="s">
        <v>8406</v>
      </c>
      <c r="D3381" s="6">
        <v>2224277519</v>
      </c>
      <c r="E3381" s="1" t="s">
        <v>206</v>
      </c>
      <c r="F3381" s="1" t="s">
        <v>206</v>
      </c>
      <c r="G3381" s="1" t="s">
        <v>206</v>
      </c>
      <c r="H3381" s="1" t="s">
        <v>206</v>
      </c>
      <c r="I3381" t="str">
        <f>VLOOKUP(J3381,CatalogoEstadoRepublica!$A$1:$B$33,2)</f>
        <v>Puebla</v>
      </c>
      <c r="J3381">
        <v>21</v>
      </c>
      <c r="K3381" t="s">
        <v>206</v>
      </c>
      <c r="L3381" s="1" t="e">
        <f>VLOOKUP(M3381,CatalogoPerfil!$A$1:$B$5,2)</f>
        <v>#N/A</v>
      </c>
      <c r="M3381">
        <v>0</v>
      </c>
      <c r="N3381" t="s">
        <v>206</v>
      </c>
      <c r="O3381" s="1">
        <v>0</v>
      </c>
      <c r="P3381" s="1" t="str">
        <f>IFERROR(VLOOKUP($O3381,PerfilUniversitario!$A$2:$Z$427,16),"N/A")</f>
        <v>N/A</v>
      </c>
      <c r="Q3381" s="1" t="str">
        <f>IFERROR(VLOOKUP($O3381,PerfilUniversitario!$A$2:$Z$427,16),"N/A")</f>
        <v>N/A</v>
      </c>
      <c r="R3381" s="1" t="str">
        <f>IFERROR(VLOOKUP($O3381,PerfilUniversitario!$A$2:$Z$427,20),"N/A")</f>
        <v>N/A</v>
      </c>
      <c r="S3381" s="1" t="str">
        <f>IFERROR(VLOOKUP($O3381,PerfilUniversitario!$A$2:$Z$427,22),"N/A")</f>
        <v>N/A</v>
      </c>
      <c r="T3381" s="1" t="str">
        <f>IFERROR(VLOOKUP($O3381,PerfilUniversitario!$A$2:$Z$427,24),"N/A")</f>
        <v>N/A</v>
      </c>
      <c r="U3381" s="1" t="str">
        <f>IFERROR(VLOOKUP($O3381,PerfilUniversitario!$A$2:$Z$427,26),"N/A")</f>
        <v>N/A</v>
      </c>
      <c r="V3381" s="3">
        <v>0.30277777777777776</v>
      </c>
      <c r="W3381" s="4">
        <v>45218</v>
      </c>
    </row>
    <row r="3382" spans="1:23" x14ac:dyDescent="0.3">
      <c r="A3382" t="s">
        <v>581</v>
      </c>
      <c r="B3382" t="s">
        <v>399</v>
      </c>
      <c r="C3382" s="1" t="s">
        <v>8412</v>
      </c>
      <c r="D3382" s="6">
        <v>2461210329</v>
      </c>
      <c r="E3382" s="1" t="s">
        <v>206</v>
      </c>
      <c r="F3382" s="1" t="s">
        <v>206</v>
      </c>
      <c r="G3382" s="1" t="s">
        <v>206</v>
      </c>
      <c r="H3382" s="1" t="s">
        <v>206</v>
      </c>
      <c r="I3382" t="str">
        <f>VLOOKUP(J3382,CatalogoEstadoRepublica!$A$1:$B$33,2)</f>
        <v>Tlaxcala</v>
      </c>
      <c r="J3382">
        <v>29</v>
      </c>
      <c r="K3382" t="s">
        <v>206</v>
      </c>
      <c r="L3382" s="1" t="e">
        <f>VLOOKUP(M3382,CatalogoPerfil!$A$1:$B$5,2)</f>
        <v>#N/A</v>
      </c>
      <c r="M3382">
        <v>0</v>
      </c>
      <c r="N3382" t="s">
        <v>206</v>
      </c>
      <c r="O3382" s="1">
        <v>0</v>
      </c>
      <c r="P3382" s="1" t="str">
        <f>IFERROR(VLOOKUP($O3382,PerfilUniversitario!$A$2:$Z$427,16),"N/A")</f>
        <v>N/A</v>
      </c>
      <c r="Q3382" s="1" t="str">
        <f>IFERROR(VLOOKUP($O3382,PerfilUniversitario!$A$2:$Z$427,16),"N/A")</f>
        <v>N/A</v>
      </c>
      <c r="R3382" s="1" t="str">
        <f>IFERROR(VLOOKUP($O3382,PerfilUniversitario!$A$2:$Z$427,20),"N/A")</f>
        <v>N/A</v>
      </c>
      <c r="S3382" s="1" t="str">
        <f>IFERROR(VLOOKUP($O3382,PerfilUniversitario!$A$2:$Z$427,22),"N/A")</f>
        <v>N/A</v>
      </c>
      <c r="T3382" s="1" t="str">
        <f>IFERROR(VLOOKUP($O3382,PerfilUniversitario!$A$2:$Z$427,24),"N/A")</f>
        <v>N/A</v>
      </c>
      <c r="U3382" s="1" t="str">
        <f>IFERROR(VLOOKUP($O3382,PerfilUniversitario!$A$2:$Z$427,26),"N/A")</f>
        <v>N/A</v>
      </c>
      <c r="V3382" s="3">
        <v>0.30486111111111108</v>
      </c>
      <c r="W3382" s="4">
        <v>45218</v>
      </c>
    </row>
    <row r="3383" spans="1:23" x14ac:dyDescent="0.3">
      <c r="A3383" t="s">
        <v>8273</v>
      </c>
      <c r="B3383" t="s">
        <v>8274</v>
      </c>
      <c r="C3383" s="1" t="s">
        <v>8275</v>
      </c>
      <c r="D3383" s="6">
        <v>2211112365</v>
      </c>
      <c r="E3383" s="1" t="s">
        <v>206</v>
      </c>
      <c r="F3383" s="1" t="s">
        <v>206</v>
      </c>
      <c r="G3383" s="1" t="s">
        <v>206</v>
      </c>
      <c r="H3383" s="1" t="s">
        <v>206</v>
      </c>
      <c r="I3383" t="str">
        <f>VLOOKUP(J3383,CatalogoEstadoRepublica!$A$1:$B$33,2)</f>
        <v>Puebla</v>
      </c>
      <c r="J3383">
        <v>21</v>
      </c>
      <c r="K3383" t="s">
        <v>206</v>
      </c>
      <c r="L3383" s="1" t="e">
        <f>VLOOKUP(M3383,CatalogoPerfil!$A$1:$B$5,2)</f>
        <v>#N/A</v>
      </c>
      <c r="M3383">
        <v>0</v>
      </c>
      <c r="N3383" t="s">
        <v>206</v>
      </c>
      <c r="O3383" s="1">
        <v>0</v>
      </c>
      <c r="P3383" s="1" t="str">
        <f>IFERROR(VLOOKUP($O3383,PerfilUniversitario!$A$2:$Z$427,16),"N/A")</f>
        <v>N/A</v>
      </c>
      <c r="Q3383" s="1" t="str">
        <f>IFERROR(VLOOKUP($O3383,PerfilUniversitario!$A$2:$Z$427,16),"N/A")</f>
        <v>N/A</v>
      </c>
      <c r="R3383" s="1" t="str">
        <f>IFERROR(VLOOKUP($O3383,PerfilUniversitario!$A$2:$Z$427,20),"N/A")</f>
        <v>N/A</v>
      </c>
      <c r="S3383" s="1" t="str">
        <f>IFERROR(VLOOKUP($O3383,PerfilUniversitario!$A$2:$Z$427,22),"N/A")</f>
        <v>N/A</v>
      </c>
      <c r="T3383" s="1" t="str">
        <f>IFERROR(VLOOKUP($O3383,PerfilUniversitario!$A$2:$Z$427,24),"N/A")</f>
        <v>N/A</v>
      </c>
      <c r="U3383" s="1" t="str">
        <f>IFERROR(VLOOKUP($O3383,PerfilUniversitario!$A$2:$Z$427,26),"N/A")</f>
        <v>N/A</v>
      </c>
      <c r="V3383" s="3">
        <v>0.30555555555555552</v>
      </c>
      <c r="W3383" s="4">
        <v>45218</v>
      </c>
    </row>
    <row r="3384" spans="1:23" x14ac:dyDescent="0.3">
      <c r="A3384" t="s">
        <v>2935</v>
      </c>
      <c r="B3384" t="s">
        <v>2973</v>
      </c>
      <c r="C3384" s="1" t="s">
        <v>8413</v>
      </c>
      <c r="D3384" s="6">
        <v>2212797084</v>
      </c>
      <c r="E3384" s="1" t="s">
        <v>206</v>
      </c>
      <c r="F3384" s="1" t="s">
        <v>206</v>
      </c>
      <c r="G3384" s="1" t="s">
        <v>206</v>
      </c>
      <c r="H3384" s="1" t="s">
        <v>206</v>
      </c>
      <c r="I3384" t="str">
        <f>VLOOKUP(J3384,CatalogoEstadoRepublica!$A$1:$B$33,2)</f>
        <v>Puebla</v>
      </c>
      <c r="J3384">
        <v>21</v>
      </c>
      <c r="K3384" t="s">
        <v>206</v>
      </c>
      <c r="L3384" s="1" t="e">
        <f>VLOOKUP(M3384,CatalogoPerfil!$A$1:$B$5,2)</f>
        <v>#N/A</v>
      </c>
      <c r="M3384">
        <v>0</v>
      </c>
      <c r="N3384" t="s">
        <v>206</v>
      </c>
      <c r="O3384" s="1">
        <v>0</v>
      </c>
      <c r="P3384" s="1" t="str">
        <f>IFERROR(VLOOKUP($O3384,PerfilUniversitario!$A$2:$Z$427,16),"N/A")</f>
        <v>N/A</v>
      </c>
      <c r="Q3384" s="1" t="str">
        <f>IFERROR(VLOOKUP($O3384,PerfilUniversitario!$A$2:$Z$427,16),"N/A")</f>
        <v>N/A</v>
      </c>
      <c r="R3384" s="1" t="str">
        <f>IFERROR(VLOOKUP($O3384,PerfilUniversitario!$A$2:$Z$427,20),"N/A")</f>
        <v>N/A</v>
      </c>
      <c r="S3384" s="1" t="str">
        <f>IFERROR(VLOOKUP($O3384,PerfilUniversitario!$A$2:$Z$427,22),"N/A")</f>
        <v>N/A</v>
      </c>
      <c r="T3384" s="1" t="str">
        <f>IFERROR(VLOOKUP($O3384,PerfilUniversitario!$A$2:$Z$427,24),"N/A")</f>
        <v>N/A</v>
      </c>
      <c r="U3384" s="1" t="str">
        <f>IFERROR(VLOOKUP($O3384,PerfilUniversitario!$A$2:$Z$427,26),"N/A")</f>
        <v>N/A</v>
      </c>
      <c r="V3384" s="3">
        <v>0.30555555555555552</v>
      </c>
      <c r="W3384" s="4">
        <v>45218</v>
      </c>
    </row>
    <row r="3385" spans="1:23" x14ac:dyDescent="0.3">
      <c r="A3385" t="s">
        <v>4682</v>
      </c>
      <c r="B3385" t="s">
        <v>7398</v>
      </c>
      <c r="C3385" s="1" t="s">
        <v>7399</v>
      </c>
      <c r="D3385" s="6">
        <v>2212712681</v>
      </c>
      <c r="E3385" s="1" t="s">
        <v>206</v>
      </c>
      <c r="F3385" s="1" t="s">
        <v>206</v>
      </c>
      <c r="G3385" s="1" t="s">
        <v>206</v>
      </c>
      <c r="H3385" s="1" t="s">
        <v>206</v>
      </c>
      <c r="I3385" t="str">
        <f>VLOOKUP(J3385,CatalogoEstadoRepublica!$A$1:$B$33,2)</f>
        <v>Puebla</v>
      </c>
      <c r="J3385">
        <v>21</v>
      </c>
      <c r="K3385" t="s">
        <v>206</v>
      </c>
      <c r="L3385" s="1" t="e">
        <f>VLOOKUP(M3385,CatalogoPerfil!$A$1:$B$5,2)</f>
        <v>#N/A</v>
      </c>
      <c r="M3385">
        <v>0</v>
      </c>
      <c r="N3385" t="s">
        <v>206</v>
      </c>
      <c r="O3385" s="1">
        <v>0</v>
      </c>
      <c r="P3385" s="1" t="str">
        <f>IFERROR(VLOOKUP($O3385,PerfilUniversitario!$A$2:$Z$427,16),"N/A")</f>
        <v>N/A</v>
      </c>
      <c r="Q3385" s="1" t="str">
        <f>IFERROR(VLOOKUP($O3385,PerfilUniversitario!$A$2:$Z$427,16),"N/A")</f>
        <v>N/A</v>
      </c>
      <c r="R3385" s="1" t="str">
        <f>IFERROR(VLOOKUP($O3385,PerfilUniversitario!$A$2:$Z$427,20),"N/A")</f>
        <v>N/A</v>
      </c>
      <c r="S3385" s="1" t="str">
        <f>IFERROR(VLOOKUP($O3385,PerfilUniversitario!$A$2:$Z$427,22),"N/A")</f>
        <v>N/A</v>
      </c>
      <c r="T3385" s="1" t="str">
        <f>IFERROR(VLOOKUP($O3385,PerfilUniversitario!$A$2:$Z$427,24),"N/A")</f>
        <v>N/A</v>
      </c>
      <c r="U3385" s="1" t="str">
        <f>IFERROR(VLOOKUP($O3385,PerfilUniversitario!$A$2:$Z$427,26),"N/A")</f>
        <v>N/A</v>
      </c>
      <c r="V3385" s="3">
        <v>0.31041666666666667</v>
      </c>
      <c r="W3385" s="4">
        <v>45218</v>
      </c>
    </row>
    <row r="3386" spans="1:23" x14ac:dyDescent="0.3">
      <c r="A3386" t="s">
        <v>8414</v>
      </c>
      <c r="B3386" t="s">
        <v>8415</v>
      </c>
      <c r="C3386" s="1" t="s">
        <v>8416</v>
      </c>
      <c r="D3386" s="6">
        <v>2222849410</v>
      </c>
      <c r="E3386" s="1" t="s">
        <v>206</v>
      </c>
      <c r="F3386" s="1" t="s">
        <v>206</v>
      </c>
      <c r="G3386" s="1" t="s">
        <v>206</v>
      </c>
      <c r="H3386" s="1" t="s">
        <v>206</v>
      </c>
      <c r="I3386" t="str">
        <f>VLOOKUP(J3386,CatalogoEstadoRepublica!$A$1:$B$33,2)</f>
        <v>Puebla</v>
      </c>
      <c r="J3386">
        <v>21</v>
      </c>
      <c r="K3386" t="s">
        <v>206</v>
      </c>
      <c r="L3386" s="1" t="e">
        <f>VLOOKUP(M3386,CatalogoPerfil!$A$1:$B$5,2)</f>
        <v>#N/A</v>
      </c>
      <c r="M3386">
        <v>0</v>
      </c>
      <c r="N3386" t="s">
        <v>206</v>
      </c>
      <c r="O3386" s="1">
        <v>0</v>
      </c>
      <c r="P3386" s="1" t="str">
        <f>IFERROR(VLOOKUP($O3386,PerfilUniversitario!$A$2:$Z$427,16),"N/A")</f>
        <v>N/A</v>
      </c>
      <c r="Q3386" s="1" t="str">
        <f>IFERROR(VLOOKUP($O3386,PerfilUniversitario!$A$2:$Z$427,16),"N/A")</f>
        <v>N/A</v>
      </c>
      <c r="R3386" s="1" t="str">
        <f>IFERROR(VLOOKUP($O3386,PerfilUniversitario!$A$2:$Z$427,20),"N/A")</f>
        <v>N/A</v>
      </c>
      <c r="S3386" s="1" t="str">
        <f>IFERROR(VLOOKUP($O3386,PerfilUniversitario!$A$2:$Z$427,22),"N/A")</f>
        <v>N/A</v>
      </c>
      <c r="T3386" s="1" t="str">
        <f>IFERROR(VLOOKUP($O3386,PerfilUniversitario!$A$2:$Z$427,24),"N/A")</f>
        <v>N/A</v>
      </c>
      <c r="U3386" s="1" t="str">
        <f>IFERROR(VLOOKUP($O3386,PerfilUniversitario!$A$2:$Z$427,26),"N/A")</f>
        <v>N/A</v>
      </c>
      <c r="V3386" s="3">
        <v>0.31388888888888888</v>
      </c>
      <c r="W3386" s="4">
        <v>45218</v>
      </c>
    </row>
    <row r="3387" spans="1:23" x14ac:dyDescent="0.3">
      <c r="A3387" t="s">
        <v>820</v>
      </c>
      <c r="B3387" t="s">
        <v>8417</v>
      </c>
      <c r="C3387" s="1" t="s">
        <v>8418</v>
      </c>
      <c r="D3387" s="6">
        <v>2211823735</v>
      </c>
      <c r="E3387" s="1" t="s">
        <v>206</v>
      </c>
      <c r="F3387" s="1" t="s">
        <v>206</v>
      </c>
      <c r="G3387" s="1" t="s">
        <v>206</v>
      </c>
      <c r="H3387" s="1" t="s">
        <v>206</v>
      </c>
      <c r="I3387" t="str">
        <f>VLOOKUP(J3387,CatalogoEstadoRepublica!$A$1:$B$33,2)</f>
        <v>Puebla</v>
      </c>
      <c r="J3387">
        <v>21</v>
      </c>
      <c r="K3387" t="s">
        <v>206</v>
      </c>
      <c r="L3387" s="1" t="e">
        <f>VLOOKUP(M3387,CatalogoPerfil!$A$1:$B$5,2)</f>
        <v>#N/A</v>
      </c>
      <c r="M3387">
        <v>0</v>
      </c>
      <c r="N3387" t="s">
        <v>206</v>
      </c>
      <c r="O3387" s="1">
        <v>0</v>
      </c>
      <c r="P3387" s="1" t="str">
        <f>IFERROR(VLOOKUP($O3387,PerfilUniversitario!$A$2:$Z$427,16),"N/A")</f>
        <v>N/A</v>
      </c>
      <c r="Q3387" s="1" t="str">
        <f>IFERROR(VLOOKUP($O3387,PerfilUniversitario!$A$2:$Z$427,16),"N/A")</f>
        <v>N/A</v>
      </c>
      <c r="R3387" s="1" t="str">
        <f>IFERROR(VLOOKUP($O3387,PerfilUniversitario!$A$2:$Z$427,20),"N/A")</f>
        <v>N/A</v>
      </c>
      <c r="S3387" s="1" t="str">
        <f>IFERROR(VLOOKUP($O3387,PerfilUniversitario!$A$2:$Z$427,22),"N/A")</f>
        <v>N/A</v>
      </c>
      <c r="T3387" s="1" t="str">
        <f>IFERROR(VLOOKUP($O3387,PerfilUniversitario!$A$2:$Z$427,24),"N/A")</f>
        <v>N/A</v>
      </c>
      <c r="U3387" s="1" t="str">
        <f>IFERROR(VLOOKUP($O3387,PerfilUniversitario!$A$2:$Z$427,26),"N/A")</f>
        <v>N/A</v>
      </c>
      <c r="V3387" s="3">
        <v>0.31388888888888888</v>
      </c>
      <c r="W3387" s="4">
        <v>45218</v>
      </c>
    </row>
    <row r="3388" spans="1:23" x14ac:dyDescent="0.3">
      <c r="A3388" t="s">
        <v>8407</v>
      </c>
      <c r="B3388" t="s">
        <v>3986</v>
      </c>
      <c r="C3388" s="1" t="s">
        <v>8408</v>
      </c>
      <c r="D3388" s="6">
        <v>2212375730</v>
      </c>
      <c r="E3388" s="1" t="s">
        <v>206</v>
      </c>
      <c r="F3388" s="1" t="s">
        <v>206</v>
      </c>
      <c r="G3388" s="1" t="s">
        <v>206</v>
      </c>
      <c r="H3388" s="1" t="s">
        <v>206</v>
      </c>
      <c r="I3388" t="str">
        <f>VLOOKUP(J3388,CatalogoEstadoRepublica!$A$1:$B$33,2)</f>
        <v>Puebla</v>
      </c>
      <c r="J3388">
        <v>21</v>
      </c>
      <c r="K3388" t="s">
        <v>206</v>
      </c>
      <c r="L3388" s="1" t="e">
        <f>VLOOKUP(M3388,CatalogoPerfil!$A$1:$B$5,2)</f>
        <v>#N/A</v>
      </c>
      <c r="M3388">
        <v>0</v>
      </c>
      <c r="N3388" t="s">
        <v>206</v>
      </c>
      <c r="O3388" s="1">
        <v>0</v>
      </c>
      <c r="P3388" s="1" t="str">
        <f>IFERROR(VLOOKUP($O3388,PerfilUniversitario!$A$2:$Z$427,16),"N/A")</f>
        <v>N/A</v>
      </c>
      <c r="Q3388" s="1" t="str">
        <f>IFERROR(VLOOKUP($O3388,PerfilUniversitario!$A$2:$Z$427,16),"N/A")</f>
        <v>N/A</v>
      </c>
      <c r="R3388" s="1" t="str">
        <f>IFERROR(VLOOKUP($O3388,PerfilUniversitario!$A$2:$Z$427,20),"N/A")</f>
        <v>N/A</v>
      </c>
      <c r="S3388" s="1" t="str">
        <f>IFERROR(VLOOKUP($O3388,PerfilUniversitario!$A$2:$Z$427,22),"N/A")</f>
        <v>N/A</v>
      </c>
      <c r="T3388" s="1" t="str">
        <f>IFERROR(VLOOKUP($O3388,PerfilUniversitario!$A$2:$Z$427,24),"N/A")</f>
        <v>N/A</v>
      </c>
      <c r="U3388" s="1" t="str">
        <f>IFERROR(VLOOKUP($O3388,PerfilUniversitario!$A$2:$Z$427,26),"N/A")</f>
        <v>N/A</v>
      </c>
      <c r="V3388" s="3">
        <v>0.31458333333333333</v>
      </c>
      <c r="W3388" s="4">
        <v>45218</v>
      </c>
    </row>
    <row r="3389" spans="1:23" x14ac:dyDescent="0.3">
      <c r="A3389" t="s">
        <v>8409</v>
      </c>
      <c r="B3389" t="s">
        <v>8410</v>
      </c>
      <c r="C3389" s="1" t="s">
        <v>8411</v>
      </c>
      <c r="D3389" s="6">
        <v>2227145314</v>
      </c>
      <c r="E3389" s="1" t="s">
        <v>206</v>
      </c>
      <c r="F3389" s="1" t="s">
        <v>206</v>
      </c>
      <c r="G3389" s="1" t="s">
        <v>206</v>
      </c>
      <c r="H3389" s="1" t="s">
        <v>206</v>
      </c>
      <c r="I3389" t="str">
        <f>VLOOKUP(J3389,CatalogoEstadoRepublica!$A$1:$B$33,2)</f>
        <v>Puebla</v>
      </c>
      <c r="J3389">
        <v>21</v>
      </c>
      <c r="K3389" t="s">
        <v>206</v>
      </c>
      <c r="L3389" s="1" t="e">
        <f>VLOOKUP(M3389,CatalogoPerfil!$A$1:$B$5,2)</f>
        <v>#N/A</v>
      </c>
      <c r="M3389">
        <v>0</v>
      </c>
      <c r="N3389" t="s">
        <v>206</v>
      </c>
      <c r="O3389" s="1">
        <v>0</v>
      </c>
      <c r="P3389" s="1" t="str">
        <f>IFERROR(VLOOKUP($O3389,PerfilUniversitario!$A$2:$Z$427,16),"N/A")</f>
        <v>N/A</v>
      </c>
      <c r="Q3389" s="1" t="str">
        <f>IFERROR(VLOOKUP($O3389,PerfilUniversitario!$A$2:$Z$427,16),"N/A")</f>
        <v>N/A</v>
      </c>
      <c r="R3389" s="1" t="str">
        <f>IFERROR(VLOOKUP($O3389,PerfilUniversitario!$A$2:$Z$427,20),"N/A")</f>
        <v>N/A</v>
      </c>
      <c r="S3389" s="1" t="str">
        <f>IFERROR(VLOOKUP($O3389,PerfilUniversitario!$A$2:$Z$427,22),"N/A")</f>
        <v>N/A</v>
      </c>
      <c r="T3389" s="1" t="str">
        <f>IFERROR(VLOOKUP($O3389,PerfilUniversitario!$A$2:$Z$427,24),"N/A")</f>
        <v>N/A</v>
      </c>
      <c r="U3389" s="1" t="str">
        <f>IFERROR(VLOOKUP($O3389,PerfilUniversitario!$A$2:$Z$427,26),"N/A")</f>
        <v>N/A</v>
      </c>
      <c r="V3389" s="3">
        <v>0.31527777777777777</v>
      </c>
      <c r="W3389" s="4">
        <v>45218</v>
      </c>
    </row>
    <row r="3390" spans="1:23" x14ac:dyDescent="0.3">
      <c r="A3390" t="s">
        <v>8390</v>
      </c>
      <c r="B3390" t="s">
        <v>6269</v>
      </c>
      <c r="C3390" s="1" t="s">
        <v>8391</v>
      </c>
      <c r="D3390" s="6" t="s">
        <v>8392</v>
      </c>
      <c r="E3390" s="1" t="s">
        <v>206</v>
      </c>
      <c r="F3390" s="1" t="s">
        <v>206</v>
      </c>
      <c r="G3390" s="1" t="s">
        <v>206</v>
      </c>
      <c r="H3390" s="1" t="s">
        <v>206</v>
      </c>
      <c r="I3390" t="str">
        <f>VLOOKUP(J3390,CatalogoEstadoRepublica!$A$1:$B$33,2)</f>
        <v>Puebla</v>
      </c>
      <c r="J3390">
        <v>21</v>
      </c>
      <c r="K3390" t="s">
        <v>206</v>
      </c>
      <c r="L3390" s="1" t="e">
        <f>VLOOKUP(M3390,CatalogoPerfil!$A$1:$B$5,2)</f>
        <v>#N/A</v>
      </c>
      <c r="M3390">
        <v>0</v>
      </c>
      <c r="N3390" t="s">
        <v>206</v>
      </c>
      <c r="O3390" s="1">
        <v>0</v>
      </c>
      <c r="P3390" s="1" t="str">
        <f>IFERROR(VLOOKUP($O3390,PerfilUniversitario!$A$2:$Z$427,16),"N/A")</f>
        <v>N/A</v>
      </c>
      <c r="Q3390" s="1" t="str">
        <f>IFERROR(VLOOKUP($O3390,PerfilUniversitario!$A$2:$Z$427,16),"N/A")</f>
        <v>N/A</v>
      </c>
      <c r="R3390" s="1" t="str">
        <f>IFERROR(VLOOKUP($O3390,PerfilUniversitario!$A$2:$Z$427,20),"N/A")</f>
        <v>N/A</v>
      </c>
      <c r="S3390" s="1" t="str">
        <f>IFERROR(VLOOKUP($O3390,PerfilUniversitario!$A$2:$Z$427,22),"N/A")</f>
        <v>N/A</v>
      </c>
      <c r="T3390" s="1" t="str">
        <f>IFERROR(VLOOKUP($O3390,PerfilUniversitario!$A$2:$Z$427,24),"N/A")</f>
        <v>N/A</v>
      </c>
      <c r="U3390" s="1" t="str">
        <f>IFERROR(VLOOKUP($O3390,PerfilUniversitario!$A$2:$Z$427,26),"N/A")</f>
        <v>N/A</v>
      </c>
      <c r="V3390" s="3">
        <v>0.32430555555555557</v>
      </c>
      <c r="W3390" s="4">
        <v>45218</v>
      </c>
    </row>
    <row r="3391" spans="1:23" x14ac:dyDescent="0.3">
      <c r="A3391" t="s">
        <v>516</v>
      </c>
      <c r="B3391" t="s">
        <v>2039</v>
      </c>
      <c r="C3391" s="1" t="s">
        <v>2040</v>
      </c>
      <c r="D3391" s="6">
        <v>2411786988</v>
      </c>
      <c r="E3391" s="1" t="s">
        <v>206</v>
      </c>
      <c r="F3391" s="1" t="s">
        <v>206</v>
      </c>
      <c r="G3391" s="1" t="s">
        <v>206</v>
      </c>
      <c r="H3391" s="1" t="s">
        <v>206</v>
      </c>
      <c r="I3391" t="str">
        <f>VLOOKUP(J3391,CatalogoEstadoRepublica!$A$1:$B$33,2)</f>
        <v>Tlaxcala</v>
      </c>
      <c r="J3391">
        <v>29</v>
      </c>
      <c r="K3391" t="s">
        <v>206</v>
      </c>
      <c r="L3391" s="1" t="e">
        <f>VLOOKUP(M3391,CatalogoPerfil!$A$1:$B$5,2)</f>
        <v>#N/A</v>
      </c>
      <c r="M3391">
        <v>0</v>
      </c>
      <c r="N3391" t="s">
        <v>206</v>
      </c>
      <c r="O3391" s="1">
        <v>0</v>
      </c>
      <c r="P3391" s="1" t="str">
        <f>IFERROR(VLOOKUP($O3391,PerfilUniversitario!$A$2:$Z$427,16),"N/A")</f>
        <v>N/A</v>
      </c>
      <c r="Q3391" s="1" t="str">
        <f>IFERROR(VLOOKUP($O3391,PerfilUniversitario!$A$2:$Z$427,16),"N/A")</f>
        <v>N/A</v>
      </c>
      <c r="R3391" s="1" t="str">
        <f>IFERROR(VLOOKUP($O3391,PerfilUniversitario!$A$2:$Z$427,20),"N/A")</f>
        <v>N/A</v>
      </c>
      <c r="S3391" s="1" t="str">
        <f>IFERROR(VLOOKUP($O3391,PerfilUniversitario!$A$2:$Z$427,22),"N/A")</f>
        <v>N/A</v>
      </c>
      <c r="T3391" s="1" t="str">
        <f>IFERROR(VLOOKUP($O3391,PerfilUniversitario!$A$2:$Z$427,24),"N/A")</f>
        <v>N/A</v>
      </c>
      <c r="U3391" s="1" t="str">
        <f>IFERROR(VLOOKUP($O3391,PerfilUniversitario!$A$2:$Z$427,26),"N/A")</f>
        <v>N/A</v>
      </c>
      <c r="V3391" s="3">
        <v>0.32777777777777778</v>
      </c>
      <c r="W3391" s="4">
        <v>45218</v>
      </c>
    </row>
    <row r="3392" spans="1:23" x14ac:dyDescent="0.3">
      <c r="A3392" t="s">
        <v>8393</v>
      </c>
      <c r="B3392" t="s">
        <v>8394</v>
      </c>
      <c r="C3392" s="1" t="s">
        <v>8395</v>
      </c>
      <c r="D3392" s="6">
        <v>2461283477</v>
      </c>
      <c r="E3392" s="1" t="s">
        <v>206</v>
      </c>
      <c r="F3392" s="1" t="s">
        <v>206</v>
      </c>
      <c r="G3392" s="1" t="s">
        <v>206</v>
      </c>
      <c r="H3392" s="1" t="s">
        <v>206</v>
      </c>
      <c r="I3392" t="str">
        <f>VLOOKUP(J3392,CatalogoEstadoRepublica!$A$1:$B$33,2)</f>
        <v>Puebla</v>
      </c>
      <c r="J3392">
        <v>21</v>
      </c>
      <c r="K3392" t="s">
        <v>206</v>
      </c>
      <c r="L3392" s="1" t="e">
        <f>VLOOKUP(M3392,CatalogoPerfil!$A$1:$B$5,2)</f>
        <v>#N/A</v>
      </c>
      <c r="M3392">
        <v>0</v>
      </c>
      <c r="N3392" t="s">
        <v>206</v>
      </c>
      <c r="O3392" s="1">
        <v>0</v>
      </c>
      <c r="P3392" s="1" t="str">
        <f>IFERROR(VLOOKUP($O3392,PerfilUniversitario!$A$2:$Z$427,16),"N/A")</f>
        <v>N/A</v>
      </c>
      <c r="Q3392" s="1" t="str">
        <f>IFERROR(VLOOKUP($O3392,PerfilUniversitario!$A$2:$Z$427,16),"N/A")</f>
        <v>N/A</v>
      </c>
      <c r="R3392" s="1" t="str">
        <f>IFERROR(VLOOKUP($O3392,PerfilUniversitario!$A$2:$Z$427,20),"N/A")</f>
        <v>N/A</v>
      </c>
      <c r="S3392" s="1" t="str">
        <f>IFERROR(VLOOKUP($O3392,PerfilUniversitario!$A$2:$Z$427,22),"N/A")</f>
        <v>N/A</v>
      </c>
      <c r="T3392" s="1" t="str">
        <f>IFERROR(VLOOKUP($O3392,PerfilUniversitario!$A$2:$Z$427,24),"N/A")</f>
        <v>N/A</v>
      </c>
      <c r="U3392" s="1" t="str">
        <f>IFERROR(VLOOKUP($O3392,PerfilUniversitario!$A$2:$Z$427,26),"N/A")</f>
        <v>N/A</v>
      </c>
      <c r="V3392" s="3">
        <v>0.32916666666666666</v>
      </c>
      <c r="W3392" s="4">
        <v>45218</v>
      </c>
    </row>
    <row r="3393" spans="1:23" x14ac:dyDescent="0.3">
      <c r="A3393" t="s">
        <v>1841</v>
      </c>
      <c r="B3393" t="s">
        <v>8419</v>
      </c>
      <c r="C3393" s="1" t="s">
        <v>8420</v>
      </c>
      <c r="D3393" s="6">
        <v>2228985689</v>
      </c>
      <c r="E3393" s="1" t="s">
        <v>206</v>
      </c>
      <c r="F3393" s="1" t="s">
        <v>206</v>
      </c>
      <c r="G3393" s="1" t="s">
        <v>206</v>
      </c>
      <c r="H3393" s="1" t="s">
        <v>206</v>
      </c>
      <c r="I3393" t="str">
        <f>VLOOKUP(J3393,CatalogoEstadoRepublica!$A$1:$B$33,2)</f>
        <v>Puebla</v>
      </c>
      <c r="J3393">
        <v>21</v>
      </c>
      <c r="K3393" t="s">
        <v>206</v>
      </c>
      <c r="L3393" s="1" t="e">
        <f>VLOOKUP(M3393,CatalogoPerfil!$A$1:$B$5,2)</f>
        <v>#N/A</v>
      </c>
      <c r="M3393">
        <v>0</v>
      </c>
      <c r="N3393" t="s">
        <v>206</v>
      </c>
      <c r="O3393" s="1">
        <v>0</v>
      </c>
      <c r="P3393" s="1" t="str">
        <f>IFERROR(VLOOKUP($O3393,PerfilUniversitario!$A$2:$Z$427,16),"N/A")</f>
        <v>N/A</v>
      </c>
      <c r="Q3393" s="1" t="str">
        <f>IFERROR(VLOOKUP($O3393,PerfilUniversitario!$A$2:$Z$427,16),"N/A")</f>
        <v>N/A</v>
      </c>
      <c r="R3393" s="1" t="str">
        <f>IFERROR(VLOOKUP($O3393,PerfilUniversitario!$A$2:$Z$427,20),"N/A")</f>
        <v>N/A</v>
      </c>
      <c r="S3393" s="1" t="str">
        <f>IFERROR(VLOOKUP($O3393,PerfilUniversitario!$A$2:$Z$427,22),"N/A")</f>
        <v>N/A</v>
      </c>
      <c r="T3393" s="1" t="str">
        <f>IFERROR(VLOOKUP($O3393,PerfilUniversitario!$A$2:$Z$427,24),"N/A")</f>
        <v>N/A</v>
      </c>
      <c r="U3393" s="1" t="str">
        <f>IFERROR(VLOOKUP($O3393,PerfilUniversitario!$A$2:$Z$427,26),"N/A")</f>
        <v>N/A</v>
      </c>
      <c r="V3393" s="3">
        <v>0.33055555555555555</v>
      </c>
      <c r="W3393" s="4">
        <v>45218</v>
      </c>
    </row>
    <row r="3394" spans="1:23" x14ac:dyDescent="0.3">
      <c r="A3394" t="s">
        <v>3963</v>
      </c>
      <c r="B3394" t="s">
        <v>3964</v>
      </c>
      <c r="C3394" s="1" t="s">
        <v>3965</v>
      </c>
      <c r="D3394" s="6" t="s">
        <v>3966</v>
      </c>
      <c r="E3394" s="1" t="s">
        <v>206</v>
      </c>
      <c r="F3394" s="1" t="s">
        <v>206</v>
      </c>
      <c r="G3394" s="1" t="s">
        <v>206</v>
      </c>
      <c r="H3394" s="1" t="s">
        <v>206</v>
      </c>
      <c r="I3394" t="str">
        <f>VLOOKUP(J3394,CatalogoEstadoRepublica!$A$1:$B$33,2)</f>
        <v>Puebla</v>
      </c>
      <c r="J3394">
        <v>21</v>
      </c>
      <c r="K3394" t="s">
        <v>206</v>
      </c>
      <c r="L3394" s="1" t="e">
        <f>VLOOKUP(M3394,CatalogoPerfil!$A$1:$B$5,2)</f>
        <v>#N/A</v>
      </c>
      <c r="M3394">
        <v>0</v>
      </c>
      <c r="N3394" t="s">
        <v>206</v>
      </c>
      <c r="O3394" s="1">
        <v>0</v>
      </c>
      <c r="P3394" s="1" t="str">
        <f>IFERROR(VLOOKUP($O3394,PerfilUniversitario!$A$2:$Z$427,16),"N/A")</f>
        <v>N/A</v>
      </c>
      <c r="Q3394" s="1" t="str">
        <f>IFERROR(VLOOKUP($O3394,PerfilUniversitario!$A$2:$Z$427,16),"N/A")</f>
        <v>N/A</v>
      </c>
      <c r="R3394" s="1" t="str">
        <f>IFERROR(VLOOKUP($O3394,PerfilUniversitario!$A$2:$Z$427,20),"N/A")</f>
        <v>N/A</v>
      </c>
      <c r="S3394" s="1" t="str">
        <f>IFERROR(VLOOKUP($O3394,PerfilUniversitario!$A$2:$Z$427,22),"N/A")</f>
        <v>N/A</v>
      </c>
      <c r="T3394" s="1" t="str">
        <f>IFERROR(VLOOKUP($O3394,PerfilUniversitario!$A$2:$Z$427,24),"N/A")</f>
        <v>N/A</v>
      </c>
      <c r="U3394" s="1" t="str">
        <f>IFERROR(VLOOKUP($O3394,PerfilUniversitario!$A$2:$Z$427,26),"N/A")</f>
        <v>N/A</v>
      </c>
      <c r="V3394" s="3">
        <v>0.33124999999999999</v>
      </c>
      <c r="W3394" s="4">
        <v>45218</v>
      </c>
    </row>
    <row r="3395" spans="1:23" x14ac:dyDescent="0.3">
      <c r="A3395" t="s">
        <v>4121</v>
      </c>
      <c r="B3395" t="s">
        <v>4122</v>
      </c>
      <c r="C3395" s="1" t="s">
        <v>4123</v>
      </c>
      <c r="D3395" s="6">
        <v>2463752647</v>
      </c>
      <c r="E3395" s="1" t="s">
        <v>206</v>
      </c>
      <c r="F3395" s="1" t="s">
        <v>206</v>
      </c>
      <c r="G3395" s="1" t="s">
        <v>206</v>
      </c>
      <c r="H3395" s="1" t="s">
        <v>206</v>
      </c>
      <c r="I3395" t="str">
        <f>VLOOKUP(J3395,CatalogoEstadoRepublica!$A$1:$B$33,2)</f>
        <v>Tlaxcala</v>
      </c>
      <c r="J3395">
        <v>29</v>
      </c>
      <c r="K3395" t="s">
        <v>206</v>
      </c>
      <c r="L3395" s="1" t="e">
        <f>VLOOKUP(M3395,CatalogoPerfil!$A$1:$B$5,2)</f>
        <v>#N/A</v>
      </c>
      <c r="M3395">
        <v>0</v>
      </c>
      <c r="N3395" t="s">
        <v>206</v>
      </c>
      <c r="O3395" s="1">
        <v>0</v>
      </c>
      <c r="P3395" s="1" t="str">
        <f>IFERROR(VLOOKUP($O3395,PerfilUniversitario!$A$2:$Z$427,16),"N/A")</f>
        <v>N/A</v>
      </c>
      <c r="Q3395" s="1" t="str">
        <f>IFERROR(VLOOKUP($O3395,PerfilUniversitario!$A$2:$Z$427,16),"N/A")</f>
        <v>N/A</v>
      </c>
      <c r="R3395" s="1" t="str">
        <f>IFERROR(VLOOKUP($O3395,PerfilUniversitario!$A$2:$Z$427,20),"N/A")</f>
        <v>N/A</v>
      </c>
      <c r="S3395" s="1" t="str">
        <f>IFERROR(VLOOKUP($O3395,PerfilUniversitario!$A$2:$Z$427,22),"N/A")</f>
        <v>N/A</v>
      </c>
      <c r="T3395" s="1" t="str">
        <f>IFERROR(VLOOKUP($O3395,PerfilUniversitario!$A$2:$Z$427,24),"N/A")</f>
        <v>N/A</v>
      </c>
      <c r="U3395" s="1" t="str">
        <f>IFERROR(VLOOKUP($O3395,PerfilUniversitario!$A$2:$Z$427,26),"N/A")</f>
        <v>N/A</v>
      </c>
      <c r="V3395" s="3">
        <v>0.33194444444444443</v>
      </c>
      <c r="W3395" s="4">
        <v>45218</v>
      </c>
    </row>
    <row r="3396" spans="1:23" x14ac:dyDescent="0.3">
      <c r="A3396" t="s">
        <v>1098</v>
      </c>
      <c r="B3396" t="s">
        <v>1099</v>
      </c>
      <c r="C3396" s="1" t="s">
        <v>1100</v>
      </c>
      <c r="D3396" s="6">
        <v>2223155759</v>
      </c>
      <c r="E3396" s="1" t="s">
        <v>206</v>
      </c>
      <c r="F3396" s="1" t="s">
        <v>206</v>
      </c>
      <c r="G3396" s="1" t="s">
        <v>206</v>
      </c>
      <c r="H3396" s="1" t="s">
        <v>206</v>
      </c>
      <c r="I3396" t="str">
        <f>VLOOKUP(J3396,CatalogoEstadoRepublica!$A$1:$B$33,2)</f>
        <v>Puebla</v>
      </c>
      <c r="J3396">
        <v>21</v>
      </c>
      <c r="K3396" t="s">
        <v>206</v>
      </c>
      <c r="L3396" s="1" t="e">
        <f>VLOOKUP(M3396,CatalogoPerfil!$A$1:$B$5,2)</f>
        <v>#N/A</v>
      </c>
      <c r="M3396">
        <v>0</v>
      </c>
      <c r="N3396" t="s">
        <v>206</v>
      </c>
      <c r="O3396" s="1">
        <v>0</v>
      </c>
      <c r="P3396" s="1" t="str">
        <f>IFERROR(VLOOKUP($O3396,PerfilUniversitario!$A$2:$Z$427,16),"N/A")</f>
        <v>N/A</v>
      </c>
      <c r="Q3396" s="1" t="str">
        <f>IFERROR(VLOOKUP($O3396,PerfilUniversitario!$A$2:$Z$427,16),"N/A")</f>
        <v>N/A</v>
      </c>
      <c r="R3396" s="1" t="str">
        <f>IFERROR(VLOOKUP($O3396,PerfilUniversitario!$A$2:$Z$427,20),"N/A")</f>
        <v>N/A</v>
      </c>
      <c r="S3396" s="1" t="str">
        <f>IFERROR(VLOOKUP($O3396,PerfilUniversitario!$A$2:$Z$427,22),"N/A")</f>
        <v>N/A</v>
      </c>
      <c r="T3396" s="1" t="str">
        <f>IFERROR(VLOOKUP($O3396,PerfilUniversitario!$A$2:$Z$427,24),"N/A")</f>
        <v>N/A</v>
      </c>
      <c r="U3396" s="1" t="str">
        <f>IFERROR(VLOOKUP($O3396,PerfilUniversitario!$A$2:$Z$427,26),"N/A")</f>
        <v>N/A</v>
      </c>
      <c r="V3396" s="3">
        <v>0.3666666666666667</v>
      </c>
      <c r="W3396" s="4">
        <v>45218</v>
      </c>
    </row>
    <row r="3397" spans="1:23" x14ac:dyDescent="0.3">
      <c r="A3397" t="s">
        <v>7809</v>
      </c>
      <c r="B3397" t="s">
        <v>7810</v>
      </c>
      <c r="C3397" s="1" t="s">
        <v>7811</v>
      </c>
      <c r="D3397" s="6">
        <v>2223618817</v>
      </c>
      <c r="E3397" s="1" t="s">
        <v>206</v>
      </c>
      <c r="F3397" s="1" t="s">
        <v>206</v>
      </c>
      <c r="G3397" s="1" t="s">
        <v>206</v>
      </c>
      <c r="H3397" s="1" t="s">
        <v>206</v>
      </c>
      <c r="I3397" t="str">
        <f>VLOOKUP(J3397,CatalogoEstadoRepublica!$A$1:$B$33,2)</f>
        <v>Puebla</v>
      </c>
      <c r="J3397">
        <v>21</v>
      </c>
      <c r="K3397" t="s">
        <v>206</v>
      </c>
      <c r="L3397" s="1" t="e">
        <f>VLOOKUP(M3397,CatalogoPerfil!$A$1:$B$5,2)</f>
        <v>#N/A</v>
      </c>
      <c r="M3397">
        <v>0</v>
      </c>
      <c r="N3397" t="s">
        <v>206</v>
      </c>
      <c r="O3397" s="1">
        <v>0</v>
      </c>
      <c r="P3397" s="1" t="str">
        <f>IFERROR(VLOOKUP($O3397,PerfilUniversitario!$A$2:$Z$427,16),"N/A")</f>
        <v>N/A</v>
      </c>
      <c r="Q3397" s="1" t="str">
        <f>IFERROR(VLOOKUP($O3397,PerfilUniversitario!$A$2:$Z$427,16),"N/A")</f>
        <v>N/A</v>
      </c>
      <c r="R3397" s="1" t="str">
        <f>IFERROR(VLOOKUP($O3397,PerfilUniversitario!$A$2:$Z$427,20),"N/A")</f>
        <v>N/A</v>
      </c>
      <c r="S3397" s="1" t="str">
        <f>IFERROR(VLOOKUP($O3397,PerfilUniversitario!$A$2:$Z$427,22),"N/A")</f>
        <v>N/A</v>
      </c>
      <c r="T3397" s="1" t="str">
        <f>IFERROR(VLOOKUP($O3397,PerfilUniversitario!$A$2:$Z$427,24),"N/A")</f>
        <v>N/A</v>
      </c>
      <c r="U3397" s="1" t="str">
        <f>IFERROR(VLOOKUP($O3397,PerfilUniversitario!$A$2:$Z$427,26),"N/A")</f>
        <v>N/A</v>
      </c>
      <c r="V3397" s="3">
        <v>0.36736111111111108</v>
      </c>
      <c r="W3397" s="4">
        <v>45218</v>
      </c>
    </row>
    <row r="3398" spans="1:23" x14ac:dyDescent="0.3">
      <c r="A3398" t="s">
        <v>804</v>
      </c>
      <c r="B3398" t="s">
        <v>8150</v>
      </c>
      <c r="C3398" s="1" t="s">
        <v>8151</v>
      </c>
      <c r="D3398" s="6" t="s">
        <v>8152</v>
      </c>
      <c r="E3398" s="1" t="s">
        <v>206</v>
      </c>
      <c r="F3398" s="1" t="s">
        <v>206</v>
      </c>
      <c r="G3398" s="1" t="s">
        <v>206</v>
      </c>
      <c r="H3398" s="1" t="s">
        <v>206</v>
      </c>
      <c r="I3398" t="str">
        <f>VLOOKUP(J3398,CatalogoEstadoRepublica!$A$1:$B$33,2)</f>
        <v>Puebla</v>
      </c>
      <c r="J3398">
        <v>21</v>
      </c>
      <c r="K3398" t="s">
        <v>206</v>
      </c>
      <c r="L3398" s="1" t="e">
        <f>VLOOKUP(M3398,CatalogoPerfil!$A$1:$B$5,2)</f>
        <v>#N/A</v>
      </c>
      <c r="M3398">
        <v>0</v>
      </c>
      <c r="N3398" t="s">
        <v>206</v>
      </c>
      <c r="O3398" s="1">
        <v>0</v>
      </c>
      <c r="P3398" s="1" t="str">
        <f>IFERROR(VLOOKUP($O3398,PerfilUniversitario!$A$2:$Z$427,16),"N/A")</f>
        <v>N/A</v>
      </c>
      <c r="Q3398" s="1" t="str">
        <f>IFERROR(VLOOKUP($O3398,PerfilUniversitario!$A$2:$Z$427,16),"N/A")</f>
        <v>N/A</v>
      </c>
      <c r="R3398" s="1" t="str">
        <f>IFERROR(VLOOKUP($O3398,PerfilUniversitario!$A$2:$Z$427,20),"N/A")</f>
        <v>N/A</v>
      </c>
      <c r="S3398" s="1" t="str">
        <f>IFERROR(VLOOKUP($O3398,PerfilUniversitario!$A$2:$Z$427,22),"N/A")</f>
        <v>N/A</v>
      </c>
      <c r="T3398" s="1" t="str">
        <f>IFERROR(VLOOKUP($O3398,PerfilUniversitario!$A$2:$Z$427,24),"N/A")</f>
        <v>N/A</v>
      </c>
      <c r="U3398" s="1" t="str">
        <f>IFERROR(VLOOKUP($O3398,PerfilUniversitario!$A$2:$Z$427,26),"N/A")</f>
        <v>N/A</v>
      </c>
      <c r="V3398" s="3">
        <v>0.36805555555555558</v>
      </c>
      <c r="W3398" s="4">
        <v>45218</v>
      </c>
    </row>
    <row r="3399" spans="1:23" x14ac:dyDescent="0.3">
      <c r="A3399" t="s">
        <v>1693</v>
      </c>
      <c r="B3399" t="s">
        <v>7794</v>
      </c>
      <c r="C3399" s="1" t="s">
        <v>7795</v>
      </c>
      <c r="D3399" s="6">
        <v>2215961290</v>
      </c>
      <c r="E3399" s="1" t="s">
        <v>206</v>
      </c>
      <c r="F3399" s="1" t="s">
        <v>206</v>
      </c>
      <c r="G3399" s="1" t="s">
        <v>206</v>
      </c>
      <c r="H3399" s="1" t="s">
        <v>206</v>
      </c>
      <c r="I3399" t="str">
        <f>VLOOKUP(J3399,CatalogoEstadoRepublica!$A$1:$B$33,2)</f>
        <v>Puebla</v>
      </c>
      <c r="J3399">
        <v>21</v>
      </c>
      <c r="K3399" t="s">
        <v>206</v>
      </c>
      <c r="L3399" s="1" t="e">
        <f>VLOOKUP(M3399,CatalogoPerfil!$A$1:$B$5,2)</f>
        <v>#N/A</v>
      </c>
      <c r="M3399">
        <v>0</v>
      </c>
      <c r="N3399" t="s">
        <v>206</v>
      </c>
      <c r="O3399" s="1">
        <v>0</v>
      </c>
      <c r="P3399" s="1" t="str">
        <f>IFERROR(VLOOKUP($O3399,PerfilUniversitario!$A$2:$Z$427,16),"N/A")</f>
        <v>N/A</v>
      </c>
      <c r="Q3399" s="1" t="str">
        <f>IFERROR(VLOOKUP($O3399,PerfilUniversitario!$A$2:$Z$427,16),"N/A")</f>
        <v>N/A</v>
      </c>
      <c r="R3399" s="1" t="str">
        <f>IFERROR(VLOOKUP($O3399,PerfilUniversitario!$A$2:$Z$427,20),"N/A")</f>
        <v>N/A</v>
      </c>
      <c r="S3399" s="1" t="str">
        <f>IFERROR(VLOOKUP($O3399,PerfilUniversitario!$A$2:$Z$427,22),"N/A")</f>
        <v>N/A</v>
      </c>
      <c r="T3399" s="1" t="str">
        <f>IFERROR(VLOOKUP($O3399,PerfilUniversitario!$A$2:$Z$427,24),"N/A")</f>
        <v>N/A</v>
      </c>
      <c r="U3399" s="1" t="str">
        <f>IFERROR(VLOOKUP($O3399,PerfilUniversitario!$A$2:$Z$427,26),"N/A")</f>
        <v>N/A</v>
      </c>
      <c r="V3399" s="3">
        <v>0.37083333333333335</v>
      </c>
      <c r="W3399" s="4">
        <v>45218</v>
      </c>
    </row>
    <row r="3400" spans="1:23" x14ac:dyDescent="0.3">
      <c r="A3400" t="s">
        <v>8422</v>
      </c>
      <c r="B3400" t="s">
        <v>5538</v>
      </c>
      <c r="C3400" s="1" t="s">
        <v>8423</v>
      </c>
      <c r="D3400" s="6">
        <v>2212173011</v>
      </c>
      <c r="E3400" s="1" t="s">
        <v>206</v>
      </c>
      <c r="F3400" s="1" t="s">
        <v>206</v>
      </c>
      <c r="G3400" s="1" t="s">
        <v>206</v>
      </c>
      <c r="H3400" s="1" t="s">
        <v>206</v>
      </c>
      <c r="I3400" t="str">
        <f>VLOOKUP(J3400,CatalogoEstadoRepublica!$A$1:$B$33,2)</f>
        <v>Puebla</v>
      </c>
      <c r="J3400">
        <v>21</v>
      </c>
      <c r="K3400" t="s">
        <v>206</v>
      </c>
      <c r="L3400" s="1" t="e">
        <f>VLOOKUP(M3400,CatalogoPerfil!$A$1:$B$5,2)</f>
        <v>#N/A</v>
      </c>
      <c r="M3400">
        <v>0</v>
      </c>
      <c r="N3400" t="s">
        <v>206</v>
      </c>
      <c r="O3400" s="1">
        <v>0</v>
      </c>
      <c r="P3400" s="1" t="str">
        <f>IFERROR(VLOOKUP($O3400,PerfilUniversitario!$A$2:$Z$427,16),"N/A")</f>
        <v>N/A</v>
      </c>
      <c r="Q3400" s="1" t="str">
        <f>IFERROR(VLOOKUP($O3400,PerfilUniversitario!$A$2:$Z$427,16),"N/A")</f>
        <v>N/A</v>
      </c>
      <c r="R3400" s="1" t="str">
        <f>IFERROR(VLOOKUP($O3400,PerfilUniversitario!$A$2:$Z$427,20),"N/A")</f>
        <v>N/A</v>
      </c>
      <c r="S3400" s="1" t="str">
        <f>IFERROR(VLOOKUP($O3400,PerfilUniversitario!$A$2:$Z$427,22),"N/A")</f>
        <v>N/A</v>
      </c>
      <c r="T3400" s="1" t="str">
        <f>IFERROR(VLOOKUP($O3400,PerfilUniversitario!$A$2:$Z$427,24),"N/A")</f>
        <v>N/A</v>
      </c>
      <c r="U3400" s="1" t="str">
        <f>IFERROR(VLOOKUP($O3400,PerfilUniversitario!$A$2:$Z$427,26),"N/A")</f>
        <v>N/A</v>
      </c>
      <c r="V3400" s="3">
        <v>0.38680555555555557</v>
      </c>
      <c r="W3400" s="4">
        <v>45218</v>
      </c>
    </row>
    <row r="3401" spans="1:23" x14ac:dyDescent="0.3">
      <c r="A3401" t="s">
        <v>2833</v>
      </c>
      <c r="B3401" t="s">
        <v>8161</v>
      </c>
      <c r="C3401" s="1" t="s">
        <v>8162</v>
      </c>
      <c r="D3401" s="6">
        <v>52.221200000000003</v>
      </c>
      <c r="E3401" s="1" t="s">
        <v>206</v>
      </c>
      <c r="F3401" s="1" t="s">
        <v>206</v>
      </c>
      <c r="G3401" s="1" t="s">
        <v>206</v>
      </c>
      <c r="H3401" s="1" t="s">
        <v>206</v>
      </c>
      <c r="I3401" t="str">
        <f>VLOOKUP(J3401,CatalogoEstadoRepublica!$A$1:$B$33,2)</f>
        <v>Puebla</v>
      </c>
      <c r="J3401">
        <v>21</v>
      </c>
      <c r="K3401" t="s">
        <v>206</v>
      </c>
      <c r="L3401" s="1" t="e">
        <f>VLOOKUP(M3401,CatalogoPerfil!$A$1:$B$5,2)</f>
        <v>#N/A</v>
      </c>
      <c r="M3401">
        <v>0</v>
      </c>
      <c r="N3401" t="s">
        <v>206</v>
      </c>
      <c r="O3401" s="1">
        <v>0</v>
      </c>
      <c r="P3401" s="1" t="str">
        <f>IFERROR(VLOOKUP($O3401,PerfilUniversitario!$A$2:$Z$427,16),"N/A")</f>
        <v>N/A</v>
      </c>
      <c r="Q3401" s="1" t="str">
        <f>IFERROR(VLOOKUP($O3401,PerfilUniversitario!$A$2:$Z$427,16),"N/A")</f>
        <v>N/A</v>
      </c>
      <c r="R3401" s="1" t="str">
        <f>IFERROR(VLOOKUP($O3401,PerfilUniversitario!$A$2:$Z$427,20),"N/A")</f>
        <v>N/A</v>
      </c>
      <c r="S3401" s="1" t="str">
        <f>IFERROR(VLOOKUP($O3401,PerfilUniversitario!$A$2:$Z$427,22),"N/A")</f>
        <v>N/A</v>
      </c>
      <c r="T3401" s="1" t="str">
        <f>IFERROR(VLOOKUP($O3401,PerfilUniversitario!$A$2:$Z$427,24),"N/A")</f>
        <v>N/A</v>
      </c>
      <c r="U3401" s="1" t="str">
        <f>IFERROR(VLOOKUP($O3401,PerfilUniversitario!$A$2:$Z$427,26),"N/A")</f>
        <v>N/A</v>
      </c>
      <c r="V3401" s="3">
        <v>0.39166666666666666</v>
      </c>
      <c r="W3401" s="4">
        <v>45218</v>
      </c>
    </row>
    <row r="3402" spans="1:23" x14ac:dyDescent="0.3">
      <c r="A3402" t="s">
        <v>2684</v>
      </c>
      <c r="B3402" t="s">
        <v>2685</v>
      </c>
      <c r="C3402" s="1" t="s">
        <v>2686</v>
      </c>
      <c r="D3402" s="6">
        <v>2211908148</v>
      </c>
      <c r="E3402" s="1" t="s">
        <v>206</v>
      </c>
      <c r="F3402" s="1" t="s">
        <v>206</v>
      </c>
      <c r="G3402" s="1" t="s">
        <v>206</v>
      </c>
      <c r="H3402" s="1" t="s">
        <v>206</v>
      </c>
      <c r="I3402" t="str">
        <f>VLOOKUP(J3402,CatalogoEstadoRepublica!$A$1:$B$33,2)</f>
        <v>Puebla</v>
      </c>
      <c r="J3402">
        <v>21</v>
      </c>
      <c r="K3402" t="s">
        <v>206</v>
      </c>
      <c r="L3402" s="1" t="e">
        <f>VLOOKUP(M3402,CatalogoPerfil!$A$1:$B$5,2)</f>
        <v>#N/A</v>
      </c>
      <c r="M3402">
        <v>0</v>
      </c>
      <c r="N3402" t="s">
        <v>206</v>
      </c>
      <c r="O3402" s="1">
        <v>0</v>
      </c>
      <c r="P3402" s="1" t="str">
        <f>IFERROR(VLOOKUP($O3402,PerfilUniversitario!$A$2:$Z$427,16),"N/A")</f>
        <v>N/A</v>
      </c>
      <c r="Q3402" s="1" t="str">
        <f>IFERROR(VLOOKUP($O3402,PerfilUniversitario!$A$2:$Z$427,16),"N/A")</f>
        <v>N/A</v>
      </c>
      <c r="R3402" s="1" t="str">
        <f>IFERROR(VLOOKUP($O3402,PerfilUniversitario!$A$2:$Z$427,20),"N/A")</f>
        <v>N/A</v>
      </c>
      <c r="S3402" s="1" t="str">
        <f>IFERROR(VLOOKUP($O3402,PerfilUniversitario!$A$2:$Z$427,22),"N/A")</f>
        <v>N/A</v>
      </c>
      <c r="T3402" s="1" t="str">
        <f>IFERROR(VLOOKUP($O3402,PerfilUniversitario!$A$2:$Z$427,24),"N/A")</f>
        <v>N/A</v>
      </c>
      <c r="U3402" s="1" t="str">
        <f>IFERROR(VLOOKUP($O3402,PerfilUniversitario!$A$2:$Z$427,26),"N/A")</f>
        <v>N/A</v>
      </c>
      <c r="V3402" s="3">
        <v>0.40416666666666662</v>
      </c>
      <c r="W3402" s="4">
        <v>45218</v>
      </c>
    </row>
    <row r="3403" spans="1:23" x14ac:dyDescent="0.3">
      <c r="A3403" t="s">
        <v>7123</v>
      </c>
      <c r="B3403" t="s">
        <v>289</v>
      </c>
      <c r="C3403" s="1" t="s">
        <v>7124</v>
      </c>
      <c r="D3403" s="6">
        <v>2228670113</v>
      </c>
      <c r="E3403" s="1" t="s">
        <v>206</v>
      </c>
      <c r="F3403" s="1" t="s">
        <v>206</v>
      </c>
      <c r="G3403" s="1" t="s">
        <v>206</v>
      </c>
      <c r="H3403" s="1" t="s">
        <v>206</v>
      </c>
      <c r="I3403" t="str">
        <f>VLOOKUP(J3403,CatalogoEstadoRepublica!$A$1:$B$33,2)</f>
        <v>Puebla</v>
      </c>
      <c r="J3403">
        <v>21</v>
      </c>
      <c r="K3403" t="s">
        <v>206</v>
      </c>
      <c r="L3403" s="1" t="e">
        <f>VLOOKUP(M3403,CatalogoPerfil!$A$1:$B$5,2)</f>
        <v>#N/A</v>
      </c>
      <c r="M3403">
        <v>0</v>
      </c>
      <c r="N3403" t="s">
        <v>206</v>
      </c>
      <c r="O3403" s="1">
        <v>0</v>
      </c>
      <c r="P3403" s="1" t="str">
        <f>IFERROR(VLOOKUP($O3403,PerfilUniversitario!$A$2:$Z$427,16),"N/A")</f>
        <v>N/A</v>
      </c>
      <c r="Q3403" s="1" t="str">
        <f>IFERROR(VLOOKUP($O3403,PerfilUniversitario!$A$2:$Z$427,16),"N/A")</f>
        <v>N/A</v>
      </c>
      <c r="R3403" s="1" t="str">
        <f>IFERROR(VLOOKUP($O3403,PerfilUniversitario!$A$2:$Z$427,20),"N/A")</f>
        <v>N/A</v>
      </c>
      <c r="S3403" s="1" t="str">
        <f>IFERROR(VLOOKUP($O3403,PerfilUniversitario!$A$2:$Z$427,22),"N/A")</f>
        <v>N/A</v>
      </c>
      <c r="T3403" s="1" t="str">
        <f>IFERROR(VLOOKUP($O3403,PerfilUniversitario!$A$2:$Z$427,24),"N/A")</f>
        <v>N/A</v>
      </c>
      <c r="U3403" s="1" t="str">
        <f>IFERROR(VLOOKUP($O3403,PerfilUniversitario!$A$2:$Z$427,26),"N/A")</f>
        <v>N/A</v>
      </c>
      <c r="V3403" s="3">
        <v>0.40486111111111112</v>
      </c>
      <c r="W3403" s="4">
        <v>45218</v>
      </c>
    </row>
    <row r="3404" spans="1:23" x14ac:dyDescent="0.3">
      <c r="A3404" t="s">
        <v>7137</v>
      </c>
      <c r="B3404" t="s">
        <v>7138</v>
      </c>
      <c r="C3404" s="1" t="s">
        <v>7139</v>
      </c>
      <c r="D3404" s="6">
        <v>2229540614</v>
      </c>
      <c r="E3404" s="1" t="s">
        <v>206</v>
      </c>
      <c r="F3404" s="1" t="s">
        <v>206</v>
      </c>
      <c r="G3404" s="1" t="s">
        <v>206</v>
      </c>
      <c r="H3404" s="1" t="s">
        <v>206</v>
      </c>
      <c r="I3404" t="str">
        <f>VLOOKUP(J3404,CatalogoEstadoRepublica!$A$1:$B$33,2)</f>
        <v>Puebla</v>
      </c>
      <c r="J3404">
        <v>21</v>
      </c>
      <c r="K3404" t="s">
        <v>206</v>
      </c>
      <c r="L3404" s="1" t="e">
        <f>VLOOKUP(M3404,CatalogoPerfil!$A$1:$B$5,2)</f>
        <v>#N/A</v>
      </c>
      <c r="M3404">
        <v>0</v>
      </c>
      <c r="N3404" t="s">
        <v>206</v>
      </c>
      <c r="O3404" s="1">
        <v>0</v>
      </c>
      <c r="P3404" s="1" t="str">
        <f>IFERROR(VLOOKUP($O3404,PerfilUniversitario!$A$2:$Z$427,16),"N/A")</f>
        <v>N/A</v>
      </c>
      <c r="Q3404" s="1" t="str">
        <f>IFERROR(VLOOKUP($O3404,PerfilUniversitario!$A$2:$Z$427,16),"N/A")</f>
        <v>N/A</v>
      </c>
      <c r="R3404" s="1" t="str">
        <f>IFERROR(VLOOKUP($O3404,PerfilUniversitario!$A$2:$Z$427,20),"N/A")</f>
        <v>N/A</v>
      </c>
      <c r="S3404" s="1" t="str">
        <f>IFERROR(VLOOKUP($O3404,PerfilUniversitario!$A$2:$Z$427,22),"N/A")</f>
        <v>N/A</v>
      </c>
      <c r="T3404" s="1" t="str">
        <f>IFERROR(VLOOKUP($O3404,PerfilUniversitario!$A$2:$Z$427,24),"N/A")</f>
        <v>N/A</v>
      </c>
      <c r="U3404" s="1" t="str">
        <f>IFERROR(VLOOKUP($O3404,PerfilUniversitario!$A$2:$Z$427,26),"N/A")</f>
        <v>N/A</v>
      </c>
      <c r="V3404" s="3">
        <v>0.40486111111111112</v>
      </c>
      <c r="W3404" s="4">
        <v>45218</v>
      </c>
    </row>
    <row r="3405" spans="1:23" x14ac:dyDescent="0.3">
      <c r="A3405" t="s">
        <v>1500</v>
      </c>
      <c r="B3405" t="s">
        <v>6502</v>
      </c>
      <c r="C3405" s="1" t="s">
        <v>8429</v>
      </c>
      <c r="D3405" s="6">
        <v>2225307114</v>
      </c>
      <c r="E3405" s="1" t="s">
        <v>206</v>
      </c>
      <c r="F3405" s="1" t="s">
        <v>206</v>
      </c>
      <c r="G3405" s="1" t="s">
        <v>206</v>
      </c>
      <c r="H3405" s="1" t="s">
        <v>206</v>
      </c>
      <c r="I3405" t="str">
        <f>VLOOKUP(J3405,CatalogoEstadoRepublica!$A$1:$B$33,2)</f>
        <v>Puebla</v>
      </c>
      <c r="J3405">
        <v>21</v>
      </c>
      <c r="K3405" t="s">
        <v>206</v>
      </c>
      <c r="L3405" s="1" t="e">
        <f>VLOOKUP(M3405,CatalogoPerfil!$A$1:$B$5,2)</f>
        <v>#N/A</v>
      </c>
      <c r="M3405">
        <v>0</v>
      </c>
      <c r="N3405" t="s">
        <v>206</v>
      </c>
      <c r="O3405" s="1">
        <v>0</v>
      </c>
      <c r="P3405" s="1" t="str">
        <f>IFERROR(VLOOKUP($O3405,PerfilUniversitario!$A$2:$Z$427,16),"N/A")</f>
        <v>N/A</v>
      </c>
      <c r="Q3405" s="1" t="str">
        <f>IFERROR(VLOOKUP($O3405,PerfilUniversitario!$A$2:$Z$427,16),"N/A")</f>
        <v>N/A</v>
      </c>
      <c r="R3405" s="1" t="str">
        <f>IFERROR(VLOOKUP($O3405,PerfilUniversitario!$A$2:$Z$427,20),"N/A")</f>
        <v>N/A</v>
      </c>
      <c r="S3405" s="1" t="str">
        <f>IFERROR(VLOOKUP($O3405,PerfilUniversitario!$A$2:$Z$427,22),"N/A")</f>
        <v>N/A</v>
      </c>
      <c r="T3405" s="1" t="str">
        <f>IFERROR(VLOOKUP($O3405,PerfilUniversitario!$A$2:$Z$427,24),"N/A")</f>
        <v>N/A</v>
      </c>
      <c r="U3405" s="1" t="str">
        <f>IFERROR(VLOOKUP($O3405,PerfilUniversitario!$A$2:$Z$427,26),"N/A")</f>
        <v>N/A</v>
      </c>
      <c r="V3405" s="3">
        <v>0.40972222222222227</v>
      </c>
      <c r="W3405" s="4">
        <v>45218</v>
      </c>
    </row>
    <row r="3406" spans="1:23" x14ac:dyDescent="0.3">
      <c r="A3406" t="s">
        <v>2324</v>
      </c>
      <c r="B3406" t="s">
        <v>2325</v>
      </c>
      <c r="C3406" s="1" t="s">
        <v>2326</v>
      </c>
      <c r="D3406" s="6">
        <v>2221207619</v>
      </c>
      <c r="E3406" s="1" t="s">
        <v>206</v>
      </c>
      <c r="F3406" s="1" t="s">
        <v>206</v>
      </c>
      <c r="G3406" s="1" t="s">
        <v>206</v>
      </c>
      <c r="H3406" s="1" t="s">
        <v>206</v>
      </c>
      <c r="I3406" t="str">
        <f>VLOOKUP(J3406,CatalogoEstadoRepublica!$A$1:$B$33,2)</f>
        <v>Puebla</v>
      </c>
      <c r="J3406">
        <v>21</v>
      </c>
      <c r="K3406" t="s">
        <v>206</v>
      </c>
      <c r="L3406" s="1" t="e">
        <f>VLOOKUP(M3406,CatalogoPerfil!$A$1:$B$5,2)</f>
        <v>#N/A</v>
      </c>
      <c r="M3406">
        <v>0</v>
      </c>
      <c r="N3406" t="s">
        <v>206</v>
      </c>
      <c r="O3406" s="1">
        <v>0</v>
      </c>
      <c r="P3406" s="1" t="str">
        <f>IFERROR(VLOOKUP($O3406,PerfilUniversitario!$A$2:$Z$427,16),"N/A")</f>
        <v>N/A</v>
      </c>
      <c r="Q3406" s="1" t="str">
        <f>IFERROR(VLOOKUP($O3406,PerfilUniversitario!$A$2:$Z$427,16),"N/A")</f>
        <v>N/A</v>
      </c>
      <c r="R3406" s="1" t="str">
        <f>IFERROR(VLOOKUP($O3406,PerfilUniversitario!$A$2:$Z$427,20),"N/A")</f>
        <v>N/A</v>
      </c>
      <c r="S3406" s="1" t="str">
        <f>IFERROR(VLOOKUP($O3406,PerfilUniversitario!$A$2:$Z$427,22),"N/A")</f>
        <v>N/A</v>
      </c>
      <c r="T3406" s="1" t="str">
        <f>IFERROR(VLOOKUP($O3406,PerfilUniversitario!$A$2:$Z$427,24),"N/A")</f>
        <v>N/A</v>
      </c>
      <c r="U3406" s="1" t="str">
        <f>IFERROR(VLOOKUP($O3406,PerfilUniversitario!$A$2:$Z$427,26),"N/A")</f>
        <v>N/A</v>
      </c>
      <c r="V3406" s="3">
        <v>0.41111111111111115</v>
      </c>
      <c r="W3406" s="4">
        <v>45218</v>
      </c>
    </row>
    <row r="3407" spans="1:23" x14ac:dyDescent="0.3">
      <c r="A3407" t="s">
        <v>8425</v>
      </c>
      <c r="B3407" t="s">
        <v>940</v>
      </c>
      <c r="C3407" s="1" t="s">
        <v>8426</v>
      </c>
      <c r="D3407" s="6">
        <v>2214056681</v>
      </c>
      <c r="E3407" s="1" t="s">
        <v>206</v>
      </c>
      <c r="F3407" s="1" t="s">
        <v>206</v>
      </c>
      <c r="G3407" s="1" t="s">
        <v>206</v>
      </c>
      <c r="H3407" s="1" t="s">
        <v>206</v>
      </c>
      <c r="I3407" t="str">
        <f>VLOOKUP(J3407,CatalogoEstadoRepublica!$A$1:$B$33,2)</f>
        <v>Puebla</v>
      </c>
      <c r="J3407">
        <v>21</v>
      </c>
      <c r="K3407" t="s">
        <v>206</v>
      </c>
      <c r="L3407" s="1" t="e">
        <f>VLOOKUP(M3407,CatalogoPerfil!$A$1:$B$5,2)</f>
        <v>#N/A</v>
      </c>
      <c r="M3407">
        <v>0</v>
      </c>
      <c r="N3407" t="s">
        <v>206</v>
      </c>
      <c r="O3407" s="1">
        <v>0</v>
      </c>
      <c r="P3407" s="1" t="str">
        <f>IFERROR(VLOOKUP($O3407,PerfilUniversitario!$A$2:$Z$427,16),"N/A")</f>
        <v>N/A</v>
      </c>
      <c r="Q3407" s="1" t="str">
        <f>IFERROR(VLOOKUP($O3407,PerfilUniversitario!$A$2:$Z$427,16),"N/A")</f>
        <v>N/A</v>
      </c>
      <c r="R3407" s="1" t="str">
        <f>IFERROR(VLOOKUP($O3407,PerfilUniversitario!$A$2:$Z$427,20),"N/A")</f>
        <v>N/A</v>
      </c>
      <c r="S3407" s="1" t="str">
        <f>IFERROR(VLOOKUP($O3407,PerfilUniversitario!$A$2:$Z$427,22),"N/A")</f>
        <v>N/A</v>
      </c>
      <c r="T3407" s="1" t="str">
        <f>IFERROR(VLOOKUP($O3407,PerfilUniversitario!$A$2:$Z$427,24),"N/A")</f>
        <v>N/A</v>
      </c>
      <c r="U3407" s="1" t="str">
        <f>IFERROR(VLOOKUP($O3407,PerfilUniversitario!$A$2:$Z$427,26),"N/A")</f>
        <v>N/A</v>
      </c>
      <c r="V3407" s="3">
        <v>0.41180555555555554</v>
      </c>
      <c r="W3407" s="4">
        <v>45218</v>
      </c>
    </row>
    <row r="3408" spans="1:23" x14ac:dyDescent="0.3">
      <c r="A3408" t="s">
        <v>8436</v>
      </c>
      <c r="B3408" t="s">
        <v>8437</v>
      </c>
      <c r="C3408" s="1" t="s">
        <v>8438</v>
      </c>
      <c r="D3408" s="6">
        <v>5532403514</v>
      </c>
      <c r="E3408" s="1" t="s">
        <v>206</v>
      </c>
      <c r="F3408" s="1" t="s">
        <v>206</v>
      </c>
      <c r="G3408" s="1" t="s">
        <v>206</v>
      </c>
      <c r="H3408" s="1" t="s">
        <v>206</v>
      </c>
      <c r="I3408" t="str">
        <f>VLOOKUP(J3408,CatalogoEstadoRepublica!$A$1:$B$33,2)</f>
        <v>Hidalgo</v>
      </c>
      <c r="J3408">
        <v>13</v>
      </c>
      <c r="K3408" t="s">
        <v>206</v>
      </c>
      <c r="L3408" s="1" t="e">
        <f>VLOOKUP(M3408,CatalogoPerfil!$A$1:$B$5,2)</f>
        <v>#N/A</v>
      </c>
      <c r="M3408">
        <v>0</v>
      </c>
      <c r="N3408" t="s">
        <v>206</v>
      </c>
      <c r="O3408" s="1">
        <v>0</v>
      </c>
      <c r="P3408" s="1" t="str">
        <f>IFERROR(VLOOKUP($O3408,PerfilUniversitario!$A$2:$Z$427,16),"N/A")</f>
        <v>N/A</v>
      </c>
      <c r="Q3408" s="1" t="str">
        <f>IFERROR(VLOOKUP($O3408,PerfilUniversitario!$A$2:$Z$427,16),"N/A")</f>
        <v>N/A</v>
      </c>
      <c r="R3408" s="1" t="str">
        <f>IFERROR(VLOOKUP($O3408,PerfilUniversitario!$A$2:$Z$427,20),"N/A")</f>
        <v>N/A</v>
      </c>
      <c r="S3408" s="1" t="str">
        <f>IFERROR(VLOOKUP($O3408,PerfilUniversitario!$A$2:$Z$427,22),"N/A")</f>
        <v>N/A</v>
      </c>
      <c r="T3408" s="1" t="str">
        <f>IFERROR(VLOOKUP($O3408,PerfilUniversitario!$A$2:$Z$427,24),"N/A")</f>
        <v>N/A</v>
      </c>
      <c r="U3408" s="1" t="str">
        <f>IFERROR(VLOOKUP($O3408,PerfilUniversitario!$A$2:$Z$427,26),"N/A")</f>
        <v>N/A</v>
      </c>
      <c r="V3408" s="3">
        <v>0.41388888888888892</v>
      </c>
      <c r="W3408" s="4">
        <v>45218</v>
      </c>
    </row>
    <row r="3409" spans="1:23" x14ac:dyDescent="0.3">
      <c r="A3409" t="s">
        <v>548</v>
      </c>
      <c r="B3409" t="s">
        <v>8441</v>
      </c>
      <c r="C3409" s="1" t="s">
        <v>8442</v>
      </c>
      <c r="D3409" s="6">
        <v>2228077593</v>
      </c>
      <c r="E3409" s="1" t="s">
        <v>206</v>
      </c>
      <c r="F3409" s="1" t="s">
        <v>206</v>
      </c>
      <c r="G3409" s="1" t="s">
        <v>206</v>
      </c>
      <c r="H3409" s="1" t="s">
        <v>206</v>
      </c>
      <c r="I3409" t="str">
        <f>VLOOKUP(J3409,CatalogoEstadoRepublica!$A$1:$B$33,2)</f>
        <v>Puebla</v>
      </c>
      <c r="J3409">
        <v>21</v>
      </c>
      <c r="K3409" t="s">
        <v>206</v>
      </c>
      <c r="L3409" s="1" t="e">
        <f>VLOOKUP(M3409,CatalogoPerfil!$A$1:$B$5,2)</f>
        <v>#N/A</v>
      </c>
      <c r="M3409">
        <v>0</v>
      </c>
      <c r="N3409" t="s">
        <v>206</v>
      </c>
      <c r="O3409" s="1">
        <v>0</v>
      </c>
      <c r="P3409" s="1" t="str">
        <f>IFERROR(VLOOKUP($O3409,PerfilUniversitario!$A$2:$Z$427,16),"N/A")</f>
        <v>N/A</v>
      </c>
      <c r="Q3409" s="1" t="str">
        <f>IFERROR(VLOOKUP($O3409,PerfilUniversitario!$A$2:$Z$427,16),"N/A")</f>
        <v>N/A</v>
      </c>
      <c r="R3409" s="1" t="str">
        <f>IFERROR(VLOOKUP($O3409,PerfilUniversitario!$A$2:$Z$427,20),"N/A")</f>
        <v>N/A</v>
      </c>
      <c r="S3409" s="1" t="str">
        <f>IFERROR(VLOOKUP($O3409,PerfilUniversitario!$A$2:$Z$427,22),"N/A")</f>
        <v>N/A</v>
      </c>
      <c r="T3409" s="1" t="str">
        <f>IFERROR(VLOOKUP($O3409,PerfilUniversitario!$A$2:$Z$427,24),"N/A")</f>
        <v>N/A</v>
      </c>
      <c r="U3409" s="1" t="str">
        <f>IFERROR(VLOOKUP($O3409,PerfilUniversitario!$A$2:$Z$427,26),"N/A")</f>
        <v>N/A</v>
      </c>
      <c r="V3409" s="3">
        <v>0.4145833333333333</v>
      </c>
      <c r="W3409" s="4">
        <v>45218</v>
      </c>
    </row>
    <row r="3410" spans="1:23" x14ac:dyDescent="0.3">
      <c r="A3410" t="s">
        <v>1014</v>
      </c>
      <c r="B3410" s="1" t="s">
        <v>1015</v>
      </c>
      <c r="C3410" t="s">
        <v>1016</v>
      </c>
      <c r="D3410" s="7">
        <v>2227803830</v>
      </c>
      <c r="E3410" s="1" t="s">
        <v>206</v>
      </c>
      <c r="F3410" t="s">
        <v>206</v>
      </c>
      <c r="G3410" t="s">
        <v>206</v>
      </c>
      <c r="H3410" t="s">
        <v>206</v>
      </c>
      <c r="I3410" t="str">
        <f>VLOOKUP(J3410,CatalogoEstadoRepublica!$A$1:$B$33,2)</f>
        <v>Puebla</v>
      </c>
      <c r="J3410" s="1">
        <v>21</v>
      </c>
      <c r="K3410" s="1" t="s">
        <v>206</v>
      </c>
      <c r="L3410" s="1" t="e">
        <f>VLOOKUP(M3410,CatalogoPerfil!$A$1:$B$5,2)</f>
        <v>#N/A</v>
      </c>
      <c r="M3410" s="1">
        <v>0</v>
      </c>
      <c r="N3410" s="1" t="s">
        <v>206</v>
      </c>
      <c r="O3410" s="1">
        <v>0</v>
      </c>
      <c r="P3410" s="1" t="str">
        <f>IFERROR(VLOOKUP($O3410,PerfilUniversitario!$A$2:$Z$427,16),"N/A")</f>
        <v>N/A</v>
      </c>
      <c r="Q3410" s="1" t="str">
        <f>IFERROR(VLOOKUP($O3410,PerfilUniversitario!$A$2:$Z$427,16),"N/A")</f>
        <v>N/A</v>
      </c>
      <c r="R3410" s="1" t="str">
        <f>IFERROR(VLOOKUP($O3410,PerfilUniversitario!$A$2:$Z$427,20),"N/A")</f>
        <v>N/A</v>
      </c>
      <c r="S3410" s="1" t="str">
        <f>IFERROR(VLOOKUP($O3410,PerfilUniversitario!$A$2:$Z$427,22),"N/A")</f>
        <v>N/A</v>
      </c>
      <c r="T3410" s="1" t="str">
        <f>IFERROR(VLOOKUP($O3410,PerfilUniversitario!$A$2:$Z$427,24),"N/A")</f>
        <v>N/A</v>
      </c>
      <c r="U3410" s="1" t="str">
        <f>IFERROR(VLOOKUP($O3410,PerfilUniversitario!$A$2:$Z$427,26),"N/A")</f>
        <v>N/A</v>
      </c>
      <c r="V3410" s="3">
        <v>0.41597222222222219</v>
      </c>
      <c r="W3410" s="4">
        <v>45218</v>
      </c>
    </row>
    <row r="3411" spans="1:23" x14ac:dyDescent="0.3">
      <c r="A3411" t="s">
        <v>1688</v>
      </c>
      <c r="B3411" t="s">
        <v>274</v>
      </c>
      <c r="C3411" s="1" t="s">
        <v>8234</v>
      </c>
      <c r="D3411" s="6">
        <v>2213669615</v>
      </c>
      <c r="E3411" s="1" t="s">
        <v>206</v>
      </c>
      <c r="F3411" s="1" t="s">
        <v>206</v>
      </c>
      <c r="G3411" s="1" t="s">
        <v>206</v>
      </c>
      <c r="H3411" s="1" t="s">
        <v>206</v>
      </c>
      <c r="I3411" t="str">
        <f>VLOOKUP(J3411,CatalogoEstadoRepublica!$A$1:$B$33,2)</f>
        <v>Puebla</v>
      </c>
      <c r="J3411">
        <v>21</v>
      </c>
      <c r="K3411" t="s">
        <v>206</v>
      </c>
      <c r="L3411" s="1" t="e">
        <f>VLOOKUP(M3411,CatalogoPerfil!$A$1:$B$5,2)</f>
        <v>#N/A</v>
      </c>
      <c r="M3411">
        <v>0</v>
      </c>
      <c r="N3411" t="s">
        <v>206</v>
      </c>
      <c r="O3411" s="1">
        <v>0</v>
      </c>
      <c r="P3411" s="1" t="str">
        <f>IFERROR(VLOOKUP($O3411,PerfilUniversitario!$A$2:$Z$427,16),"N/A")</f>
        <v>N/A</v>
      </c>
      <c r="Q3411" s="1" t="str">
        <f>IFERROR(VLOOKUP($O3411,PerfilUniversitario!$A$2:$Z$427,16),"N/A")</f>
        <v>N/A</v>
      </c>
      <c r="R3411" s="1" t="str">
        <f>IFERROR(VLOOKUP($O3411,PerfilUniversitario!$A$2:$Z$427,20),"N/A")</f>
        <v>N/A</v>
      </c>
      <c r="S3411" s="1" t="str">
        <f>IFERROR(VLOOKUP($O3411,PerfilUniversitario!$A$2:$Z$427,22),"N/A")</f>
        <v>N/A</v>
      </c>
      <c r="T3411" s="1" t="str">
        <f>IFERROR(VLOOKUP($O3411,PerfilUniversitario!$A$2:$Z$427,24),"N/A")</f>
        <v>N/A</v>
      </c>
      <c r="U3411" s="1" t="str">
        <f>IFERROR(VLOOKUP($O3411,PerfilUniversitario!$A$2:$Z$427,26),"N/A")</f>
        <v>N/A</v>
      </c>
      <c r="V3411" s="3">
        <v>0.41597222222222219</v>
      </c>
      <c r="W3411" s="4">
        <v>45218</v>
      </c>
    </row>
    <row r="3412" spans="1:23" x14ac:dyDescent="0.3">
      <c r="A3412" t="s">
        <v>1167</v>
      </c>
      <c r="B3412" t="s">
        <v>761</v>
      </c>
      <c r="C3412" s="1" t="s">
        <v>8248</v>
      </c>
      <c r="D3412" s="6">
        <v>2221055952</v>
      </c>
      <c r="E3412" s="1" t="s">
        <v>206</v>
      </c>
      <c r="F3412" s="1" t="s">
        <v>206</v>
      </c>
      <c r="G3412" s="1" t="s">
        <v>206</v>
      </c>
      <c r="H3412" s="1" t="s">
        <v>206</v>
      </c>
      <c r="I3412" t="str">
        <f>VLOOKUP(J3412,CatalogoEstadoRepublica!$A$1:$B$33,2)</f>
        <v>Puebla</v>
      </c>
      <c r="J3412">
        <v>21</v>
      </c>
      <c r="K3412" t="s">
        <v>206</v>
      </c>
      <c r="L3412" s="1" t="e">
        <f>VLOOKUP(M3412,CatalogoPerfil!$A$1:$B$5,2)</f>
        <v>#N/A</v>
      </c>
      <c r="M3412">
        <v>0</v>
      </c>
      <c r="N3412" t="s">
        <v>206</v>
      </c>
      <c r="O3412" s="1">
        <v>0</v>
      </c>
      <c r="P3412" s="1" t="str">
        <f>IFERROR(VLOOKUP($O3412,PerfilUniversitario!$A$2:$Z$427,16),"N/A")</f>
        <v>N/A</v>
      </c>
      <c r="Q3412" s="1" t="str">
        <f>IFERROR(VLOOKUP($O3412,PerfilUniversitario!$A$2:$Z$427,16),"N/A")</f>
        <v>N/A</v>
      </c>
      <c r="R3412" s="1" t="str">
        <f>IFERROR(VLOOKUP($O3412,PerfilUniversitario!$A$2:$Z$427,20),"N/A")</f>
        <v>N/A</v>
      </c>
      <c r="S3412" s="1" t="str">
        <f>IFERROR(VLOOKUP($O3412,PerfilUniversitario!$A$2:$Z$427,22),"N/A")</f>
        <v>N/A</v>
      </c>
      <c r="T3412" s="1" t="str">
        <f>IFERROR(VLOOKUP($O3412,PerfilUniversitario!$A$2:$Z$427,24),"N/A")</f>
        <v>N/A</v>
      </c>
      <c r="U3412" s="1" t="str">
        <f>IFERROR(VLOOKUP($O3412,PerfilUniversitario!$A$2:$Z$427,26),"N/A")</f>
        <v>N/A</v>
      </c>
      <c r="V3412" s="3">
        <v>0.41597222222222219</v>
      </c>
      <c r="W3412" s="4">
        <v>45218</v>
      </c>
    </row>
    <row r="3413" spans="1:23" x14ac:dyDescent="0.3">
      <c r="A3413" t="s">
        <v>4234</v>
      </c>
      <c r="B3413" t="s">
        <v>8430</v>
      </c>
      <c r="C3413" s="1" t="s">
        <v>8431</v>
      </c>
      <c r="D3413" s="6">
        <v>2292209319</v>
      </c>
      <c r="E3413" s="1" t="s">
        <v>206</v>
      </c>
      <c r="F3413" s="1" t="s">
        <v>206</v>
      </c>
      <c r="G3413" s="1" t="s">
        <v>206</v>
      </c>
      <c r="H3413" s="1" t="s">
        <v>206</v>
      </c>
      <c r="I3413" t="str">
        <f>VLOOKUP(J3413,CatalogoEstadoRepublica!$A$1:$B$33,2)</f>
        <v>Veracruz</v>
      </c>
      <c r="J3413">
        <v>30</v>
      </c>
      <c r="K3413" t="s">
        <v>206</v>
      </c>
      <c r="L3413" s="1" t="e">
        <f>VLOOKUP(M3413,CatalogoPerfil!$A$1:$B$5,2)</f>
        <v>#N/A</v>
      </c>
      <c r="M3413">
        <v>0</v>
      </c>
      <c r="N3413" t="s">
        <v>206</v>
      </c>
      <c r="O3413" s="1">
        <v>0</v>
      </c>
      <c r="P3413" s="1" t="str">
        <f>IFERROR(VLOOKUP($O3413,PerfilUniversitario!$A$2:$Z$427,16),"N/A")</f>
        <v>N/A</v>
      </c>
      <c r="Q3413" s="1" t="str">
        <f>IFERROR(VLOOKUP($O3413,PerfilUniversitario!$A$2:$Z$427,16),"N/A")</f>
        <v>N/A</v>
      </c>
      <c r="R3413" s="1" t="str">
        <f>IFERROR(VLOOKUP($O3413,PerfilUniversitario!$A$2:$Z$427,20),"N/A")</f>
        <v>N/A</v>
      </c>
      <c r="S3413" s="1" t="str">
        <f>IFERROR(VLOOKUP($O3413,PerfilUniversitario!$A$2:$Z$427,22),"N/A")</f>
        <v>N/A</v>
      </c>
      <c r="T3413" s="1" t="str">
        <f>IFERROR(VLOOKUP($O3413,PerfilUniversitario!$A$2:$Z$427,24),"N/A")</f>
        <v>N/A</v>
      </c>
      <c r="U3413" s="1" t="str">
        <f>IFERROR(VLOOKUP($O3413,PerfilUniversitario!$A$2:$Z$427,26),"N/A")</f>
        <v>N/A</v>
      </c>
      <c r="V3413" s="3">
        <v>0.41597222222222219</v>
      </c>
      <c r="W3413" s="4">
        <v>45218</v>
      </c>
    </row>
    <row r="3414" spans="1:23" x14ac:dyDescent="0.3">
      <c r="A3414" t="s">
        <v>725</v>
      </c>
      <c r="B3414" t="s">
        <v>357</v>
      </c>
      <c r="C3414" s="1" t="s">
        <v>8432</v>
      </c>
      <c r="D3414" s="6">
        <v>2225516383</v>
      </c>
      <c r="E3414" s="1" t="s">
        <v>206</v>
      </c>
      <c r="F3414" s="1" t="s">
        <v>206</v>
      </c>
      <c r="G3414" s="1" t="s">
        <v>206</v>
      </c>
      <c r="H3414" s="1" t="s">
        <v>206</v>
      </c>
      <c r="I3414" t="str">
        <f>VLOOKUP(J3414,CatalogoEstadoRepublica!$A$1:$B$33,2)</f>
        <v>Puebla</v>
      </c>
      <c r="J3414">
        <v>21</v>
      </c>
      <c r="K3414" t="s">
        <v>206</v>
      </c>
      <c r="L3414" s="1" t="e">
        <f>VLOOKUP(M3414,CatalogoPerfil!$A$1:$B$5,2)</f>
        <v>#N/A</v>
      </c>
      <c r="M3414">
        <v>0</v>
      </c>
      <c r="N3414" t="s">
        <v>206</v>
      </c>
      <c r="O3414" s="1">
        <v>0</v>
      </c>
      <c r="P3414" s="1" t="str">
        <f>IFERROR(VLOOKUP($O3414,PerfilUniversitario!$A$2:$Z$427,16),"N/A")</f>
        <v>N/A</v>
      </c>
      <c r="Q3414" s="1" t="str">
        <f>IFERROR(VLOOKUP($O3414,PerfilUniversitario!$A$2:$Z$427,16),"N/A")</f>
        <v>N/A</v>
      </c>
      <c r="R3414" s="1" t="str">
        <f>IFERROR(VLOOKUP($O3414,PerfilUniversitario!$A$2:$Z$427,20),"N/A")</f>
        <v>N/A</v>
      </c>
      <c r="S3414" s="1" t="str">
        <f>IFERROR(VLOOKUP($O3414,PerfilUniversitario!$A$2:$Z$427,22),"N/A")</f>
        <v>N/A</v>
      </c>
      <c r="T3414" s="1" t="str">
        <f>IFERROR(VLOOKUP($O3414,PerfilUniversitario!$A$2:$Z$427,24),"N/A")</f>
        <v>N/A</v>
      </c>
      <c r="U3414" s="1" t="str">
        <f>IFERROR(VLOOKUP($O3414,PerfilUniversitario!$A$2:$Z$427,26),"N/A")</f>
        <v>N/A</v>
      </c>
      <c r="V3414" s="3">
        <v>0.41597222222222219</v>
      </c>
      <c r="W3414" s="4">
        <v>45218</v>
      </c>
    </row>
    <row r="3415" spans="1:23" x14ac:dyDescent="0.3">
      <c r="A3415" t="s">
        <v>5312</v>
      </c>
      <c r="B3415" t="s">
        <v>206</v>
      </c>
      <c r="C3415" s="1" t="s">
        <v>8421</v>
      </c>
      <c r="D3415" s="6">
        <v>2381032928</v>
      </c>
      <c r="E3415" s="1" t="s">
        <v>206</v>
      </c>
      <c r="F3415" s="1" t="s">
        <v>206</v>
      </c>
      <c r="G3415" s="1" t="s">
        <v>206</v>
      </c>
      <c r="H3415" s="1" t="s">
        <v>206</v>
      </c>
      <c r="I3415" t="str">
        <f>VLOOKUP(J3415,CatalogoEstadoRepublica!$A$1:$B$33,2)</f>
        <v>Puebla</v>
      </c>
      <c r="J3415">
        <v>21</v>
      </c>
      <c r="K3415" t="s">
        <v>206</v>
      </c>
      <c r="L3415" s="1" t="e">
        <f>VLOOKUP(M3415,CatalogoPerfil!$A$1:$B$5,2)</f>
        <v>#N/A</v>
      </c>
      <c r="M3415">
        <v>0</v>
      </c>
      <c r="N3415" t="s">
        <v>206</v>
      </c>
      <c r="O3415" s="1">
        <v>0</v>
      </c>
      <c r="P3415" s="1" t="str">
        <f>IFERROR(VLOOKUP($O3415,PerfilUniversitario!$A$2:$Z$427,16),"N/A")</f>
        <v>N/A</v>
      </c>
      <c r="Q3415" s="1" t="str">
        <f>IFERROR(VLOOKUP($O3415,PerfilUniversitario!$A$2:$Z$427,16),"N/A")</f>
        <v>N/A</v>
      </c>
      <c r="R3415" s="1" t="str">
        <f>IFERROR(VLOOKUP($O3415,PerfilUniversitario!$A$2:$Z$427,20),"N/A")</f>
        <v>N/A</v>
      </c>
      <c r="S3415" s="1" t="str">
        <f>IFERROR(VLOOKUP($O3415,PerfilUniversitario!$A$2:$Z$427,22),"N/A")</f>
        <v>N/A</v>
      </c>
      <c r="T3415" s="1" t="str">
        <f>IFERROR(VLOOKUP($O3415,PerfilUniversitario!$A$2:$Z$427,24),"N/A")</f>
        <v>N/A</v>
      </c>
      <c r="U3415" s="1" t="str">
        <f>IFERROR(VLOOKUP($O3415,PerfilUniversitario!$A$2:$Z$427,26),"N/A")</f>
        <v>N/A</v>
      </c>
      <c r="V3415" s="3">
        <v>0.41875000000000001</v>
      </c>
      <c r="W3415" s="4">
        <v>45218</v>
      </c>
    </row>
    <row r="3416" spans="1:23" x14ac:dyDescent="0.3">
      <c r="A3416" t="s">
        <v>8033</v>
      </c>
      <c r="B3416" t="s">
        <v>668</v>
      </c>
      <c r="C3416" s="1" t="s">
        <v>8435</v>
      </c>
      <c r="D3416" s="6">
        <v>2211193130</v>
      </c>
      <c r="E3416" s="1" t="s">
        <v>206</v>
      </c>
      <c r="F3416" s="1" t="s">
        <v>206</v>
      </c>
      <c r="G3416" s="1" t="s">
        <v>206</v>
      </c>
      <c r="H3416" s="1" t="s">
        <v>206</v>
      </c>
      <c r="I3416" t="str">
        <f>VLOOKUP(J3416,CatalogoEstadoRepublica!$A$1:$B$33,2)</f>
        <v>Puebla</v>
      </c>
      <c r="J3416">
        <v>21</v>
      </c>
      <c r="K3416" t="s">
        <v>206</v>
      </c>
      <c r="L3416" s="1" t="e">
        <f>VLOOKUP(M3416,CatalogoPerfil!$A$1:$B$5,2)</f>
        <v>#N/A</v>
      </c>
      <c r="M3416">
        <v>0</v>
      </c>
      <c r="N3416" t="s">
        <v>206</v>
      </c>
      <c r="O3416" s="1">
        <v>0</v>
      </c>
      <c r="P3416" s="1" t="str">
        <f>IFERROR(VLOOKUP($O3416,PerfilUniversitario!$A$2:$Z$427,16),"N/A")</f>
        <v>N/A</v>
      </c>
      <c r="Q3416" s="1" t="str">
        <f>IFERROR(VLOOKUP($O3416,PerfilUniversitario!$A$2:$Z$427,16),"N/A")</f>
        <v>N/A</v>
      </c>
      <c r="R3416" s="1" t="str">
        <f>IFERROR(VLOOKUP($O3416,PerfilUniversitario!$A$2:$Z$427,20),"N/A")</f>
        <v>N/A</v>
      </c>
      <c r="S3416" s="1" t="str">
        <f>IFERROR(VLOOKUP($O3416,PerfilUniversitario!$A$2:$Z$427,22),"N/A")</f>
        <v>N/A</v>
      </c>
      <c r="T3416" s="1" t="str">
        <f>IFERROR(VLOOKUP($O3416,PerfilUniversitario!$A$2:$Z$427,24),"N/A")</f>
        <v>N/A</v>
      </c>
      <c r="U3416" s="1" t="str">
        <f>IFERROR(VLOOKUP($O3416,PerfilUniversitario!$A$2:$Z$427,26),"N/A")</f>
        <v>N/A</v>
      </c>
      <c r="V3416" s="3">
        <v>0.42083333333333334</v>
      </c>
      <c r="W3416" s="4">
        <v>45218</v>
      </c>
    </row>
    <row r="3417" spans="1:23" x14ac:dyDescent="0.3">
      <c r="A3417" t="s">
        <v>2225</v>
      </c>
      <c r="B3417" t="s">
        <v>3340</v>
      </c>
      <c r="C3417" s="1" t="s">
        <v>8316</v>
      </c>
      <c r="D3417" s="6">
        <v>2212098401</v>
      </c>
      <c r="E3417" s="1" t="s">
        <v>206</v>
      </c>
      <c r="F3417" s="1" t="s">
        <v>206</v>
      </c>
      <c r="G3417" s="1" t="s">
        <v>206</v>
      </c>
      <c r="H3417" s="1" t="s">
        <v>206</v>
      </c>
      <c r="I3417" t="str">
        <f>VLOOKUP(J3417,CatalogoEstadoRepublica!$A$1:$B$33,2)</f>
        <v>Puebla</v>
      </c>
      <c r="J3417">
        <v>21</v>
      </c>
      <c r="K3417" t="s">
        <v>206</v>
      </c>
      <c r="L3417" s="1" t="e">
        <f>VLOOKUP(M3417,CatalogoPerfil!$A$1:$B$5,2)</f>
        <v>#N/A</v>
      </c>
      <c r="M3417">
        <v>0</v>
      </c>
      <c r="N3417" t="s">
        <v>206</v>
      </c>
      <c r="O3417" s="1">
        <v>0</v>
      </c>
      <c r="P3417" s="1" t="str">
        <f>IFERROR(VLOOKUP($O3417,PerfilUniversitario!$A$2:$Z$427,16),"N/A")</f>
        <v>N/A</v>
      </c>
      <c r="Q3417" s="1" t="str">
        <f>IFERROR(VLOOKUP($O3417,PerfilUniversitario!$A$2:$Z$427,16),"N/A")</f>
        <v>N/A</v>
      </c>
      <c r="R3417" s="1" t="str">
        <f>IFERROR(VLOOKUP($O3417,PerfilUniversitario!$A$2:$Z$427,20),"N/A")</f>
        <v>N/A</v>
      </c>
      <c r="S3417" s="1" t="str">
        <f>IFERROR(VLOOKUP($O3417,PerfilUniversitario!$A$2:$Z$427,22),"N/A")</f>
        <v>N/A</v>
      </c>
      <c r="T3417" s="1" t="str">
        <f>IFERROR(VLOOKUP($O3417,PerfilUniversitario!$A$2:$Z$427,24),"N/A")</f>
        <v>N/A</v>
      </c>
      <c r="U3417" s="1" t="str">
        <f>IFERROR(VLOOKUP($O3417,PerfilUniversitario!$A$2:$Z$427,26),"N/A")</f>
        <v>N/A</v>
      </c>
      <c r="V3417" s="3">
        <v>0.42152777777777778</v>
      </c>
      <c r="W3417" s="4">
        <v>45218</v>
      </c>
    </row>
    <row r="3418" spans="1:23" x14ac:dyDescent="0.3">
      <c r="A3418" t="s">
        <v>7981</v>
      </c>
      <c r="B3418" t="s">
        <v>7982</v>
      </c>
      <c r="C3418" s="1" t="s">
        <v>7983</v>
      </c>
      <c r="D3418" s="6">
        <v>2225296127</v>
      </c>
      <c r="E3418" s="1" t="s">
        <v>206</v>
      </c>
      <c r="F3418" s="1" t="s">
        <v>206</v>
      </c>
      <c r="G3418" s="1" t="s">
        <v>206</v>
      </c>
      <c r="H3418" s="1" t="s">
        <v>206</v>
      </c>
      <c r="I3418" t="str">
        <f>VLOOKUP(J3418,CatalogoEstadoRepublica!$A$1:$B$33,2)</f>
        <v>Puebla</v>
      </c>
      <c r="J3418">
        <v>21</v>
      </c>
      <c r="K3418" t="s">
        <v>206</v>
      </c>
      <c r="L3418" s="1" t="e">
        <f>VLOOKUP(M3418,CatalogoPerfil!$A$1:$B$5,2)</f>
        <v>#N/A</v>
      </c>
      <c r="M3418">
        <v>0</v>
      </c>
      <c r="N3418" t="s">
        <v>206</v>
      </c>
      <c r="O3418" s="1">
        <v>0</v>
      </c>
      <c r="P3418" s="1" t="str">
        <f>IFERROR(VLOOKUP($O3418,PerfilUniversitario!$A$2:$Z$427,16),"N/A")</f>
        <v>N/A</v>
      </c>
      <c r="Q3418" s="1" t="str">
        <f>IFERROR(VLOOKUP($O3418,PerfilUniversitario!$A$2:$Z$427,16),"N/A")</f>
        <v>N/A</v>
      </c>
      <c r="R3418" s="1" t="str">
        <f>IFERROR(VLOOKUP($O3418,PerfilUniversitario!$A$2:$Z$427,20),"N/A")</f>
        <v>N/A</v>
      </c>
      <c r="S3418" s="1" t="str">
        <f>IFERROR(VLOOKUP($O3418,PerfilUniversitario!$A$2:$Z$427,22),"N/A")</f>
        <v>N/A</v>
      </c>
      <c r="T3418" s="1" t="str">
        <f>IFERROR(VLOOKUP($O3418,PerfilUniversitario!$A$2:$Z$427,24),"N/A")</f>
        <v>N/A</v>
      </c>
      <c r="U3418" s="1" t="str">
        <f>IFERROR(VLOOKUP($O3418,PerfilUniversitario!$A$2:$Z$427,26),"N/A")</f>
        <v>N/A</v>
      </c>
      <c r="V3418" s="3">
        <v>0.42222222222222222</v>
      </c>
      <c r="W3418" s="4">
        <v>45218</v>
      </c>
    </row>
    <row r="3419" spans="1:23" x14ac:dyDescent="0.3">
      <c r="A3419" t="s">
        <v>1500</v>
      </c>
      <c r="B3419" t="s">
        <v>4350</v>
      </c>
      <c r="C3419" s="1" t="s">
        <v>7393</v>
      </c>
      <c r="D3419" s="6">
        <v>2212094220</v>
      </c>
      <c r="E3419" s="1" t="s">
        <v>206</v>
      </c>
      <c r="F3419" s="1" t="s">
        <v>206</v>
      </c>
      <c r="G3419" s="1" t="s">
        <v>206</v>
      </c>
      <c r="H3419" s="1" t="s">
        <v>206</v>
      </c>
      <c r="I3419" t="str">
        <f>VLOOKUP(J3419,CatalogoEstadoRepublica!$A$1:$B$33,2)</f>
        <v>Puebla</v>
      </c>
      <c r="J3419">
        <v>21</v>
      </c>
      <c r="K3419" t="s">
        <v>206</v>
      </c>
      <c r="L3419" s="1" t="e">
        <f>VLOOKUP(M3419,CatalogoPerfil!$A$1:$B$5,2)</f>
        <v>#N/A</v>
      </c>
      <c r="M3419">
        <v>0</v>
      </c>
      <c r="N3419" t="s">
        <v>206</v>
      </c>
      <c r="O3419" s="1">
        <v>0</v>
      </c>
      <c r="P3419" s="1" t="str">
        <f>IFERROR(VLOOKUP($O3419,PerfilUniversitario!$A$2:$Z$427,16),"N/A")</f>
        <v>N/A</v>
      </c>
      <c r="Q3419" s="1" t="str">
        <f>IFERROR(VLOOKUP($O3419,PerfilUniversitario!$A$2:$Z$427,16),"N/A")</f>
        <v>N/A</v>
      </c>
      <c r="R3419" s="1" t="str">
        <f>IFERROR(VLOOKUP($O3419,PerfilUniversitario!$A$2:$Z$427,20),"N/A")</f>
        <v>N/A</v>
      </c>
      <c r="S3419" s="1" t="str">
        <f>IFERROR(VLOOKUP($O3419,PerfilUniversitario!$A$2:$Z$427,22),"N/A")</f>
        <v>N/A</v>
      </c>
      <c r="T3419" s="1" t="str">
        <f>IFERROR(VLOOKUP($O3419,PerfilUniversitario!$A$2:$Z$427,24),"N/A")</f>
        <v>N/A</v>
      </c>
      <c r="U3419" s="1" t="str">
        <f>IFERROR(VLOOKUP($O3419,PerfilUniversitario!$A$2:$Z$427,26),"N/A")</f>
        <v>N/A</v>
      </c>
      <c r="V3419" s="3">
        <v>0.4236111111111111</v>
      </c>
      <c r="W3419" s="4">
        <v>45218</v>
      </c>
    </row>
    <row r="3420" spans="1:23" x14ac:dyDescent="0.3">
      <c r="A3420" t="s">
        <v>401</v>
      </c>
      <c r="B3420" t="s">
        <v>956</v>
      </c>
      <c r="C3420" s="1" t="s">
        <v>8233</v>
      </c>
      <c r="D3420" s="6">
        <v>2225387731</v>
      </c>
      <c r="E3420" s="1" t="s">
        <v>206</v>
      </c>
      <c r="F3420" s="1" t="s">
        <v>206</v>
      </c>
      <c r="G3420" s="1" t="s">
        <v>206</v>
      </c>
      <c r="H3420" s="1" t="s">
        <v>206</v>
      </c>
      <c r="I3420" t="str">
        <f>VLOOKUP(J3420,CatalogoEstadoRepublica!$A$1:$B$33,2)</f>
        <v>Puebla</v>
      </c>
      <c r="J3420">
        <v>21</v>
      </c>
      <c r="K3420" t="s">
        <v>206</v>
      </c>
      <c r="L3420" s="1" t="e">
        <f>VLOOKUP(M3420,CatalogoPerfil!$A$1:$B$5,2)</f>
        <v>#N/A</v>
      </c>
      <c r="M3420">
        <v>0</v>
      </c>
      <c r="N3420" t="s">
        <v>206</v>
      </c>
      <c r="O3420" s="1">
        <v>0</v>
      </c>
      <c r="P3420" s="1" t="str">
        <f>IFERROR(VLOOKUP($O3420,PerfilUniversitario!$A$2:$Z$427,16),"N/A")</f>
        <v>N/A</v>
      </c>
      <c r="Q3420" s="1" t="str">
        <f>IFERROR(VLOOKUP($O3420,PerfilUniversitario!$A$2:$Z$427,16),"N/A")</f>
        <v>N/A</v>
      </c>
      <c r="R3420" s="1" t="str">
        <f>IFERROR(VLOOKUP($O3420,PerfilUniversitario!$A$2:$Z$427,20),"N/A")</f>
        <v>N/A</v>
      </c>
      <c r="S3420" s="1" t="str">
        <f>IFERROR(VLOOKUP($O3420,PerfilUniversitario!$A$2:$Z$427,22),"N/A")</f>
        <v>N/A</v>
      </c>
      <c r="T3420" s="1" t="str">
        <f>IFERROR(VLOOKUP($O3420,PerfilUniversitario!$A$2:$Z$427,24),"N/A")</f>
        <v>N/A</v>
      </c>
      <c r="U3420" s="1" t="str">
        <f>IFERROR(VLOOKUP($O3420,PerfilUniversitario!$A$2:$Z$427,26),"N/A")</f>
        <v>N/A</v>
      </c>
      <c r="V3420" s="3">
        <v>0.42569444444444443</v>
      </c>
      <c r="W3420" s="4">
        <v>45218</v>
      </c>
    </row>
    <row r="3421" spans="1:23" x14ac:dyDescent="0.3">
      <c r="A3421" t="s">
        <v>324</v>
      </c>
      <c r="B3421" t="s">
        <v>206</v>
      </c>
      <c r="C3421" s="1" t="s">
        <v>8424</v>
      </c>
      <c r="D3421" s="6" t="s">
        <v>6214</v>
      </c>
      <c r="E3421" s="1" t="s">
        <v>206</v>
      </c>
      <c r="F3421" s="1" t="s">
        <v>206</v>
      </c>
      <c r="G3421" s="1" t="s">
        <v>206</v>
      </c>
      <c r="H3421" s="1" t="s">
        <v>206</v>
      </c>
      <c r="I3421" t="str">
        <f>VLOOKUP(J3421,CatalogoEstadoRepublica!$A$1:$B$33,2)</f>
        <v>Puebla</v>
      </c>
      <c r="J3421">
        <v>21</v>
      </c>
      <c r="K3421" t="s">
        <v>206</v>
      </c>
      <c r="L3421" s="1" t="e">
        <f>VLOOKUP(M3421,CatalogoPerfil!$A$1:$B$5,2)</f>
        <v>#N/A</v>
      </c>
      <c r="M3421">
        <v>0</v>
      </c>
      <c r="N3421" t="s">
        <v>206</v>
      </c>
      <c r="O3421" s="1">
        <v>0</v>
      </c>
      <c r="P3421" s="1" t="str">
        <f>IFERROR(VLOOKUP($O3421,PerfilUniversitario!$A$2:$Z$427,16),"N/A")</f>
        <v>N/A</v>
      </c>
      <c r="Q3421" s="1" t="str">
        <f>IFERROR(VLOOKUP($O3421,PerfilUniversitario!$A$2:$Z$427,16),"N/A")</f>
        <v>N/A</v>
      </c>
      <c r="R3421" s="1" t="str">
        <f>IFERROR(VLOOKUP($O3421,PerfilUniversitario!$A$2:$Z$427,20),"N/A")</f>
        <v>N/A</v>
      </c>
      <c r="S3421" s="1" t="str">
        <f>IFERROR(VLOOKUP($O3421,PerfilUniversitario!$A$2:$Z$427,22),"N/A")</f>
        <v>N/A</v>
      </c>
      <c r="T3421" s="1" t="str">
        <f>IFERROR(VLOOKUP($O3421,PerfilUniversitario!$A$2:$Z$427,24),"N/A")</f>
        <v>N/A</v>
      </c>
      <c r="U3421" s="1" t="str">
        <f>IFERROR(VLOOKUP($O3421,PerfilUniversitario!$A$2:$Z$427,26),"N/A")</f>
        <v>N/A</v>
      </c>
      <c r="V3421" s="3">
        <v>0.42708333333333331</v>
      </c>
      <c r="W3421" s="4">
        <v>45218</v>
      </c>
    </row>
    <row r="3422" spans="1:23" x14ac:dyDescent="0.3">
      <c r="A3422" t="s">
        <v>401</v>
      </c>
      <c r="B3422" t="s">
        <v>8427</v>
      </c>
      <c r="C3422" s="1" t="s">
        <v>8428</v>
      </c>
      <c r="D3422" s="6">
        <v>2212102123</v>
      </c>
      <c r="E3422" s="1" t="s">
        <v>206</v>
      </c>
      <c r="F3422" s="1" t="s">
        <v>206</v>
      </c>
      <c r="G3422" s="1" t="s">
        <v>206</v>
      </c>
      <c r="H3422" s="1" t="s">
        <v>206</v>
      </c>
      <c r="I3422" t="str">
        <f>VLOOKUP(J3422,CatalogoEstadoRepublica!$A$1:$B$33,2)</f>
        <v>Puebla</v>
      </c>
      <c r="J3422">
        <v>21</v>
      </c>
      <c r="K3422" t="s">
        <v>206</v>
      </c>
      <c r="L3422" s="1" t="e">
        <f>VLOOKUP(M3422,CatalogoPerfil!$A$1:$B$5,2)</f>
        <v>#N/A</v>
      </c>
      <c r="M3422">
        <v>0</v>
      </c>
      <c r="N3422" t="s">
        <v>206</v>
      </c>
      <c r="O3422" s="1">
        <v>0</v>
      </c>
      <c r="P3422" s="1" t="str">
        <f>IFERROR(VLOOKUP($O3422,PerfilUniversitario!$A$2:$Z$427,16),"N/A")</f>
        <v>N/A</v>
      </c>
      <c r="Q3422" s="1" t="str">
        <f>IFERROR(VLOOKUP($O3422,PerfilUniversitario!$A$2:$Z$427,16),"N/A")</f>
        <v>N/A</v>
      </c>
      <c r="R3422" s="1" t="str">
        <f>IFERROR(VLOOKUP($O3422,PerfilUniversitario!$A$2:$Z$427,20),"N/A")</f>
        <v>N/A</v>
      </c>
      <c r="S3422" s="1" t="str">
        <f>IFERROR(VLOOKUP($O3422,PerfilUniversitario!$A$2:$Z$427,22),"N/A")</f>
        <v>N/A</v>
      </c>
      <c r="T3422" s="1" t="str">
        <f>IFERROR(VLOOKUP($O3422,PerfilUniversitario!$A$2:$Z$427,24),"N/A")</f>
        <v>N/A</v>
      </c>
      <c r="U3422" s="1" t="str">
        <f>IFERROR(VLOOKUP($O3422,PerfilUniversitario!$A$2:$Z$427,26),"N/A")</f>
        <v>N/A</v>
      </c>
      <c r="V3422" s="3">
        <v>0.42708333333333331</v>
      </c>
      <c r="W3422" s="4">
        <v>45218</v>
      </c>
    </row>
    <row r="3423" spans="1:23" x14ac:dyDescent="0.3">
      <c r="A3423" t="s">
        <v>8443</v>
      </c>
      <c r="B3423" t="s">
        <v>668</v>
      </c>
      <c r="C3423" s="1" t="s">
        <v>8444</v>
      </c>
      <c r="D3423" s="6">
        <v>2212123502</v>
      </c>
      <c r="E3423" s="1" t="s">
        <v>206</v>
      </c>
      <c r="F3423" s="1" t="s">
        <v>206</v>
      </c>
      <c r="G3423" s="1" t="s">
        <v>206</v>
      </c>
      <c r="H3423" s="1" t="s">
        <v>206</v>
      </c>
      <c r="I3423" t="str">
        <f>VLOOKUP(J3423,CatalogoEstadoRepublica!$A$1:$B$33,2)</f>
        <v>Puebla</v>
      </c>
      <c r="J3423">
        <v>21</v>
      </c>
      <c r="K3423" t="s">
        <v>206</v>
      </c>
      <c r="L3423" s="1" t="e">
        <f>VLOOKUP(M3423,CatalogoPerfil!$A$1:$B$5,2)</f>
        <v>#N/A</v>
      </c>
      <c r="M3423">
        <v>0</v>
      </c>
      <c r="N3423" t="s">
        <v>206</v>
      </c>
      <c r="O3423" s="1">
        <v>0</v>
      </c>
      <c r="P3423" s="1" t="str">
        <f>IFERROR(VLOOKUP($O3423,PerfilUniversitario!$A$2:$Z$427,16),"N/A")</f>
        <v>N/A</v>
      </c>
      <c r="Q3423" s="1" t="str">
        <f>IFERROR(VLOOKUP($O3423,PerfilUniversitario!$A$2:$Z$427,16),"N/A")</f>
        <v>N/A</v>
      </c>
      <c r="R3423" s="1" t="str">
        <f>IFERROR(VLOOKUP($O3423,PerfilUniversitario!$A$2:$Z$427,20),"N/A")</f>
        <v>N/A</v>
      </c>
      <c r="S3423" s="1" t="str">
        <f>IFERROR(VLOOKUP($O3423,PerfilUniversitario!$A$2:$Z$427,22),"N/A")</f>
        <v>N/A</v>
      </c>
      <c r="T3423" s="1" t="str">
        <f>IFERROR(VLOOKUP($O3423,PerfilUniversitario!$A$2:$Z$427,24),"N/A")</f>
        <v>N/A</v>
      </c>
      <c r="U3423" s="1" t="str">
        <f>IFERROR(VLOOKUP($O3423,PerfilUniversitario!$A$2:$Z$427,26),"N/A")</f>
        <v>N/A</v>
      </c>
      <c r="V3423" s="3">
        <v>0.4284722222222222</v>
      </c>
      <c r="W3423" s="4">
        <v>45218</v>
      </c>
    </row>
    <row r="3424" spans="1:23" x14ac:dyDescent="0.3">
      <c r="A3424" t="s">
        <v>8439</v>
      </c>
      <c r="B3424" t="s">
        <v>206</v>
      </c>
      <c r="C3424" s="1" t="s">
        <v>8440</v>
      </c>
      <c r="D3424" s="6">
        <v>2229258218</v>
      </c>
      <c r="E3424" s="1" t="s">
        <v>206</v>
      </c>
      <c r="F3424" s="1" t="s">
        <v>206</v>
      </c>
      <c r="G3424" s="1" t="s">
        <v>206</v>
      </c>
      <c r="H3424" s="1" t="s">
        <v>206</v>
      </c>
      <c r="I3424" t="str">
        <f>VLOOKUP(J3424,CatalogoEstadoRepublica!$A$1:$B$33,2)</f>
        <v>Puebla</v>
      </c>
      <c r="J3424">
        <v>21</v>
      </c>
      <c r="K3424" t="s">
        <v>206</v>
      </c>
      <c r="L3424" s="1" t="e">
        <f>VLOOKUP(M3424,CatalogoPerfil!$A$1:$B$5,2)</f>
        <v>#N/A</v>
      </c>
      <c r="M3424">
        <v>0</v>
      </c>
      <c r="N3424" t="s">
        <v>206</v>
      </c>
      <c r="O3424" s="1">
        <v>0</v>
      </c>
      <c r="P3424" s="1" t="str">
        <f>IFERROR(VLOOKUP($O3424,PerfilUniversitario!$A$2:$Z$427,16),"N/A")</f>
        <v>N/A</v>
      </c>
      <c r="Q3424" s="1" t="str">
        <f>IFERROR(VLOOKUP($O3424,PerfilUniversitario!$A$2:$Z$427,16),"N/A")</f>
        <v>N/A</v>
      </c>
      <c r="R3424" s="1" t="str">
        <f>IFERROR(VLOOKUP($O3424,PerfilUniversitario!$A$2:$Z$427,20),"N/A")</f>
        <v>N/A</v>
      </c>
      <c r="S3424" s="1" t="str">
        <f>IFERROR(VLOOKUP($O3424,PerfilUniversitario!$A$2:$Z$427,22),"N/A")</f>
        <v>N/A</v>
      </c>
      <c r="T3424" s="1" t="str">
        <f>IFERROR(VLOOKUP($O3424,PerfilUniversitario!$A$2:$Z$427,24),"N/A")</f>
        <v>N/A</v>
      </c>
      <c r="U3424" s="1" t="str">
        <f>IFERROR(VLOOKUP($O3424,PerfilUniversitario!$A$2:$Z$427,26),"N/A")</f>
        <v>N/A</v>
      </c>
      <c r="V3424" s="3">
        <v>0.4291666666666667</v>
      </c>
      <c r="W3424" s="4">
        <v>45218</v>
      </c>
    </row>
    <row r="3425" spans="1:23" x14ac:dyDescent="0.3">
      <c r="A3425" t="s">
        <v>285</v>
      </c>
      <c r="B3425" t="s">
        <v>206</v>
      </c>
      <c r="C3425" s="1" t="s">
        <v>7746</v>
      </c>
      <c r="D3425" s="6">
        <v>4922490047</v>
      </c>
      <c r="E3425" s="1" t="s">
        <v>206</v>
      </c>
      <c r="F3425" s="1" t="s">
        <v>206</v>
      </c>
      <c r="G3425" s="1" t="s">
        <v>206</v>
      </c>
      <c r="H3425" s="1" t="s">
        <v>206</v>
      </c>
      <c r="I3425" t="str">
        <f>VLOOKUP(J3425,CatalogoEstadoRepublica!$A$1:$B$33,2)</f>
        <v>Puebla</v>
      </c>
      <c r="J3425">
        <v>21</v>
      </c>
      <c r="K3425" t="s">
        <v>206</v>
      </c>
      <c r="L3425" s="1" t="e">
        <f>VLOOKUP(M3425,CatalogoPerfil!$A$1:$B$5,2)</f>
        <v>#N/A</v>
      </c>
      <c r="M3425">
        <v>0</v>
      </c>
      <c r="N3425" t="s">
        <v>206</v>
      </c>
      <c r="O3425" s="1">
        <v>0</v>
      </c>
      <c r="P3425" s="1" t="str">
        <f>IFERROR(VLOOKUP($O3425,PerfilUniversitario!$A$2:$Z$427,16),"N/A")</f>
        <v>N/A</v>
      </c>
      <c r="Q3425" s="1" t="str">
        <f>IFERROR(VLOOKUP($O3425,PerfilUniversitario!$A$2:$Z$427,16),"N/A")</f>
        <v>N/A</v>
      </c>
      <c r="R3425" s="1" t="str">
        <f>IFERROR(VLOOKUP($O3425,PerfilUniversitario!$A$2:$Z$427,20),"N/A")</f>
        <v>N/A</v>
      </c>
      <c r="S3425" s="1" t="str">
        <f>IFERROR(VLOOKUP($O3425,PerfilUniversitario!$A$2:$Z$427,22),"N/A")</f>
        <v>N/A</v>
      </c>
      <c r="T3425" s="1" t="str">
        <f>IFERROR(VLOOKUP($O3425,PerfilUniversitario!$A$2:$Z$427,24),"N/A")</f>
        <v>N/A</v>
      </c>
      <c r="U3425" s="1" t="str">
        <f>IFERROR(VLOOKUP($O3425,PerfilUniversitario!$A$2:$Z$427,26),"N/A")</f>
        <v>N/A</v>
      </c>
      <c r="V3425" s="3">
        <v>0.43124999999999997</v>
      </c>
      <c r="W3425" s="4">
        <v>45218</v>
      </c>
    </row>
    <row r="3426" spans="1:23" x14ac:dyDescent="0.3">
      <c r="A3426" t="s">
        <v>8433</v>
      </c>
      <c r="B3426" t="s">
        <v>206</v>
      </c>
      <c r="C3426" s="1" t="s">
        <v>8434</v>
      </c>
      <c r="D3426" s="6">
        <v>2214062266</v>
      </c>
      <c r="E3426" s="1" t="s">
        <v>206</v>
      </c>
      <c r="F3426" s="1" t="s">
        <v>206</v>
      </c>
      <c r="G3426" s="1" t="s">
        <v>206</v>
      </c>
      <c r="H3426" s="1" t="s">
        <v>206</v>
      </c>
      <c r="I3426" t="str">
        <f>VLOOKUP(J3426,CatalogoEstadoRepublica!$A$1:$B$33,2)</f>
        <v>Puebla</v>
      </c>
      <c r="J3426">
        <v>21</v>
      </c>
      <c r="K3426" t="s">
        <v>206</v>
      </c>
      <c r="L3426" s="1" t="e">
        <f>VLOOKUP(M3426,CatalogoPerfil!$A$1:$B$5,2)</f>
        <v>#N/A</v>
      </c>
      <c r="M3426">
        <v>0</v>
      </c>
      <c r="N3426" t="s">
        <v>206</v>
      </c>
      <c r="O3426" s="1">
        <v>0</v>
      </c>
      <c r="P3426" s="1" t="str">
        <f>IFERROR(VLOOKUP($O3426,PerfilUniversitario!$A$2:$Z$427,16),"N/A")</f>
        <v>N/A</v>
      </c>
      <c r="Q3426" s="1" t="str">
        <f>IFERROR(VLOOKUP($O3426,PerfilUniversitario!$A$2:$Z$427,16),"N/A")</f>
        <v>N/A</v>
      </c>
      <c r="R3426" s="1" t="str">
        <f>IFERROR(VLOOKUP($O3426,PerfilUniversitario!$A$2:$Z$427,20),"N/A")</f>
        <v>N/A</v>
      </c>
      <c r="S3426" s="1" t="str">
        <f>IFERROR(VLOOKUP($O3426,PerfilUniversitario!$A$2:$Z$427,22),"N/A")</f>
        <v>N/A</v>
      </c>
      <c r="T3426" s="1" t="str">
        <f>IFERROR(VLOOKUP($O3426,PerfilUniversitario!$A$2:$Z$427,24),"N/A")</f>
        <v>N/A</v>
      </c>
      <c r="U3426" s="1" t="str">
        <f>IFERROR(VLOOKUP($O3426,PerfilUniversitario!$A$2:$Z$427,26),"N/A")</f>
        <v>N/A</v>
      </c>
      <c r="V3426" s="3">
        <v>0.43124999999999997</v>
      </c>
      <c r="W3426" s="4">
        <v>45218</v>
      </c>
    </row>
    <row r="3427" spans="1:23" x14ac:dyDescent="0.3">
      <c r="A3427" t="s">
        <v>1818</v>
      </c>
      <c r="B3427" t="s">
        <v>621</v>
      </c>
      <c r="C3427" s="1" t="s">
        <v>4996</v>
      </c>
      <c r="D3427" s="6">
        <v>2222936819</v>
      </c>
      <c r="E3427" s="1" t="s">
        <v>206</v>
      </c>
      <c r="F3427" s="1" t="s">
        <v>206</v>
      </c>
      <c r="G3427" s="1" t="s">
        <v>206</v>
      </c>
      <c r="H3427" s="1" t="s">
        <v>206</v>
      </c>
      <c r="I3427" t="str">
        <f>VLOOKUP(J3427,CatalogoEstadoRepublica!$A$1:$B$33,2)</f>
        <v>Puebla</v>
      </c>
      <c r="J3427">
        <v>21</v>
      </c>
      <c r="K3427" t="s">
        <v>206</v>
      </c>
      <c r="L3427" s="1" t="e">
        <f>VLOOKUP(M3427,CatalogoPerfil!$A$1:$B$5,2)</f>
        <v>#N/A</v>
      </c>
      <c r="M3427">
        <v>0</v>
      </c>
      <c r="N3427" t="s">
        <v>206</v>
      </c>
      <c r="O3427" s="1">
        <v>0</v>
      </c>
      <c r="P3427" s="1" t="str">
        <f>IFERROR(VLOOKUP($O3427,PerfilUniversitario!$A$2:$Z$427,16),"N/A")</f>
        <v>N/A</v>
      </c>
      <c r="Q3427" s="1" t="str">
        <f>IFERROR(VLOOKUP($O3427,PerfilUniversitario!$A$2:$Z$427,16),"N/A")</f>
        <v>N/A</v>
      </c>
      <c r="R3427" s="1" t="str">
        <f>IFERROR(VLOOKUP($O3427,PerfilUniversitario!$A$2:$Z$427,20),"N/A")</f>
        <v>N/A</v>
      </c>
      <c r="S3427" s="1" t="str">
        <f>IFERROR(VLOOKUP($O3427,PerfilUniversitario!$A$2:$Z$427,22),"N/A")</f>
        <v>N/A</v>
      </c>
      <c r="T3427" s="1" t="str">
        <f>IFERROR(VLOOKUP($O3427,PerfilUniversitario!$A$2:$Z$427,24),"N/A")</f>
        <v>N/A</v>
      </c>
      <c r="U3427" s="1" t="str">
        <f>IFERROR(VLOOKUP($O3427,PerfilUniversitario!$A$2:$Z$427,26),"N/A")</f>
        <v>N/A</v>
      </c>
      <c r="V3427" s="1" t="s">
        <v>10136</v>
      </c>
      <c r="W3427" s="4">
        <v>45218</v>
      </c>
    </row>
    <row r="3428" spans="1:23" x14ac:dyDescent="0.3">
      <c r="A3428" t="s">
        <v>4712</v>
      </c>
      <c r="B3428" t="s">
        <v>8445</v>
      </c>
      <c r="C3428" s="1" t="s">
        <v>8446</v>
      </c>
      <c r="D3428" s="6">
        <v>2224223638</v>
      </c>
      <c r="E3428" s="1"/>
      <c r="F3428" s="1"/>
      <c r="I3428" t="str">
        <f>VLOOKUP(J3428,CatalogoEstadoRepublica!$A$1:$B$33,2)</f>
        <v>Morelos</v>
      </c>
      <c r="J3428">
        <v>17</v>
      </c>
      <c r="K3428" t="s">
        <v>8447</v>
      </c>
      <c r="L3428" s="1" t="str">
        <f>VLOOKUP(M3428,CatalogoPerfil!$A$1:$B$5,2)</f>
        <v>Padre/Madre de Familia</v>
      </c>
      <c r="M3428">
        <v>2</v>
      </c>
      <c r="O3428" s="1">
        <v>0</v>
      </c>
      <c r="P3428" s="1" t="str">
        <f>IFERROR(VLOOKUP($O3428,PerfilUniversitario!$A$2:$Z$427,16),"N/A")</f>
        <v>N/A</v>
      </c>
      <c r="Q3428" s="1" t="str">
        <f>IFERROR(VLOOKUP($O3428,PerfilUniversitario!$A$2:$Z$427,16),"N/A")</f>
        <v>N/A</v>
      </c>
      <c r="R3428" s="1" t="str">
        <f>IFERROR(VLOOKUP($O3428,PerfilUniversitario!$A$2:$Z$427,20),"N/A")</f>
        <v>N/A</v>
      </c>
      <c r="S3428" s="1" t="str">
        <f>IFERROR(VLOOKUP($O3428,PerfilUniversitario!$A$2:$Z$427,22),"N/A")</f>
        <v>N/A</v>
      </c>
      <c r="T3428" s="1" t="str">
        <f>IFERROR(VLOOKUP($O3428,PerfilUniversitario!$A$2:$Z$427,24),"N/A")</f>
        <v>N/A</v>
      </c>
      <c r="U3428" s="1" t="str">
        <f>IFERROR(VLOOKUP($O3428,PerfilUniversitario!$A$2:$Z$427,26),"N/A")</f>
        <v>N/A</v>
      </c>
      <c r="V3428" s="1" t="s">
        <v>10233</v>
      </c>
      <c r="W3428" s="4">
        <v>45218</v>
      </c>
    </row>
    <row r="3429" spans="1:23" x14ac:dyDescent="0.3">
      <c r="A3429" t="s">
        <v>4712</v>
      </c>
      <c r="B3429" t="s">
        <v>8445</v>
      </c>
      <c r="C3429" s="1" t="s">
        <v>8448</v>
      </c>
      <c r="D3429" s="6">
        <v>2224223638</v>
      </c>
      <c r="E3429" s="1"/>
      <c r="F3429" s="1"/>
      <c r="I3429" t="str">
        <f>VLOOKUP(J3429,CatalogoEstadoRepublica!$A$1:$B$33,2)</f>
        <v>Morelos</v>
      </c>
      <c r="J3429">
        <v>17</v>
      </c>
      <c r="K3429" t="s">
        <v>8447</v>
      </c>
      <c r="L3429" s="1" t="str">
        <f>VLOOKUP(M3429,CatalogoPerfil!$A$1:$B$5,2)</f>
        <v>Padre/Madre de Familia</v>
      </c>
      <c r="M3429">
        <v>2</v>
      </c>
      <c r="O3429" s="1">
        <v>0</v>
      </c>
      <c r="P3429" s="1" t="str">
        <f>IFERROR(VLOOKUP($O3429,PerfilUniversitario!$A$2:$Z$427,16),"N/A")</f>
        <v>N/A</v>
      </c>
      <c r="Q3429" s="1" t="str">
        <f>IFERROR(VLOOKUP($O3429,PerfilUniversitario!$A$2:$Z$427,16),"N/A")</f>
        <v>N/A</v>
      </c>
      <c r="R3429" s="1" t="str">
        <f>IFERROR(VLOOKUP($O3429,PerfilUniversitario!$A$2:$Z$427,20),"N/A")</f>
        <v>N/A</v>
      </c>
      <c r="S3429" s="1" t="str">
        <f>IFERROR(VLOOKUP($O3429,PerfilUniversitario!$A$2:$Z$427,22),"N/A")</f>
        <v>N/A</v>
      </c>
      <c r="T3429" s="1" t="str">
        <f>IFERROR(VLOOKUP($O3429,PerfilUniversitario!$A$2:$Z$427,24),"N/A")</f>
        <v>N/A</v>
      </c>
      <c r="U3429" s="1" t="str">
        <f>IFERROR(VLOOKUP($O3429,PerfilUniversitario!$A$2:$Z$427,26),"N/A")</f>
        <v>N/A</v>
      </c>
      <c r="V3429" s="1" t="s">
        <v>10233</v>
      </c>
      <c r="W3429" s="4">
        <v>45218</v>
      </c>
    </row>
    <row r="3430" spans="1:23" x14ac:dyDescent="0.3">
      <c r="A3430" t="s">
        <v>273</v>
      </c>
      <c r="B3430" t="s">
        <v>8449</v>
      </c>
      <c r="C3430" s="1" t="s">
        <v>8450</v>
      </c>
      <c r="D3430" s="6">
        <v>7775640845</v>
      </c>
      <c r="E3430" s="1"/>
      <c r="F3430" s="1"/>
      <c r="I3430" t="str">
        <f>VLOOKUP(J3430,CatalogoEstadoRepublica!$A$1:$B$33,2)</f>
        <v>Morelos</v>
      </c>
      <c r="J3430">
        <v>17</v>
      </c>
      <c r="K3430" t="s">
        <v>8447</v>
      </c>
      <c r="L3430" s="1" t="str">
        <f>VLOOKUP(M3430,CatalogoPerfil!$A$1:$B$5,2)</f>
        <v>Padre/Madre de Familia</v>
      </c>
      <c r="M3430">
        <v>2</v>
      </c>
      <c r="O3430" s="1">
        <v>0</v>
      </c>
      <c r="P3430" s="1" t="str">
        <f>IFERROR(VLOOKUP($O3430,PerfilUniversitario!$A$2:$Z$427,16),"N/A")</f>
        <v>N/A</v>
      </c>
      <c r="Q3430" s="1" t="str">
        <f>IFERROR(VLOOKUP($O3430,PerfilUniversitario!$A$2:$Z$427,16),"N/A")</f>
        <v>N/A</v>
      </c>
      <c r="R3430" s="1" t="str">
        <f>IFERROR(VLOOKUP($O3430,PerfilUniversitario!$A$2:$Z$427,20),"N/A")</f>
        <v>N/A</v>
      </c>
      <c r="S3430" s="1" t="str">
        <f>IFERROR(VLOOKUP($O3430,PerfilUniversitario!$A$2:$Z$427,22),"N/A")</f>
        <v>N/A</v>
      </c>
      <c r="T3430" s="1" t="str">
        <f>IFERROR(VLOOKUP($O3430,PerfilUniversitario!$A$2:$Z$427,24),"N/A")</f>
        <v>N/A</v>
      </c>
      <c r="U3430" s="1" t="str">
        <f>IFERROR(VLOOKUP($O3430,PerfilUniversitario!$A$2:$Z$427,26),"N/A")</f>
        <v>N/A</v>
      </c>
      <c r="V3430" s="1" t="s">
        <v>10233</v>
      </c>
      <c r="W3430" s="4">
        <v>45218</v>
      </c>
    </row>
    <row r="3431" spans="1:23" x14ac:dyDescent="0.3">
      <c r="A3431" t="s">
        <v>548</v>
      </c>
      <c r="B3431" t="s">
        <v>7342</v>
      </c>
      <c r="C3431" s="1" t="s">
        <v>7343</v>
      </c>
      <c r="D3431" s="6">
        <v>2227723712</v>
      </c>
      <c r="E3431" s="1" t="s">
        <v>206</v>
      </c>
      <c r="F3431" s="1" t="s">
        <v>206</v>
      </c>
      <c r="G3431" s="1" t="s">
        <v>206</v>
      </c>
      <c r="H3431" s="1" t="s">
        <v>206</v>
      </c>
      <c r="I3431" t="str">
        <f>VLOOKUP(J3431,CatalogoEstadoRepublica!$A$1:$B$33,2)</f>
        <v>Puebla</v>
      </c>
      <c r="J3431">
        <v>21</v>
      </c>
      <c r="K3431" t="s">
        <v>206</v>
      </c>
      <c r="L3431" s="1" t="e">
        <f>VLOOKUP(M3431,CatalogoPerfil!$A$1:$B$5,2)</f>
        <v>#N/A</v>
      </c>
      <c r="M3431">
        <v>0</v>
      </c>
      <c r="N3431" t="s">
        <v>206</v>
      </c>
      <c r="O3431" s="1">
        <v>0</v>
      </c>
      <c r="P3431" s="1" t="str">
        <f>IFERROR(VLOOKUP($O3431,PerfilUniversitario!$A$2:$Z$427,16),"N/A")</f>
        <v>N/A</v>
      </c>
      <c r="Q3431" s="1" t="str">
        <f>IFERROR(VLOOKUP($O3431,PerfilUniversitario!$A$2:$Z$427,16),"N/A")</f>
        <v>N/A</v>
      </c>
      <c r="R3431" s="1" t="str">
        <f>IFERROR(VLOOKUP($O3431,PerfilUniversitario!$A$2:$Z$427,20),"N/A")</f>
        <v>N/A</v>
      </c>
      <c r="S3431" s="1" t="str">
        <f>IFERROR(VLOOKUP($O3431,PerfilUniversitario!$A$2:$Z$427,22),"N/A")</f>
        <v>N/A</v>
      </c>
      <c r="T3431" s="1" t="str">
        <f>IFERROR(VLOOKUP($O3431,PerfilUniversitario!$A$2:$Z$427,24),"N/A")</f>
        <v>N/A</v>
      </c>
      <c r="U3431" s="1" t="str">
        <f>IFERROR(VLOOKUP($O3431,PerfilUniversitario!$A$2:$Z$427,26),"N/A")</f>
        <v>N/A</v>
      </c>
      <c r="V3431" s="1" t="s">
        <v>10205</v>
      </c>
      <c r="W3431" s="4">
        <v>45218</v>
      </c>
    </row>
    <row r="3432" spans="1:23" x14ac:dyDescent="0.3">
      <c r="A3432" t="s">
        <v>8451</v>
      </c>
      <c r="B3432" t="s">
        <v>8452</v>
      </c>
      <c r="C3432" s="1" t="s">
        <v>8453</v>
      </c>
      <c r="D3432" s="6">
        <v>2212702083</v>
      </c>
      <c r="E3432" s="1" t="s">
        <v>973</v>
      </c>
      <c r="F3432" s="1" t="s">
        <v>526</v>
      </c>
      <c r="G3432" s="1" t="s">
        <v>8453</v>
      </c>
      <c r="H3432" s="1">
        <v>2212678909</v>
      </c>
      <c r="I3432" t="str">
        <f>VLOOKUP(J3432,CatalogoEstadoRepublica!$A$1:$B$33,2)</f>
        <v>Chiapas</v>
      </c>
      <c r="J3432">
        <v>5</v>
      </c>
      <c r="K3432" t="s">
        <v>8454</v>
      </c>
      <c r="L3432" s="1" t="str">
        <f>VLOOKUP(M3432,CatalogoPerfil!$A$1:$B$5,2)</f>
        <v>Preuniversitario</v>
      </c>
      <c r="M3432">
        <v>1</v>
      </c>
      <c r="N3432" t="s">
        <v>8455</v>
      </c>
      <c r="O3432" s="1">
        <v>12760</v>
      </c>
      <c r="P3432" s="1" t="str">
        <f>IFERROR(VLOOKUP($O3432,PerfilUniversitario!$A$2:$Z$427,16),"N/A")</f>
        <v>Preparatoria concluida</v>
      </c>
      <c r="Q3432" s="1" t="str">
        <f>IFERROR(VLOOKUP($O3432,PerfilUniversitario!$A$2:$Z$427,16),"N/A")</f>
        <v>Preparatoria concluida</v>
      </c>
      <c r="R3432" s="1" t="str">
        <f>IFERROR(VLOOKUP($O3432,PerfilUniversitario!$A$2:$Z$427,20),"N/A")</f>
        <v>Derecho</v>
      </c>
      <c r="S3432" s="1" t="str">
        <f>IFERROR(VLOOKUP($O3432,PerfilUniversitario!$A$2:$Z$427,22),"N/A")</f>
        <v>• Médico cirujano - Salva una vida</v>
      </c>
      <c r="T3432" s="1" t="str">
        <f>IFERROR(VLOOKUP($O3432,PerfilUniversitario!$A$2:$Z$427,24),"N/A")</f>
        <v>• Ingeniería Industrial para la Dirección - Roda la bici</v>
      </c>
      <c r="U3432" s="1" t="str">
        <f>IFERROR(VLOOKUP($O3432,PerfilUniversitario!$A$2:$Z$427,26),"N/A")</f>
        <v>• Ingeniería Mecatrónica - Medición Inalámbrica</v>
      </c>
      <c r="V3432" s="3">
        <v>0.23439814814814816</v>
      </c>
      <c r="W3432" s="4">
        <v>45219</v>
      </c>
    </row>
    <row r="3433" spans="1:23" x14ac:dyDescent="0.3">
      <c r="A3433" t="s">
        <v>2285</v>
      </c>
      <c r="B3433" t="s">
        <v>8456</v>
      </c>
      <c r="C3433" s="1" t="s">
        <v>8457</v>
      </c>
      <c r="D3433" s="6">
        <v>2214285232</v>
      </c>
      <c r="E3433" s="1" t="s">
        <v>271</v>
      </c>
      <c r="F3433" s="1" t="s">
        <v>8456</v>
      </c>
      <c r="G3433" s="1" t="s">
        <v>8457</v>
      </c>
      <c r="H3433" s="1">
        <v>2221367464</v>
      </c>
      <c r="I3433" t="str">
        <f>VLOOKUP(J3433,CatalogoEstadoRepublica!$A$1:$B$33,2)</f>
        <v>Puebla</v>
      </c>
      <c r="J3433">
        <v>21</v>
      </c>
      <c r="K3433" t="s">
        <v>8458</v>
      </c>
      <c r="L3433" s="1" t="str">
        <f>VLOOKUP(M3433,CatalogoPerfil!$A$1:$B$5,2)</f>
        <v>Padre/Madre de Familia</v>
      </c>
      <c r="M3433">
        <v>2</v>
      </c>
      <c r="O3433" s="1">
        <v>0</v>
      </c>
      <c r="P3433" s="1" t="str">
        <f>IFERROR(VLOOKUP($O3433,PerfilUniversitario!$A$2:$Z$427,16),"N/A")</f>
        <v>N/A</v>
      </c>
      <c r="Q3433" s="1" t="str">
        <f>IFERROR(VLOOKUP($O3433,PerfilUniversitario!$A$2:$Z$427,16),"N/A")</f>
        <v>N/A</v>
      </c>
      <c r="R3433" s="1" t="str">
        <f>IFERROR(VLOOKUP($O3433,PerfilUniversitario!$A$2:$Z$427,20),"N/A")</f>
        <v>N/A</v>
      </c>
      <c r="S3433" s="1" t="str">
        <f>IFERROR(VLOOKUP($O3433,PerfilUniversitario!$A$2:$Z$427,22),"N/A")</f>
        <v>N/A</v>
      </c>
      <c r="T3433" s="1" t="str">
        <f>IFERROR(VLOOKUP($O3433,PerfilUniversitario!$A$2:$Z$427,24),"N/A")</f>
        <v>N/A</v>
      </c>
      <c r="U3433" s="1" t="str">
        <f>IFERROR(VLOOKUP($O3433,PerfilUniversitario!$A$2:$Z$427,26),"N/A")</f>
        <v>N/A</v>
      </c>
      <c r="V3433" s="3">
        <v>0.23651620370370371</v>
      </c>
      <c r="W3433" s="4">
        <v>45219</v>
      </c>
    </row>
    <row r="3434" spans="1:23" x14ac:dyDescent="0.3">
      <c r="A3434" t="s">
        <v>321</v>
      </c>
      <c r="B3434" t="s">
        <v>2903</v>
      </c>
      <c r="C3434" s="1" t="s">
        <v>8459</v>
      </c>
      <c r="D3434" s="6">
        <v>2212011733</v>
      </c>
      <c r="E3434" s="1"/>
      <c r="F3434" s="1"/>
      <c r="I3434" t="str">
        <f>VLOOKUP(J3434,CatalogoEstadoRepublica!$A$1:$B$33,2)</f>
        <v>Puebla</v>
      </c>
      <c r="J3434">
        <v>21</v>
      </c>
      <c r="K3434" t="s">
        <v>8460</v>
      </c>
      <c r="L3434" s="1" t="str">
        <f>VLOOKUP(M3434,CatalogoPerfil!$A$1:$B$5,2)</f>
        <v>Orientador Vocacional</v>
      </c>
      <c r="M3434">
        <v>3</v>
      </c>
      <c r="O3434" s="1">
        <v>0</v>
      </c>
      <c r="P3434" s="1" t="str">
        <f>IFERROR(VLOOKUP($O3434,PerfilUniversitario!$A$2:$Z$427,16),"N/A")</f>
        <v>N/A</v>
      </c>
      <c r="Q3434" s="1" t="str">
        <f>IFERROR(VLOOKUP($O3434,PerfilUniversitario!$A$2:$Z$427,16),"N/A")</f>
        <v>N/A</v>
      </c>
      <c r="R3434" s="1" t="str">
        <f>IFERROR(VLOOKUP($O3434,PerfilUniversitario!$A$2:$Z$427,20),"N/A")</f>
        <v>N/A</v>
      </c>
      <c r="S3434" s="1" t="str">
        <f>IFERROR(VLOOKUP($O3434,PerfilUniversitario!$A$2:$Z$427,22),"N/A")</f>
        <v>N/A</v>
      </c>
      <c r="T3434" s="1" t="str">
        <f>IFERROR(VLOOKUP($O3434,PerfilUniversitario!$A$2:$Z$427,24),"N/A")</f>
        <v>N/A</v>
      </c>
      <c r="U3434" s="1" t="str">
        <f>IFERROR(VLOOKUP($O3434,PerfilUniversitario!$A$2:$Z$427,26),"N/A")</f>
        <v>N/A</v>
      </c>
      <c r="V3434" s="3">
        <v>0.24471064814814814</v>
      </c>
      <c r="W3434" s="4">
        <v>45219</v>
      </c>
    </row>
    <row r="3435" spans="1:23" x14ac:dyDescent="0.3">
      <c r="A3435" t="s">
        <v>334</v>
      </c>
      <c r="B3435" t="s">
        <v>1357</v>
      </c>
      <c r="C3435" s="1" t="s">
        <v>8461</v>
      </c>
      <c r="D3435" s="6">
        <v>7773529942</v>
      </c>
      <c r="E3435" s="1"/>
      <c r="F3435" s="1"/>
      <c r="I3435" t="str">
        <f>VLOOKUP(J3435,CatalogoEstadoRepublica!$A$1:$B$33,2)</f>
        <v>Morelos</v>
      </c>
      <c r="J3435">
        <v>17</v>
      </c>
      <c r="K3435" t="s">
        <v>8462</v>
      </c>
      <c r="L3435" s="1" t="str">
        <f>VLOOKUP(M3435,CatalogoPerfil!$A$1:$B$5,2)</f>
        <v>Orientador Vocacional</v>
      </c>
      <c r="M3435">
        <v>3</v>
      </c>
      <c r="O3435" s="1">
        <v>0</v>
      </c>
      <c r="P3435" s="1" t="str">
        <f>IFERROR(VLOOKUP($O3435,PerfilUniversitario!$A$2:$Z$427,16),"N/A")</f>
        <v>N/A</v>
      </c>
      <c r="Q3435" s="1" t="str">
        <f>IFERROR(VLOOKUP($O3435,PerfilUniversitario!$A$2:$Z$427,16),"N/A")</f>
        <v>N/A</v>
      </c>
      <c r="R3435" s="1" t="str">
        <f>IFERROR(VLOOKUP($O3435,PerfilUniversitario!$A$2:$Z$427,20),"N/A")</f>
        <v>N/A</v>
      </c>
      <c r="S3435" s="1" t="str">
        <f>IFERROR(VLOOKUP($O3435,PerfilUniversitario!$A$2:$Z$427,22),"N/A")</f>
        <v>N/A</v>
      </c>
      <c r="T3435" s="1" t="str">
        <f>IFERROR(VLOOKUP($O3435,PerfilUniversitario!$A$2:$Z$427,24),"N/A")</f>
        <v>N/A</v>
      </c>
      <c r="U3435" s="1" t="str">
        <f>IFERROR(VLOOKUP($O3435,PerfilUniversitario!$A$2:$Z$427,26),"N/A")</f>
        <v>N/A</v>
      </c>
      <c r="V3435" s="3">
        <v>0.24489583333333331</v>
      </c>
      <c r="W3435" s="4">
        <v>45219</v>
      </c>
    </row>
    <row r="3436" spans="1:23" x14ac:dyDescent="0.3">
      <c r="A3436" t="s">
        <v>109</v>
      </c>
      <c r="B3436" t="s">
        <v>110</v>
      </c>
      <c r="C3436" s="1" t="s">
        <v>111</v>
      </c>
      <c r="D3436" s="6">
        <v>2383940577</v>
      </c>
      <c r="E3436" s="1" t="s">
        <v>112</v>
      </c>
      <c r="F3436" s="1" t="s">
        <v>112</v>
      </c>
      <c r="G3436" s="1" t="s">
        <v>111</v>
      </c>
      <c r="H3436" s="1">
        <v>2383940577</v>
      </c>
      <c r="I3436" t="str">
        <f>VLOOKUP(J3436,CatalogoEstadoRepublica!$A$1:$B$33,2)</f>
        <v>Puebla</v>
      </c>
      <c r="J3436">
        <v>21</v>
      </c>
      <c r="K3436" t="s">
        <v>113</v>
      </c>
      <c r="L3436" s="1" t="str">
        <f>VLOOKUP(M3436,CatalogoPerfil!$A$1:$B$5,2)</f>
        <v>Padre/Madre de Familia</v>
      </c>
      <c r="M3436">
        <v>2</v>
      </c>
      <c r="N3436" t="s">
        <v>114</v>
      </c>
      <c r="O3436" s="1">
        <v>0</v>
      </c>
      <c r="P3436" s="1" t="str">
        <f>IFERROR(VLOOKUP($O3436,PerfilUniversitario!$A$2:$Z$427,16),"N/A")</f>
        <v>N/A</v>
      </c>
      <c r="Q3436" s="1" t="str">
        <f>IFERROR(VLOOKUP($O3436,PerfilUniversitario!$A$2:$Z$427,16),"N/A")</f>
        <v>N/A</v>
      </c>
      <c r="R3436" s="1" t="str">
        <f>IFERROR(VLOOKUP($O3436,PerfilUniversitario!$A$2:$Z$427,20),"N/A")</f>
        <v>N/A</v>
      </c>
      <c r="S3436" s="1" t="str">
        <f>IFERROR(VLOOKUP($O3436,PerfilUniversitario!$A$2:$Z$427,22),"N/A")</f>
        <v>N/A</v>
      </c>
      <c r="T3436" s="1" t="str">
        <f>IFERROR(VLOOKUP($O3436,PerfilUniversitario!$A$2:$Z$427,24),"N/A")</f>
        <v>N/A</v>
      </c>
      <c r="U3436" s="1" t="str">
        <f>IFERROR(VLOOKUP($O3436,PerfilUniversitario!$A$2:$Z$427,26),"N/A")</f>
        <v>N/A</v>
      </c>
      <c r="V3436" s="3">
        <v>0.2736574074074074</v>
      </c>
      <c r="W3436" s="4">
        <v>45219</v>
      </c>
    </row>
    <row r="3437" spans="1:23" x14ac:dyDescent="0.3">
      <c r="A3437" t="s">
        <v>8463</v>
      </c>
      <c r="B3437" t="s">
        <v>8464</v>
      </c>
      <c r="C3437" s="1" t="s">
        <v>8465</v>
      </c>
      <c r="D3437" s="6">
        <v>2382757458</v>
      </c>
      <c r="E3437" s="1" t="s">
        <v>8466</v>
      </c>
      <c r="F3437" s="1" t="s">
        <v>1128</v>
      </c>
      <c r="G3437" s="1" t="s">
        <v>8467</v>
      </c>
      <c r="H3437" s="1">
        <v>2381220942</v>
      </c>
      <c r="I3437" t="str">
        <f>VLOOKUP(J3437,CatalogoEstadoRepublica!$A$1:$B$33,2)</f>
        <v>Puebla</v>
      </c>
      <c r="J3437">
        <v>21</v>
      </c>
      <c r="K3437" t="s">
        <v>8468</v>
      </c>
      <c r="L3437" s="1" t="str">
        <f>VLOOKUP(M3437,CatalogoPerfil!$A$1:$B$5,2)</f>
        <v>Preuniversitario</v>
      </c>
      <c r="M3437">
        <v>1</v>
      </c>
      <c r="N3437" t="s">
        <v>8469</v>
      </c>
      <c r="O3437" s="1">
        <v>12761</v>
      </c>
      <c r="P3437" s="1" t="str">
        <f>IFERROR(VLOOKUP($O3437,PerfilUniversitario!$A$2:$Z$427,16),"N/A")</f>
        <v>5º - 6º Semestre</v>
      </c>
      <c r="Q3437" s="1" t="str">
        <f>IFERROR(VLOOKUP($O3437,PerfilUniversitario!$A$2:$Z$427,16),"N/A")</f>
        <v>5º - 6º Semestre</v>
      </c>
      <c r="R3437" s="1" t="str">
        <f>IFERROR(VLOOKUP($O3437,PerfilUniversitario!$A$2:$Z$427,20),"N/A")</f>
        <v>Médico Cirujano</v>
      </c>
      <c r="S3437" s="1" t="str">
        <f>IFERROR(VLOOKUP($O3437,PerfilUniversitario!$A$2:$Z$427,22),"N/A")</f>
        <v>• Médico cirujano - Rescate de lesionados.</v>
      </c>
      <c r="T3437" s="1" t="str">
        <f>IFERROR(VLOOKUP($O3437,PerfilUniversitario!$A$2:$Z$427,24),"N/A")</f>
        <v>• Médico cirujano - Reparando una herida</v>
      </c>
      <c r="U3437" s="1" t="str">
        <f>IFERROR(VLOOKUP($O3437,PerfilUniversitario!$A$2:$Z$427,26),"N/A")</f>
        <v>• Médico cirujano - Demostración: Electromiografía: análisis de la función muscular (EMG)</v>
      </c>
      <c r="V3437" s="3">
        <v>0.27369212962962963</v>
      </c>
      <c r="W3437" s="4">
        <v>45219</v>
      </c>
    </row>
    <row r="3438" spans="1:23" x14ac:dyDescent="0.3">
      <c r="A3438" t="s">
        <v>2334</v>
      </c>
      <c r="B3438" t="s">
        <v>5301</v>
      </c>
      <c r="C3438" s="1" t="s">
        <v>8470</v>
      </c>
      <c r="D3438" s="6">
        <v>2381749060</v>
      </c>
      <c r="E3438" s="1"/>
      <c r="F3438" s="1"/>
      <c r="I3438" t="str">
        <f>VLOOKUP(J3438,CatalogoEstadoRepublica!$A$1:$B$33,2)</f>
        <v>Puebla</v>
      </c>
      <c r="J3438">
        <v>21</v>
      </c>
      <c r="K3438" t="s">
        <v>8471</v>
      </c>
      <c r="L3438" s="1" t="str">
        <f>VLOOKUP(M3438,CatalogoPerfil!$A$1:$B$5,2)</f>
        <v>Orientador Vocacional</v>
      </c>
      <c r="M3438">
        <v>3</v>
      </c>
      <c r="O3438" s="1">
        <v>0</v>
      </c>
      <c r="P3438" s="1" t="str">
        <f>IFERROR(VLOOKUP($O3438,PerfilUniversitario!$A$2:$Z$427,16),"N/A")</f>
        <v>N/A</v>
      </c>
      <c r="Q3438" s="1" t="str">
        <f>IFERROR(VLOOKUP($O3438,PerfilUniversitario!$A$2:$Z$427,16),"N/A")</f>
        <v>N/A</v>
      </c>
      <c r="R3438" s="1" t="str">
        <f>IFERROR(VLOOKUP($O3438,PerfilUniversitario!$A$2:$Z$427,20),"N/A")</f>
        <v>N/A</v>
      </c>
      <c r="S3438" s="1" t="str">
        <f>IFERROR(VLOOKUP($O3438,PerfilUniversitario!$A$2:$Z$427,22),"N/A")</f>
        <v>N/A</v>
      </c>
      <c r="T3438" s="1" t="str">
        <f>IFERROR(VLOOKUP($O3438,PerfilUniversitario!$A$2:$Z$427,24),"N/A")</f>
        <v>N/A</v>
      </c>
      <c r="U3438" s="1" t="str">
        <f>IFERROR(VLOOKUP($O3438,PerfilUniversitario!$A$2:$Z$427,26),"N/A")</f>
        <v>N/A</v>
      </c>
      <c r="V3438" s="3">
        <v>0.28619212962962964</v>
      </c>
      <c r="W3438" s="4">
        <v>45219</v>
      </c>
    </row>
    <row r="3439" spans="1:23" x14ac:dyDescent="0.3">
      <c r="A3439" t="s">
        <v>8472</v>
      </c>
      <c r="B3439" t="s">
        <v>8473</v>
      </c>
      <c r="C3439" s="1" t="s">
        <v>8474</v>
      </c>
      <c r="D3439" s="6">
        <v>2381119588</v>
      </c>
      <c r="E3439" s="1"/>
      <c r="F3439" s="1"/>
      <c r="I3439" t="str">
        <f>VLOOKUP(J3439,CatalogoEstadoRepublica!$A$1:$B$33,2)</f>
        <v>Puebla</v>
      </c>
      <c r="J3439">
        <v>21</v>
      </c>
      <c r="K3439" t="s">
        <v>8471</v>
      </c>
      <c r="L3439" s="1" t="str">
        <f>VLOOKUP(M3439,CatalogoPerfil!$A$1:$B$5,2)</f>
        <v>Orientador Vocacional</v>
      </c>
      <c r="M3439">
        <v>3</v>
      </c>
      <c r="O3439" s="1">
        <v>0</v>
      </c>
      <c r="P3439" s="1" t="str">
        <f>IFERROR(VLOOKUP($O3439,PerfilUniversitario!$A$2:$Z$427,16),"N/A")</f>
        <v>N/A</v>
      </c>
      <c r="Q3439" s="1" t="str">
        <f>IFERROR(VLOOKUP($O3439,PerfilUniversitario!$A$2:$Z$427,16),"N/A")</f>
        <v>N/A</v>
      </c>
      <c r="R3439" s="1" t="str">
        <f>IFERROR(VLOOKUP($O3439,PerfilUniversitario!$A$2:$Z$427,20),"N/A")</f>
        <v>N/A</v>
      </c>
      <c r="S3439" s="1" t="str">
        <f>IFERROR(VLOOKUP($O3439,PerfilUniversitario!$A$2:$Z$427,22),"N/A")</f>
        <v>N/A</v>
      </c>
      <c r="T3439" s="1" t="str">
        <f>IFERROR(VLOOKUP($O3439,PerfilUniversitario!$A$2:$Z$427,24),"N/A")</f>
        <v>N/A</v>
      </c>
      <c r="U3439" s="1" t="str">
        <f>IFERROR(VLOOKUP($O3439,PerfilUniversitario!$A$2:$Z$427,26),"N/A")</f>
        <v>N/A</v>
      </c>
      <c r="V3439" s="3">
        <v>0.28638888888888886</v>
      </c>
      <c r="W3439" s="4">
        <v>45219</v>
      </c>
    </row>
    <row r="3440" spans="1:23" x14ac:dyDescent="0.3">
      <c r="A3440" t="s">
        <v>2147</v>
      </c>
      <c r="B3440" t="s">
        <v>8475</v>
      </c>
      <c r="C3440" s="1" t="s">
        <v>8476</v>
      </c>
      <c r="D3440" s="6">
        <v>2211843211</v>
      </c>
      <c r="E3440" s="1"/>
      <c r="F3440" s="1"/>
      <c r="I3440" t="str">
        <f>VLOOKUP(J3440,CatalogoEstadoRepublica!$A$1:$B$33,2)</f>
        <v>Puebla</v>
      </c>
      <c r="J3440">
        <v>21</v>
      </c>
      <c r="K3440" t="s">
        <v>8471</v>
      </c>
      <c r="L3440" s="1" t="str">
        <f>VLOOKUP(M3440,CatalogoPerfil!$A$1:$B$5,2)</f>
        <v>Orientador Vocacional</v>
      </c>
      <c r="M3440">
        <v>3</v>
      </c>
      <c r="O3440" s="1">
        <v>0</v>
      </c>
      <c r="P3440" s="1" t="str">
        <f>IFERROR(VLOOKUP($O3440,PerfilUniversitario!$A$2:$Z$427,16),"N/A")</f>
        <v>N/A</v>
      </c>
      <c r="Q3440" s="1" t="str">
        <f>IFERROR(VLOOKUP($O3440,PerfilUniversitario!$A$2:$Z$427,16),"N/A")</f>
        <v>N/A</v>
      </c>
      <c r="R3440" s="1" t="str">
        <f>IFERROR(VLOOKUP($O3440,PerfilUniversitario!$A$2:$Z$427,20),"N/A")</f>
        <v>N/A</v>
      </c>
      <c r="S3440" s="1" t="str">
        <f>IFERROR(VLOOKUP($O3440,PerfilUniversitario!$A$2:$Z$427,22),"N/A")</f>
        <v>N/A</v>
      </c>
      <c r="T3440" s="1" t="str">
        <f>IFERROR(VLOOKUP($O3440,PerfilUniversitario!$A$2:$Z$427,24),"N/A")</f>
        <v>N/A</v>
      </c>
      <c r="U3440" s="1" t="str">
        <f>IFERROR(VLOOKUP($O3440,PerfilUniversitario!$A$2:$Z$427,26),"N/A")</f>
        <v>N/A</v>
      </c>
      <c r="V3440" s="3">
        <v>0.28653935185185186</v>
      </c>
      <c r="W3440" s="4">
        <v>45219</v>
      </c>
    </row>
    <row r="3441" spans="1:23" x14ac:dyDescent="0.3">
      <c r="A3441" t="s">
        <v>1245</v>
      </c>
      <c r="B3441" t="s">
        <v>1374</v>
      </c>
      <c r="C3441" s="1" t="s">
        <v>8477</v>
      </c>
      <c r="D3441" s="6">
        <v>2383861695</v>
      </c>
      <c r="E3441" s="1"/>
      <c r="F3441" s="1"/>
      <c r="I3441" t="str">
        <f>VLOOKUP(J3441,CatalogoEstadoRepublica!$A$1:$B$33,2)</f>
        <v>Puebla</v>
      </c>
      <c r="J3441">
        <v>21</v>
      </c>
      <c r="K3441" t="s">
        <v>8471</v>
      </c>
      <c r="L3441" s="1" t="str">
        <f>VLOOKUP(M3441,CatalogoPerfil!$A$1:$B$5,2)</f>
        <v>Directivo de Escuela</v>
      </c>
      <c r="M3441">
        <v>4</v>
      </c>
      <c r="O3441" s="1">
        <v>0</v>
      </c>
      <c r="P3441" s="1" t="str">
        <f>IFERROR(VLOOKUP($O3441,PerfilUniversitario!$A$2:$Z$427,16),"N/A")</f>
        <v>N/A</v>
      </c>
      <c r="Q3441" s="1" t="str">
        <f>IFERROR(VLOOKUP($O3441,PerfilUniversitario!$A$2:$Z$427,16),"N/A")</f>
        <v>N/A</v>
      </c>
      <c r="R3441" s="1" t="str">
        <f>IFERROR(VLOOKUP($O3441,PerfilUniversitario!$A$2:$Z$427,20),"N/A")</f>
        <v>N/A</v>
      </c>
      <c r="S3441" s="1" t="str">
        <f>IFERROR(VLOOKUP($O3441,PerfilUniversitario!$A$2:$Z$427,22),"N/A")</f>
        <v>N/A</v>
      </c>
      <c r="T3441" s="1" t="str">
        <f>IFERROR(VLOOKUP($O3441,PerfilUniversitario!$A$2:$Z$427,24),"N/A")</f>
        <v>N/A</v>
      </c>
      <c r="U3441" s="1" t="str">
        <f>IFERROR(VLOOKUP($O3441,PerfilUniversitario!$A$2:$Z$427,26),"N/A")</f>
        <v>N/A</v>
      </c>
      <c r="V3441" s="3">
        <v>0.2868634259259259</v>
      </c>
      <c r="W3441" s="4">
        <v>45219</v>
      </c>
    </row>
    <row r="3442" spans="1:23" x14ac:dyDescent="0.3">
      <c r="A3442" t="s">
        <v>2060</v>
      </c>
      <c r="B3442" t="s">
        <v>621</v>
      </c>
      <c r="C3442" s="1" t="s">
        <v>8478</v>
      </c>
      <c r="D3442" s="6">
        <v>2213501107</v>
      </c>
      <c r="E3442" s="1" t="s">
        <v>8479</v>
      </c>
      <c r="F3442" s="1" t="s">
        <v>523</v>
      </c>
      <c r="G3442" s="1" t="s">
        <v>8480</v>
      </c>
      <c r="H3442" s="1">
        <v>2221550392</v>
      </c>
      <c r="I3442" t="str">
        <f>VLOOKUP(J3442,CatalogoEstadoRepublica!$A$1:$B$33,2)</f>
        <v>Puebla</v>
      </c>
      <c r="J3442">
        <v>21</v>
      </c>
      <c r="K3442" t="s">
        <v>8481</v>
      </c>
      <c r="L3442" s="1" t="str">
        <f>VLOOKUP(M3442,CatalogoPerfil!$A$1:$B$5,2)</f>
        <v>Preuniversitario</v>
      </c>
      <c r="M3442">
        <v>1</v>
      </c>
      <c r="O3442" s="1">
        <v>12762</v>
      </c>
      <c r="P3442" s="1" t="str">
        <f>IFERROR(VLOOKUP($O3442,PerfilUniversitario!$A$2:$Z$427,16),"N/A")</f>
        <v>5º - 6º Semestre</v>
      </c>
      <c r="Q3442" s="1" t="str">
        <f>IFERROR(VLOOKUP($O3442,PerfilUniversitario!$A$2:$Z$427,16),"N/A")</f>
        <v>5º - 6º Semestre</v>
      </c>
      <c r="R3442" s="1" t="str">
        <f>IFERROR(VLOOKUP($O3442,PerfilUniversitario!$A$2:$Z$427,20),"N/A")</f>
        <v>Relaciones Internacionales</v>
      </c>
      <c r="S3442" s="1" t="str">
        <f>IFERROR(VLOOKUP($O3442,PerfilUniversitario!$A$2:$Z$427,22),"N/A")</f>
        <v>• Relaciones Internacionales - ¿Es posible un mundo sin conflictos?</v>
      </c>
      <c r="T3442" s="1" t="str">
        <f>IFERROR(VLOOKUP($O3442,PerfilUniversitario!$A$2:$Z$427,24),"N/A")</f>
        <v>• Derecho – Redes Digitales. Implicaciones Legales</v>
      </c>
      <c r="U3442" s="1" t="str">
        <f>IFERROR(VLOOKUP($O3442,PerfilUniversitario!$A$2:$Z$427,26),"N/A")</f>
        <v>• Derecho - Eliminación del Racismo, Discriminación racial y otras formas de discriminación</v>
      </c>
      <c r="V3442" s="3">
        <v>0.29048611111111111</v>
      </c>
      <c r="W3442" s="4">
        <v>45219</v>
      </c>
    </row>
    <row r="3443" spans="1:23" x14ac:dyDescent="0.3">
      <c r="A3443" t="s">
        <v>8482</v>
      </c>
      <c r="B3443" t="s">
        <v>8483</v>
      </c>
      <c r="C3443" s="1" t="s">
        <v>8484</v>
      </c>
      <c r="D3443" s="6">
        <v>2228477055</v>
      </c>
      <c r="E3443" s="1" t="s">
        <v>8485</v>
      </c>
      <c r="F3443" s="1" t="s">
        <v>8486</v>
      </c>
      <c r="I3443" t="str">
        <f>VLOOKUP(J3443,CatalogoEstadoRepublica!$A$1:$B$33,2)</f>
        <v>Puebla</v>
      </c>
      <c r="J3443">
        <v>21</v>
      </c>
      <c r="K3443" t="s">
        <v>8487</v>
      </c>
      <c r="L3443" s="1" t="str">
        <f>VLOOKUP(M3443,CatalogoPerfil!$A$1:$B$5,2)</f>
        <v>Orientador Vocacional</v>
      </c>
      <c r="M3443">
        <v>3</v>
      </c>
      <c r="O3443" s="1">
        <v>0</v>
      </c>
      <c r="P3443" s="1" t="str">
        <f>IFERROR(VLOOKUP($O3443,PerfilUniversitario!$A$2:$Z$427,16),"N/A")</f>
        <v>N/A</v>
      </c>
      <c r="Q3443" s="1" t="str">
        <f>IFERROR(VLOOKUP($O3443,PerfilUniversitario!$A$2:$Z$427,16),"N/A")</f>
        <v>N/A</v>
      </c>
      <c r="R3443" s="1" t="str">
        <f>IFERROR(VLOOKUP($O3443,PerfilUniversitario!$A$2:$Z$427,20),"N/A")</f>
        <v>N/A</v>
      </c>
      <c r="S3443" s="1" t="str">
        <f>IFERROR(VLOOKUP($O3443,PerfilUniversitario!$A$2:$Z$427,22),"N/A")</f>
        <v>N/A</v>
      </c>
      <c r="T3443" s="1" t="str">
        <f>IFERROR(VLOOKUP($O3443,PerfilUniversitario!$A$2:$Z$427,24),"N/A")</f>
        <v>N/A</v>
      </c>
      <c r="U3443" s="1" t="str">
        <f>IFERROR(VLOOKUP($O3443,PerfilUniversitario!$A$2:$Z$427,26),"N/A")</f>
        <v>N/A</v>
      </c>
      <c r="V3443" s="3">
        <v>0.29674768518518518</v>
      </c>
      <c r="W3443" s="4">
        <v>45219</v>
      </c>
    </row>
    <row r="3444" spans="1:23" x14ac:dyDescent="0.3">
      <c r="A3444" t="s">
        <v>8488</v>
      </c>
      <c r="B3444" t="s">
        <v>8489</v>
      </c>
      <c r="C3444" s="1" t="s">
        <v>8490</v>
      </c>
      <c r="D3444" s="6">
        <v>2229545141</v>
      </c>
      <c r="E3444" s="1" t="s">
        <v>8491</v>
      </c>
      <c r="F3444" s="1" t="s">
        <v>8492</v>
      </c>
      <c r="G3444" s="1" t="s">
        <v>8493</v>
      </c>
      <c r="H3444" s="1">
        <v>2226673015</v>
      </c>
      <c r="I3444" t="str">
        <f>VLOOKUP(J3444,CatalogoEstadoRepublica!$A$1:$B$33,2)</f>
        <v>Puebla</v>
      </c>
      <c r="J3444">
        <v>21</v>
      </c>
      <c r="K3444" t="s">
        <v>8494</v>
      </c>
      <c r="L3444" s="1" t="str">
        <f>VLOOKUP(M3444,CatalogoPerfil!$A$1:$B$5,2)</f>
        <v>Preuniversitario</v>
      </c>
      <c r="M3444">
        <v>1</v>
      </c>
      <c r="O3444" s="1">
        <v>12763</v>
      </c>
      <c r="P3444" s="1" t="str">
        <f>IFERROR(VLOOKUP($O3444,PerfilUniversitario!$A$2:$Z$427,16),"N/A")</f>
        <v>5º - 6º Semestre</v>
      </c>
      <c r="Q3444" s="1" t="str">
        <f>IFERROR(VLOOKUP($O3444,PerfilUniversitario!$A$2:$Z$427,16),"N/A")</f>
        <v>5º - 6º Semestre</v>
      </c>
      <c r="R3444" s="1" t="str">
        <f>IFERROR(VLOOKUP($O3444,PerfilUniversitario!$A$2:$Z$427,20),"N/A")</f>
        <v>Relaciones Internacionales</v>
      </c>
      <c r="S3444" s="1" t="str">
        <f>IFERROR(VLOOKUP($O3444,PerfilUniversitario!$A$2:$Z$427,22),"N/A")</f>
        <v>• Relaciones Internacionales - ¿Es posible un mundo sin conflictos?</v>
      </c>
      <c r="T3444" s="1" t="str">
        <f>IFERROR(VLOOKUP($O3444,PerfilUniversitario!$A$2:$Z$427,24),"N/A")</f>
        <v>• Derecho – Redes Digitales. Implicaciones Legales</v>
      </c>
      <c r="U3444" s="1" t="str">
        <f>IFERROR(VLOOKUP($O3444,PerfilUniversitario!$A$2:$Z$427,26),"N/A")</f>
        <v>• Derecho - Eliminación del Racismo, Discriminación racial y otras formas de discriminación</v>
      </c>
      <c r="V3444" s="3">
        <v>0.29738425925925926</v>
      </c>
      <c r="W3444" s="4">
        <v>45219</v>
      </c>
    </row>
    <row r="3445" spans="1:23" x14ac:dyDescent="0.3">
      <c r="A3445" t="s">
        <v>8495</v>
      </c>
      <c r="B3445" t="s">
        <v>8496</v>
      </c>
      <c r="C3445" s="1" t="s">
        <v>8497</v>
      </c>
      <c r="D3445" s="6">
        <v>2221086026</v>
      </c>
      <c r="E3445" s="1" t="s">
        <v>8498</v>
      </c>
      <c r="F3445" s="1" t="s">
        <v>8499</v>
      </c>
      <c r="G3445" s="1" t="s">
        <v>8500</v>
      </c>
      <c r="H3445" s="1">
        <v>2223587414</v>
      </c>
      <c r="I3445" t="str">
        <f>VLOOKUP(J3445,CatalogoEstadoRepublica!$A$1:$B$33,2)</f>
        <v>Puebla</v>
      </c>
      <c r="J3445">
        <v>21</v>
      </c>
      <c r="K3445" t="s">
        <v>8494</v>
      </c>
      <c r="L3445" s="1" t="str">
        <f>VLOOKUP(M3445,CatalogoPerfil!$A$1:$B$5,2)</f>
        <v>Preuniversitario</v>
      </c>
      <c r="M3445">
        <v>1</v>
      </c>
      <c r="O3445" s="1">
        <v>12764</v>
      </c>
      <c r="P3445" s="1" t="str">
        <f>IFERROR(VLOOKUP($O3445,PerfilUniversitario!$A$2:$Z$427,16),"N/A")</f>
        <v>5º - 6º Semestre</v>
      </c>
      <c r="Q3445" s="1" t="str">
        <f>IFERROR(VLOOKUP($O3445,PerfilUniversitario!$A$2:$Z$427,16),"N/A")</f>
        <v>5º - 6º Semestre</v>
      </c>
      <c r="R3445" s="1" t="str">
        <f>IFERROR(VLOOKUP($O3445,PerfilUniversitario!$A$2:$Z$427,20),"N/A")</f>
        <v>Comunicación</v>
      </c>
      <c r="S3445" s="1" t="str">
        <f>IFERROR(VLOOKUP($O3445,PerfilUniversitario!$A$2:$Z$427,22),"N/A")</f>
        <v>• Comunicación y Dirección de Empresas de Entretenimiento - Entertainment and Media World</v>
      </c>
      <c r="T3445" s="1" t="str">
        <f>IFERROR(VLOOKUP($O3445,PerfilUniversitario!$A$2:$Z$427,24),"N/A")</f>
        <v>• Diseño Gráfico - ¡Caricarturízate!</v>
      </c>
      <c r="U3445" s="1" t="str">
        <f>IFERROR(VLOOKUP($O3445,PerfilUniversitario!$A$2:$Z$427,26),"N/A")</f>
        <v>• Mercadotecnia Estratégica – La Agencia de Marketing</v>
      </c>
      <c r="V3445" s="3">
        <v>0.29753472222222221</v>
      </c>
      <c r="W3445" s="4">
        <v>45219</v>
      </c>
    </row>
    <row r="3446" spans="1:23" x14ac:dyDescent="0.3">
      <c r="A3446" t="s">
        <v>487</v>
      </c>
      <c r="B3446" t="s">
        <v>3428</v>
      </c>
      <c r="C3446" s="1" t="s">
        <v>8501</v>
      </c>
      <c r="D3446" s="6">
        <v>2214123484</v>
      </c>
      <c r="E3446" s="1" t="s">
        <v>487</v>
      </c>
      <c r="F3446" s="1" t="s">
        <v>8502</v>
      </c>
      <c r="G3446" s="1" t="s">
        <v>8503</v>
      </c>
      <c r="H3446" s="1">
        <v>2225326547</v>
      </c>
      <c r="I3446" t="str">
        <f>VLOOKUP(J3446,CatalogoEstadoRepublica!$A$1:$B$33,2)</f>
        <v>Puebla</v>
      </c>
      <c r="J3446">
        <v>21</v>
      </c>
      <c r="K3446" t="s">
        <v>8487</v>
      </c>
      <c r="L3446" s="1" t="str">
        <f>VLOOKUP(M3446,CatalogoPerfil!$A$1:$B$5,2)</f>
        <v>Preuniversitario</v>
      </c>
      <c r="M3446">
        <v>1</v>
      </c>
      <c r="O3446" s="1">
        <v>12765</v>
      </c>
      <c r="P3446" s="1" t="str">
        <f>IFERROR(VLOOKUP($O3446,PerfilUniversitario!$A$2:$Z$427,16),"N/A")</f>
        <v>5º - 6º Semestre</v>
      </c>
      <c r="Q3446" s="1" t="str">
        <f>IFERROR(VLOOKUP($O3446,PerfilUniversitario!$A$2:$Z$427,16),"N/A")</f>
        <v>5º - 6º Semestre</v>
      </c>
      <c r="R3446" s="1" t="str">
        <f>IFERROR(VLOOKUP($O3446,PerfilUniversitario!$A$2:$Z$427,20),"N/A")</f>
        <v>Comunicación</v>
      </c>
      <c r="S3446" s="1" t="str">
        <f>IFERROR(VLOOKUP($O3446,PerfilUniversitario!$A$2:$Z$427,22),"N/A")</f>
        <v>• Comunicación y Dirección de Empresas de Entretenimiento - Entertainment and Media World</v>
      </c>
      <c r="T3446" s="1" t="str">
        <f>IFERROR(VLOOKUP($O3446,PerfilUniversitario!$A$2:$Z$427,24),"N/A")</f>
        <v>• Administración y Dirección de Empresas - ¡Gerente por un día!</v>
      </c>
      <c r="U3446" s="1" t="str">
        <f>IFERROR(VLOOKUP($O3446,PerfilUniversitario!$A$2:$Z$427,26),"N/A")</f>
        <v>• Negocios Internacionales – Global Sellers</v>
      </c>
      <c r="V3446" s="3">
        <v>0.29906250000000001</v>
      </c>
      <c r="W3446" s="4">
        <v>45219</v>
      </c>
    </row>
    <row r="3447" spans="1:23" x14ac:dyDescent="0.3">
      <c r="A3447" t="s">
        <v>387</v>
      </c>
      <c r="B3447" t="s">
        <v>8504</v>
      </c>
      <c r="C3447" s="1" t="s">
        <v>8505</v>
      </c>
      <c r="D3447" s="6">
        <v>2214299349</v>
      </c>
      <c r="E3447" s="1" t="s">
        <v>8506</v>
      </c>
      <c r="F3447" s="1" t="s">
        <v>8507</v>
      </c>
      <c r="G3447" s="1" t="s">
        <v>8508</v>
      </c>
      <c r="H3447" s="1">
        <v>2215984353</v>
      </c>
      <c r="I3447" t="str">
        <f>VLOOKUP(J3447,CatalogoEstadoRepublica!$A$1:$B$33,2)</f>
        <v>Puebla</v>
      </c>
      <c r="J3447">
        <v>21</v>
      </c>
      <c r="K3447" t="s">
        <v>8509</v>
      </c>
      <c r="L3447" s="1" t="str">
        <f>VLOOKUP(M3447,CatalogoPerfil!$A$1:$B$5,2)</f>
        <v>Preuniversitario</v>
      </c>
      <c r="M3447">
        <v>1</v>
      </c>
      <c r="O3447" s="1">
        <v>12766</v>
      </c>
      <c r="P3447" s="1" t="str">
        <f>IFERROR(VLOOKUP($O3447,PerfilUniversitario!$A$2:$Z$427,16),"N/A")</f>
        <v>5º - 6º Semestre</v>
      </c>
      <c r="Q3447" s="1" t="str">
        <f>IFERROR(VLOOKUP($O3447,PerfilUniversitario!$A$2:$Z$427,16),"N/A")</f>
        <v>5º - 6º Semestre</v>
      </c>
      <c r="R3447" s="1" t="str">
        <f>IFERROR(VLOOKUP($O3447,PerfilUniversitario!$A$2:$Z$427,20),"N/A")</f>
        <v>Médico Cirujano</v>
      </c>
      <c r="S3447" s="1" t="str">
        <f>IFERROR(VLOOKUP($O3447,PerfilUniversitario!$A$2:$Z$427,22),"N/A")</f>
        <v>• Médico cirujano - Viaje al interior del cuerpo humano</v>
      </c>
      <c r="T3447" s="1" t="str">
        <f>IFERROR(VLOOKUP($O3447,PerfilUniversitario!$A$2:$Z$427,24),"N/A")</f>
        <v>• Médico cirujano - Reparando una herida</v>
      </c>
      <c r="U3447" s="1" t="str">
        <f>IFERROR(VLOOKUP($O3447,PerfilUniversitario!$A$2:$Z$427,26),"N/A")</f>
        <v>• Médico cirujano - Primeros minutos de vida</v>
      </c>
      <c r="V3447" s="3">
        <v>0.2991550925925926</v>
      </c>
      <c r="W3447" s="4">
        <v>45219</v>
      </c>
    </row>
    <row r="3448" spans="1:23" x14ac:dyDescent="0.3">
      <c r="A3448" t="s">
        <v>1507</v>
      </c>
      <c r="B3448" t="s">
        <v>2822</v>
      </c>
      <c r="C3448" s="1" t="s">
        <v>8510</v>
      </c>
      <c r="D3448" s="6">
        <v>2222705245</v>
      </c>
      <c r="E3448" s="1" t="s">
        <v>349</v>
      </c>
      <c r="F3448" s="1" t="s">
        <v>8511</v>
      </c>
      <c r="G3448" s="1" t="s">
        <v>8512</v>
      </c>
      <c r="H3448" s="1">
        <v>2228792991</v>
      </c>
      <c r="I3448" t="str">
        <f>VLOOKUP(J3448,CatalogoEstadoRepublica!$A$1:$B$33,2)</f>
        <v>Puebla</v>
      </c>
      <c r="J3448">
        <v>21</v>
      </c>
      <c r="K3448" t="s">
        <v>8509</v>
      </c>
      <c r="L3448" s="1" t="str">
        <f>VLOOKUP(M3448,CatalogoPerfil!$A$1:$B$5,2)</f>
        <v>Preuniversitario</v>
      </c>
      <c r="M3448">
        <v>1</v>
      </c>
      <c r="O3448" s="1">
        <v>12768</v>
      </c>
      <c r="P3448" s="1" t="str">
        <f>IFERROR(VLOOKUP($O3448,PerfilUniversitario!$A$2:$Z$427,16),"N/A")</f>
        <v>5º - 6º Semestre</v>
      </c>
      <c r="Q3448" s="1" t="str">
        <f>IFERROR(VLOOKUP($O3448,PerfilUniversitario!$A$2:$Z$427,16),"N/A")</f>
        <v>5º - 6º Semestre</v>
      </c>
      <c r="R3448" s="1" t="str">
        <f>IFERROR(VLOOKUP($O3448,PerfilUniversitario!$A$2:$Z$427,20),"N/A")</f>
        <v>Diseño de Moda e Innovación</v>
      </c>
      <c r="S3448" s="1" t="str">
        <f>IFERROR(VLOOKUP($O3448,PerfilUniversitario!$A$2:$Z$427,22),"N/A")</f>
        <v>• Diseño Gráfico - ¡Caricarturízate!</v>
      </c>
      <c r="T3448" s="1" t="str">
        <f>IFERROR(VLOOKUP($O3448,PerfilUniversitario!$A$2:$Z$427,24),"N/A")</f>
        <v>• Diseño Multimedia - Fotografía de producto con dispositivos móviles.</v>
      </c>
      <c r="U3448" s="1" t="str">
        <f>IFERROR(VLOOKUP($O3448,PerfilUniversitario!$A$2:$Z$427,26),"N/A")</f>
        <v>• Diseño de Moda e Innovación - Modelado sobre figurín</v>
      </c>
      <c r="V3448" s="3">
        <v>0.29922453703703705</v>
      </c>
      <c r="W3448" s="4">
        <v>45219</v>
      </c>
    </row>
    <row r="3449" spans="1:23" x14ac:dyDescent="0.3">
      <c r="A3449" t="s">
        <v>343</v>
      </c>
      <c r="B3449" t="s">
        <v>8513</v>
      </c>
      <c r="C3449" s="1" t="s">
        <v>8514</v>
      </c>
      <c r="D3449" s="6">
        <v>2229274822</v>
      </c>
      <c r="E3449" s="1" t="s">
        <v>1412</v>
      </c>
      <c r="F3449" s="1" t="s">
        <v>8515</v>
      </c>
      <c r="H3449" s="1">
        <v>2224422088</v>
      </c>
      <c r="I3449" t="str">
        <f>VLOOKUP(J3449,CatalogoEstadoRepublica!$A$1:$B$33,2)</f>
        <v>Puebla</v>
      </c>
      <c r="J3449">
        <v>21</v>
      </c>
      <c r="K3449" t="s">
        <v>8516</v>
      </c>
      <c r="L3449" s="1" t="str">
        <f>VLOOKUP(M3449,CatalogoPerfil!$A$1:$B$5,2)</f>
        <v>Preuniversitario</v>
      </c>
      <c r="M3449">
        <v>1</v>
      </c>
      <c r="O3449" s="1">
        <v>12769</v>
      </c>
      <c r="P3449" s="1" t="str">
        <f>IFERROR(VLOOKUP($O3449,PerfilUniversitario!$A$2:$Z$427,16),"N/A")</f>
        <v>3º - 4º Semestre</v>
      </c>
      <c r="Q3449" s="1" t="str">
        <f>IFERROR(VLOOKUP($O3449,PerfilUniversitario!$A$2:$Z$427,16),"N/A")</f>
        <v>3º - 4º Semestre</v>
      </c>
      <c r="R3449" s="1" t="str">
        <f>IFERROR(VLOOKUP($O3449,PerfilUniversitario!$A$2:$Z$427,20),"N/A")</f>
        <v>Negocios Internacionales</v>
      </c>
      <c r="S3449" s="1" t="str">
        <f>IFERROR(VLOOKUP($O3449,PerfilUniversitario!$A$2:$Z$427,22),"N/A")</f>
        <v>• Negocios Internacionales – Global Sellers</v>
      </c>
      <c r="T3449" s="1" t="str">
        <f>IFERROR(VLOOKUP($O3449,PerfilUniversitario!$A$2:$Z$427,24),"N/A")</f>
        <v>• Negocios Internacionales – Global Sellers</v>
      </c>
      <c r="U3449" s="1" t="str">
        <f>IFERROR(VLOOKUP($O3449,PerfilUniversitario!$A$2:$Z$427,26),"N/A")</f>
        <v>• Negocios Internacionales – Global Sellers</v>
      </c>
      <c r="V3449" s="3">
        <v>0.3001388888888889</v>
      </c>
      <c r="W3449" s="4">
        <v>45219</v>
      </c>
    </row>
    <row r="3450" spans="1:23" x14ac:dyDescent="0.3">
      <c r="A3450" t="s">
        <v>6098</v>
      </c>
      <c r="B3450" t="s">
        <v>1133</v>
      </c>
      <c r="C3450" s="1" t="s">
        <v>8517</v>
      </c>
      <c r="D3450" s="6">
        <v>2212670918</v>
      </c>
      <c r="E3450" s="1" t="s">
        <v>8518</v>
      </c>
      <c r="F3450" s="1" t="s">
        <v>8519</v>
      </c>
      <c r="G3450" s="1" t="s">
        <v>8520</v>
      </c>
      <c r="H3450" s="1">
        <v>2226770039</v>
      </c>
      <c r="I3450" t="str">
        <f>VLOOKUP(J3450,CatalogoEstadoRepublica!$A$1:$B$33,2)</f>
        <v>Puebla</v>
      </c>
      <c r="J3450">
        <v>21</v>
      </c>
      <c r="K3450" t="s">
        <v>8521</v>
      </c>
      <c r="L3450" s="1" t="str">
        <f>VLOOKUP(M3450,CatalogoPerfil!$A$1:$B$5,2)</f>
        <v>Preuniversitario</v>
      </c>
      <c r="M3450">
        <v>1</v>
      </c>
      <c r="O3450" s="1">
        <v>12770</v>
      </c>
      <c r="P3450" s="1" t="str">
        <f>IFERROR(VLOOKUP($O3450,PerfilUniversitario!$A$2:$Z$427,16),"N/A")</f>
        <v>5º - 6º Semestre</v>
      </c>
      <c r="Q3450" s="1" t="str">
        <f>IFERROR(VLOOKUP($O3450,PerfilUniversitario!$A$2:$Z$427,16),"N/A")</f>
        <v>5º - 6º Semestre</v>
      </c>
      <c r="R3450" s="1" t="str">
        <f>IFERROR(VLOOKUP($O3450,PerfilUniversitario!$A$2:$Z$427,20),"N/A")</f>
        <v>Dirección de Empresas de Entretenimiento</v>
      </c>
      <c r="S3450" s="1" t="str">
        <f>IFERROR(VLOOKUP($O3450,PerfilUniversitario!$A$2:$Z$427,22),"N/A")</f>
        <v>• Comunicación y Dirección de Empresas de Entretenimiento - Entertainment and Media World</v>
      </c>
      <c r="T3450" s="1" t="str">
        <f>IFERROR(VLOOKUP($O3450,PerfilUniversitario!$A$2:$Z$427,24),"N/A")</f>
        <v>• Administración y Dirección de Empresas - ¡Gerente por un día!</v>
      </c>
      <c r="U3450" s="1" t="str">
        <f>IFERROR(VLOOKUP($O3450,PerfilUniversitario!$A$2:$Z$427,26),"N/A")</f>
        <v>• Diseño de Moda e Innovación - Modelado sobre figurín</v>
      </c>
      <c r="V3450" s="3">
        <v>0.30099537037037039</v>
      </c>
      <c r="W3450" s="4">
        <v>45219</v>
      </c>
    </row>
    <row r="3451" spans="1:23" x14ac:dyDescent="0.3">
      <c r="A3451" t="s">
        <v>349</v>
      </c>
      <c r="B3451" t="s">
        <v>8522</v>
      </c>
      <c r="C3451" s="1" t="s">
        <v>8523</v>
      </c>
      <c r="D3451" s="6">
        <v>2212851609</v>
      </c>
      <c r="E3451" s="1"/>
      <c r="F3451" s="1"/>
      <c r="I3451" t="str">
        <f>VLOOKUP(J3451,CatalogoEstadoRepublica!$A$1:$B$33,2)</f>
        <v>Puebla</v>
      </c>
      <c r="J3451">
        <v>21</v>
      </c>
      <c r="K3451" t="s">
        <v>8487</v>
      </c>
      <c r="L3451" s="1" t="str">
        <f>VLOOKUP(M3451,CatalogoPerfil!$A$1:$B$5,2)</f>
        <v>Otro</v>
      </c>
      <c r="M3451">
        <v>5</v>
      </c>
      <c r="O3451" s="1">
        <v>0</v>
      </c>
      <c r="P3451" s="1" t="str">
        <f>IFERROR(VLOOKUP($O3451,PerfilUniversitario!$A$2:$Z$427,16),"N/A")</f>
        <v>N/A</v>
      </c>
      <c r="Q3451" s="1" t="str">
        <f>IFERROR(VLOOKUP($O3451,PerfilUniversitario!$A$2:$Z$427,16),"N/A")</f>
        <v>N/A</v>
      </c>
      <c r="R3451" s="1" t="str">
        <f>IFERROR(VLOOKUP($O3451,PerfilUniversitario!$A$2:$Z$427,20),"N/A")</f>
        <v>N/A</v>
      </c>
      <c r="S3451" s="1" t="str">
        <f>IFERROR(VLOOKUP($O3451,PerfilUniversitario!$A$2:$Z$427,22),"N/A")</f>
        <v>N/A</v>
      </c>
      <c r="T3451" s="1" t="str">
        <f>IFERROR(VLOOKUP($O3451,PerfilUniversitario!$A$2:$Z$427,24),"N/A")</f>
        <v>N/A</v>
      </c>
      <c r="U3451" s="1" t="str">
        <f>IFERROR(VLOOKUP($O3451,PerfilUniversitario!$A$2:$Z$427,26),"N/A")</f>
        <v>N/A</v>
      </c>
      <c r="V3451" s="3">
        <v>0.30133101851851851</v>
      </c>
      <c r="W3451" s="4">
        <v>45219</v>
      </c>
    </row>
    <row r="3452" spans="1:23" x14ac:dyDescent="0.3">
      <c r="A3452" t="s">
        <v>8524</v>
      </c>
      <c r="B3452" t="s">
        <v>8525</v>
      </c>
      <c r="C3452" s="1" t="s">
        <v>8526</v>
      </c>
      <c r="D3452" s="6">
        <v>2225777100</v>
      </c>
      <c r="E3452" s="1" t="s">
        <v>578</v>
      </c>
      <c r="F3452" s="1" t="s">
        <v>8527</v>
      </c>
      <c r="G3452" s="1" t="s">
        <v>8528</v>
      </c>
      <c r="H3452" s="1">
        <v>2224708240</v>
      </c>
      <c r="I3452" t="str">
        <f>VLOOKUP(J3452,CatalogoEstadoRepublica!$A$1:$B$33,2)</f>
        <v>Puebla</v>
      </c>
      <c r="J3452">
        <v>21</v>
      </c>
      <c r="K3452" t="s">
        <v>8481</v>
      </c>
      <c r="L3452" s="1" t="str">
        <f>VLOOKUP(M3452,CatalogoPerfil!$A$1:$B$5,2)</f>
        <v>Preuniversitario</v>
      </c>
      <c r="M3452">
        <v>1</v>
      </c>
      <c r="O3452" s="1">
        <v>12772</v>
      </c>
      <c r="P3452" s="1" t="str">
        <f>IFERROR(VLOOKUP($O3452,PerfilUniversitario!$A$2:$Z$427,16),"N/A")</f>
        <v>5º - 6º Semestre</v>
      </c>
      <c r="Q3452" s="1" t="str">
        <f>IFERROR(VLOOKUP($O3452,PerfilUniversitario!$A$2:$Z$427,16),"N/A")</f>
        <v>5º - 6º Semestre</v>
      </c>
      <c r="R3452" s="1" t="str">
        <f>IFERROR(VLOOKUP($O3452,PerfilUniversitario!$A$2:$Z$427,20),"N/A")</f>
        <v>Ingeniería Mecatrónica</v>
      </c>
      <c r="S3452" s="1" t="str">
        <f>IFERROR(VLOOKUP($O3452,PerfilUniversitario!$A$2:$Z$427,22),"N/A")</f>
        <v>• Ingeniería en Dirección de Negocios, Industrial y Mecatrónica - Diseño CAD 3D de un objeto</v>
      </c>
      <c r="T3452" s="1" t="str">
        <f>IFERROR(VLOOKUP($O3452,PerfilUniversitario!$A$2:$Z$427,24),"N/A")</f>
        <v>• Ingeniería Mecatrónica - Medición Inalámbrica</v>
      </c>
      <c r="U3452" s="1" t="str">
        <f>IFERROR(VLOOKUP($O3452,PerfilUniversitario!$A$2:$Z$427,26),"N/A")</f>
        <v>• Psicología - El amor en el cerebro</v>
      </c>
      <c r="V3452" s="3">
        <v>0.3016550925925926</v>
      </c>
      <c r="W3452" s="4">
        <v>45219</v>
      </c>
    </row>
    <row r="3453" spans="1:23" x14ac:dyDescent="0.3">
      <c r="A3453" t="s">
        <v>8529</v>
      </c>
      <c r="B3453" t="s">
        <v>8530</v>
      </c>
      <c r="C3453" s="1" t="s">
        <v>8531</v>
      </c>
      <c r="D3453" s="6">
        <v>2216376343</v>
      </c>
      <c r="E3453" s="1" t="s">
        <v>7747</v>
      </c>
      <c r="F3453" s="1" t="s">
        <v>8532</v>
      </c>
      <c r="G3453" s="1" t="s">
        <v>8533</v>
      </c>
      <c r="H3453" s="1">
        <v>2225642852</v>
      </c>
      <c r="I3453" t="str">
        <f>VLOOKUP(J3453,CatalogoEstadoRepublica!$A$1:$B$33,2)</f>
        <v>Puebla</v>
      </c>
      <c r="J3453">
        <v>21</v>
      </c>
      <c r="K3453" t="s">
        <v>8534</v>
      </c>
      <c r="L3453" s="1" t="str">
        <f>VLOOKUP(M3453,CatalogoPerfil!$A$1:$B$5,2)</f>
        <v>Preuniversitario</v>
      </c>
      <c r="M3453">
        <v>1</v>
      </c>
      <c r="O3453" s="1">
        <v>12773</v>
      </c>
      <c r="P3453" s="1" t="str">
        <f>IFERROR(VLOOKUP($O3453,PerfilUniversitario!$A$2:$Z$427,16),"N/A")</f>
        <v>5º - 6º Semestre</v>
      </c>
      <c r="Q3453" s="1" t="str">
        <f>IFERROR(VLOOKUP($O3453,PerfilUniversitario!$A$2:$Z$427,16),"N/A")</f>
        <v>5º - 6º Semestre</v>
      </c>
      <c r="R3453" s="1" t="str">
        <f>IFERROR(VLOOKUP($O3453,PerfilUniversitario!$A$2:$Z$427,20),"N/A")</f>
        <v>Diseño Gráfico</v>
      </c>
      <c r="S3453" s="1" t="str">
        <f>IFERROR(VLOOKUP($O3453,PerfilUniversitario!$A$2:$Z$427,22),"N/A")</f>
        <v>• Diseño Gráfico - ¡Caricarturízate!</v>
      </c>
      <c r="T3453" s="1" t="str">
        <f>IFERROR(VLOOKUP($O3453,PerfilUniversitario!$A$2:$Z$427,24),"N/A")</f>
        <v>• Gastronomía - Evaluación sensorial de hierbas aromáticas</v>
      </c>
      <c r="U3453" s="1" t="str">
        <f>IFERROR(VLOOKUP($O3453,PerfilUniversitario!$A$2:$Z$427,26),"N/A")</f>
        <v>• Psicología - El amor en el cerebro</v>
      </c>
      <c r="V3453" s="3">
        <v>0.30398148148148146</v>
      </c>
      <c r="W3453" s="4">
        <v>45219</v>
      </c>
    </row>
    <row r="3454" spans="1:23" x14ac:dyDescent="0.3">
      <c r="A3454" t="s">
        <v>273</v>
      </c>
      <c r="B3454" t="s">
        <v>3844</v>
      </c>
      <c r="C3454" s="1" t="s">
        <v>8535</v>
      </c>
      <c r="D3454" s="6">
        <v>2464601730</v>
      </c>
      <c r="E3454" s="1" t="s">
        <v>8536</v>
      </c>
      <c r="F3454" s="1" t="s">
        <v>3844</v>
      </c>
      <c r="G3454" s="1" t="s">
        <v>8537</v>
      </c>
      <c r="H3454" s="1">
        <v>2461114159</v>
      </c>
      <c r="I3454" t="str">
        <f>VLOOKUP(J3454,CatalogoEstadoRepublica!$A$1:$B$33,2)</f>
        <v>Tlaxcala</v>
      </c>
      <c r="J3454">
        <v>29</v>
      </c>
      <c r="K3454" t="s">
        <v>8538</v>
      </c>
      <c r="L3454" s="1" t="str">
        <f>VLOOKUP(M3454,CatalogoPerfil!$A$1:$B$5,2)</f>
        <v>Preuniversitario</v>
      </c>
      <c r="M3454">
        <v>1</v>
      </c>
      <c r="O3454" s="1">
        <v>12774</v>
      </c>
      <c r="P3454" s="1" t="str">
        <f>IFERROR(VLOOKUP($O3454,PerfilUniversitario!$A$2:$Z$427,16),"N/A")</f>
        <v>5º - 6º Semestre</v>
      </c>
      <c r="Q3454" s="1" t="str">
        <f>IFERROR(VLOOKUP($O3454,PerfilUniversitario!$A$2:$Z$427,16),"N/A")</f>
        <v>5º - 6º Semestre</v>
      </c>
      <c r="R3454" s="1" t="str">
        <f>IFERROR(VLOOKUP($O3454,PerfilUniversitario!$A$2:$Z$427,20),"N/A")</f>
        <v>Dirección de Empresas de Entretenimiento</v>
      </c>
      <c r="S3454" s="1" t="str">
        <f>IFERROR(VLOOKUP($O3454,PerfilUniversitario!$A$2:$Z$427,22),"N/A")</f>
        <v>• Administración y Dirección de Empresas - ¡Gerente por un día!</v>
      </c>
      <c r="T3454" s="1" t="str">
        <f>IFERROR(VLOOKUP($O3454,PerfilUniversitario!$A$2:$Z$427,24),"N/A")</f>
        <v>• Ingeniería en Dirección de Negocios - Toma de decisiones estratégicas en la Ingeniería de negocios</v>
      </c>
      <c r="U3454" s="1" t="str">
        <f>IFERROR(VLOOKUP($O3454,PerfilUniversitario!$A$2:$Z$427,26),"N/A")</f>
        <v>• Ingeniería en Dirección de Negocios - Análisis, minería y Big Data en Hacking ético</v>
      </c>
      <c r="V3454" s="3">
        <v>0.30406250000000001</v>
      </c>
      <c r="W3454" s="4">
        <v>45219</v>
      </c>
    </row>
    <row r="3455" spans="1:23" x14ac:dyDescent="0.3">
      <c r="A3455" t="s">
        <v>1242</v>
      </c>
      <c r="B3455" t="s">
        <v>8539</v>
      </c>
      <c r="C3455" s="1" t="s">
        <v>8540</v>
      </c>
      <c r="D3455" s="6">
        <v>2222550632</v>
      </c>
      <c r="E3455" s="1" t="s">
        <v>282</v>
      </c>
      <c r="F3455" s="1" t="s">
        <v>8539</v>
      </c>
      <c r="G3455" s="1" t="s">
        <v>8541</v>
      </c>
      <c r="H3455" s="1">
        <v>2222705252</v>
      </c>
      <c r="I3455" t="str">
        <f>VLOOKUP(J3455,CatalogoEstadoRepublica!$A$1:$B$33,2)</f>
        <v>Puebla</v>
      </c>
      <c r="J3455">
        <v>21</v>
      </c>
      <c r="K3455" t="s">
        <v>8534</v>
      </c>
      <c r="L3455" s="1" t="str">
        <f>VLOOKUP(M3455,CatalogoPerfil!$A$1:$B$5,2)</f>
        <v>Preuniversitario</v>
      </c>
      <c r="M3455">
        <v>1</v>
      </c>
      <c r="O3455" s="1">
        <v>12776</v>
      </c>
      <c r="P3455" s="1" t="str">
        <f>IFERROR(VLOOKUP($O3455,PerfilUniversitario!$A$2:$Z$427,16),"N/A")</f>
        <v>5º - 6º Semestre</v>
      </c>
      <c r="Q3455" s="1" t="str">
        <f>IFERROR(VLOOKUP($O3455,PerfilUniversitario!$A$2:$Z$427,16),"N/A")</f>
        <v>5º - 6º Semestre</v>
      </c>
      <c r="R3455" s="1" t="str">
        <f>IFERROR(VLOOKUP($O3455,PerfilUniversitario!$A$2:$Z$427,20),"N/A")</f>
        <v>Psicología</v>
      </c>
      <c r="S3455" s="1" t="str">
        <f>IFERROR(VLOOKUP($O3455,PerfilUniversitario!$A$2:$Z$427,22),"N/A")</f>
        <v>• Arquitectura - Arquitectura de interiores con LEGO e Inteligencia artificial.</v>
      </c>
      <c r="T3455" s="1" t="str">
        <f>IFERROR(VLOOKUP($O3455,PerfilUniversitario!$A$2:$Z$427,24),"N/A")</f>
        <v>• Gastronomía - Evaluación sensorial de hierbas aromáticas</v>
      </c>
      <c r="U3455" s="1" t="str">
        <f>IFERROR(VLOOKUP($O3455,PerfilUniversitario!$A$2:$Z$427,26),"N/A")</f>
        <v>• Psicología - El amor en el cerebro</v>
      </c>
      <c r="V3455" s="3">
        <v>0.3042361111111111</v>
      </c>
      <c r="W3455" s="4">
        <v>45219</v>
      </c>
    </row>
    <row r="3456" spans="1:23" x14ac:dyDescent="0.3">
      <c r="A3456" t="s">
        <v>1605</v>
      </c>
      <c r="B3456" t="s">
        <v>950</v>
      </c>
      <c r="C3456" s="1" t="s">
        <v>8542</v>
      </c>
      <c r="D3456" s="6">
        <v>2431293600</v>
      </c>
      <c r="E3456" s="1" t="s">
        <v>8543</v>
      </c>
      <c r="F3456" s="1" t="s">
        <v>6224</v>
      </c>
      <c r="H3456" s="1">
        <v>2431014405</v>
      </c>
      <c r="I3456" t="str">
        <f>VLOOKUP(J3456,CatalogoEstadoRepublica!$A$1:$B$33,2)</f>
        <v>Puebla</v>
      </c>
      <c r="J3456">
        <v>21</v>
      </c>
      <c r="K3456" t="s">
        <v>8544</v>
      </c>
      <c r="L3456" s="1" t="str">
        <f>VLOOKUP(M3456,CatalogoPerfil!$A$1:$B$5,2)</f>
        <v>Preuniversitario</v>
      </c>
      <c r="M3456">
        <v>1</v>
      </c>
      <c r="O3456" s="1">
        <v>12777</v>
      </c>
      <c r="P3456" s="1" t="str">
        <f>IFERROR(VLOOKUP($O3456,PerfilUniversitario!$A$2:$Z$427,16),"N/A")</f>
        <v>Preparatoria concluida</v>
      </c>
      <c r="Q3456" s="1" t="str">
        <f>IFERROR(VLOOKUP($O3456,PerfilUniversitario!$A$2:$Z$427,16),"N/A")</f>
        <v>Preparatoria concluida</v>
      </c>
      <c r="R3456" s="1" t="str">
        <f>IFERROR(VLOOKUP($O3456,PerfilUniversitario!$A$2:$Z$427,20),"N/A")</f>
        <v>Dirección de Empresas de Entretenimiento</v>
      </c>
      <c r="S3456" s="1" t="str">
        <f>IFERROR(VLOOKUP($O3456,PerfilUniversitario!$A$2:$Z$427,22),"N/A")</f>
        <v>• Mercadotecnia Estratégica – La Agencia de Marketing</v>
      </c>
      <c r="T3456" s="1" t="str">
        <f>IFERROR(VLOOKUP($O3456,PerfilUniversitario!$A$2:$Z$427,24),"N/A")</f>
        <v>• Emprendimiento – Taller de emprendimiento</v>
      </c>
      <c r="U3456" s="1" t="str">
        <f>IFERROR(VLOOKUP($O3456,PerfilUniversitario!$A$2:$Z$427,26),"N/A")</f>
        <v>• Diseño Multimedia - Fotografía de producto con dispositivos móviles.</v>
      </c>
      <c r="V3456" s="3">
        <v>0.30502314814814818</v>
      </c>
      <c r="W3456" s="4">
        <v>45219</v>
      </c>
    </row>
    <row r="3457" spans="1:23" x14ac:dyDescent="0.3">
      <c r="A3457" t="s">
        <v>2158</v>
      </c>
      <c r="B3457" t="s">
        <v>8545</v>
      </c>
      <c r="C3457" s="1" t="s">
        <v>8546</v>
      </c>
      <c r="D3457" s="6">
        <v>2222593938</v>
      </c>
      <c r="E3457" s="1" t="s">
        <v>367</v>
      </c>
      <c r="F3457" s="1" t="s">
        <v>1706</v>
      </c>
      <c r="G3457" s="1" t="s">
        <v>8547</v>
      </c>
      <c r="I3457" t="str">
        <f>VLOOKUP(J3457,CatalogoEstadoRepublica!$A$1:$B$33,2)</f>
        <v>Puebla</v>
      </c>
      <c r="J3457">
        <v>21</v>
      </c>
      <c r="K3457" t="s">
        <v>8509</v>
      </c>
      <c r="L3457" s="1" t="str">
        <f>VLOOKUP(M3457,CatalogoPerfil!$A$1:$B$5,2)</f>
        <v>Preuniversitario</v>
      </c>
      <c r="M3457">
        <v>1</v>
      </c>
      <c r="O3457" s="1">
        <v>12779</v>
      </c>
      <c r="P3457" s="1" t="str">
        <f>IFERROR(VLOOKUP($O3457,PerfilUniversitario!$A$2:$Z$427,16),"N/A")</f>
        <v>5º - 6º Semestre</v>
      </c>
      <c r="Q3457" s="1" t="str">
        <f>IFERROR(VLOOKUP($O3457,PerfilUniversitario!$A$2:$Z$427,16),"N/A")</f>
        <v>5º - 6º Semestre</v>
      </c>
      <c r="R3457" s="1" t="str">
        <f>IFERROR(VLOOKUP($O3457,PerfilUniversitario!$A$2:$Z$427,20),"N/A")</f>
        <v>Arquitectura</v>
      </c>
      <c r="S3457" s="1" t="str">
        <f>IFERROR(VLOOKUP($O3457,PerfilUniversitario!$A$2:$Z$427,22),"N/A")</f>
        <v>• Arquitectura - Arquitectura de interiores con LEGO e Inteligencia artificial.</v>
      </c>
      <c r="T3457" s="1" t="str">
        <f>IFERROR(VLOOKUP($O3457,PerfilUniversitario!$A$2:$Z$427,24),"N/A")</f>
        <v>• Administración y Dirección de Empresas - ¡Gerente por un día!</v>
      </c>
      <c r="U3457" s="1" t="str">
        <f>IFERROR(VLOOKUP($O3457,PerfilUniversitario!$A$2:$Z$427,26),"N/A")</f>
        <v>• Psicología - El amor en el cerebro</v>
      </c>
      <c r="V3457" s="3">
        <v>0.30684027777777778</v>
      </c>
      <c r="W3457" s="4">
        <v>45219</v>
      </c>
    </row>
    <row r="3458" spans="1:23" x14ac:dyDescent="0.3">
      <c r="A3458" t="s">
        <v>109</v>
      </c>
      <c r="B3458" t="s">
        <v>1357</v>
      </c>
      <c r="C3458" s="1" t="s">
        <v>8548</v>
      </c>
      <c r="D3458" s="6">
        <v>2224554617</v>
      </c>
      <c r="E3458" s="1" t="s">
        <v>629</v>
      </c>
      <c r="F3458" s="1" t="s">
        <v>8549</v>
      </c>
      <c r="G3458" s="1" t="s">
        <v>8550</v>
      </c>
      <c r="H3458" s="1">
        <v>2225051869</v>
      </c>
      <c r="I3458" t="str">
        <f>VLOOKUP(J3458,CatalogoEstadoRepublica!$A$1:$B$33,2)</f>
        <v>Puebla</v>
      </c>
      <c r="J3458">
        <v>21</v>
      </c>
      <c r="K3458" t="s">
        <v>5652</v>
      </c>
      <c r="L3458" s="1" t="str">
        <f>VLOOKUP(M3458,CatalogoPerfil!$A$1:$B$5,2)</f>
        <v>Otro</v>
      </c>
      <c r="M3458">
        <v>5</v>
      </c>
      <c r="O3458" s="1">
        <v>0</v>
      </c>
      <c r="P3458" s="1" t="str">
        <f>IFERROR(VLOOKUP($O3458,PerfilUniversitario!$A$2:$Z$427,16),"N/A")</f>
        <v>N/A</v>
      </c>
      <c r="Q3458" s="1" t="str">
        <f>IFERROR(VLOOKUP($O3458,PerfilUniversitario!$A$2:$Z$427,16),"N/A")</f>
        <v>N/A</v>
      </c>
      <c r="R3458" s="1" t="str">
        <f>IFERROR(VLOOKUP($O3458,PerfilUniversitario!$A$2:$Z$427,20),"N/A")</f>
        <v>N/A</v>
      </c>
      <c r="S3458" s="1" t="str">
        <f>IFERROR(VLOOKUP($O3458,PerfilUniversitario!$A$2:$Z$427,22),"N/A")</f>
        <v>N/A</v>
      </c>
      <c r="T3458" s="1" t="str">
        <f>IFERROR(VLOOKUP($O3458,PerfilUniversitario!$A$2:$Z$427,24),"N/A")</f>
        <v>N/A</v>
      </c>
      <c r="U3458" s="1" t="str">
        <f>IFERROR(VLOOKUP($O3458,PerfilUniversitario!$A$2:$Z$427,26),"N/A")</f>
        <v>N/A</v>
      </c>
      <c r="V3458" s="3">
        <v>0.30898148148148147</v>
      </c>
      <c r="W3458" s="4">
        <v>45219</v>
      </c>
    </row>
    <row r="3459" spans="1:23" x14ac:dyDescent="0.3">
      <c r="A3459" t="s">
        <v>8551</v>
      </c>
      <c r="B3459" t="s">
        <v>8552</v>
      </c>
      <c r="C3459" s="1" t="s">
        <v>8553</v>
      </c>
      <c r="D3459" s="6">
        <v>2229084781</v>
      </c>
      <c r="E3459" s="1"/>
      <c r="F3459" s="1"/>
      <c r="I3459" t="str">
        <f>VLOOKUP(J3459,CatalogoEstadoRepublica!$A$1:$B$33,2)</f>
        <v>Puebla</v>
      </c>
      <c r="J3459">
        <v>21</v>
      </c>
      <c r="K3459" t="s">
        <v>8554</v>
      </c>
      <c r="L3459" s="1" t="str">
        <f>VLOOKUP(M3459,CatalogoPerfil!$A$1:$B$5,2)</f>
        <v>Preuniversitario</v>
      </c>
      <c r="M3459">
        <v>1</v>
      </c>
      <c r="O3459" s="1">
        <v>12787</v>
      </c>
      <c r="P3459" s="1" t="str">
        <f>IFERROR(VLOOKUP($O3459,PerfilUniversitario!$A$2:$Z$427,16),"N/A")</f>
        <v>3º - 4º Semestre</v>
      </c>
      <c r="Q3459" s="1" t="str">
        <f>IFERROR(VLOOKUP($O3459,PerfilUniversitario!$A$2:$Z$427,16),"N/A")</f>
        <v>3º - 4º Semestre</v>
      </c>
      <c r="R3459" s="1" t="str">
        <f>IFERROR(VLOOKUP($O3459,PerfilUniversitario!$A$2:$Z$427,20),"N/A")</f>
        <v>Psicología</v>
      </c>
      <c r="S3459" s="1" t="str">
        <f>IFERROR(VLOOKUP($O3459,PerfilUniversitario!$A$2:$Z$427,22),"N/A")</f>
        <v>• Psicología - Interpretación de sueños</v>
      </c>
      <c r="T3459" s="1" t="str">
        <f>IFERROR(VLOOKUP($O3459,PerfilUniversitario!$A$2:$Z$427,24),"N/A")</f>
        <v>• Nutrición – Nutrición y ejercicio, lo que necesita un campeón</v>
      </c>
      <c r="U3459" s="1" t="str">
        <f>IFERROR(VLOOKUP($O3459,PerfilUniversitario!$A$2:$Z$427,26),"N/A")</f>
        <v>• Arquitectura - Arquitectura de interiores con LEGO e Inteligencia artificial.</v>
      </c>
      <c r="V3459" s="3">
        <v>0.31001157407407409</v>
      </c>
      <c r="W3459" s="4">
        <v>45219</v>
      </c>
    </row>
    <row r="3460" spans="1:23" x14ac:dyDescent="0.3">
      <c r="A3460" t="s">
        <v>4000</v>
      </c>
      <c r="B3460" t="s">
        <v>283</v>
      </c>
      <c r="C3460" s="1" t="s">
        <v>8555</v>
      </c>
      <c r="D3460" s="6">
        <v>2215847152</v>
      </c>
      <c r="E3460" s="1" t="s">
        <v>282</v>
      </c>
      <c r="F3460" s="1" t="s">
        <v>283</v>
      </c>
      <c r="G3460" s="1" t="s">
        <v>8556</v>
      </c>
      <c r="H3460" s="1">
        <v>2228410762</v>
      </c>
      <c r="I3460" t="str">
        <f>VLOOKUP(J3460,CatalogoEstadoRepublica!$A$1:$B$33,2)</f>
        <v>Puebla</v>
      </c>
      <c r="J3460">
        <v>21</v>
      </c>
      <c r="K3460" t="s">
        <v>8557</v>
      </c>
      <c r="L3460" s="1" t="str">
        <f>VLOOKUP(M3460,CatalogoPerfil!$A$1:$B$5,2)</f>
        <v>Preuniversitario</v>
      </c>
      <c r="M3460">
        <v>1</v>
      </c>
      <c r="O3460" s="1">
        <v>12799</v>
      </c>
      <c r="P3460" s="1" t="str">
        <f>IFERROR(VLOOKUP($O3460,PerfilUniversitario!$A$2:$Z$427,16),"N/A")</f>
        <v>5º - 6º Semestre</v>
      </c>
      <c r="Q3460" s="1" t="str">
        <f>IFERROR(VLOOKUP($O3460,PerfilUniversitario!$A$2:$Z$427,16),"N/A")</f>
        <v>5º - 6º Semestre</v>
      </c>
      <c r="R3460" s="1" t="str">
        <f>IFERROR(VLOOKUP($O3460,PerfilUniversitario!$A$2:$Z$427,20),"N/A")</f>
        <v>Diseño de Moda e Innovación</v>
      </c>
      <c r="S3460" s="1" t="str">
        <f>IFERROR(VLOOKUP($O3460,PerfilUniversitario!$A$2:$Z$427,22),"N/A")</f>
        <v>• Diseño de Moda e Innovación - Modelado sobre figurín</v>
      </c>
      <c r="T3460" s="1" t="str">
        <f>IFERROR(VLOOKUP($O3460,PerfilUniversitario!$A$2:$Z$427,24),"N/A")</f>
        <v>• Mercadotecnia Estratégica – La Agencia de Marketing</v>
      </c>
      <c r="U3460" s="1" t="str">
        <f>IFERROR(VLOOKUP($O3460,PerfilUniversitario!$A$2:$Z$427,26),"N/A")</f>
        <v>• Comunicación y Dirección de Empresas de Entretenimiento - Entertainment and Media World</v>
      </c>
      <c r="V3460" s="3">
        <v>0.31043981481481481</v>
      </c>
      <c r="W3460" s="4">
        <v>45219</v>
      </c>
    </row>
    <row r="3461" spans="1:23" x14ac:dyDescent="0.3">
      <c r="A3461" t="s">
        <v>7102</v>
      </c>
      <c r="B3461" t="s">
        <v>3223</v>
      </c>
      <c r="C3461" s="1" t="s">
        <v>8558</v>
      </c>
      <c r="D3461" s="6">
        <v>2214124959</v>
      </c>
      <c r="E3461" s="1" t="s">
        <v>8559</v>
      </c>
      <c r="F3461" s="1" t="s">
        <v>8559</v>
      </c>
      <c r="G3461" s="1" t="s">
        <v>8560</v>
      </c>
      <c r="H3461" s="1">
        <v>2214236451</v>
      </c>
      <c r="I3461" t="str">
        <f>VLOOKUP(J3461,CatalogoEstadoRepublica!$A$1:$B$33,2)</f>
        <v>Puebla</v>
      </c>
      <c r="J3461">
        <v>21</v>
      </c>
      <c r="K3461" t="s">
        <v>7111</v>
      </c>
      <c r="L3461" s="1" t="str">
        <f>VLOOKUP(M3461,CatalogoPerfil!$A$1:$B$5,2)</f>
        <v>Preuniversitario</v>
      </c>
      <c r="M3461">
        <v>1</v>
      </c>
      <c r="N3461" t="s">
        <v>8561</v>
      </c>
      <c r="O3461" s="1">
        <v>12795</v>
      </c>
      <c r="P3461" s="1" t="str">
        <f>IFERROR(VLOOKUP($O3461,PerfilUniversitario!$A$2:$Z$427,16),"N/A")</f>
        <v>5º - 6º Semestre</v>
      </c>
      <c r="Q3461" s="1" t="str">
        <f>IFERROR(VLOOKUP($O3461,PerfilUniversitario!$A$2:$Z$427,16),"N/A")</f>
        <v>5º - 6º Semestre</v>
      </c>
      <c r="R3461" s="1" t="str">
        <f>IFERROR(VLOOKUP($O3461,PerfilUniversitario!$A$2:$Z$427,20),"N/A")</f>
        <v>Finanzas y Contaduría Pública</v>
      </c>
      <c r="S3461" s="1" t="str">
        <f>IFERROR(VLOOKUP($O3461,PerfilUniversitario!$A$2:$Z$427,22),"N/A")</f>
        <v>• Finanzas y Contabilidad y Dirección Financiera – Money Colli$ion</v>
      </c>
      <c r="T3461" s="1" t="str">
        <f>IFERROR(VLOOKUP($O3461,PerfilUniversitario!$A$2:$Z$427,24),"N/A")</f>
        <v>• Economía – Mercados, crecimiento económico y bienestar.</v>
      </c>
      <c r="U3461" s="1" t="str">
        <f>IFERROR(VLOOKUP($O3461,PerfilUniversitario!$A$2:$Z$427,26),"N/A")</f>
        <v>• Diseño Gráfico - ¡Caricarturízate!</v>
      </c>
      <c r="V3461" s="3">
        <v>0.31094907407407407</v>
      </c>
      <c r="W3461" s="4">
        <v>45219</v>
      </c>
    </row>
    <row r="3462" spans="1:23" x14ac:dyDescent="0.3">
      <c r="A3462" t="s">
        <v>409</v>
      </c>
      <c r="B3462" t="s">
        <v>8562</v>
      </c>
      <c r="C3462" s="1" t="s">
        <v>8563</v>
      </c>
      <c r="D3462" s="6">
        <v>2214375706</v>
      </c>
      <c r="E3462" s="1" t="s">
        <v>1542</v>
      </c>
      <c r="F3462" s="1" t="s">
        <v>8564</v>
      </c>
      <c r="G3462" s="1" t="s">
        <v>8565</v>
      </c>
      <c r="H3462" s="1">
        <v>2221825088</v>
      </c>
      <c r="I3462" t="str">
        <f>VLOOKUP(J3462,CatalogoEstadoRepublica!$A$1:$B$33,2)</f>
        <v>Puebla</v>
      </c>
      <c r="J3462">
        <v>21</v>
      </c>
      <c r="K3462" t="s">
        <v>7111</v>
      </c>
      <c r="L3462" s="1" t="str">
        <f>VLOOKUP(M3462,CatalogoPerfil!$A$1:$B$5,2)</f>
        <v>Preuniversitario</v>
      </c>
      <c r="M3462">
        <v>1</v>
      </c>
      <c r="N3462" t="s">
        <v>8566</v>
      </c>
      <c r="O3462" s="1">
        <v>12798</v>
      </c>
      <c r="P3462" s="1" t="str">
        <f>IFERROR(VLOOKUP($O3462,PerfilUniversitario!$A$2:$Z$427,16),"N/A")</f>
        <v>5º - 6º Semestre</v>
      </c>
      <c r="Q3462" s="1" t="str">
        <f>IFERROR(VLOOKUP($O3462,PerfilUniversitario!$A$2:$Z$427,16),"N/A")</f>
        <v>5º - 6º Semestre</v>
      </c>
      <c r="R3462" s="1" t="str">
        <f>IFERROR(VLOOKUP($O3462,PerfilUniversitario!$A$2:$Z$427,20),"N/A")</f>
        <v>Médico Cirujano</v>
      </c>
      <c r="S3462" s="1" t="str">
        <f>IFERROR(VLOOKUP($O3462,PerfilUniversitario!$A$2:$Z$427,22),"N/A")</f>
        <v>• Médico cirujano - Rescate de lesionados.</v>
      </c>
      <c r="T3462" s="1" t="str">
        <f>IFERROR(VLOOKUP($O3462,PerfilUniversitario!$A$2:$Z$427,24),"N/A")</f>
        <v>• Médico cirujano - Atiende tú primer paciente</v>
      </c>
      <c r="U3462" s="1" t="str">
        <f>IFERROR(VLOOKUP($O3462,PerfilUniversitario!$A$2:$Z$427,26),"N/A")</f>
        <v>• Diseño Gráfico - ¡Caricarturízate!</v>
      </c>
      <c r="V3462" s="3">
        <v>0.3112037037037037</v>
      </c>
      <c r="W3462" s="4">
        <v>45219</v>
      </c>
    </row>
    <row r="3463" spans="1:23" x14ac:dyDescent="0.3">
      <c r="A3463" t="s">
        <v>8567</v>
      </c>
      <c r="B3463" t="s">
        <v>8568</v>
      </c>
      <c r="C3463" s="1" t="s">
        <v>8569</v>
      </c>
      <c r="D3463" s="6">
        <v>2226629330</v>
      </c>
      <c r="E3463" s="1" t="s">
        <v>8570</v>
      </c>
      <c r="F3463" s="1" t="s">
        <v>8571</v>
      </c>
      <c r="G3463" s="1" t="s">
        <v>8572</v>
      </c>
      <c r="H3463" s="1">
        <v>2431071201</v>
      </c>
      <c r="I3463" t="str">
        <f>VLOOKUP(J3463,CatalogoEstadoRepublica!$A$1:$B$33,2)</f>
        <v>Puebla</v>
      </c>
      <c r="J3463">
        <v>21</v>
      </c>
      <c r="K3463" t="s">
        <v>7111</v>
      </c>
      <c r="L3463" s="1" t="str">
        <f>VLOOKUP(M3463,CatalogoPerfil!$A$1:$B$5,2)</f>
        <v>Preuniversitario</v>
      </c>
      <c r="M3463">
        <v>1</v>
      </c>
      <c r="N3463" t="s">
        <v>8573</v>
      </c>
      <c r="O3463" s="1">
        <v>12801</v>
      </c>
      <c r="P3463" s="1" t="str">
        <f>IFERROR(VLOOKUP($O3463,PerfilUniversitario!$A$2:$Z$427,16),"N/A")</f>
        <v>5º - 6º Semestre</v>
      </c>
      <c r="Q3463" s="1" t="str">
        <f>IFERROR(VLOOKUP($O3463,PerfilUniversitario!$A$2:$Z$427,16),"N/A")</f>
        <v>5º - 6º Semestre</v>
      </c>
      <c r="R3463" s="1" t="str">
        <f>IFERROR(VLOOKUP($O3463,PerfilUniversitario!$A$2:$Z$427,20),"N/A")</f>
        <v>Psicología</v>
      </c>
      <c r="S3463" s="1" t="str">
        <f>IFERROR(VLOOKUP($O3463,PerfilUniversitario!$A$2:$Z$427,22),"N/A")</f>
        <v>• Psicología - Interpretación de sueños</v>
      </c>
      <c r="T3463" s="1" t="str">
        <f>IFERROR(VLOOKUP($O3463,PerfilUniversitario!$A$2:$Z$427,24),"N/A")</f>
        <v>• Médico cirujano - Atiende tú primer paciente</v>
      </c>
      <c r="U3463" s="1" t="str">
        <f>IFERROR(VLOOKUP($O3463,PerfilUniversitario!$A$2:$Z$427,26),"N/A")</f>
        <v>• Diseño Gráfico - ¡Caricarturízate!</v>
      </c>
      <c r="V3463" s="3">
        <v>0.31211805555555555</v>
      </c>
      <c r="W3463" s="4">
        <v>45219</v>
      </c>
    </row>
    <row r="3464" spans="1:23" x14ac:dyDescent="0.3">
      <c r="A3464" t="s">
        <v>387</v>
      </c>
      <c r="B3464" t="s">
        <v>7034</v>
      </c>
      <c r="C3464" s="1" t="s">
        <v>8574</v>
      </c>
      <c r="D3464" s="6">
        <v>2229274383</v>
      </c>
      <c r="E3464" s="1" t="s">
        <v>387</v>
      </c>
      <c r="F3464" s="1" t="s">
        <v>8575</v>
      </c>
      <c r="H3464" s="1" t="s">
        <v>8576</v>
      </c>
      <c r="I3464" t="str">
        <f>VLOOKUP(J3464,CatalogoEstadoRepublica!$A$1:$B$33,2)</f>
        <v>Puebla</v>
      </c>
      <c r="J3464">
        <v>21</v>
      </c>
      <c r="K3464" t="s">
        <v>7111</v>
      </c>
      <c r="L3464" s="1" t="str">
        <f>VLOOKUP(M3464,CatalogoPerfil!$A$1:$B$5,2)</f>
        <v>Preuniversitario</v>
      </c>
      <c r="M3464">
        <v>1</v>
      </c>
      <c r="N3464" t="s">
        <v>7112</v>
      </c>
      <c r="O3464" s="1">
        <v>12803</v>
      </c>
      <c r="P3464" s="1" t="str">
        <f>IFERROR(VLOOKUP($O3464,PerfilUniversitario!$A$2:$Z$427,16),"N/A")</f>
        <v>5º - 6º Semestre</v>
      </c>
      <c r="Q3464" s="1" t="str">
        <f>IFERROR(VLOOKUP($O3464,PerfilUniversitario!$A$2:$Z$427,16),"N/A")</f>
        <v>5º - 6º Semestre</v>
      </c>
      <c r="R3464" s="1" t="str">
        <f>IFERROR(VLOOKUP($O3464,PerfilUniversitario!$A$2:$Z$427,20),"N/A")</f>
        <v>Médico Cirujano</v>
      </c>
      <c r="S3464" s="1" t="str">
        <f>IFERROR(VLOOKUP($O3464,PerfilUniversitario!$A$2:$Z$427,22),"N/A")</f>
        <v>• Médico cirujano - Rescate de lesionados.</v>
      </c>
      <c r="T3464" s="1" t="str">
        <f>IFERROR(VLOOKUP($O3464,PerfilUniversitario!$A$2:$Z$427,24),"N/A")</f>
        <v>• Médico cirujano - Atiende tú primer paciente</v>
      </c>
      <c r="U3464" s="1" t="str">
        <f>IFERROR(VLOOKUP($O3464,PerfilUniversitario!$A$2:$Z$427,26),"N/A")</f>
        <v>• Diseño Gráfico - ¡Caricarturízate!</v>
      </c>
      <c r="V3464" s="3">
        <v>0.31216435185185182</v>
      </c>
      <c r="W3464" s="4">
        <v>45219</v>
      </c>
    </row>
    <row r="3465" spans="1:23" x14ac:dyDescent="0.3">
      <c r="A3465" t="s">
        <v>8577</v>
      </c>
      <c r="B3465" t="s">
        <v>8578</v>
      </c>
      <c r="C3465" s="1" t="s">
        <v>8579</v>
      </c>
      <c r="D3465" s="6">
        <v>2462075372</v>
      </c>
      <c r="E3465" s="1" t="s">
        <v>8580</v>
      </c>
      <c r="F3465" s="1" t="s">
        <v>8581</v>
      </c>
      <c r="G3465" s="1" t="s">
        <v>8582</v>
      </c>
      <c r="H3465" s="1">
        <v>2227585541</v>
      </c>
      <c r="I3465" t="str">
        <f>VLOOKUP(J3465,CatalogoEstadoRepublica!$A$1:$B$33,2)</f>
        <v>Puebla</v>
      </c>
      <c r="J3465">
        <v>21</v>
      </c>
      <c r="K3465" t="s">
        <v>7111</v>
      </c>
      <c r="L3465" s="1" t="str">
        <f>VLOOKUP(M3465,CatalogoPerfil!$A$1:$B$5,2)</f>
        <v>Preuniversitario</v>
      </c>
      <c r="M3465">
        <v>1</v>
      </c>
      <c r="N3465" t="s">
        <v>8583</v>
      </c>
      <c r="O3465" s="1">
        <v>12804</v>
      </c>
      <c r="P3465" s="1" t="str">
        <f>IFERROR(VLOOKUP($O3465,PerfilUniversitario!$A$2:$Z$427,16),"N/A")</f>
        <v>5º - 6º Semestre</v>
      </c>
      <c r="Q3465" s="1" t="str">
        <f>IFERROR(VLOOKUP($O3465,PerfilUniversitario!$A$2:$Z$427,16),"N/A")</f>
        <v>5º - 6º Semestre</v>
      </c>
      <c r="R3465" s="1" t="str">
        <f>IFERROR(VLOOKUP($O3465,PerfilUniversitario!$A$2:$Z$427,20),"N/A")</f>
        <v>Médico Cirujano</v>
      </c>
      <c r="S3465" s="1" t="str">
        <f>IFERROR(VLOOKUP($O3465,PerfilUniversitario!$A$2:$Z$427,22),"N/A")</f>
        <v>• Arquitectura - Arquitectura de interiores con LEGO e Inteligencia artificial.</v>
      </c>
      <c r="T3465" s="1" t="str">
        <f>IFERROR(VLOOKUP($O3465,PerfilUniversitario!$A$2:$Z$427,24),"N/A")</f>
        <v>• Médico cirujano - Atiende tú primer paciente</v>
      </c>
      <c r="U3465" s="1" t="str">
        <f>IFERROR(VLOOKUP($O3465,PerfilUniversitario!$A$2:$Z$427,26),"N/A")</f>
        <v>• Diseño Gráfico - ¡Caricarturízate!</v>
      </c>
      <c r="V3465" s="3">
        <v>0.31238425925925922</v>
      </c>
      <c r="W3465" s="4">
        <v>45219</v>
      </c>
    </row>
    <row r="3466" spans="1:23" x14ac:dyDescent="0.3">
      <c r="A3466" t="s">
        <v>2579</v>
      </c>
      <c r="B3466" t="s">
        <v>8584</v>
      </c>
      <c r="C3466" s="1" t="s">
        <v>8585</v>
      </c>
      <c r="D3466" s="6">
        <v>2212875709</v>
      </c>
      <c r="E3466" s="1" t="s">
        <v>2682</v>
      </c>
      <c r="F3466" s="1" t="s">
        <v>8586</v>
      </c>
      <c r="G3466" s="1" t="s">
        <v>8587</v>
      </c>
      <c r="H3466" s="1">
        <v>2227642827</v>
      </c>
      <c r="I3466" t="str">
        <f>VLOOKUP(J3466,CatalogoEstadoRepublica!$A$1:$B$33,2)</f>
        <v>Puebla</v>
      </c>
      <c r="J3466">
        <v>21</v>
      </c>
      <c r="K3466" t="s">
        <v>6900</v>
      </c>
      <c r="L3466" s="1" t="str">
        <f>VLOOKUP(M3466,CatalogoPerfil!$A$1:$B$5,2)</f>
        <v>Preuniversitario</v>
      </c>
      <c r="M3466">
        <v>1</v>
      </c>
      <c r="N3466" t="s">
        <v>8588</v>
      </c>
      <c r="O3466" s="1">
        <v>12808</v>
      </c>
      <c r="P3466" s="1" t="str">
        <f>IFERROR(VLOOKUP($O3466,PerfilUniversitario!$A$2:$Z$427,16),"N/A")</f>
        <v>5º - 6º Semestre</v>
      </c>
      <c r="Q3466" s="1" t="str">
        <f>IFERROR(VLOOKUP($O3466,PerfilUniversitario!$A$2:$Z$427,16),"N/A")</f>
        <v>5º - 6º Semestre</v>
      </c>
      <c r="R3466" s="1" t="str">
        <f>IFERROR(VLOOKUP($O3466,PerfilUniversitario!$A$2:$Z$427,20),"N/A")</f>
        <v>Negocios Internacionales</v>
      </c>
      <c r="S3466" s="1" t="str">
        <f>IFERROR(VLOOKUP($O3466,PerfilUniversitario!$A$2:$Z$427,22),"N/A")</f>
        <v>• Gastronomía - Evaluación sensorial de hierbas aromáticas</v>
      </c>
      <c r="T3466" s="1" t="str">
        <f>IFERROR(VLOOKUP($O3466,PerfilUniversitario!$A$2:$Z$427,24),"N/A")</f>
        <v>• Comunicación y Dirección de Empresas de Entretenimiento - Entertainment and Media World</v>
      </c>
      <c r="U3466" s="1" t="str">
        <f>IFERROR(VLOOKUP($O3466,PerfilUniversitario!$A$2:$Z$427,26),"N/A")</f>
        <v>• Negocios Internacionales – Global Sellers</v>
      </c>
      <c r="V3466" s="3">
        <v>0.31245370370370368</v>
      </c>
      <c r="W3466" s="4">
        <v>45219</v>
      </c>
    </row>
    <row r="3467" spans="1:23" x14ac:dyDescent="0.3">
      <c r="A3467" t="s">
        <v>8589</v>
      </c>
      <c r="B3467" t="s">
        <v>8590</v>
      </c>
      <c r="C3467" s="1" t="s">
        <v>8591</v>
      </c>
      <c r="D3467" s="6">
        <v>2224077427</v>
      </c>
      <c r="E3467" s="1" t="s">
        <v>8592</v>
      </c>
      <c r="F3467" s="1" t="s">
        <v>8593</v>
      </c>
      <c r="G3467" s="1" t="s">
        <v>8594</v>
      </c>
      <c r="H3467" s="1">
        <v>2222089380</v>
      </c>
      <c r="I3467" t="str">
        <f>VLOOKUP(J3467,CatalogoEstadoRepublica!$A$1:$B$33,2)</f>
        <v>Puebla</v>
      </c>
      <c r="J3467">
        <v>21</v>
      </c>
      <c r="K3467" t="s">
        <v>7111</v>
      </c>
      <c r="L3467" s="1" t="str">
        <f>VLOOKUP(M3467,CatalogoPerfil!$A$1:$B$5,2)</f>
        <v>Preuniversitario</v>
      </c>
      <c r="M3467">
        <v>1</v>
      </c>
      <c r="N3467" t="s">
        <v>8595</v>
      </c>
      <c r="O3467" s="1">
        <v>12809</v>
      </c>
      <c r="P3467" s="1" t="str">
        <f>IFERROR(VLOOKUP($O3467,PerfilUniversitario!$A$2:$Z$427,16),"N/A")</f>
        <v>5º - 6º Semestre</v>
      </c>
      <c r="Q3467" s="1" t="str">
        <f>IFERROR(VLOOKUP($O3467,PerfilUniversitario!$A$2:$Z$427,16),"N/A")</f>
        <v>5º - 6º Semestre</v>
      </c>
      <c r="R3467" s="1" t="str">
        <f>IFERROR(VLOOKUP($O3467,PerfilUniversitario!$A$2:$Z$427,20),"N/A")</f>
        <v>Médico Cirujano</v>
      </c>
      <c r="S3467" s="1" t="str">
        <f>IFERROR(VLOOKUP($O3467,PerfilUniversitario!$A$2:$Z$427,22),"N/A")</f>
        <v>• Médico cirujano - Primeros minutos de vida</v>
      </c>
      <c r="T3467" s="1" t="str">
        <f>IFERROR(VLOOKUP($O3467,PerfilUniversitario!$A$2:$Z$427,24),"N/A")</f>
        <v>• Médico cirujano - Viaje al interior del cuerpo humano</v>
      </c>
      <c r="U3467" s="1" t="str">
        <f>IFERROR(VLOOKUP($O3467,PerfilUniversitario!$A$2:$Z$427,26),"N/A")</f>
        <v>• Médico cirujano - Reparando una herida</v>
      </c>
      <c r="V3467" s="3">
        <v>0.31262731481481482</v>
      </c>
      <c r="W3467" s="4">
        <v>45219</v>
      </c>
    </row>
    <row r="3468" spans="1:23" x14ac:dyDescent="0.3">
      <c r="A3468" t="s">
        <v>1020</v>
      </c>
      <c r="B3468" t="s">
        <v>591</v>
      </c>
      <c r="C3468" s="1" t="s">
        <v>8596</v>
      </c>
      <c r="D3468" s="6">
        <v>2215276725</v>
      </c>
      <c r="E3468" s="1" t="s">
        <v>1020</v>
      </c>
      <c r="F3468" s="1" t="s">
        <v>8597</v>
      </c>
      <c r="H3468" s="1">
        <v>2222126982</v>
      </c>
      <c r="I3468" t="str">
        <f>VLOOKUP(J3468,CatalogoEstadoRepublica!$A$1:$B$33,2)</f>
        <v>Puebla</v>
      </c>
      <c r="J3468">
        <v>21</v>
      </c>
      <c r="K3468" t="s">
        <v>7111</v>
      </c>
      <c r="L3468" s="1" t="str">
        <f>VLOOKUP(M3468,CatalogoPerfil!$A$1:$B$5,2)</f>
        <v>Preuniversitario</v>
      </c>
      <c r="M3468">
        <v>1</v>
      </c>
      <c r="N3468" t="s">
        <v>8595</v>
      </c>
      <c r="O3468" s="1">
        <v>12810</v>
      </c>
      <c r="P3468" s="1" t="str">
        <f>IFERROR(VLOOKUP($O3468,PerfilUniversitario!$A$2:$Z$427,16),"N/A")</f>
        <v>5º - 6º Semestre</v>
      </c>
      <c r="Q3468" s="1" t="str">
        <f>IFERROR(VLOOKUP($O3468,PerfilUniversitario!$A$2:$Z$427,16),"N/A")</f>
        <v>5º - 6º Semestre</v>
      </c>
      <c r="R3468" s="1" t="str">
        <f>IFERROR(VLOOKUP($O3468,PerfilUniversitario!$A$2:$Z$427,20),"N/A")</f>
        <v>Médico Cirujano</v>
      </c>
      <c r="S3468" s="1" t="str">
        <f>IFERROR(VLOOKUP($O3468,PerfilUniversitario!$A$2:$Z$427,22),"N/A")</f>
        <v>• Médico cirujano - Primeros minutos de vida</v>
      </c>
      <c r="T3468" s="1" t="str">
        <f>IFERROR(VLOOKUP($O3468,PerfilUniversitario!$A$2:$Z$427,24),"N/A")</f>
        <v>• Médico cirujano - Viaje al interior del cuerpo humano</v>
      </c>
      <c r="U3468" s="1" t="str">
        <f>IFERROR(VLOOKUP($O3468,PerfilUniversitario!$A$2:$Z$427,26),"N/A")</f>
        <v>• Médico cirujano - Reparando una herida</v>
      </c>
      <c r="V3468" s="3">
        <v>0.31265046296296295</v>
      </c>
      <c r="W3468" s="4">
        <v>45219</v>
      </c>
    </row>
    <row r="3469" spans="1:23" x14ac:dyDescent="0.3">
      <c r="A3469" t="s">
        <v>968</v>
      </c>
      <c r="B3469" t="s">
        <v>8598</v>
      </c>
      <c r="C3469" s="1" t="s">
        <v>8599</v>
      </c>
      <c r="D3469" s="6">
        <v>2226520014</v>
      </c>
      <c r="E3469" s="1" t="s">
        <v>8600</v>
      </c>
      <c r="F3469" s="1" t="s">
        <v>8601</v>
      </c>
      <c r="G3469" s="1" t="s">
        <v>8602</v>
      </c>
      <c r="H3469" s="1">
        <v>2211664636</v>
      </c>
      <c r="I3469" t="str">
        <f>VLOOKUP(J3469,CatalogoEstadoRepublica!$A$1:$B$33,2)</f>
        <v>Puebla</v>
      </c>
      <c r="J3469">
        <v>21</v>
      </c>
      <c r="K3469" t="s">
        <v>8603</v>
      </c>
      <c r="L3469" s="1" t="str">
        <f>VLOOKUP(M3469,CatalogoPerfil!$A$1:$B$5,2)</f>
        <v>Preuniversitario</v>
      </c>
      <c r="M3469">
        <v>1</v>
      </c>
      <c r="O3469" s="1">
        <v>12811</v>
      </c>
      <c r="P3469" s="1" t="str">
        <f>IFERROR(VLOOKUP($O3469,PerfilUniversitario!$A$2:$Z$427,16),"N/A")</f>
        <v>5º - 6º Semestre</v>
      </c>
      <c r="Q3469" s="1" t="str">
        <f>IFERROR(VLOOKUP($O3469,PerfilUniversitario!$A$2:$Z$427,16),"N/A")</f>
        <v>5º - 6º Semestre</v>
      </c>
      <c r="R3469" s="1" t="str">
        <f>IFERROR(VLOOKUP($O3469,PerfilUniversitario!$A$2:$Z$427,20),"N/A")</f>
        <v>Médico Cirujano</v>
      </c>
      <c r="S3469" s="1" t="str">
        <f>IFERROR(VLOOKUP($O3469,PerfilUniversitario!$A$2:$Z$427,22),"N/A")</f>
        <v>• Médico cirujano - Primeros minutos de vida</v>
      </c>
      <c r="T3469" s="1" t="str">
        <f>IFERROR(VLOOKUP($O3469,PerfilUniversitario!$A$2:$Z$427,24),"N/A")</f>
        <v>• Médico cirujano - Viaje al interior del cuerpo humano</v>
      </c>
      <c r="U3469" s="1" t="str">
        <f>IFERROR(VLOOKUP($O3469,PerfilUniversitario!$A$2:$Z$427,26),"N/A")</f>
        <v>• Médico cirujano - Reparando una herida</v>
      </c>
      <c r="V3469" s="3">
        <v>0.31291666666666668</v>
      </c>
      <c r="W3469" s="4">
        <v>45219</v>
      </c>
    </row>
    <row r="3470" spans="1:23" x14ac:dyDescent="0.3">
      <c r="A3470" t="s">
        <v>949</v>
      </c>
      <c r="B3470" t="s">
        <v>8604</v>
      </c>
      <c r="C3470" s="1" t="s">
        <v>8605</v>
      </c>
      <c r="D3470" s="6">
        <v>2441262416</v>
      </c>
      <c r="E3470" s="1"/>
      <c r="F3470" s="1"/>
      <c r="I3470" t="str">
        <f>VLOOKUP(J3470,CatalogoEstadoRepublica!$A$1:$B$33,2)</f>
        <v>Puebla</v>
      </c>
      <c r="J3470">
        <v>21</v>
      </c>
      <c r="K3470" t="s">
        <v>8603</v>
      </c>
      <c r="L3470" s="1" t="str">
        <f>VLOOKUP(M3470,CatalogoPerfil!$A$1:$B$5,2)</f>
        <v>Otro</v>
      </c>
      <c r="M3470">
        <v>5</v>
      </c>
      <c r="O3470" s="1">
        <v>0</v>
      </c>
      <c r="P3470" s="1" t="str">
        <f>IFERROR(VLOOKUP($O3470,PerfilUniversitario!$A$2:$Z$427,16),"N/A")</f>
        <v>N/A</v>
      </c>
      <c r="Q3470" s="1" t="str">
        <f>IFERROR(VLOOKUP($O3470,PerfilUniversitario!$A$2:$Z$427,16),"N/A")</f>
        <v>N/A</v>
      </c>
      <c r="R3470" s="1" t="str">
        <f>IFERROR(VLOOKUP($O3470,PerfilUniversitario!$A$2:$Z$427,20),"N/A")</f>
        <v>N/A</v>
      </c>
      <c r="S3470" s="1" t="str">
        <f>IFERROR(VLOOKUP($O3470,PerfilUniversitario!$A$2:$Z$427,22),"N/A")</f>
        <v>N/A</v>
      </c>
      <c r="T3470" s="1" t="str">
        <f>IFERROR(VLOOKUP($O3470,PerfilUniversitario!$A$2:$Z$427,24),"N/A")</f>
        <v>N/A</v>
      </c>
      <c r="U3470" s="1" t="str">
        <f>IFERROR(VLOOKUP($O3470,PerfilUniversitario!$A$2:$Z$427,26),"N/A")</f>
        <v>N/A</v>
      </c>
      <c r="V3470" s="3">
        <v>0.31321759259259258</v>
      </c>
      <c r="W3470" s="4">
        <v>45219</v>
      </c>
    </row>
    <row r="3471" spans="1:23" x14ac:dyDescent="0.3">
      <c r="A3471" t="s">
        <v>8606</v>
      </c>
      <c r="B3471" t="s">
        <v>8607</v>
      </c>
      <c r="C3471" s="1" t="s">
        <v>8608</v>
      </c>
      <c r="D3471" s="6">
        <v>7444019225</v>
      </c>
      <c r="E3471" s="1" t="s">
        <v>2147</v>
      </c>
      <c r="F3471" s="1" t="s">
        <v>8609</v>
      </c>
      <c r="G3471" s="1" t="s">
        <v>8610</v>
      </c>
      <c r="H3471" s="1">
        <v>7441576363</v>
      </c>
      <c r="I3471" t="str">
        <f>VLOOKUP(J3471,CatalogoEstadoRepublica!$A$1:$B$33,2)</f>
        <v>Guerrero</v>
      </c>
      <c r="J3471">
        <v>12</v>
      </c>
      <c r="K3471" t="s">
        <v>8611</v>
      </c>
      <c r="L3471" s="1" t="str">
        <f>VLOOKUP(M3471,CatalogoPerfil!$A$1:$B$5,2)</f>
        <v>Preuniversitario</v>
      </c>
      <c r="M3471">
        <v>1</v>
      </c>
      <c r="O3471" s="1">
        <v>12812</v>
      </c>
      <c r="P3471" s="1" t="str">
        <f>IFERROR(VLOOKUP($O3471,PerfilUniversitario!$A$2:$Z$427,16),"N/A")</f>
        <v>5º - 6º Semestre</v>
      </c>
      <c r="Q3471" s="1" t="str">
        <f>IFERROR(VLOOKUP($O3471,PerfilUniversitario!$A$2:$Z$427,16),"N/A")</f>
        <v>5º - 6º Semestre</v>
      </c>
      <c r="R3471" s="1" t="str">
        <f>IFERROR(VLOOKUP($O3471,PerfilUniversitario!$A$2:$Z$427,20),"N/A")</f>
        <v>Médico Cirujano</v>
      </c>
      <c r="S3471" s="1" t="str">
        <f>IFERROR(VLOOKUP($O3471,PerfilUniversitario!$A$2:$Z$427,22),"N/A")</f>
        <v>• Médico cirujano - Viaje al interior del cuerpo humano</v>
      </c>
      <c r="T3471" s="1" t="str">
        <f>IFERROR(VLOOKUP($O3471,PerfilUniversitario!$A$2:$Z$427,24),"N/A")</f>
        <v>• Médico cirujano - Demostración: Electromiografía: análisis de la función muscular (EMG)</v>
      </c>
      <c r="U3471" s="1" t="str">
        <f>IFERROR(VLOOKUP($O3471,PerfilUniversitario!$A$2:$Z$427,26),"N/A")</f>
        <v>• Médico cirujano - Atiende tú primer paciente</v>
      </c>
      <c r="V3471" s="3">
        <v>0.31358796296296293</v>
      </c>
      <c r="W3471" s="4">
        <v>45219</v>
      </c>
    </row>
    <row r="3472" spans="1:23" x14ac:dyDescent="0.3">
      <c r="A3472" t="s">
        <v>457</v>
      </c>
      <c r="B3472" t="s">
        <v>8612</v>
      </c>
      <c r="C3472" s="1" t="s">
        <v>8613</v>
      </c>
      <c r="D3472" s="6">
        <v>7445045107</v>
      </c>
      <c r="E3472" s="1" t="s">
        <v>8614</v>
      </c>
      <c r="F3472" s="1" t="s">
        <v>8615</v>
      </c>
      <c r="G3472" s="1" t="s">
        <v>8616</v>
      </c>
      <c r="H3472" s="1">
        <v>7471311909</v>
      </c>
      <c r="I3472" t="str">
        <f>VLOOKUP(J3472,CatalogoEstadoRepublica!$A$1:$B$33,2)</f>
        <v>Guerrero</v>
      </c>
      <c r="J3472">
        <v>12</v>
      </c>
      <c r="K3472" t="s">
        <v>438</v>
      </c>
      <c r="L3472" s="1" t="str">
        <f>VLOOKUP(M3472,CatalogoPerfil!$A$1:$B$5,2)</f>
        <v>Preuniversitario</v>
      </c>
      <c r="M3472">
        <v>1</v>
      </c>
      <c r="N3472" t="s">
        <v>8617</v>
      </c>
      <c r="O3472" s="1">
        <v>12813</v>
      </c>
      <c r="P3472" s="1" t="str">
        <f>IFERROR(VLOOKUP($O3472,PerfilUniversitario!$A$2:$Z$427,16),"N/A")</f>
        <v>5º - 6º Semestre</v>
      </c>
      <c r="Q3472" s="1" t="str">
        <f>IFERROR(VLOOKUP($O3472,PerfilUniversitario!$A$2:$Z$427,16),"N/A")</f>
        <v>5º - 6º Semestre</v>
      </c>
      <c r="R3472" s="1" t="str">
        <f>IFERROR(VLOOKUP($O3472,PerfilUniversitario!$A$2:$Z$427,20),"N/A")</f>
        <v>Médico Cirujano</v>
      </c>
      <c r="S3472" s="1" t="str">
        <f>IFERROR(VLOOKUP($O3472,PerfilUniversitario!$A$2:$Z$427,22),"N/A")</f>
        <v>• Médico cirujano - Primeros minutos de vida</v>
      </c>
      <c r="T3472" s="1" t="str">
        <f>IFERROR(VLOOKUP($O3472,PerfilUniversitario!$A$2:$Z$427,24),"N/A")</f>
        <v>• Médico cirujano - Salva una vida</v>
      </c>
      <c r="U3472" s="1" t="str">
        <f>IFERROR(VLOOKUP($O3472,PerfilUniversitario!$A$2:$Z$427,26),"N/A")</f>
        <v>• Médico cirujano - Viaje al interior del cuerpo humano</v>
      </c>
      <c r="V3472" s="3">
        <v>0.31405092592592593</v>
      </c>
      <c r="W3472" s="4">
        <v>45219</v>
      </c>
    </row>
    <row r="3473" spans="1:23" x14ac:dyDescent="0.3">
      <c r="A3473" t="s">
        <v>8618</v>
      </c>
      <c r="B3473" t="s">
        <v>4904</v>
      </c>
      <c r="C3473" s="1" t="s">
        <v>8619</v>
      </c>
      <c r="D3473" s="6">
        <v>2441521075</v>
      </c>
      <c r="E3473" s="1"/>
      <c r="F3473" s="1"/>
      <c r="I3473" t="str">
        <f>VLOOKUP(J3473,CatalogoEstadoRepublica!$A$1:$B$33,2)</f>
        <v>Puebla</v>
      </c>
      <c r="J3473">
        <v>21</v>
      </c>
      <c r="K3473" t="s">
        <v>8603</v>
      </c>
      <c r="L3473" s="1" t="str">
        <f>VLOOKUP(M3473,CatalogoPerfil!$A$1:$B$5,2)</f>
        <v>Preuniversitario</v>
      </c>
      <c r="M3473">
        <v>1</v>
      </c>
      <c r="O3473" s="1">
        <v>12815</v>
      </c>
      <c r="P3473" s="1" t="str">
        <f>IFERROR(VLOOKUP($O3473,PerfilUniversitario!$A$2:$Z$427,16),"N/A")</f>
        <v>5º - 6º Semestre</v>
      </c>
      <c r="Q3473" s="1" t="str">
        <f>IFERROR(VLOOKUP($O3473,PerfilUniversitario!$A$2:$Z$427,16),"N/A")</f>
        <v>5º - 6º Semestre</v>
      </c>
      <c r="R3473" s="1" t="str">
        <f>IFERROR(VLOOKUP($O3473,PerfilUniversitario!$A$2:$Z$427,20),"N/A")</f>
        <v>Médico Cirujano</v>
      </c>
      <c r="S3473" s="1" t="str">
        <f>IFERROR(VLOOKUP($O3473,PerfilUniversitario!$A$2:$Z$427,22),"N/A")</f>
        <v>• Médico cirujano - Viaje al interior del cuerpo humano</v>
      </c>
      <c r="T3473" s="1" t="str">
        <f>IFERROR(VLOOKUP($O3473,PerfilUniversitario!$A$2:$Z$427,24),"N/A")</f>
        <v>• Médico cirujano - Atiende tú primer paciente</v>
      </c>
      <c r="U3473" s="1" t="str">
        <f>IFERROR(VLOOKUP($O3473,PerfilUniversitario!$A$2:$Z$427,26),"N/A")</f>
        <v>• Médico cirujano - Reino Fungi</v>
      </c>
      <c r="V3473" s="3">
        <v>0.31449074074074074</v>
      </c>
      <c r="W3473" s="4">
        <v>45219</v>
      </c>
    </row>
    <row r="3474" spans="1:23" x14ac:dyDescent="0.3">
      <c r="A3474" t="s">
        <v>8620</v>
      </c>
      <c r="B3474" t="s">
        <v>8621</v>
      </c>
      <c r="C3474" s="1" t="s">
        <v>8622</v>
      </c>
      <c r="D3474" s="6">
        <v>3321754170</v>
      </c>
      <c r="E3474" s="1" t="s">
        <v>8623</v>
      </c>
      <c r="F3474" s="1" t="s">
        <v>8624</v>
      </c>
      <c r="G3474" s="1" t="s">
        <v>8625</v>
      </c>
      <c r="H3474" s="1">
        <v>7441918666</v>
      </c>
      <c r="I3474" t="str">
        <f>VLOOKUP(J3474,CatalogoEstadoRepublica!$A$1:$B$33,2)</f>
        <v>Guerrero</v>
      </c>
      <c r="J3474">
        <v>12</v>
      </c>
      <c r="K3474" t="s">
        <v>438</v>
      </c>
      <c r="L3474" s="1" t="str">
        <f>VLOOKUP(M3474,CatalogoPerfil!$A$1:$B$5,2)</f>
        <v>Otro</v>
      </c>
      <c r="M3474">
        <v>5</v>
      </c>
      <c r="O3474" s="1">
        <v>0</v>
      </c>
      <c r="P3474" s="1" t="str">
        <f>IFERROR(VLOOKUP($O3474,PerfilUniversitario!$A$2:$Z$427,16),"N/A")</f>
        <v>N/A</v>
      </c>
      <c r="Q3474" s="1" t="str">
        <f>IFERROR(VLOOKUP($O3474,PerfilUniversitario!$A$2:$Z$427,16),"N/A")</f>
        <v>N/A</v>
      </c>
      <c r="R3474" s="1" t="str">
        <f>IFERROR(VLOOKUP($O3474,PerfilUniversitario!$A$2:$Z$427,20),"N/A")</f>
        <v>N/A</v>
      </c>
      <c r="S3474" s="1" t="str">
        <f>IFERROR(VLOOKUP($O3474,PerfilUniversitario!$A$2:$Z$427,22),"N/A")</f>
        <v>N/A</v>
      </c>
      <c r="T3474" s="1" t="str">
        <f>IFERROR(VLOOKUP($O3474,PerfilUniversitario!$A$2:$Z$427,24),"N/A")</f>
        <v>N/A</v>
      </c>
      <c r="U3474" s="1" t="str">
        <f>IFERROR(VLOOKUP($O3474,PerfilUniversitario!$A$2:$Z$427,26),"N/A")</f>
        <v>N/A</v>
      </c>
      <c r="V3474" s="3">
        <v>0.31471064814814814</v>
      </c>
      <c r="W3474" s="4">
        <v>45219</v>
      </c>
    </row>
    <row r="3475" spans="1:23" x14ac:dyDescent="0.3">
      <c r="A3475" t="s">
        <v>8626</v>
      </c>
      <c r="B3475" t="s">
        <v>8627</v>
      </c>
      <c r="C3475" s="1" t="s">
        <v>8628</v>
      </c>
      <c r="D3475" s="6">
        <v>2441479202</v>
      </c>
      <c r="E3475" s="1"/>
      <c r="F3475" s="1"/>
      <c r="I3475" t="str">
        <f>VLOOKUP(J3475,CatalogoEstadoRepublica!$A$1:$B$33,2)</f>
        <v>Puebla</v>
      </c>
      <c r="J3475">
        <v>21</v>
      </c>
      <c r="K3475" t="s">
        <v>8603</v>
      </c>
      <c r="L3475" s="1" t="str">
        <f>VLOOKUP(M3475,CatalogoPerfil!$A$1:$B$5,2)</f>
        <v>Preuniversitario</v>
      </c>
      <c r="M3475">
        <v>1</v>
      </c>
      <c r="O3475" s="1">
        <v>12816</v>
      </c>
      <c r="P3475" s="1" t="str">
        <f>IFERROR(VLOOKUP($O3475,PerfilUniversitario!$A$2:$Z$427,16),"N/A")</f>
        <v>5º - 6º Semestre</v>
      </c>
      <c r="Q3475" s="1" t="str">
        <f>IFERROR(VLOOKUP($O3475,PerfilUniversitario!$A$2:$Z$427,16),"N/A")</f>
        <v>5º - 6º Semestre</v>
      </c>
      <c r="R3475" s="1" t="str">
        <f>IFERROR(VLOOKUP($O3475,PerfilUniversitario!$A$2:$Z$427,20),"N/A")</f>
        <v>Médico Cirujano</v>
      </c>
      <c r="S3475" s="1" t="str">
        <f>IFERROR(VLOOKUP($O3475,PerfilUniversitario!$A$2:$Z$427,22),"N/A")</f>
        <v>• Médico cirujano - Viaje al interior del cuerpo humano</v>
      </c>
      <c r="T3475" s="1" t="str">
        <f>IFERROR(VLOOKUP($O3475,PerfilUniversitario!$A$2:$Z$427,24),"N/A")</f>
        <v>• Médico cirujano - Atiende tú primer paciente</v>
      </c>
      <c r="U3475" s="1" t="str">
        <f>IFERROR(VLOOKUP($O3475,PerfilUniversitario!$A$2:$Z$427,26),"N/A")</f>
        <v>• Médico cirujano - Reino Fungi</v>
      </c>
      <c r="V3475" s="3">
        <v>0.31473379629629633</v>
      </c>
      <c r="W3475" s="4">
        <v>45219</v>
      </c>
    </row>
    <row r="3476" spans="1:23" x14ac:dyDescent="0.3">
      <c r="A3476" t="s">
        <v>8629</v>
      </c>
      <c r="B3476" t="s">
        <v>8630</v>
      </c>
      <c r="C3476" s="1" t="s">
        <v>8631</v>
      </c>
      <c r="D3476" s="6">
        <v>7443766852</v>
      </c>
      <c r="E3476" s="1" t="s">
        <v>8632</v>
      </c>
      <c r="F3476" s="1" t="s">
        <v>8633</v>
      </c>
      <c r="G3476" s="1" t="s">
        <v>8634</v>
      </c>
      <c r="H3476" s="1">
        <v>7441652634</v>
      </c>
      <c r="I3476" t="str">
        <f>VLOOKUP(J3476,CatalogoEstadoRepublica!$A$1:$B$33,2)</f>
        <v>Guerrero</v>
      </c>
      <c r="J3476">
        <v>12</v>
      </c>
      <c r="K3476" t="s">
        <v>8611</v>
      </c>
      <c r="L3476" s="1" t="str">
        <f>VLOOKUP(M3476,CatalogoPerfil!$A$1:$B$5,2)</f>
        <v>Preuniversitario</v>
      </c>
      <c r="M3476">
        <v>1</v>
      </c>
      <c r="O3476" s="1">
        <v>12825</v>
      </c>
      <c r="P3476" s="1" t="str">
        <f>IFERROR(VLOOKUP($O3476,PerfilUniversitario!$A$2:$Z$427,16),"N/A")</f>
        <v>5º - 6º Semestre</v>
      </c>
      <c r="Q3476" s="1" t="str">
        <f>IFERROR(VLOOKUP($O3476,PerfilUniversitario!$A$2:$Z$427,16),"N/A")</f>
        <v>5º - 6º Semestre</v>
      </c>
      <c r="R3476" s="1" t="str">
        <f>IFERROR(VLOOKUP($O3476,PerfilUniversitario!$A$2:$Z$427,20),"N/A")</f>
        <v>Dirección de Empresas de Entretenimiento</v>
      </c>
      <c r="S3476" s="1" t="str">
        <f>IFERROR(VLOOKUP($O3476,PerfilUniversitario!$A$2:$Z$427,22),"N/A")</f>
        <v>• Relaciones Internacionales - ¿Es posible un mundo sin conflictos?</v>
      </c>
      <c r="T3476" s="1" t="str">
        <f>IFERROR(VLOOKUP($O3476,PerfilUniversitario!$A$2:$Z$427,24),"N/A")</f>
        <v>• Negocios Internacionales – Global Sellers</v>
      </c>
      <c r="U3476" s="1" t="str">
        <f>IFERROR(VLOOKUP($O3476,PerfilUniversitario!$A$2:$Z$427,26),"N/A")</f>
        <v>• Mercadotecnia Estratégica – Team Coca vs Pepsi ¿Tú cuál eres?</v>
      </c>
      <c r="V3476" s="3">
        <v>0.31501157407407404</v>
      </c>
      <c r="W3476" s="4">
        <v>45219</v>
      </c>
    </row>
    <row r="3477" spans="1:23" x14ac:dyDescent="0.3">
      <c r="A3477" t="s">
        <v>3718</v>
      </c>
      <c r="B3477" t="s">
        <v>1204</v>
      </c>
      <c r="C3477" s="1" t="s">
        <v>8635</v>
      </c>
      <c r="D3477" s="6">
        <v>2216495568</v>
      </c>
      <c r="E3477" s="1"/>
      <c r="F3477" s="1"/>
      <c r="I3477" t="str">
        <f>VLOOKUP(J3477,CatalogoEstadoRepublica!$A$1:$B$33,2)</f>
        <v>Puebla</v>
      </c>
      <c r="J3477">
        <v>21</v>
      </c>
      <c r="K3477" t="s">
        <v>8603</v>
      </c>
      <c r="L3477" s="1" t="str">
        <f>VLOOKUP(M3477,CatalogoPerfil!$A$1:$B$5,2)</f>
        <v>Preuniversitario</v>
      </c>
      <c r="M3477">
        <v>1</v>
      </c>
      <c r="O3477" s="1">
        <v>12824</v>
      </c>
      <c r="P3477" s="1" t="str">
        <f>IFERROR(VLOOKUP($O3477,PerfilUniversitario!$A$2:$Z$427,16),"N/A")</f>
        <v>1º - 2º Semestre</v>
      </c>
      <c r="Q3477" s="1" t="str">
        <f>IFERROR(VLOOKUP($O3477,PerfilUniversitario!$A$2:$Z$427,16),"N/A")</f>
        <v>1º - 2º Semestre</v>
      </c>
      <c r="R3477" s="1" t="str">
        <f>IFERROR(VLOOKUP($O3477,PerfilUniversitario!$A$2:$Z$427,20),"N/A")</f>
        <v>Arquitectura</v>
      </c>
      <c r="S3477" s="1" t="str">
        <f>IFERROR(VLOOKUP($O3477,PerfilUniversitario!$A$2:$Z$427,22),"N/A")</f>
        <v>• Administración y Dirección de Empresas - ¡Gerente por un día!</v>
      </c>
      <c r="T3477" s="1" t="str">
        <f>IFERROR(VLOOKUP($O3477,PerfilUniversitario!$A$2:$Z$427,24),"N/A")</f>
        <v>• Ingeniería Civil - Ensayo de tracción para varilla de acero</v>
      </c>
      <c r="U3477" s="1" t="str">
        <f>IFERROR(VLOOKUP($O3477,PerfilUniversitario!$A$2:$Z$427,26),"N/A")</f>
        <v>• Arquitectura - Diseño arquitectónico</v>
      </c>
      <c r="V3477" s="3">
        <v>0.31501157407407404</v>
      </c>
      <c r="W3477" s="4">
        <v>45219</v>
      </c>
    </row>
    <row r="3478" spans="1:23" x14ac:dyDescent="0.3">
      <c r="A3478" t="s">
        <v>8636</v>
      </c>
      <c r="B3478" t="s">
        <v>8637</v>
      </c>
      <c r="C3478" s="1" t="s">
        <v>8638</v>
      </c>
      <c r="D3478" s="6">
        <v>7441233170</v>
      </c>
      <c r="E3478" s="1" t="s">
        <v>8106</v>
      </c>
      <c r="F3478" s="1" t="s">
        <v>8639</v>
      </c>
      <c r="G3478" s="1" t="s">
        <v>8640</v>
      </c>
      <c r="H3478" s="1" t="s">
        <v>8641</v>
      </c>
      <c r="I3478" t="str">
        <f>VLOOKUP(J3478,CatalogoEstadoRepublica!$A$1:$B$33,2)</f>
        <v>Guerrero</v>
      </c>
      <c r="J3478">
        <v>12</v>
      </c>
      <c r="K3478" t="s">
        <v>8611</v>
      </c>
      <c r="L3478" s="1" t="str">
        <f>VLOOKUP(M3478,CatalogoPerfil!$A$1:$B$5,2)</f>
        <v>Preuniversitario</v>
      </c>
      <c r="M3478">
        <v>1</v>
      </c>
      <c r="O3478" s="1">
        <v>12828</v>
      </c>
      <c r="P3478" s="1" t="str">
        <f>IFERROR(VLOOKUP($O3478,PerfilUniversitario!$A$2:$Z$427,16),"N/A")</f>
        <v>5º - 6º Semestre</v>
      </c>
      <c r="Q3478" s="1" t="str">
        <f>IFERROR(VLOOKUP($O3478,PerfilUniversitario!$A$2:$Z$427,16),"N/A")</f>
        <v>5º - 6º Semestre</v>
      </c>
      <c r="R3478" s="1" t="str">
        <f>IFERROR(VLOOKUP($O3478,PerfilUniversitario!$A$2:$Z$427,20),"N/A")</f>
        <v>Relaciones Internacionales</v>
      </c>
      <c r="S3478" s="1" t="str">
        <f>IFERROR(VLOOKUP($O3478,PerfilUniversitario!$A$2:$Z$427,22),"N/A")</f>
        <v>• Relaciones Internacionales - ¿Es posible un mundo sin conflictos?</v>
      </c>
      <c r="T3478" s="1" t="str">
        <f>IFERROR(VLOOKUP($O3478,PerfilUniversitario!$A$2:$Z$427,24),"N/A")</f>
        <v>• Negocios Internacionales – Global Sellers</v>
      </c>
      <c r="U3478" s="1" t="str">
        <f>IFERROR(VLOOKUP($O3478,PerfilUniversitario!$A$2:$Z$427,26),"N/A")</f>
        <v>• Derecho - Eliminación del Racismo, Discriminación racial y otras formas de discriminación</v>
      </c>
      <c r="V3478" s="3">
        <v>0.31517361111111114</v>
      </c>
      <c r="W3478" s="4">
        <v>45219</v>
      </c>
    </row>
    <row r="3479" spans="1:23" x14ac:dyDescent="0.3">
      <c r="A3479" t="s">
        <v>8642</v>
      </c>
      <c r="B3479" t="s">
        <v>8643</v>
      </c>
      <c r="C3479" s="1" t="s">
        <v>8644</v>
      </c>
      <c r="D3479" s="6">
        <v>7445023835</v>
      </c>
      <c r="E3479" s="1" t="s">
        <v>590</v>
      </c>
      <c r="F3479" s="1" t="s">
        <v>8645</v>
      </c>
      <c r="G3479" s="1" t="s">
        <v>8646</v>
      </c>
      <c r="H3479" s="1">
        <v>7441280635</v>
      </c>
      <c r="I3479" t="str">
        <f>VLOOKUP(J3479,CatalogoEstadoRepublica!$A$1:$B$33,2)</f>
        <v>Guerrero</v>
      </c>
      <c r="J3479">
        <v>12</v>
      </c>
      <c r="K3479" t="s">
        <v>8611</v>
      </c>
      <c r="L3479" s="1" t="str">
        <f>VLOOKUP(M3479,CatalogoPerfil!$A$1:$B$5,2)</f>
        <v>Preuniversitario</v>
      </c>
      <c r="M3479">
        <v>1</v>
      </c>
      <c r="O3479" s="1">
        <v>12829</v>
      </c>
      <c r="P3479" s="1" t="str">
        <f>IFERROR(VLOOKUP($O3479,PerfilUniversitario!$A$2:$Z$427,16),"N/A")</f>
        <v>5º - 6º Semestre</v>
      </c>
      <c r="Q3479" s="1" t="str">
        <f>IFERROR(VLOOKUP($O3479,PerfilUniversitario!$A$2:$Z$427,16),"N/A")</f>
        <v>5º - 6º Semestre</v>
      </c>
      <c r="R3479" s="1" t="str">
        <f>IFERROR(VLOOKUP($O3479,PerfilUniversitario!$A$2:$Z$427,20),"N/A")</f>
        <v>Negocios Internacionales</v>
      </c>
      <c r="S3479" s="1" t="str">
        <f>IFERROR(VLOOKUP($O3479,PerfilUniversitario!$A$2:$Z$427,22),"N/A")</f>
        <v>• Relaciones Internacionales - ¿Es posible un mundo sin conflictos?</v>
      </c>
      <c r="T3479" s="1" t="str">
        <f>IFERROR(VLOOKUP($O3479,PerfilUniversitario!$A$2:$Z$427,24),"N/A")</f>
        <v>• Negocios Internacionales – Global Sellers</v>
      </c>
      <c r="U3479" s="1" t="str">
        <f>IFERROR(VLOOKUP($O3479,PerfilUniversitario!$A$2:$Z$427,26),"N/A")</f>
        <v>• Derecho - Eliminación del Racismo, Discriminación racial y otras formas de discriminación</v>
      </c>
      <c r="V3479" s="3">
        <v>0.31523148148148145</v>
      </c>
      <c r="W3479" s="4">
        <v>45219</v>
      </c>
    </row>
    <row r="3480" spans="1:23" x14ac:dyDescent="0.3">
      <c r="A3480" t="s">
        <v>8647</v>
      </c>
      <c r="B3480" t="s">
        <v>8648</v>
      </c>
      <c r="C3480" s="1" t="s">
        <v>8649</v>
      </c>
      <c r="D3480" s="6">
        <v>2213934790</v>
      </c>
      <c r="E3480" s="1" t="s">
        <v>680</v>
      </c>
      <c r="F3480" s="1" t="s">
        <v>8650</v>
      </c>
      <c r="G3480" s="1" t="s">
        <v>8651</v>
      </c>
      <c r="H3480" s="1">
        <v>2221349113</v>
      </c>
      <c r="I3480" t="str">
        <f>VLOOKUP(J3480,CatalogoEstadoRepublica!$A$1:$B$33,2)</f>
        <v>Puebla</v>
      </c>
      <c r="J3480">
        <v>21</v>
      </c>
      <c r="K3480" t="s">
        <v>4681</v>
      </c>
      <c r="L3480" s="1" t="str">
        <f>VLOOKUP(M3480,CatalogoPerfil!$A$1:$B$5,2)</f>
        <v>Preuniversitario</v>
      </c>
      <c r="M3480">
        <v>1</v>
      </c>
      <c r="O3480" s="1">
        <v>12830</v>
      </c>
      <c r="P3480" s="1" t="str">
        <f>IFERROR(VLOOKUP($O3480,PerfilUniversitario!$A$2:$Z$427,16),"N/A")</f>
        <v>5º - 6º Semestre</v>
      </c>
      <c r="Q3480" s="1" t="str">
        <f>IFERROR(VLOOKUP($O3480,PerfilUniversitario!$A$2:$Z$427,16),"N/A")</f>
        <v>5º - 6º Semestre</v>
      </c>
      <c r="R3480" s="1" t="str">
        <f>IFERROR(VLOOKUP($O3480,PerfilUniversitario!$A$2:$Z$427,20),"N/A")</f>
        <v>Ingeniería Civil</v>
      </c>
      <c r="S3480" s="1" t="str">
        <f>IFERROR(VLOOKUP($O3480,PerfilUniversitario!$A$2:$Z$427,22),"N/A")</f>
        <v>• Ingeniería Civil - Ensayo de tracción para varilla de acero</v>
      </c>
      <c r="T3480" s="1" t="str">
        <f>IFERROR(VLOOKUP($O3480,PerfilUniversitario!$A$2:$Z$427,24),"N/A")</f>
        <v>• Ingeniería en Dirección de Negocios, Industrial y Mecatrónica - Diseño CAD 3D de un objeto</v>
      </c>
      <c r="U3480" s="1" t="str">
        <f>IFERROR(VLOOKUP($O3480,PerfilUniversitario!$A$2:$Z$427,26),"N/A")</f>
        <v>• Arquitectura - Diseño arquitectónico</v>
      </c>
      <c r="V3480" s="3">
        <v>0.31543981481481481</v>
      </c>
      <c r="W3480" s="4">
        <v>45219</v>
      </c>
    </row>
    <row r="3481" spans="1:23" x14ac:dyDescent="0.3">
      <c r="A3481" t="s">
        <v>2557</v>
      </c>
      <c r="B3481" t="s">
        <v>8652</v>
      </c>
      <c r="C3481" s="1" t="s">
        <v>8653</v>
      </c>
      <c r="D3481" s="6">
        <v>7571398711</v>
      </c>
      <c r="E3481" s="1" t="s">
        <v>2557</v>
      </c>
      <c r="F3481" s="1" t="s">
        <v>8654</v>
      </c>
      <c r="G3481" s="1" t="s">
        <v>8651</v>
      </c>
      <c r="H3481" s="1">
        <v>7571020093</v>
      </c>
      <c r="I3481" t="str">
        <f>VLOOKUP(J3481,CatalogoEstadoRepublica!$A$1:$B$33,2)</f>
        <v>Puebla</v>
      </c>
      <c r="J3481">
        <v>21</v>
      </c>
      <c r="K3481" t="s">
        <v>4681</v>
      </c>
      <c r="L3481" s="1" t="str">
        <f>VLOOKUP(M3481,CatalogoPerfil!$A$1:$B$5,2)</f>
        <v>Preuniversitario</v>
      </c>
      <c r="M3481">
        <v>1</v>
      </c>
      <c r="O3481" s="1">
        <v>12831</v>
      </c>
      <c r="P3481" s="1" t="str">
        <f>IFERROR(VLOOKUP($O3481,PerfilUniversitario!$A$2:$Z$427,16),"N/A")</f>
        <v>5º - 6º Semestre</v>
      </c>
      <c r="Q3481" s="1" t="str">
        <f>IFERROR(VLOOKUP($O3481,PerfilUniversitario!$A$2:$Z$427,16),"N/A")</f>
        <v>5º - 6º Semestre</v>
      </c>
      <c r="R3481" s="1" t="str">
        <f>IFERROR(VLOOKUP($O3481,PerfilUniversitario!$A$2:$Z$427,20),"N/A")</f>
        <v>Diseño Gráfico</v>
      </c>
      <c r="S3481" s="1" t="str">
        <f>IFERROR(VLOOKUP($O3481,PerfilUniversitario!$A$2:$Z$427,22),"N/A")</f>
        <v>• Arquitectura - Diseño arquitectónico</v>
      </c>
      <c r="T3481" s="1" t="str">
        <f>IFERROR(VLOOKUP($O3481,PerfilUniversitario!$A$2:$Z$427,24),"N/A")</f>
        <v>• Arquitectura - Diseño arquitectónico</v>
      </c>
      <c r="U3481" s="1" t="str">
        <f>IFERROR(VLOOKUP($O3481,PerfilUniversitario!$A$2:$Z$427,26),"N/A")</f>
        <v>• Nutrición – Nutrición y ejercicio, lo que necesita un campeón</v>
      </c>
      <c r="V3481" s="3">
        <v>0.31581018518518517</v>
      </c>
      <c r="W3481" s="4">
        <v>45219</v>
      </c>
    </row>
    <row r="3482" spans="1:23" x14ac:dyDescent="0.3">
      <c r="A3482" t="s">
        <v>8655</v>
      </c>
      <c r="B3482" t="s">
        <v>8656</v>
      </c>
      <c r="C3482" s="1" t="s">
        <v>8657</v>
      </c>
      <c r="D3482" s="6">
        <v>8112796023</v>
      </c>
      <c r="E3482" s="1" t="s">
        <v>8658</v>
      </c>
      <c r="F3482" s="1" t="s">
        <v>8659</v>
      </c>
      <c r="G3482" s="1" t="s">
        <v>8660</v>
      </c>
      <c r="H3482" s="1">
        <v>9221132328</v>
      </c>
      <c r="I3482" t="str">
        <f>VLOOKUP(J3482,CatalogoEstadoRepublica!$A$1:$B$33,2)</f>
        <v>Veracruz</v>
      </c>
      <c r="J3482">
        <v>30</v>
      </c>
      <c r="K3482" t="s">
        <v>8661</v>
      </c>
      <c r="L3482" s="1" t="str">
        <f>VLOOKUP(M3482,CatalogoPerfil!$A$1:$B$5,2)</f>
        <v>Preuniversitario</v>
      </c>
      <c r="M3482">
        <v>1</v>
      </c>
      <c r="O3482" s="1">
        <v>12833</v>
      </c>
      <c r="P3482" s="1" t="str">
        <f>IFERROR(VLOOKUP($O3482,PerfilUniversitario!$A$2:$Z$427,16),"N/A")</f>
        <v>5º - 6º Semestre</v>
      </c>
      <c r="Q3482" s="1" t="str">
        <f>IFERROR(VLOOKUP($O3482,PerfilUniversitario!$A$2:$Z$427,16),"N/A")</f>
        <v>5º - 6º Semestre</v>
      </c>
      <c r="R3482" s="1" t="str">
        <f>IFERROR(VLOOKUP($O3482,PerfilUniversitario!$A$2:$Z$427,20),"N/A")</f>
        <v>Médico Cirujano</v>
      </c>
      <c r="S3482" s="1" t="str">
        <f>IFERROR(VLOOKUP($O3482,PerfilUniversitario!$A$2:$Z$427,22),"N/A")</f>
        <v>• Médico cirujano - Primeros minutos de vida</v>
      </c>
      <c r="T3482" s="1" t="str">
        <f>IFERROR(VLOOKUP($O3482,PerfilUniversitario!$A$2:$Z$427,24),"N/A")</f>
        <v>• Médico cirujano - Reparando una herida</v>
      </c>
      <c r="U3482" s="1" t="str">
        <f>IFERROR(VLOOKUP($O3482,PerfilUniversitario!$A$2:$Z$427,26),"N/A")</f>
        <v>• Médico cirujano - Demostración: Electromiografía: análisis de la función muscular (EMG)</v>
      </c>
      <c r="V3482" s="3">
        <v>0.31709490740740742</v>
      </c>
      <c r="W3482" s="4">
        <v>45219</v>
      </c>
    </row>
    <row r="3483" spans="1:23" x14ac:dyDescent="0.3">
      <c r="A3483" t="s">
        <v>8662</v>
      </c>
      <c r="B3483" t="s">
        <v>1681</v>
      </c>
      <c r="C3483" s="1" t="s">
        <v>8663</v>
      </c>
      <c r="D3483" s="6">
        <v>9221048371</v>
      </c>
      <c r="E3483" s="1" t="s">
        <v>629</v>
      </c>
      <c r="F3483" s="1" t="s">
        <v>1681</v>
      </c>
      <c r="G3483" s="1" t="s">
        <v>8664</v>
      </c>
      <c r="H3483" s="1">
        <v>9222260190</v>
      </c>
      <c r="I3483" t="str">
        <f>VLOOKUP(J3483,CatalogoEstadoRepublica!$A$1:$B$33,2)</f>
        <v>Veracruz</v>
      </c>
      <c r="J3483">
        <v>30</v>
      </c>
      <c r="K3483" t="s">
        <v>8661</v>
      </c>
      <c r="L3483" s="1" t="str">
        <f>VLOOKUP(M3483,CatalogoPerfil!$A$1:$B$5,2)</f>
        <v>Preuniversitario</v>
      </c>
      <c r="M3483">
        <v>1</v>
      </c>
      <c r="O3483" s="1">
        <v>12834</v>
      </c>
      <c r="P3483" s="1" t="str">
        <f>IFERROR(VLOOKUP($O3483,PerfilUniversitario!$A$2:$Z$427,16),"N/A")</f>
        <v>5º - 6º Semestre</v>
      </c>
      <c r="Q3483" s="1" t="str">
        <f>IFERROR(VLOOKUP($O3483,PerfilUniversitario!$A$2:$Z$427,16),"N/A")</f>
        <v>5º - 6º Semestre</v>
      </c>
      <c r="R3483" s="1" t="str">
        <f>IFERROR(VLOOKUP($O3483,PerfilUniversitario!$A$2:$Z$427,20),"N/A")</f>
        <v>Comunicación</v>
      </c>
      <c r="S3483" s="1" t="str">
        <f>IFERROR(VLOOKUP($O3483,PerfilUniversitario!$A$2:$Z$427,22),"N/A")</f>
        <v>• Comunicación y Dirección de Empresas de Entretenimiento - Entertainment and Media World</v>
      </c>
      <c r="T3483" s="1" t="str">
        <f>IFERROR(VLOOKUP($O3483,PerfilUniversitario!$A$2:$Z$427,24),"N/A")</f>
        <v>• Médico cirujano - Primeros minutos de vida</v>
      </c>
      <c r="U3483" s="1" t="str">
        <f>IFERROR(VLOOKUP($O3483,PerfilUniversitario!$A$2:$Z$427,26),"N/A")</f>
        <v>• Mercadotecnia Estratégica – La Agencia de Marketing</v>
      </c>
      <c r="V3483" s="3">
        <v>0.31732638888888892</v>
      </c>
      <c r="W3483" s="4">
        <v>45219</v>
      </c>
    </row>
    <row r="3484" spans="1:23" x14ac:dyDescent="0.3">
      <c r="A3484" t="s">
        <v>548</v>
      </c>
      <c r="B3484" t="s">
        <v>626</v>
      </c>
      <c r="C3484" s="1" t="s">
        <v>8665</v>
      </c>
      <c r="D3484" s="6">
        <v>2222801375</v>
      </c>
      <c r="E3484" s="1" t="s">
        <v>3720</v>
      </c>
      <c r="F3484" s="1" t="s">
        <v>1346</v>
      </c>
      <c r="G3484" s="1" t="s">
        <v>8666</v>
      </c>
      <c r="H3484" s="1">
        <v>2224554584</v>
      </c>
      <c r="I3484" t="str">
        <f>VLOOKUP(J3484,CatalogoEstadoRepublica!$A$1:$B$33,2)</f>
        <v>Puebla</v>
      </c>
      <c r="J3484">
        <v>21</v>
      </c>
      <c r="K3484" t="s">
        <v>4681</v>
      </c>
      <c r="L3484" s="1" t="str">
        <f>VLOOKUP(M3484,CatalogoPerfil!$A$1:$B$5,2)</f>
        <v>Preuniversitario</v>
      </c>
      <c r="M3484">
        <v>1</v>
      </c>
      <c r="N3484" t="s">
        <v>8667</v>
      </c>
      <c r="O3484" s="1">
        <v>12835</v>
      </c>
      <c r="P3484" s="1" t="str">
        <f>IFERROR(VLOOKUP($O3484,PerfilUniversitario!$A$2:$Z$427,16),"N/A")</f>
        <v>5º - 6º Semestre</v>
      </c>
      <c r="Q3484" s="1" t="str">
        <f>IFERROR(VLOOKUP($O3484,PerfilUniversitario!$A$2:$Z$427,16),"N/A")</f>
        <v>5º - 6º Semestre</v>
      </c>
      <c r="R3484" s="1" t="str">
        <f>IFERROR(VLOOKUP($O3484,PerfilUniversitario!$A$2:$Z$427,20),"N/A")</f>
        <v>Arquitectura</v>
      </c>
      <c r="S3484" s="1" t="str">
        <f>IFERROR(VLOOKUP($O3484,PerfilUniversitario!$A$2:$Z$427,22),"N/A")</f>
        <v>• Arquitectura - Diseño arquitectónico</v>
      </c>
      <c r="T3484" s="1" t="str">
        <f>IFERROR(VLOOKUP($O3484,PerfilUniversitario!$A$2:$Z$427,24),"N/A")</f>
        <v>• Arquitectura - Arquitectura de interiores con LEGO e Inteligencia artificial.</v>
      </c>
      <c r="U3484" s="1" t="str">
        <f>IFERROR(VLOOKUP($O3484,PerfilUniversitario!$A$2:$Z$427,26),"N/A")</f>
        <v>• Ingeniería en Dirección de Negocios, Industrial y Mecatrónica - Diseño CAD 3D de un objeto</v>
      </c>
      <c r="V3484" s="3">
        <v>0.31737268518518519</v>
      </c>
      <c r="W3484" s="4">
        <v>45219</v>
      </c>
    </row>
    <row r="3485" spans="1:23" x14ac:dyDescent="0.3">
      <c r="A3485" t="s">
        <v>8668</v>
      </c>
      <c r="B3485" t="s">
        <v>8669</v>
      </c>
      <c r="C3485" s="1" t="s">
        <v>8670</v>
      </c>
      <c r="D3485" s="6">
        <v>7449090325</v>
      </c>
      <c r="E3485" s="1" t="s">
        <v>5750</v>
      </c>
      <c r="F3485" s="1" t="s">
        <v>8671</v>
      </c>
      <c r="G3485" s="1" t="s">
        <v>8672</v>
      </c>
      <c r="H3485" s="1">
        <v>7449090325</v>
      </c>
      <c r="I3485" t="str">
        <f>VLOOKUP(J3485,CatalogoEstadoRepublica!$A$1:$B$33,2)</f>
        <v>Guerrero</v>
      </c>
      <c r="J3485">
        <v>12</v>
      </c>
      <c r="K3485" t="s">
        <v>8611</v>
      </c>
      <c r="L3485" s="1" t="str">
        <f>VLOOKUP(M3485,CatalogoPerfil!$A$1:$B$5,2)</f>
        <v>Preuniversitario</v>
      </c>
      <c r="M3485">
        <v>1</v>
      </c>
      <c r="O3485" s="1">
        <v>12837</v>
      </c>
      <c r="P3485" s="1" t="str">
        <f>IFERROR(VLOOKUP($O3485,PerfilUniversitario!$A$2:$Z$427,16),"N/A")</f>
        <v>5º - 6º Semestre</v>
      </c>
      <c r="Q3485" s="1" t="str">
        <f>IFERROR(VLOOKUP($O3485,PerfilUniversitario!$A$2:$Z$427,16),"N/A")</f>
        <v>5º - 6º Semestre</v>
      </c>
      <c r="R3485" s="1" t="str">
        <f>IFERROR(VLOOKUP($O3485,PerfilUniversitario!$A$2:$Z$427,20),"N/A")</f>
        <v>Comunicación</v>
      </c>
      <c r="S3485" s="1" t="str">
        <f>IFERROR(VLOOKUP($O3485,PerfilUniversitario!$A$2:$Z$427,22),"N/A")</f>
        <v>• Comunicación y Dirección de Empresas de Entretenimiento - Entertainment and Media World</v>
      </c>
      <c r="T3485" s="1" t="str">
        <f>IFERROR(VLOOKUP($O3485,PerfilUniversitario!$A$2:$Z$427,24),"N/A")</f>
        <v>• Arquitectura - Diseño arquitectónico</v>
      </c>
      <c r="U3485" s="1" t="str">
        <f>IFERROR(VLOOKUP($O3485,PerfilUniversitario!$A$2:$Z$427,26),"N/A")</f>
        <v>• Diseño Gráfico - ¡Caricarturízate!</v>
      </c>
      <c r="V3485" s="3">
        <v>0.31745370370370368</v>
      </c>
      <c r="W3485" s="4">
        <v>45219</v>
      </c>
    </row>
    <row r="3486" spans="1:23" x14ac:dyDescent="0.3">
      <c r="A3486" t="s">
        <v>8673</v>
      </c>
      <c r="B3486" t="s">
        <v>8674</v>
      </c>
      <c r="C3486" s="1" t="s">
        <v>8675</v>
      </c>
      <c r="D3486" s="6">
        <v>2214262164</v>
      </c>
      <c r="E3486" s="1" t="s">
        <v>5245</v>
      </c>
      <c r="F3486" s="1" t="s">
        <v>8676</v>
      </c>
      <c r="G3486" s="1" t="s">
        <v>4170</v>
      </c>
      <c r="H3486" s="1">
        <v>7971058909</v>
      </c>
      <c r="I3486" t="str">
        <f>VLOOKUP(J3486,CatalogoEstadoRepublica!$A$1:$B$33,2)</f>
        <v>Puebla</v>
      </c>
      <c r="J3486">
        <v>21</v>
      </c>
      <c r="K3486" t="s">
        <v>8677</v>
      </c>
      <c r="L3486" s="1" t="str">
        <f>VLOOKUP(M3486,CatalogoPerfil!$A$1:$B$5,2)</f>
        <v>Preuniversitario</v>
      </c>
      <c r="M3486">
        <v>1</v>
      </c>
      <c r="O3486" s="1">
        <v>12839</v>
      </c>
      <c r="P3486" s="1" t="str">
        <f>IFERROR(VLOOKUP($O3486,PerfilUniversitario!$A$2:$Z$427,16),"N/A")</f>
        <v>5º - 6º Semestre</v>
      </c>
      <c r="Q3486" s="1" t="str">
        <f>IFERROR(VLOOKUP($O3486,PerfilUniversitario!$A$2:$Z$427,16),"N/A")</f>
        <v>5º - 6º Semestre</v>
      </c>
      <c r="R3486" s="1" t="str">
        <f>IFERROR(VLOOKUP($O3486,PerfilUniversitario!$A$2:$Z$427,20),"N/A")</f>
        <v>Médico Cirujano</v>
      </c>
      <c r="S3486" s="1" t="str">
        <f>IFERROR(VLOOKUP($O3486,PerfilUniversitario!$A$2:$Z$427,22),"N/A")</f>
        <v>• Médico cirujano - Reparando una herida</v>
      </c>
      <c r="T3486" s="1" t="str">
        <f>IFERROR(VLOOKUP($O3486,PerfilUniversitario!$A$2:$Z$427,24),"N/A")</f>
        <v>• Médico cirujano - Atiende tú primer paciente</v>
      </c>
      <c r="U3486" s="1" t="str">
        <f>IFERROR(VLOOKUP($O3486,PerfilUniversitario!$A$2:$Z$427,26),"N/A")</f>
        <v>• Médico cirujano - Primeros minutos de vida</v>
      </c>
      <c r="V3486" s="3">
        <v>0.31798611111111114</v>
      </c>
      <c r="W3486" s="4">
        <v>45219</v>
      </c>
    </row>
    <row r="3487" spans="1:23" x14ac:dyDescent="0.3">
      <c r="A3487" t="s">
        <v>2311</v>
      </c>
      <c r="B3487" t="s">
        <v>357</v>
      </c>
      <c r="C3487" s="1" t="s">
        <v>8678</v>
      </c>
      <c r="D3487" s="6">
        <v>2211907319</v>
      </c>
      <c r="E3487" s="1" t="s">
        <v>8679</v>
      </c>
      <c r="F3487" s="1" t="s">
        <v>748</v>
      </c>
      <c r="G3487" s="1" t="s">
        <v>8680</v>
      </c>
      <c r="H3487" s="1">
        <v>2225432897</v>
      </c>
      <c r="I3487" t="str">
        <f>VLOOKUP(J3487,CatalogoEstadoRepublica!$A$1:$B$33,2)</f>
        <v>Puebla</v>
      </c>
      <c r="J3487">
        <v>21</v>
      </c>
      <c r="K3487" t="s">
        <v>7111</v>
      </c>
      <c r="L3487" s="1" t="str">
        <f>VLOOKUP(M3487,CatalogoPerfil!$A$1:$B$5,2)</f>
        <v>Preuniversitario</v>
      </c>
      <c r="M3487">
        <v>1</v>
      </c>
      <c r="N3487" t="s">
        <v>7808</v>
      </c>
      <c r="O3487" s="1">
        <v>12841</v>
      </c>
      <c r="P3487" s="1" t="str">
        <f>IFERROR(VLOOKUP($O3487,PerfilUniversitario!$A$2:$Z$427,16),"N/A")</f>
        <v>5º - 6º Semestre</v>
      </c>
      <c r="Q3487" s="1" t="str">
        <f>IFERROR(VLOOKUP($O3487,PerfilUniversitario!$A$2:$Z$427,16),"N/A")</f>
        <v>5º - 6º Semestre</v>
      </c>
      <c r="R3487" s="1" t="str">
        <f>IFERROR(VLOOKUP($O3487,PerfilUniversitario!$A$2:$Z$427,20),"N/A")</f>
        <v>Psicología</v>
      </c>
      <c r="S3487" s="1" t="str">
        <f>IFERROR(VLOOKUP($O3487,PerfilUniversitario!$A$2:$Z$427,22),"N/A")</f>
        <v>• Médico cirujano - Primeros minutos de vida</v>
      </c>
      <c r="T3487" s="1" t="str">
        <f>IFERROR(VLOOKUP($O3487,PerfilUniversitario!$A$2:$Z$427,24),"N/A")</f>
        <v>• Médico cirujano - Salva una vida</v>
      </c>
      <c r="U3487" s="1" t="str">
        <f>IFERROR(VLOOKUP($O3487,PerfilUniversitario!$A$2:$Z$427,26),"N/A")</f>
        <v>• Médico cirujano - Atiende tú primer paciente</v>
      </c>
      <c r="V3487" s="3">
        <v>0.31837962962962962</v>
      </c>
      <c r="W3487" s="4">
        <v>45219</v>
      </c>
    </row>
    <row r="3488" spans="1:23" x14ac:dyDescent="0.3">
      <c r="A3488" t="s">
        <v>2365</v>
      </c>
      <c r="B3488" t="s">
        <v>8681</v>
      </c>
      <c r="C3488" s="1" t="s">
        <v>8682</v>
      </c>
      <c r="D3488" s="6">
        <v>2211017872</v>
      </c>
      <c r="E3488" s="1" t="s">
        <v>8683</v>
      </c>
      <c r="F3488" s="1" t="s">
        <v>8684</v>
      </c>
      <c r="G3488" s="1" t="s">
        <v>8685</v>
      </c>
      <c r="H3488" s="1" t="s">
        <v>8686</v>
      </c>
      <c r="I3488" t="str">
        <f>VLOOKUP(J3488,CatalogoEstadoRepublica!$A$1:$B$33,2)</f>
        <v>Puebla</v>
      </c>
      <c r="J3488">
        <v>21</v>
      </c>
      <c r="K3488" t="s">
        <v>7111</v>
      </c>
      <c r="L3488" s="1" t="str">
        <f>VLOOKUP(M3488,CatalogoPerfil!$A$1:$B$5,2)</f>
        <v>Preuniversitario</v>
      </c>
      <c r="M3488">
        <v>1</v>
      </c>
      <c r="N3488" t="s">
        <v>8687</v>
      </c>
      <c r="O3488" s="1">
        <v>12842</v>
      </c>
      <c r="P3488" s="1" t="str">
        <f>IFERROR(VLOOKUP($O3488,PerfilUniversitario!$A$2:$Z$427,16),"N/A")</f>
        <v>5º - 6º Semestre</v>
      </c>
      <c r="Q3488" s="1" t="str">
        <f>IFERROR(VLOOKUP($O3488,PerfilUniversitario!$A$2:$Z$427,16),"N/A")</f>
        <v>5º - 6º Semestre</v>
      </c>
      <c r="R3488" s="1" t="str">
        <f>IFERROR(VLOOKUP($O3488,PerfilUniversitario!$A$2:$Z$427,20),"N/A")</f>
        <v>Psicología</v>
      </c>
      <c r="S3488" s="1" t="str">
        <f>IFERROR(VLOOKUP($O3488,PerfilUniversitario!$A$2:$Z$427,22),"N/A")</f>
        <v>• Psicología - Interpretación de sueños</v>
      </c>
      <c r="T3488" s="1" t="str">
        <f>IFERROR(VLOOKUP($O3488,PerfilUniversitario!$A$2:$Z$427,24),"N/A")</f>
        <v>• Psicología - El amor en el cerebro</v>
      </c>
      <c r="U3488" s="1" t="str">
        <f>IFERROR(VLOOKUP($O3488,PerfilUniversitario!$A$2:$Z$427,26),"N/A")</f>
        <v>• Nutrición – Nutrición y ejercicio, lo que necesita un campeón</v>
      </c>
      <c r="V3488" s="3">
        <v>0.31837962962962962</v>
      </c>
      <c r="W3488" s="4">
        <v>45219</v>
      </c>
    </row>
    <row r="3489" spans="1:23" x14ac:dyDescent="0.3">
      <c r="A3489" t="s">
        <v>8688</v>
      </c>
      <c r="B3489" t="s">
        <v>8689</v>
      </c>
      <c r="C3489" s="1" t="s">
        <v>8690</v>
      </c>
      <c r="D3489" s="6">
        <v>2211864723</v>
      </c>
      <c r="E3489" s="1" t="s">
        <v>2147</v>
      </c>
      <c r="F3489" s="1" t="s">
        <v>8691</v>
      </c>
      <c r="G3489" s="1" t="s">
        <v>8692</v>
      </c>
      <c r="H3489" s="1">
        <v>2223217519</v>
      </c>
      <c r="I3489" t="str">
        <f>VLOOKUP(J3489,CatalogoEstadoRepublica!$A$1:$B$33,2)</f>
        <v>Puebla</v>
      </c>
      <c r="J3489">
        <v>21</v>
      </c>
      <c r="K3489" t="s">
        <v>8544</v>
      </c>
      <c r="L3489" s="1" t="str">
        <f>VLOOKUP(M3489,CatalogoPerfil!$A$1:$B$5,2)</f>
        <v>Otro</v>
      </c>
      <c r="M3489">
        <v>5</v>
      </c>
      <c r="O3489" s="1">
        <v>0</v>
      </c>
      <c r="P3489" s="1" t="str">
        <f>IFERROR(VLOOKUP($O3489,PerfilUniversitario!$A$2:$Z$427,16),"N/A")</f>
        <v>N/A</v>
      </c>
      <c r="Q3489" s="1" t="str">
        <f>IFERROR(VLOOKUP($O3489,PerfilUniversitario!$A$2:$Z$427,16),"N/A")</f>
        <v>N/A</v>
      </c>
      <c r="R3489" s="1" t="str">
        <f>IFERROR(VLOOKUP($O3489,PerfilUniversitario!$A$2:$Z$427,20),"N/A")</f>
        <v>N/A</v>
      </c>
      <c r="S3489" s="1" t="str">
        <f>IFERROR(VLOOKUP($O3489,PerfilUniversitario!$A$2:$Z$427,22),"N/A")</f>
        <v>N/A</v>
      </c>
      <c r="T3489" s="1" t="str">
        <f>IFERROR(VLOOKUP($O3489,PerfilUniversitario!$A$2:$Z$427,24),"N/A")</f>
        <v>N/A</v>
      </c>
      <c r="U3489" s="1" t="str">
        <f>IFERROR(VLOOKUP($O3489,PerfilUniversitario!$A$2:$Z$427,26),"N/A")</f>
        <v>N/A</v>
      </c>
      <c r="V3489" s="3">
        <v>0.31943287037037038</v>
      </c>
      <c r="W3489" s="4">
        <v>45219</v>
      </c>
    </row>
    <row r="3490" spans="1:23" x14ac:dyDescent="0.3">
      <c r="A3490" t="s">
        <v>8693</v>
      </c>
      <c r="B3490" t="s">
        <v>8694</v>
      </c>
      <c r="C3490" s="1" t="s">
        <v>8695</v>
      </c>
      <c r="D3490" s="6">
        <v>2211071545</v>
      </c>
      <c r="E3490" s="1" t="s">
        <v>8696</v>
      </c>
      <c r="F3490" s="1" t="s">
        <v>8697</v>
      </c>
      <c r="G3490" s="1" t="s">
        <v>8698</v>
      </c>
      <c r="H3490" s="1">
        <v>2211071545</v>
      </c>
      <c r="I3490" t="str">
        <f>VLOOKUP(J3490,CatalogoEstadoRepublica!$A$1:$B$33,2)</f>
        <v>Puebla</v>
      </c>
      <c r="J3490">
        <v>21</v>
      </c>
      <c r="K3490" t="s">
        <v>7111</v>
      </c>
      <c r="L3490" s="1" t="str">
        <f>VLOOKUP(M3490,CatalogoPerfil!$A$1:$B$5,2)</f>
        <v>Preuniversitario</v>
      </c>
      <c r="M3490">
        <v>1</v>
      </c>
      <c r="N3490" t="s">
        <v>8699</v>
      </c>
      <c r="O3490" s="1">
        <v>12843</v>
      </c>
      <c r="P3490" s="1" t="str">
        <f>IFERROR(VLOOKUP($O3490,PerfilUniversitario!$A$2:$Z$427,16),"N/A")</f>
        <v>5º - 6º Semestre</v>
      </c>
      <c r="Q3490" s="1" t="str">
        <f>IFERROR(VLOOKUP($O3490,PerfilUniversitario!$A$2:$Z$427,16),"N/A")</f>
        <v>5º - 6º Semestre</v>
      </c>
      <c r="R3490" s="1" t="str">
        <f>IFERROR(VLOOKUP($O3490,PerfilUniversitario!$A$2:$Z$427,20),"N/A")</f>
        <v>Médico Cirujano</v>
      </c>
      <c r="S3490" s="1" t="str">
        <f>IFERROR(VLOOKUP($O3490,PerfilUniversitario!$A$2:$Z$427,22),"N/A")</f>
        <v>• Psicología - Interpretación de sueños</v>
      </c>
      <c r="T3490" s="1" t="str">
        <f>IFERROR(VLOOKUP($O3490,PerfilUniversitario!$A$2:$Z$427,24),"N/A")</f>
        <v>• Psicología - El amor en el cerebro</v>
      </c>
      <c r="U3490" s="1" t="str">
        <f>IFERROR(VLOOKUP($O3490,PerfilUniversitario!$A$2:$Z$427,26),"N/A")</f>
        <v>• Nutrición – Nutrición y ejercicio, lo que necesita un campeón</v>
      </c>
      <c r="V3490" s="3">
        <v>0.31953703703703701</v>
      </c>
      <c r="W3490" s="4">
        <v>45219</v>
      </c>
    </row>
    <row r="3491" spans="1:23" x14ac:dyDescent="0.3">
      <c r="A3491" t="s">
        <v>409</v>
      </c>
      <c r="B3491" t="s">
        <v>1027</v>
      </c>
      <c r="C3491" s="1" t="s">
        <v>8700</v>
      </c>
      <c r="D3491" s="6">
        <v>7711442277</v>
      </c>
      <c r="E3491" s="1" t="s">
        <v>8701</v>
      </c>
      <c r="F3491" s="1" t="s">
        <v>8702</v>
      </c>
      <c r="G3491" s="1" t="s">
        <v>8703</v>
      </c>
      <c r="H3491" s="1">
        <v>7716844292</v>
      </c>
      <c r="I3491" t="str">
        <f>VLOOKUP(J3491,CatalogoEstadoRepublica!$A$1:$B$33,2)</f>
        <v>Hidalgo</v>
      </c>
      <c r="J3491">
        <v>13</v>
      </c>
      <c r="K3491" t="s">
        <v>8704</v>
      </c>
      <c r="L3491" s="1" t="str">
        <f>VLOOKUP(M3491,CatalogoPerfil!$A$1:$B$5,2)</f>
        <v>Preuniversitario</v>
      </c>
      <c r="M3491">
        <v>1</v>
      </c>
      <c r="O3491" s="1">
        <v>12844</v>
      </c>
      <c r="P3491" s="1" t="str">
        <f>IFERROR(VLOOKUP($O3491,PerfilUniversitario!$A$2:$Z$427,16),"N/A")</f>
        <v>5º - 6º Semestre</v>
      </c>
      <c r="Q3491" s="1" t="str">
        <f>IFERROR(VLOOKUP($O3491,PerfilUniversitario!$A$2:$Z$427,16),"N/A")</f>
        <v>5º - 6º Semestre</v>
      </c>
      <c r="R3491" s="1" t="str">
        <f>IFERROR(VLOOKUP($O3491,PerfilUniversitario!$A$2:$Z$427,20),"N/A")</f>
        <v>Médico Cirujano</v>
      </c>
      <c r="S3491" s="1" t="str">
        <f>IFERROR(VLOOKUP($O3491,PerfilUniversitario!$A$2:$Z$427,22),"N/A")</f>
        <v>• Psicología - Interpretación de sueños</v>
      </c>
      <c r="T3491" s="1" t="str">
        <f>IFERROR(VLOOKUP($O3491,PerfilUniversitario!$A$2:$Z$427,24),"N/A")</f>
        <v>• Psicología - El amor en el cerebro</v>
      </c>
      <c r="U3491" s="1" t="str">
        <f>IFERROR(VLOOKUP($O3491,PerfilUniversitario!$A$2:$Z$427,26),"N/A")</f>
        <v>• Nutrición – Nutrición y ejercicio, lo que necesita un campeón</v>
      </c>
      <c r="V3491" s="3">
        <v>0.31969907407407411</v>
      </c>
      <c r="W3491" s="4">
        <v>45219</v>
      </c>
    </row>
    <row r="3492" spans="1:23" x14ac:dyDescent="0.3">
      <c r="A3492" t="s">
        <v>8705</v>
      </c>
      <c r="B3492" t="s">
        <v>8706</v>
      </c>
      <c r="C3492" s="1" t="s">
        <v>8707</v>
      </c>
      <c r="D3492" s="6">
        <v>2221663773</v>
      </c>
      <c r="E3492" s="1" t="s">
        <v>8705</v>
      </c>
      <c r="F3492" s="1" t="s">
        <v>8708</v>
      </c>
      <c r="G3492" s="1" t="s">
        <v>8709</v>
      </c>
      <c r="H3492" s="1">
        <v>2226328449</v>
      </c>
      <c r="I3492" t="str">
        <f>VLOOKUP(J3492,CatalogoEstadoRepublica!$A$1:$B$33,2)</f>
        <v>Puebla</v>
      </c>
      <c r="J3492">
        <v>21</v>
      </c>
      <c r="K3492" t="s">
        <v>8710</v>
      </c>
      <c r="L3492" s="1" t="str">
        <f>VLOOKUP(M3492,CatalogoPerfil!$A$1:$B$5,2)</f>
        <v>Preuniversitario</v>
      </c>
      <c r="M3492">
        <v>1</v>
      </c>
      <c r="N3492" t="s">
        <v>4813</v>
      </c>
      <c r="O3492" s="1">
        <v>12845</v>
      </c>
      <c r="P3492" s="1" t="str">
        <f>IFERROR(VLOOKUP($O3492,PerfilUniversitario!$A$2:$Z$427,16),"N/A")</f>
        <v>5º - 6º Semestre</v>
      </c>
      <c r="Q3492" s="1" t="str">
        <f>IFERROR(VLOOKUP($O3492,PerfilUniversitario!$A$2:$Z$427,16),"N/A")</f>
        <v>5º - 6º Semestre</v>
      </c>
      <c r="R3492" s="1" t="str">
        <f>IFERROR(VLOOKUP($O3492,PerfilUniversitario!$A$2:$Z$427,20),"N/A")</f>
        <v>Derecho</v>
      </c>
      <c r="S3492" s="1" t="str">
        <f>IFERROR(VLOOKUP($O3492,PerfilUniversitario!$A$2:$Z$427,22),"N/A")</f>
        <v>• Psicología - El amor en el cerebro</v>
      </c>
      <c r="T3492" s="1" t="str">
        <f>IFERROR(VLOOKUP($O3492,PerfilUniversitario!$A$2:$Z$427,24),"N/A")</f>
        <v>• Psicología - Interpretación de sueños</v>
      </c>
      <c r="U3492" s="1" t="str">
        <f>IFERROR(VLOOKUP($O3492,PerfilUniversitario!$A$2:$Z$427,26),"N/A")</f>
        <v>• Médico cirujano - Reparando una herida</v>
      </c>
      <c r="V3492" s="3">
        <v>0.3200810185185185</v>
      </c>
      <c r="W3492" s="4">
        <v>45219</v>
      </c>
    </row>
    <row r="3493" spans="1:23" x14ac:dyDescent="0.3">
      <c r="A3493" t="s">
        <v>8711</v>
      </c>
      <c r="B3493" t="s">
        <v>8712</v>
      </c>
      <c r="C3493" s="1" t="s">
        <v>8713</v>
      </c>
      <c r="D3493" s="6">
        <v>2212071753</v>
      </c>
      <c r="E3493" s="1" t="s">
        <v>4082</v>
      </c>
      <c r="F3493" s="1" t="s">
        <v>8714</v>
      </c>
      <c r="G3493" s="1" t="s">
        <v>8715</v>
      </c>
      <c r="H3493" s="1">
        <v>2212280137</v>
      </c>
      <c r="I3493" t="str">
        <f>VLOOKUP(J3493,CatalogoEstadoRepublica!$A$1:$B$33,2)</f>
        <v>Puebla</v>
      </c>
      <c r="J3493">
        <v>21</v>
      </c>
      <c r="K3493" t="s">
        <v>7111</v>
      </c>
      <c r="L3493" s="1" t="str">
        <f>VLOOKUP(M3493,CatalogoPerfil!$A$1:$B$5,2)</f>
        <v>Preuniversitario</v>
      </c>
      <c r="M3493">
        <v>1</v>
      </c>
      <c r="N3493" t="s">
        <v>4813</v>
      </c>
      <c r="O3493" s="1">
        <v>12846</v>
      </c>
      <c r="P3493" s="1" t="str">
        <f>IFERROR(VLOOKUP($O3493,PerfilUniversitario!$A$2:$Z$427,16),"N/A")</f>
        <v>5º - 6º Semestre</v>
      </c>
      <c r="Q3493" s="1" t="str">
        <f>IFERROR(VLOOKUP($O3493,PerfilUniversitario!$A$2:$Z$427,16),"N/A")</f>
        <v>5º - 6º Semestre</v>
      </c>
      <c r="R3493" s="1" t="str">
        <f>IFERROR(VLOOKUP($O3493,PerfilUniversitario!$A$2:$Z$427,20),"N/A")</f>
        <v>Derecho</v>
      </c>
      <c r="S3493" s="1" t="str">
        <f>IFERROR(VLOOKUP($O3493,PerfilUniversitario!$A$2:$Z$427,22),"N/A")</f>
        <v>• Psicología - El amor en el cerebro</v>
      </c>
      <c r="T3493" s="1" t="str">
        <f>IFERROR(VLOOKUP($O3493,PerfilUniversitario!$A$2:$Z$427,24),"N/A")</f>
        <v>• Psicología - Interpretación de sueños</v>
      </c>
      <c r="U3493" s="1" t="str">
        <f>IFERROR(VLOOKUP($O3493,PerfilUniversitario!$A$2:$Z$427,26),"N/A")</f>
        <v>• Médico cirujano - Reparando una herida</v>
      </c>
      <c r="V3493" s="3">
        <v>0.3200810185185185</v>
      </c>
      <c r="W3493" s="4">
        <v>45219</v>
      </c>
    </row>
    <row r="3494" spans="1:23" x14ac:dyDescent="0.3">
      <c r="A3494" t="s">
        <v>578</v>
      </c>
      <c r="B3494" t="s">
        <v>5027</v>
      </c>
      <c r="C3494" s="1" t="s">
        <v>8716</v>
      </c>
      <c r="D3494" s="6">
        <v>2226762964</v>
      </c>
      <c r="E3494" s="1" t="s">
        <v>8717</v>
      </c>
      <c r="F3494" s="1" t="s">
        <v>8718</v>
      </c>
      <c r="G3494" s="1" t="s">
        <v>8719</v>
      </c>
      <c r="I3494" t="str">
        <f>VLOOKUP(J3494,CatalogoEstadoRepublica!$A$1:$B$33,2)</f>
        <v>Puebla</v>
      </c>
      <c r="J3494">
        <v>21</v>
      </c>
      <c r="K3494" t="s">
        <v>8720</v>
      </c>
      <c r="L3494" s="1" t="str">
        <f>VLOOKUP(M3494,CatalogoPerfil!$A$1:$B$5,2)</f>
        <v>Preuniversitario</v>
      </c>
      <c r="M3494">
        <v>1</v>
      </c>
      <c r="O3494" s="1">
        <v>12847</v>
      </c>
      <c r="P3494" s="1" t="str">
        <f>IFERROR(VLOOKUP($O3494,PerfilUniversitario!$A$2:$Z$427,16),"N/A")</f>
        <v>5º - 6º Semestre</v>
      </c>
      <c r="Q3494" s="1" t="str">
        <f>IFERROR(VLOOKUP($O3494,PerfilUniversitario!$A$2:$Z$427,16),"N/A")</f>
        <v>5º - 6º Semestre</v>
      </c>
      <c r="R3494" s="1" t="str">
        <f>IFERROR(VLOOKUP($O3494,PerfilUniversitario!$A$2:$Z$427,20),"N/A")</f>
        <v>Actuaría</v>
      </c>
      <c r="S3494" s="1" t="str">
        <f>IFERROR(VLOOKUP($O3494,PerfilUniversitario!$A$2:$Z$427,22),"N/A")</f>
        <v>• Actuaría - Las verdades de los Actuarios</v>
      </c>
      <c r="T3494" s="1" t="str">
        <f>IFERROR(VLOOKUP($O3494,PerfilUniversitario!$A$2:$Z$427,24),"N/A")</f>
        <v>• Ingeniería en Dirección de Negocios - Toma de decisiones estratégicas en la Ingeniería de negocios</v>
      </c>
      <c r="U3494" s="1" t="str">
        <f>IFERROR(VLOOKUP($O3494,PerfilUniversitario!$A$2:$Z$427,26),"N/A")</f>
        <v>• Ingeniería en Dirección de Negocios - Análisis, minería y Big Data en Hacking ético</v>
      </c>
      <c r="V3494" s="3">
        <v>0.32024305555555554</v>
      </c>
      <c r="W3494" s="4">
        <v>45219</v>
      </c>
    </row>
    <row r="3495" spans="1:23" x14ac:dyDescent="0.3">
      <c r="A3495" t="s">
        <v>8721</v>
      </c>
      <c r="B3495" t="s">
        <v>8722</v>
      </c>
      <c r="C3495" s="1" t="s">
        <v>8723</v>
      </c>
      <c r="D3495" s="6">
        <v>2211667323</v>
      </c>
      <c r="E3495" s="1" t="s">
        <v>1242</v>
      </c>
      <c r="F3495" s="1" t="s">
        <v>8724</v>
      </c>
      <c r="G3495" s="1" t="s">
        <v>8725</v>
      </c>
      <c r="H3495" s="1">
        <v>2215939637</v>
      </c>
      <c r="I3495" t="str">
        <f>VLOOKUP(J3495,CatalogoEstadoRepublica!$A$1:$B$33,2)</f>
        <v>Puebla</v>
      </c>
      <c r="J3495">
        <v>21</v>
      </c>
      <c r="K3495" t="s">
        <v>7111</v>
      </c>
      <c r="L3495" s="1" t="str">
        <f>VLOOKUP(M3495,CatalogoPerfil!$A$1:$B$5,2)</f>
        <v>Preuniversitario</v>
      </c>
      <c r="M3495">
        <v>1</v>
      </c>
      <c r="N3495" t="s">
        <v>7808</v>
      </c>
      <c r="O3495" s="1">
        <v>12849</v>
      </c>
      <c r="P3495" s="1" t="str">
        <f>IFERROR(VLOOKUP($O3495,PerfilUniversitario!$A$2:$Z$427,16),"N/A")</f>
        <v>5º - 6º Semestre</v>
      </c>
      <c r="Q3495" s="1" t="str">
        <f>IFERROR(VLOOKUP($O3495,PerfilUniversitario!$A$2:$Z$427,16),"N/A")</f>
        <v>5º - 6º Semestre</v>
      </c>
      <c r="R3495" s="1" t="str">
        <f>IFERROR(VLOOKUP($O3495,PerfilUniversitario!$A$2:$Z$427,20),"N/A")</f>
        <v>Administración y Dirección de Empresas</v>
      </c>
      <c r="S3495" s="1" t="str">
        <f>IFERROR(VLOOKUP($O3495,PerfilUniversitario!$A$2:$Z$427,22),"N/A")</f>
        <v>• Ingeniería en Dirección de Negocios - Toma de decisiones estratégicas en la Ingeniería de negocios</v>
      </c>
      <c r="T3495" s="1" t="str">
        <f>IFERROR(VLOOKUP($O3495,PerfilUniversitario!$A$2:$Z$427,24),"N/A")</f>
        <v>• Ingeniería en Dirección de Negocios - Análisis, minería y Big Data en Hacking ético</v>
      </c>
      <c r="U3495" s="1" t="str">
        <f>IFERROR(VLOOKUP($O3495,PerfilUniversitario!$A$2:$Z$427,26),"N/A")</f>
        <v>• Actuaría - Las verdades de los Actuarios</v>
      </c>
      <c r="V3495" s="3">
        <v>0.32059027777777777</v>
      </c>
      <c r="W3495" s="4">
        <v>45219</v>
      </c>
    </row>
    <row r="3496" spans="1:23" x14ac:dyDescent="0.3">
      <c r="A3496" t="s">
        <v>8726</v>
      </c>
      <c r="B3496" t="s">
        <v>8727</v>
      </c>
      <c r="C3496" s="1" t="s">
        <v>8728</v>
      </c>
      <c r="D3496" s="6">
        <v>5554179072</v>
      </c>
      <c r="E3496" s="1" t="s">
        <v>8729</v>
      </c>
      <c r="F3496" s="1" t="s">
        <v>8730</v>
      </c>
      <c r="G3496" s="1" t="s">
        <v>8731</v>
      </c>
      <c r="H3496" s="1" t="s">
        <v>8732</v>
      </c>
      <c r="I3496" t="str">
        <f>VLOOKUP(J3496,CatalogoEstadoRepublica!$A$1:$B$33,2)</f>
        <v>Hidalgo</v>
      </c>
      <c r="J3496">
        <v>13</v>
      </c>
      <c r="K3496" t="s">
        <v>8733</v>
      </c>
      <c r="L3496" s="1" t="str">
        <f>VLOOKUP(M3496,CatalogoPerfil!$A$1:$B$5,2)</f>
        <v>Preuniversitario</v>
      </c>
      <c r="M3496">
        <v>1</v>
      </c>
      <c r="O3496" s="1">
        <v>12850</v>
      </c>
      <c r="P3496" s="1" t="str">
        <f>IFERROR(VLOOKUP($O3496,PerfilUniversitario!$A$2:$Z$427,16),"N/A")</f>
        <v>5º - 6º Semestre</v>
      </c>
      <c r="Q3496" s="1" t="str">
        <f>IFERROR(VLOOKUP($O3496,PerfilUniversitario!$A$2:$Z$427,16),"N/A")</f>
        <v>5º - 6º Semestre</v>
      </c>
      <c r="R3496" s="1" t="str">
        <f>IFERROR(VLOOKUP($O3496,PerfilUniversitario!$A$2:$Z$427,20),"N/A")</f>
        <v>Derecho</v>
      </c>
      <c r="S3496" s="1" t="str">
        <f>IFERROR(VLOOKUP($O3496,PerfilUniversitario!$A$2:$Z$427,22),"N/A")</f>
        <v>• Derecho - Volando Derecho</v>
      </c>
      <c r="T3496" s="1" t="str">
        <f>IFERROR(VLOOKUP($O3496,PerfilUniversitario!$A$2:$Z$427,24),"N/A")</f>
        <v>• Relaciones Internacionales - ¿Es posible un mundo sin conflictos?</v>
      </c>
      <c r="U3496" s="1" t="str">
        <f>IFERROR(VLOOKUP($O3496,PerfilUniversitario!$A$2:$Z$427,26),"N/A")</f>
        <v>• Comunicación y Dirección de Empresas de Entretenimiento - Entertainment and Media World</v>
      </c>
      <c r="V3496" s="3">
        <v>0.32072916666666668</v>
      </c>
      <c r="W3496" s="4">
        <v>45219</v>
      </c>
    </row>
    <row r="3497" spans="1:23" x14ac:dyDescent="0.3">
      <c r="A3497" t="s">
        <v>1327</v>
      </c>
      <c r="B3497" t="s">
        <v>3652</v>
      </c>
      <c r="C3497" s="1" t="s">
        <v>8734</v>
      </c>
      <c r="D3497" s="6">
        <v>2226743269</v>
      </c>
      <c r="E3497" s="1" t="s">
        <v>8735</v>
      </c>
      <c r="F3497" s="1" t="s">
        <v>313</v>
      </c>
      <c r="H3497" s="1">
        <v>5519194355</v>
      </c>
      <c r="I3497" t="str">
        <f>VLOOKUP(J3497,CatalogoEstadoRepublica!$A$1:$B$33,2)</f>
        <v>Puebla</v>
      </c>
      <c r="J3497">
        <v>21</v>
      </c>
      <c r="K3497" t="s">
        <v>8736</v>
      </c>
      <c r="L3497" s="1" t="str">
        <f>VLOOKUP(M3497,CatalogoPerfil!$A$1:$B$5,2)</f>
        <v>Preuniversitario</v>
      </c>
      <c r="M3497">
        <v>1</v>
      </c>
      <c r="O3497" s="1">
        <v>12851</v>
      </c>
      <c r="P3497" s="1" t="str">
        <f>IFERROR(VLOOKUP($O3497,PerfilUniversitario!$A$2:$Z$427,16),"N/A")</f>
        <v>5º - 6º Semestre</v>
      </c>
      <c r="Q3497" s="1" t="str">
        <f>IFERROR(VLOOKUP($O3497,PerfilUniversitario!$A$2:$Z$427,16),"N/A")</f>
        <v>5º - 6º Semestre</v>
      </c>
      <c r="R3497" s="1" t="str">
        <f>IFERROR(VLOOKUP($O3497,PerfilUniversitario!$A$2:$Z$427,20),"N/A")</f>
        <v>Derecho</v>
      </c>
      <c r="S3497" s="1" t="str">
        <f>IFERROR(VLOOKUP($O3497,PerfilUniversitario!$A$2:$Z$427,22),"N/A")</f>
        <v>• Derecho - Volando Derecho</v>
      </c>
      <c r="T3497" s="1" t="str">
        <f>IFERROR(VLOOKUP($O3497,PerfilUniversitario!$A$2:$Z$427,24),"N/A")</f>
        <v>• Relaciones Internacionales - ¿Es posible un mundo sin conflictos?</v>
      </c>
      <c r="U3497" s="1" t="str">
        <f>IFERROR(VLOOKUP($O3497,PerfilUniversitario!$A$2:$Z$427,26),"N/A")</f>
        <v>• Comunicación y Dirección de Empresas de Entretenimiento - Entertainment and Media World</v>
      </c>
      <c r="V3497" s="3">
        <v>0.32099537037037035</v>
      </c>
      <c r="W3497" s="4">
        <v>45219</v>
      </c>
    </row>
    <row r="3498" spans="1:23" x14ac:dyDescent="0.3">
      <c r="A3498" t="s">
        <v>8737</v>
      </c>
      <c r="B3498" t="s">
        <v>910</v>
      </c>
      <c r="C3498" s="1" t="s">
        <v>8738</v>
      </c>
      <c r="D3498" s="6">
        <v>2212568693</v>
      </c>
      <c r="E3498" s="1" t="s">
        <v>4455</v>
      </c>
      <c r="F3498" s="1" t="s">
        <v>1671</v>
      </c>
      <c r="G3498" s="1" t="s">
        <v>8739</v>
      </c>
      <c r="H3498" s="1">
        <v>2223550593</v>
      </c>
      <c r="I3498" t="str">
        <f>VLOOKUP(J3498,CatalogoEstadoRepublica!$A$1:$B$33,2)</f>
        <v>Puebla</v>
      </c>
      <c r="J3498">
        <v>21</v>
      </c>
      <c r="K3498" t="s">
        <v>7111</v>
      </c>
      <c r="L3498" s="1" t="str">
        <f>VLOOKUP(M3498,CatalogoPerfil!$A$1:$B$5,2)</f>
        <v>Preuniversitario</v>
      </c>
      <c r="M3498">
        <v>1</v>
      </c>
      <c r="O3498" s="1">
        <v>12852</v>
      </c>
      <c r="P3498" s="1" t="str">
        <f>IFERROR(VLOOKUP($O3498,PerfilUniversitario!$A$2:$Z$427,16),"N/A")</f>
        <v>5º - 6º Semestre</v>
      </c>
      <c r="Q3498" s="1" t="str">
        <f>IFERROR(VLOOKUP($O3498,PerfilUniversitario!$A$2:$Z$427,16),"N/A")</f>
        <v>5º - 6º Semestre</v>
      </c>
      <c r="R3498" s="1" t="str">
        <f>IFERROR(VLOOKUP($O3498,PerfilUniversitario!$A$2:$Z$427,20),"N/A")</f>
        <v>Gastronomía</v>
      </c>
      <c r="S3498" s="1" t="str">
        <f>IFERROR(VLOOKUP($O3498,PerfilUniversitario!$A$2:$Z$427,22),"N/A")</f>
        <v>• Gastronomía - Evaluación sensorial de hierbas aromáticas</v>
      </c>
      <c r="T3498" s="1" t="str">
        <f>IFERROR(VLOOKUP($O3498,PerfilUniversitario!$A$2:$Z$427,24),"N/A")</f>
        <v>• Médico cirujano - Primeros minutos de vida</v>
      </c>
      <c r="U3498" s="1" t="str">
        <f>IFERROR(VLOOKUP($O3498,PerfilUniversitario!$A$2:$Z$427,26),"N/A")</f>
        <v>• Médico cirujano - Atiende tú primer paciente</v>
      </c>
      <c r="V3498" s="3">
        <v>0.32269675925925928</v>
      </c>
      <c r="W3498" s="4">
        <v>45219</v>
      </c>
    </row>
    <row r="3499" spans="1:23" x14ac:dyDescent="0.3">
      <c r="A3499" t="s">
        <v>3878</v>
      </c>
      <c r="B3499" t="s">
        <v>8740</v>
      </c>
      <c r="C3499" s="1" t="s">
        <v>8741</v>
      </c>
      <c r="D3499" s="6">
        <v>2216706837</v>
      </c>
      <c r="E3499" s="1" t="s">
        <v>828</v>
      </c>
      <c r="F3499" s="1" t="s">
        <v>8742</v>
      </c>
      <c r="G3499" s="1" t="s">
        <v>8743</v>
      </c>
      <c r="H3499" s="1">
        <v>2211719131</v>
      </c>
      <c r="I3499" t="str">
        <f>VLOOKUP(J3499,CatalogoEstadoRepublica!$A$1:$B$33,2)</f>
        <v>Puebla</v>
      </c>
      <c r="J3499">
        <v>21</v>
      </c>
      <c r="K3499" t="s">
        <v>8744</v>
      </c>
      <c r="L3499" s="1" t="str">
        <f>VLOOKUP(M3499,CatalogoPerfil!$A$1:$B$5,2)</f>
        <v>Otro</v>
      </c>
      <c r="M3499">
        <v>5</v>
      </c>
      <c r="O3499" s="1">
        <v>0</v>
      </c>
      <c r="P3499" s="1" t="str">
        <f>IFERROR(VLOOKUP($O3499,PerfilUniversitario!$A$2:$Z$427,16),"N/A")</f>
        <v>N/A</v>
      </c>
      <c r="Q3499" s="1" t="str">
        <f>IFERROR(VLOOKUP($O3499,PerfilUniversitario!$A$2:$Z$427,16),"N/A")</f>
        <v>N/A</v>
      </c>
      <c r="R3499" s="1" t="str">
        <f>IFERROR(VLOOKUP($O3499,PerfilUniversitario!$A$2:$Z$427,20),"N/A")</f>
        <v>N/A</v>
      </c>
      <c r="S3499" s="1" t="str">
        <f>IFERROR(VLOOKUP($O3499,PerfilUniversitario!$A$2:$Z$427,22),"N/A")</f>
        <v>N/A</v>
      </c>
      <c r="T3499" s="1" t="str">
        <f>IFERROR(VLOOKUP($O3499,PerfilUniversitario!$A$2:$Z$427,24),"N/A")</f>
        <v>N/A</v>
      </c>
      <c r="U3499" s="1" t="str">
        <f>IFERROR(VLOOKUP($O3499,PerfilUniversitario!$A$2:$Z$427,26),"N/A")</f>
        <v>N/A</v>
      </c>
      <c r="V3499" s="3">
        <v>0.32306712962962963</v>
      </c>
      <c r="W3499" s="4">
        <v>45219</v>
      </c>
    </row>
    <row r="3500" spans="1:23" x14ac:dyDescent="0.3">
      <c r="A3500" t="s">
        <v>2527</v>
      </c>
      <c r="B3500" t="s">
        <v>8745</v>
      </c>
      <c r="C3500" s="1" t="s">
        <v>8746</v>
      </c>
      <c r="D3500" s="6">
        <v>2222527543</v>
      </c>
      <c r="E3500" s="1" t="s">
        <v>4517</v>
      </c>
      <c r="F3500" s="1" t="s">
        <v>8747</v>
      </c>
      <c r="G3500" s="1" t="s">
        <v>8746</v>
      </c>
      <c r="H3500" s="1">
        <v>2224357910</v>
      </c>
      <c r="I3500" t="str">
        <f>VLOOKUP(J3500,CatalogoEstadoRepublica!$A$1:$B$33,2)</f>
        <v>Puebla</v>
      </c>
      <c r="J3500">
        <v>21</v>
      </c>
      <c r="K3500" t="s">
        <v>7111</v>
      </c>
      <c r="L3500" s="1" t="str">
        <f>VLOOKUP(M3500,CatalogoPerfil!$A$1:$B$5,2)</f>
        <v>Preuniversitario</v>
      </c>
      <c r="M3500">
        <v>1</v>
      </c>
      <c r="O3500" s="1">
        <v>12854</v>
      </c>
      <c r="P3500" s="1" t="str">
        <f>IFERROR(VLOOKUP($O3500,PerfilUniversitario!$A$2:$Z$427,16),"N/A")</f>
        <v>5º - 6º Semestre</v>
      </c>
      <c r="Q3500" s="1" t="str">
        <f>IFERROR(VLOOKUP($O3500,PerfilUniversitario!$A$2:$Z$427,16),"N/A")</f>
        <v>5º - 6º Semestre</v>
      </c>
      <c r="R3500" s="1" t="str">
        <f>IFERROR(VLOOKUP($O3500,PerfilUniversitario!$A$2:$Z$427,20),"N/A")</f>
        <v>Derecho</v>
      </c>
      <c r="S3500" s="1" t="str">
        <f>IFERROR(VLOOKUP($O3500,PerfilUniversitario!$A$2:$Z$427,22),"N/A")</f>
        <v>• Ingeniería en Dirección de Negocios - Toma de decisiones estratégicas en la Ingeniería de negocios</v>
      </c>
      <c r="T3500" s="1" t="str">
        <f>IFERROR(VLOOKUP($O3500,PerfilUniversitario!$A$2:$Z$427,24),"N/A")</f>
        <v>• Ingeniería en Dirección de Negocios - Análisis, minería y Big Data en Hacking ético</v>
      </c>
      <c r="U3500" s="1" t="str">
        <f>IFERROR(VLOOKUP($O3500,PerfilUniversitario!$A$2:$Z$427,26),"N/A")</f>
        <v>• Ingeniería Industrial para la Dirección - Roda la bici</v>
      </c>
      <c r="V3500" s="3">
        <v>0.32321759259259258</v>
      </c>
      <c r="W3500" s="4">
        <v>45219</v>
      </c>
    </row>
    <row r="3501" spans="1:23" x14ac:dyDescent="0.3">
      <c r="A3501" t="s">
        <v>8748</v>
      </c>
      <c r="B3501" t="s">
        <v>8749</v>
      </c>
      <c r="C3501" s="1" t="s">
        <v>8750</v>
      </c>
      <c r="D3501" s="6">
        <v>2221521676</v>
      </c>
      <c r="E3501" s="1" t="s">
        <v>8751</v>
      </c>
      <c r="F3501" s="1" t="s">
        <v>1156</v>
      </c>
      <c r="I3501" t="str">
        <f>VLOOKUP(J3501,CatalogoEstadoRepublica!$A$1:$B$33,2)</f>
        <v>Puebla</v>
      </c>
      <c r="J3501">
        <v>21</v>
      </c>
      <c r="K3501" t="s">
        <v>8736</v>
      </c>
      <c r="L3501" s="1" t="str">
        <f>VLOOKUP(M3501,CatalogoPerfil!$A$1:$B$5,2)</f>
        <v>Preuniversitario</v>
      </c>
      <c r="M3501">
        <v>1</v>
      </c>
      <c r="O3501" s="1">
        <v>12855</v>
      </c>
      <c r="P3501" s="1" t="str">
        <f>IFERROR(VLOOKUP($O3501,PerfilUniversitario!$A$2:$Z$427,16),"N/A")</f>
        <v>5º - 6º Semestre</v>
      </c>
      <c r="Q3501" s="1" t="str">
        <f>IFERROR(VLOOKUP($O3501,PerfilUniversitario!$A$2:$Z$427,16),"N/A")</f>
        <v>5º - 6º Semestre</v>
      </c>
      <c r="R3501" s="1" t="str">
        <f>IFERROR(VLOOKUP($O3501,PerfilUniversitario!$A$2:$Z$427,20),"N/A")</f>
        <v>Derecho</v>
      </c>
      <c r="S3501" s="1" t="str">
        <f>IFERROR(VLOOKUP($O3501,PerfilUniversitario!$A$2:$Z$427,22),"N/A")</f>
        <v>• Ingeniería en Dirección de Negocios - Toma de decisiones estratégicas en la Ingeniería de negocios</v>
      </c>
      <c r="T3501" s="1" t="str">
        <f>IFERROR(VLOOKUP($O3501,PerfilUniversitario!$A$2:$Z$427,24),"N/A")</f>
        <v>• Ingeniería en Dirección de Negocios - Análisis, minería y Big Data en Hacking ético</v>
      </c>
      <c r="U3501" s="1" t="str">
        <f>IFERROR(VLOOKUP($O3501,PerfilUniversitario!$A$2:$Z$427,26),"N/A")</f>
        <v>• Ingeniería Industrial para la Dirección - Roda la bici</v>
      </c>
      <c r="V3501" s="3">
        <v>0.32332175925925927</v>
      </c>
      <c r="W3501" s="4">
        <v>45219</v>
      </c>
    </row>
    <row r="3502" spans="1:23" x14ac:dyDescent="0.3">
      <c r="A3502" t="s">
        <v>2609</v>
      </c>
      <c r="B3502" t="s">
        <v>8752</v>
      </c>
      <c r="C3502" s="1" t="s">
        <v>8753</v>
      </c>
      <c r="D3502" s="6">
        <v>2221094427</v>
      </c>
      <c r="E3502" s="1" t="s">
        <v>318</v>
      </c>
      <c r="F3502" s="1" t="s">
        <v>538</v>
      </c>
      <c r="G3502" s="1" t="s">
        <v>8754</v>
      </c>
      <c r="H3502" s="1">
        <v>2225228468</v>
      </c>
      <c r="I3502" t="str">
        <f>VLOOKUP(J3502,CatalogoEstadoRepublica!$A$1:$B$33,2)</f>
        <v>Puebla</v>
      </c>
      <c r="J3502">
        <v>21</v>
      </c>
      <c r="K3502" t="s">
        <v>5652</v>
      </c>
      <c r="L3502" s="1" t="str">
        <f>VLOOKUP(M3502,CatalogoPerfil!$A$1:$B$5,2)</f>
        <v>Preuniversitario</v>
      </c>
      <c r="M3502">
        <v>1</v>
      </c>
      <c r="O3502" s="1">
        <v>12857</v>
      </c>
      <c r="P3502" s="1" t="str">
        <f>IFERROR(VLOOKUP($O3502,PerfilUniversitario!$A$2:$Z$427,16),"N/A")</f>
        <v>5º - 6º Semestre</v>
      </c>
      <c r="Q3502" s="1" t="str">
        <f>IFERROR(VLOOKUP($O3502,PerfilUniversitario!$A$2:$Z$427,16),"N/A")</f>
        <v>5º - 6º Semestre</v>
      </c>
      <c r="R3502" s="1" t="str">
        <f>IFERROR(VLOOKUP($O3502,PerfilUniversitario!$A$2:$Z$427,20),"N/A")</f>
        <v>Médico Cirujano</v>
      </c>
      <c r="S3502" s="1" t="str">
        <f>IFERROR(VLOOKUP($O3502,PerfilUniversitario!$A$2:$Z$427,22),"N/A")</f>
        <v>• Médico cirujano - Atiende tú primer paciente</v>
      </c>
      <c r="T3502" s="1" t="str">
        <f>IFERROR(VLOOKUP($O3502,PerfilUniversitario!$A$2:$Z$427,24),"N/A")</f>
        <v>• Turismo Internacional - TravelTech Trip Planner</v>
      </c>
      <c r="U3502" s="1" t="str">
        <f>IFERROR(VLOOKUP($O3502,PerfilUniversitario!$A$2:$Z$427,26),"N/A")</f>
        <v>• Mercadotecnia Estratégica – La Agencia de Marketing</v>
      </c>
      <c r="V3502" s="3">
        <v>0.32337962962962963</v>
      </c>
      <c r="W3502" s="4">
        <v>45219</v>
      </c>
    </row>
    <row r="3503" spans="1:23" x14ac:dyDescent="0.3">
      <c r="A3503" t="s">
        <v>8755</v>
      </c>
      <c r="B3503" t="s">
        <v>8756</v>
      </c>
      <c r="C3503" s="1" t="s">
        <v>8757</v>
      </c>
      <c r="D3503" s="6">
        <v>2241044960</v>
      </c>
      <c r="E3503" s="1" t="s">
        <v>516</v>
      </c>
      <c r="F3503" s="1" t="s">
        <v>2265</v>
      </c>
      <c r="G3503" s="1" t="s">
        <v>8758</v>
      </c>
      <c r="H3503" s="1">
        <v>2241160242</v>
      </c>
      <c r="I3503" t="str">
        <f>VLOOKUP(J3503,CatalogoEstadoRepublica!$A$1:$B$33,2)</f>
        <v>Puebla</v>
      </c>
      <c r="J3503">
        <v>21</v>
      </c>
      <c r="K3503" t="s">
        <v>8744</v>
      </c>
      <c r="L3503" s="1" t="str">
        <f>VLOOKUP(M3503,CatalogoPerfil!$A$1:$B$5,2)</f>
        <v>Preuniversitario</v>
      </c>
      <c r="M3503">
        <v>1</v>
      </c>
      <c r="O3503" s="1">
        <v>12858</v>
      </c>
      <c r="P3503" s="1" t="str">
        <f>IFERROR(VLOOKUP($O3503,PerfilUniversitario!$A$2:$Z$427,16),"N/A")</f>
        <v>5º - 6º Semestre</v>
      </c>
      <c r="Q3503" s="1" t="str">
        <f>IFERROR(VLOOKUP($O3503,PerfilUniversitario!$A$2:$Z$427,16),"N/A")</f>
        <v>5º - 6º Semestre</v>
      </c>
      <c r="R3503" s="1" t="str">
        <f>IFERROR(VLOOKUP($O3503,PerfilUniversitario!$A$2:$Z$427,20),"N/A")</f>
        <v>Médico Cirujano</v>
      </c>
      <c r="S3503" s="1" t="str">
        <f>IFERROR(VLOOKUP($O3503,PerfilUniversitario!$A$2:$Z$427,22),"N/A")</f>
        <v>• Médico cirujano - Demostración: Electromiografía: análisis de la función muscular (EMG)</v>
      </c>
      <c r="T3503" s="1" t="str">
        <f>IFERROR(VLOOKUP($O3503,PerfilUniversitario!$A$2:$Z$427,24),"N/A")</f>
        <v>• Médico cirujano - Reparando una herida</v>
      </c>
      <c r="U3503" s="1" t="str">
        <f>IFERROR(VLOOKUP($O3503,PerfilUniversitario!$A$2:$Z$427,26),"N/A")</f>
        <v>• Médico cirujano - Reino Fungi</v>
      </c>
      <c r="V3503" s="3">
        <v>0.32356481481481481</v>
      </c>
      <c r="W3503" s="4">
        <v>45219</v>
      </c>
    </row>
    <row r="3504" spans="1:23" x14ac:dyDescent="0.3">
      <c r="A3504" t="s">
        <v>8759</v>
      </c>
      <c r="B3504" t="s">
        <v>7816</v>
      </c>
      <c r="C3504" s="1" t="s">
        <v>8760</v>
      </c>
      <c r="D3504" s="6">
        <v>7716992281</v>
      </c>
      <c r="E3504" s="1"/>
      <c r="F3504" s="1"/>
      <c r="I3504" t="str">
        <f>VLOOKUP(J3504,CatalogoEstadoRepublica!$A$1:$B$33,2)</f>
        <v>Hidalgo</v>
      </c>
      <c r="J3504">
        <v>13</v>
      </c>
      <c r="K3504" t="s">
        <v>8733</v>
      </c>
      <c r="L3504" s="1" t="str">
        <f>VLOOKUP(M3504,CatalogoPerfil!$A$1:$B$5,2)</f>
        <v>Orientador Vocacional</v>
      </c>
      <c r="M3504">
        <v>3</v>
      </c>
      <c r="O3504" s="1">
        <v>0</v>
      </c>
      <c r="P3504" s="1" t="str">
        <f>IFERROR(VLOOKUP($O3504,PerfilUniversitario!$A$2:$Z$427,16),"N/A")</f>
        <v>N/A</v>
      </c>
      <c r="Q3504" s="1" t="str">
        <f>IFERROR(VLOOKUP($O3504,PerfilUniversitario!$A$2:$Z$427,16),"N/A")</f>
        <v>N/A</v>
      </c>
      <c r="R3504" s="1" t="str">
        <f>IFERROR(VLOOKUP($O3504,PerfilUniversitario!$A$2:$Z$427,20),"N/A")</f>
        <v>N/A</v>
      </c>
      <c r="S3504" s="1" t="str">
        <f>IFERROR(VLOOKUP($O3504,PerfilUniversitario!$A$2:$Z$427,22),"N/A")</f>
        <v>N/A</v>
      </c>
      <c r="T3504" s="1" t="str">
        <f>IFERROR(VLOOKUP($O3504,PerfilUniversitario!$A$2:$Z$427,24),"N/A")</f>
        <v>N/A</v>
      </c>
      <c r="U3504" s="1" t="str">
        <f>IFERROR(VLOOKUP($O3504,PerfilUniversitario!$A$2:$Z$427,26),"N/A")</f>
        <v>N/A</v>
      </c>
      <c r="V3504" s="3">
        <v>0.32359953703703703</v>
      </c>
      <c r="W3504" s="4">
        <v>45219</v>
      </c>
    </row>
    <row r="3505" spans="1:23" x14ac:dyDescent="0.3">
      <c r="A3505" t="s">
        <v>487</v>
      </c>
      <c r="B3505" t="s">
        <v>4852</v>
      </c>
      <c r="C3505" s="1" t="s">
        <v>8761</v>
      </c>
      <c r="D3505" s="6">
        <v>2712119507</v>
      </c>
      <c r="E3505" s="1" t="s">
        <v>850</v>
      </c>
      <c r="F3505" s="1" t="s">
        <v>621</v>
      </c>
      <c r="G3505" s="1" t="s">
        <v>8762</v>
      </c>
      <c r="H3505" s="1">
        <v>2731055637</v>
      </c>
      <c r="I3505" t="str">
        <f>VLOOKUP(J3505,CatalogoEstadoRepublica!$A$1:$B$33,2)</f>
        <v>Puebla</v>
      </c>
      <c r="J3505">
        <v>21</v>
      </c>
      <c r="K3505" t="s">
        <v>8677</v>
      </c>
      <c r="L3505" s="1" t="str">
        <f>VLOOKUP(M3505,CatalogoPerfil!$A$1:$B$5,2)</f>
        <v>Preuniversitario</v>
      </c>
      <c r="M3505">
        <v>1</v>
      </c>
      <c r="O3505" s="1">
        <v>12859</v>
      </c>
      <c r="P3505" s="1" t="str">
        <f>IFERROR(VLOOKUP($O3505,PerfilUniversitario!$A$2:$Z$427,16),"N/A")</f>
        <v>5º - 6º Semestre</v>
      </c>
      <c r="Q3505" s="1" t="str">
        <f>IFERROR(VLOOKUP($O3505,PerfilUniversitario!$A$2:$Z$427,16),"N/A")</f>
        <v>5º - 6º Semestre</v>
      </c>
      <c r="R3505" s="1" t="str">
        <f>IFERROR(VLOOKUP($O3505,PerfilUniversitario!$A$2:$Z$427,20),"N/A")</f>
        <v>Médico Cirujano</v>
      </c>
      <c r="S3505" s="1" t="str">
        <f>IFERROR(VLOOKUP($O3505,PerfilUniversitario!$A$2:$Z$427,22),"N/A")</f>
        <v>• Médico cirujano - Demostración: Electromiografía: análisis de la función muscular (EMG)</v>
      </c>
      <c r="T3505" s="1" t="str">
        <f>IFERROR(VLOOKUP($O3505,PerfilUniversitario!$A$2:$Z$427,24),"N/A")</f>
        <v>• Médico cirujano - Reparando una herida</v>
      </c>
      <c r="U3505" s="1" t="str">
        <f>IFERROR(VLOOKUP($O3505,PerfilUniversitario!$A$2:$Z$427,26),"N/A")</f>
        <v>• Médico cirujano - Reino Fungi</v>
      </c>
      <c r="V3505" s="3">
        <v>0.32364583333333335</v>
      </c>
      <c r="W3505" s="4">
        <v>45219</v>
      </c>
    </row>
    <row r="3506" spans="1:23" x14ac:dyDescent="0.3">
      <c r="A3506" t="s">
        <v>8763</v>
      </c>
      <c r="B3506" t="s">
        <v>8764</v>
      </c>
      <c r="C3506" s="1" t="s">
        <v>8765</v>
      </c>
      <c r="D3506" s="6">
        <v>2211845144</v>
      </c>
      <c r="E3506" s="1" t="s">
        <v>8766</v>
      </c>
      <c r="F3506" s="1" t="s">
        <v>8767</v>
      </c>
      <c r="G3506" s="1" t="s">
        <v>8768</v>
      </c>
      <c r="H3506" s="1" t="s">
        <v>8769</v>
      </c>
      <c r="I3506" t="str">
        <f>VLOOKUP(J3506,CatalogoEstadoRepublica!$A$1:$B$33,2)</f>
        <v>Puebla</v>
      </c>
      <c r="J3506">
        <v>21</v>
      </c>
      <c r="K3506" t="s">
        <v>8770</v>
      </c>
      <c r="L3506" s="1" t="str">
        <f>VLOOKUP(M3506,CatalogoPerfil!$A$1:$B$5,2)</f>
        <v>Preuniversitario</v>
      </c>
      <c r="M3506">
        <v>1</v>
      </c>
      <c r="O3506" s="1">
        <v>12860</v>
      </c>
      <c r="P3506" s="1" t="str">
        <f>IFERROR(VLOOKUP($O3506,PerfilUniversitario!$A$2:$Z$427,16),"N/A")</f>
        <v>5º - 6º Semestre</v>
      </c>
      <c r="Q3506" s="1" t="str">
        <f>IFERROR(VLOOKUP($O3506,PerfilUniversitario!$A$2:$Z$427,16),"N/A")</f>
        <v>5º - 6º Semestre</v>
      </c>
      <c r="R3506" s="1" t="str">
        <f>IFERROR(VLOOKUP($O3506,PerfilUniversitario!$A$2:$Z$427,20),"N/A")</f>
        <v>Ingeniería en Dirección de Negocios</v>
      </c>
      <c r="S3506" s="1" t="str">
        <f>IFERROR(VLOOKUP($O3506,PerfilUniversitario!$A$2:$Z$427,22),"N/A")</f>
        <v>• Ingeniería Industrial para la Dirección - Estudio de tiempos y movimientos</v>
      </c>
      <c r="T3506" s="1" t="str">
        <f>IFERROR(VLOOKUP($O3506,PerfilUniversitario!$A$2:$Z$427,24),"N/A")</f>
        <v>• Actuaría - Las verdades de los Actuarios</v>
      </c>
      <c r="U3506" s="1" t="str">
        <f>IFERROR(VLOOKUP($O3506,PerfilUniversitario!$A$2:$Z$427,26),"N/A")</f>
        <v>• Ingeniería en Dirección de Negocios - Análisis, minería y Big Data en Hacking ético</v>
      </c>
      <c r="V3506" s="3">
        <v>0.32370370370370372</v>
      </c>
      <c r="W3506" s="4">
        <v>45219</v>
      </c>
    </row>
    <row r="3507" spans="1:23" x14ac:dyDescent="0.3">
      <c r="A3507" t="s">
        <v>3817</v>
      </c>
      <c r="B3507" t="s">
        <v>8771</v>
      </c>
      <c r="C3507" s="1" t="s">
        <v>8772</v>
      </c>
      <c r="D3507" s="6">
        <v>2225810787</v>
      </c>
      <c r="E3507" s="1" t="s">
        <v>8773</v>
      </c>
      <c r="F3507" s="1" t="s">
        <v>8774</v>
      </c>
      <c r="G3507" s="1" t="s">
        <v>8775</v>
      </c>
      <c r="H3507" s="1">
        <v>2222528392</v>
      </c>
      <c r="I3507" t="str">
        <f>VLOOKUP(J3507,CatalogoEstadoRepublica!$A$1:$B$33,2)</f>
        <v>Puebla</v>
      </c>
      <c r="J3507">
        <v>21</v>
      </c>
      <c r="K3507" t="s">
        <v>8744</v>
      </c>
      <c r="L3507" s="1" t="str">
        <f>VLOOKUP(M3507,CatalogoPerfil!$A$1:$B$5,2)</f>
        <v>Preuniversitario</v>
      </c>
      <c r="M3507">
        <v>1</v>
      </c>
      <c r="O3507" s="1">
        <v>12861</v>
      </c>
      <c r="P3507" s="1" t="str">
        <f>IFERROR(VLOOKUP($O3507,PerfilUniversitario!$A$2:$Z$427,16),"N/A")</f>
        <v>5º - 6º Semestre</v>
      </c>
      <c r="Q3507" s="1" t="str">
        <f>IFERROR(VLOOKUP($O3507,PerfilUniversitario!$A$2:$Z$427,16),"N/A")</f>
        <v>5º - 6º Semestre</v>
      </c>
      <c r="R3507" s="1" t="str">
        <f>IFERROR(VLOOKUP($O3507,PerfilUniversitario!$A$2:$Z$427,20),"N/A")</f>
        <v>Diseño Gráfico</v>
      </c>
      <c r="S3507" s="1" t="str">
        <f>IFERROR(VLOOKUP($O3507,PerfilUniversitario!$A$2:$Z$427,22),"N/A")</f>
        <v>• Diseño Gráfico - ¡Caricarturízate!</v>
      </c>
      <c r="T3507" s="1" t="str">
        <f>IFERROR(VLOOKUP($O3507,PerfilUniversitario!$A$2:$Z$427,24),"N/A")</f>
        <v>• Diseño Multimedia - Fotografía de producto con dispositivos móviles.</v>
      </c>
      <c r="U3507" s="1" t="str">
        <f>IFERROR(VLOOKUP($O3507,PerfilUniversitario!$A$2:$Z$427,26),"N/A")</f>
        <v>• Diseño Estratégico de Innovación y cambio - Qué pasaría si… - Planeando estrategias para el futuro</v>
      </c>
      <c r="V3507" s="3">
        <v>0.32437500000000002</v>
      </c>
      <c r="W3507" s="4">
        <v>45219</v>
      </c>
    </row>
    <row r="3508" spans="1:23" x14ac:dyDescent="0.3">
      <c r="A3508" t="s">
        <v>2270</v>
      </c>
      <c r="B3508" t="s">
        <v>3683</v>
      </c>
      <c r="C3508" s="1" t="s">
        <v>8776</v>
      </c>
      <c r="D3508" s="6">
        <v>2411208806</v>
      </c>
      <c r="E3508" s="1" t="s">
        <v>297</v>
      </c>
      <c r="F3508" s="1" t="s">
        <v>8777</v>
      </c>
      <c r="G3508" s="1" t="s">
        <v>8778</v>
      </c>
      <c r="H3508" s="1">
        <v>2411537138</v>
      </c>
      <c r="I3508" t="str">
        <f>VLOOKUP(J3508,CatalogoEstadoRepublica!$A$1:$B$33,2)</f>
        <v>Tlaxcala</v>
      </c>
      <c r="J3508">
        <v>29</v>
      </c>
      <c r="K3508" t="s">
        <v>3749</v>
      </c>
      <c r="L3508" s="1" t="str">
        <f>VLOOKUP(M3508,CatalogoPerfil!$A$1:$B$5,2)</f>
        <v>Preuniversitario</v>
      </c>
      <c r="M3508">
        <v>1</v>
      </c>
      <c r="O3508" s="1">
        <v>12862</v>
      </c>
      <c r="P3508" s="1" t="str">
        <f>IFERROR(VLOOKUP($O3508,PerfilUniversitario!$A$2:$Z$427,16),"N/A")</f>
        <v>5º - 6º Semestre</v>
      </c>
      <c r="Q3508" s="1" t="str">
        <f>IFERROR(VLOOKUP($O3508,PerfilUniversitario!$A$2:$Z$427,16),"N/A")</f>
        <v>5º - 6º Semestre</v>
      </c>
      <c r="R3508" s="1" t="str">
        <f>IFERROR(VLOOKUP($O3508,PerfilUniversitario!$A$2:$Z$427,20),"N/A")</f>
        <v>Arquitectura</v>
      </c>
      <c r="S3508" s="1" t="str">
        <f>IFERROR(VLOOKUP($O3508,PerfilUniversitario!$A$2:$Z$427,22),"N/A")</f>
        <v>• Ingeniería en Dirección de Negocios - Toma de decisiones estratégicas en la Ingeniería de negocios</v>
      </c>
      <c r="T3508" s="1" t="str">
        <f>IFERROR(VLOOKUP($O3508,PerfilUniversitario!$A$2:$Z$427,24),"N/A")</f>
        <v>• Turismo Internacional - TravelTech Trip Planner</v>
      </c>
      <c r="U3508" s="1" t="str">
        <f>IFERROR(VLOOKUP($O3508,PerfilUniversitario!$A$2:$Z$427,26),"N/A")</f>
        <v>• Arquitectura - Arquitectura de interiores con LEGO e Inteligencia artificial.</v>
      </c>
      <c r="V3508" s="3">
        <v>0.32454861111111111</v>
      </c>
      <c r="W3508" s="4">
        <v>45219</v>
      </c>
    </row>
    <row r="3509" spans="1:23" x14ac:dyDescent="0.3">
      <c r="A3509" t="s">
        <v>1489</v>
      </c>
      <c r="B3509" t="s">
        <v>8779</v>
      </c>
      <c r="C3509" s="1" t="s">
        <v>8780</v>
      </c>
      <c r="D3509" s="6">
        <v>2411774112</v>
      </c>
      <c r="E3509" s="1" t="s">
        <v>8781</v>
      </c>
      <c r="F3509" s="1" t="s">
        <v>8782</v>
      </c>
      <c r="I3509" t="str">
        <f>VLOOKUP(J3509,CatalogoEstadoRepublica!$A$1:$B$33,2)</f>
        <v>Tlaxcala</v>
      </c>
      <c r="J3509">
        <v>29</v>
      </c>
      <c r="K3509" t="s">
        <v>3749</v>
      </c>
      <c r="L3509" s="1" t="str">
        <f>VLOOKUP(M3509,CatalogoPerfil!$A$1:$B$5,2)</f>
        <v>Preuniversitario</v>
      </c>
      <c r="M3509">
        <v>1</v>
      </c>
      <c r="N3509" t="s">
        <v>8783</v>
      </c>
      <c r="O3509" s="1">
        <v>12874</v>
      </c>
      <c r="P3509" s="1" t="str">
        <f>IFERROR(VLOOKUP($O3509,PerfilUniversitario!$A$2:$Z$427,16),"N/A")</f>
        <v>5º - 6º Semestre</v>
      </c>
      <c r="Q3509" s="1" t="str">
        <f>IFERROR(VLOOKUP($O3509,PerfilUniversitario!$A$2:$Z$427,16),"N/A")</f>
        <v>5º - 6º Semestre</v>
      </c>
      <c r="R3509" s="1" t="str">
        <f>IFERROR(VLOOKUP($O3509,PerfilUniversitario!$A$2:$Z$427,20),"N/A")</f>
        <v>Médico Cirujano</v>
      </c>
      <c r="S3509" s="1" t="str">
        <f>IFERROR(VLOOKUP($O3509,PerfilUniversitario!$A$2:$Z$427,22),"N/A")</f>
        <v>• Médico cirujano - Viaje al interior del cuerpo humano</v>
      </c>
      <c r="T3509" s="1" t="str">
        <f>IFERROR(VLOOKUP($O3509,PerfilUniversitario!$A$2:$Z$427,24),"N/A")</f>
        <v>• Médico cirujano - Salva una vida</v>
      </c>
      <c r="U3509" s="1" t="str">
        <f>IFERROR(VLOOKUP($O3509,PerfilUniversitario!$A$2:$Z$427,26),"N/A")</f>
        <v>• Médico cirujano - Primeros minutos de vida</v>
      </c>
      <c r="V3509" s="3">
        <v>0.32478009259259261</v>
      </c>
      <c r="W3509" s="4">
        <v>45219</v>
      </c>
    </row>
    <row r="3510" spans="1:23" x14ac:dyDescent="0.3">
      <c r="A3510" t="s">
        <v>321</v>
      </c>
      <c r="B3510" t="s">
        <v>1128</v>
      </c>
      <c r="C3510" s="1" t="s">
        <v>8784</v>
      </c>
      <c r="D3510" s="6">
        <v>5565017431</v>
      </c>
      <c r="E3510" s="1" t="s">
        <v>699</v>
      </c>
      <c r="F3510" s="1" t="s">
        <v>3340</v>
      </c>
      <c r="G3510" s="1" t="s">
        <v>8785</v>
      </c>
      <c r="H3510" s="1">
        <v>2411791779</v>
      </c>
      <c r="I3510" t="str">
        <f>VLOOKUP(J3510,CatalogoEstadoRepublica!$A$1:$B$33,2)</f>
        <v>Tlaxcala</v>
      </c>
      <c r="J3510">
        <v>29</v>
      </c>
      <c r="K3510" t="s">
        <v>3749</v>
      </c>
      <c r="L3510" s="1" t="str">
        <f>VLOOKUP(M3510,CatalogoPerfil!$A$1:$B$5,2)</f>
        <v>Preuniversitario</v>
      </c>
      <c r="M3510">
        <v>1</v>
      </c>
      <c r="N3510" t="s">
        <v>8786</v>
      </c>
      <c r="O3510" s="1">
        <v>12864</v>
      </c>
      <c r="P3510" s="1" t="str">
        <f>IFERROR(VLOOKUP($O3510,PerfilUniversitario!$A$2:$Z$427,16),"N/A")</f>
        <v>5º - 6º Semestre</v>
      </c>
      <c r="Q3510" s="1" t="str">
        <f>IFERROR(VLOOKUP($O3510,PerfilUniversitario!$A$2:$Z$427,16),"N/A")</f>
        <v>5º - 6º Semestre</v>
      </c>
      <c r="R3510" s="1" t="str">
        <f>IFERROR(VLOOKUP($O3510,PerfilUniversitario!$A$2:$Z$427,20),"N/A")</f>
        <v>Médico Cirujano</v>
      </c>
      <c r="S3510" s="1" t="str">
        <f>IFERROR(VLOOKUP($O3510,PerfilUniversitario!$A$2:$Z$427,22),"N/A")</f>
        <v>• Administración y Dirección de Empresas - ¡Gerente por un día!</v>
      </c>
      <c r="T3510" s="1" t="str">
        <f>IFERROR(VLOOKUP($O3510,PerfilUniversitario!$A$2:$Z$427,24),"N/A")</f>
        <v>• Médico cirujano - Rescate de lesionados.</v>
      </c>
      <c r="U3510" s="1" t="str">
        <f>IFERROR(VLOOKUP($O3510,PerfilUniversitario!$A$2:$Z$427,26),"N/A")</f>
        <v>• Médico cirujano - Primeros minutos de vida</v>
      </c>
      <c r="V3510" s="3">
        <v>0.32569444444444445</v>
      </c>
      <c r="W3510" s="4">
        <v>45219</v>
      </c>
    </row>
    <row r="3511" spans="1:23" x14ac:dyDescent="0.3">
      <c r="A3511" t="s">
        <v>1020</v>
      </c>
      <c r="B3511" t="s">
        <v>1059</v>
      </c>
      <c r="C3511" s="1" t="s">
        <v>8787</v>
      </c>
      <c r="D3511" s="6">
        <v>2471077090</v>
      </c>
      <c r="E3511" s="1" t="s">
        <v>1721</v>
      </c>
      <c r="F3511" s="1" t="s">
        <v>8788</v>
      </c>
      <c r="G3511" s="1" t="s">
        <v>8789</v>
      </c>
      <c r="H3511" s="1">
        <v>2411219996</v>
      </c>
      <c r="I3511" t="str">
        <f>VLOOKUP(J3511,CatalogoEstadoRepublica!$A$1:$B$33,2)</f>
        <v>Tlaxcala</v>
      </c>
      <c r="J3511">
        <v>29</v>
      </c>
      <c r="K3511" t="s">
        <v>8790</v>
      </c>
      <c r="L3511" s="1" t="str">
        <f>VLOOKUP(M3511,CatalogoPerfil!$A$1:$B$5,2)</f>
        <v>Preuniversitario</v>
      </c>
      <c r="M3511">
        <v>1</v>
      </c>
      <c r="N3511" t="s">
        <v>3750</v>
      </c>
      <c r="O3511" s="1">
        <v>12869</v>
      </c>
      <c r="P3511" s="1" t="str">
        <f>IFERROR(VLOOKUP($O3511,PerfilUniversitario!$A$2:$Z$427,16),"N/A")</f>
        <v>5º - 6º Semestre</v>
      </c>
      <c r="Q3511" s="1" t="str">
        <f>IFERROR(VLOOKUP($O3511,PerfilUniversitario!$A$2:$Z$427,16),"N/A")</f>
        <v>5º - 6º Semestre</v>
      </c>
      <c r="R3511" s="1" t="str">
        <f>IFERROR(VLOOKUP($O3511,PerfilUniversitario!$A$2:$Z$427,20),"N/A")</f>
        <v>Administración y Dirección de Empresas</v>
      </c>
      <c r="S3511" s="1" t="str">
        <f>IFERROR(VLOOKUP($O3511,PerfilUniversitario!$A$2:$Z$427,22),"N/A")</f>
        <v>• Administración y Dirección de Empresas - ¡Gerente por un día!</v>
      </c>
      <c r="T3511" s="1" t="str">
        <f>IFERROR(VLOOKUP($O3511,PerfilUniversitario!$A$2:$Z$427,24),"N/A")</f>
        <v>• Emprendimiento – Taller de emprendimiento</v>
      </c>
      <c r="U3511" s="1" t="str">
        <f>IFERROR(VLOOKUP($O3511,PerfilUniversitario!$A$2:$Z$427,26),"N/A")</f>
        <v>• Negocios Internacionales – Global Sellers</v>
      </c>
      <c r="V3511" s="3">
        <v>0.32574074074074072</v>
      </c>
      <c r="W3511" s="4">
        <v>45219</v>
      </c>
    </row>
    <row r="3512" spans="1:23" x14ac:dyDescent="0.3">
      <c r="A3512" t="s">
        <v>8791</v>
      </c>
      <c r="B3512" t="s">
        <v>8792</v>
      </c>
      <c r="C3512" s="1" t="s">
        <v>8793</v>
      </c>
      <c r="D3512" s="6">
        <v>2411649405</v>
      </c>
      <c r="E3512" s="1" t="s">
        <v>8791</v>
      </c>
      <c r="F3512" s="1" t="s">
        <v>8794</v>
      </c>
      <c r="G3512" s="1" t="s">
        <v>8795</v>
      </c>
      <c r="H3512" s="1">
        <v>2411126594</v>
      </c>
      <c r="I3512" t="str">
        <f>VLOOKUP(J3512,CatalogoEstadoRepublica!$A$1:$B$33,2)</f>
        <v>Tlaxcala</v>
      </c>
      <c r="J3512">
        <v>29</v>
      </c>
      <c r="K3512" t="s">
        <v>3749</v>
      </c>
      <c r="L3512" s="1" t="str">
        <f>VLOOKUP(M3512,CatalogoPerfil!$A$1:$B$5,2)</f>
        <v>Preuniversitario</v>
      </c>
      <c r="M3512">
        <v>1</v>
      </c>
      <c r="N3512" t="s">
        <v>8796</v>
      </c>
      <c r="O3512" s="1">
        <v>12873</v>
      </c>
      <c r="P3512" s="1" t="str">
        <f>IFERROR(VLOOKUP($O3512,PerfilUniversitario!$A$2:$Z$427,16),"N/A")</f>
        <v>5º - 6º Semestre</v>
      </c>
      <c r="Q3512" s="1" t="str">
        <f>IFERROR(VLOOKUP($O3512,PerfilUniversitario!$A$2:$Z$427,16),"N/A")</f>
        <v>5º - 6º Semestre</v>
      </c>
      <c r="R3512" s="1" t="str">
        <f>IFERROR(VLOOKUP($O3512,PerfilUniversitario!$A$2:$Z$427,20),"N/A")</f>
        <v>Relaciones Internacionales</v>
      </c>
      <c r="S3512" s="1" t="str">
        <f>IFERROR(VLOOKUP($O3512,PerfilUniversitario!$A$2:$Z$427,22),"N/A")</f>
        <v>• Relaciones Internacionales - ¿Es posible un mundo sin conflictos?</v>
      </c>
      <c r="T3512" s="1" t="str">
        <f>IFERROR(VLOOKUP($O3512,PerfilUniversitario!$A$2:$Z$427,24),"N/A")</f>
        <v>• Economía – Mercados, crecimiento económico y bienestar.</v>
      </c>
      <c r="U3512" s="1" t="str">
        <f>IFERROR(VLOOKUP($O3512,PerfilUniversitario!$A$2:$Z$427,26),"N/A")</f>
        <v>• Negocios Internacionales – Global Sellers</v>
      </c>
      <c r="V3512" s="3">
        <v>0.32575231481481481</v>
      </c>
      <c r="W3512" s="4">
        <v>45219</v>
      </c>
    </row>
    <row r="3513" spans="1:23" x14ac:dyDescent="0.3">
      <c r="A3513" t="s">
        <v>8797</v>
      </c>
      <c r="B3513" t="s">
        <v>8798</v>
      </c>
      <c r="C3513" s="1" t="s">
        <v>8799</v>
      </c>
      <c r="D3513" s="6">
        <v>2221190149</v>
      </c>
      <c r="E3513" s="1" t="s">
        <v>8800</v>
      </c>
      <c r="F3513" s="1"/>
      <c r="I3513" t="str">
        <f>VLOOKUP(J3513,CatalogoEstadoRepublica!$A$1:$B$33,2)</f>
        <v>Puebla</v>
      </c>
      <c r="J3513">
        <v>21</v>
      </c>
      <c r="K3513" t="s">
        <v>7111</v>
      </c>
      <c r="L3513" s="1" t="str">
        <f>VLOOKUP(M3513,CatalogoPerfil!$A$1:$B$5,2)</f>
        <v>Preuniversitario</v>
      </c>
      <c r="M3513">
        <v>1</v>
      </c>
      <c r="O3513" s="1">
        <v>12875</v>
      </c>
      <c r="P3513" s="1" t="str">
        <f>IFERROR(VLOOKUP($O3513,PerfilUniversitario!$A$2:$Z$427,16),"N/A")</f>
        <v>5º - 6º Semestre</v>
      </c>
      <c r="Q3513" s="1" t="str">
        <f>IFERROR(VLOOKUP($O3513,PerfilUniversitario!$A$2:$Z$427,16),"N/A")</f>
        <v>5º - 6º Semestre</v>
      </c>
      <c r="R3513" s="1" t="str">
        <f>IFERROR(VLOOKUP($O3513,PerfilUniversitario!$A$2:$Z$427,20),"N/A")</f>
        <v>Psicología</v>
      </c>
      <c r="S3513" s="1" t="str">
        <f>IFERROR(VLOOKUP($O3513,PerfilUniversitario!$A$2:$Z$427,22),"N/A")</f>
        <v>• Psicología - El amor en el cerebro</v>
      </c>
      <c r="T3513" s="1" t="str">
        <f>IFERROR(VLOOKUP($O3513,PerfilUniversitario!$A$2:$Z$427,24),"N/A")</f>
        <v>• Gastronomía - Evaluación sensorial de hierbas aromáticas</v>
      </c>
      <c r="U3513" s="1" t="str">
        <f>IFERROR(VLOOKUP($O3513,PerfilUniversitario!$A$2:$Z$427,26),"N/A")</f>
        <v>• Mercadotecnia Estratégica – Team Coca vs Pepsi ¿Tú cuál eres?</v>
      </c>
      <c r="V3513" s="3">
        <v>0.3266087962962963</v>
      </c>
      <c r="W3513" s="4">
        <v>45219</v>
      </c>
    </row>
    <row r="3514" spans="1:23" x14ac:dyDescent="0.3">
      <c r="A3514" t="s">
        <v>324</v>
      </c>
      <c r="B3514" t="s">
        <v>8801</v>
      </c>
      <c r="C3514" s="1" t="s">
        <v>8802</v>
      </c>
      <c r="D3514" s="6">
        <v>2223279395</v>
      </c>
      <c r="E3514" s="1" t="s">
        <v>3621</v>
      </c>
      <c r="F3514" s="1" t="s">
        <v>8803</v>
      </c>
      <c r="G3514" s="1" t="s">
        <v>8804</v>
      </c>
      <c r="H3514" s="1">
        <v>2225631626</v>
      </c>
      <c r="I3514" t="str">
        <f>VLOOKUP(J3514,CatalogoEstadoRepublica!$A$1:$B$33,2)</f>
        <v>Puebla</v>
      </c>
      <c r="J3514">
        <v>21</v>
      </c>
      <c r="K3514" t="s">
        <v>8677</v>
      </c>
      <c r="L3514" s="1" t="str">
        <f>VLOOKUP(M3514,CatalogoPerfil!$A$1:$B$5,2)</f>
        <v>Preuniversitario</v>
      </c>
      <c r="M3514">
        <v>1</v>
      </c>
      <c r="O3514" s="1">
        <v>12876</v>
      </c>
      <c r="P3514" s="1" t="str">
        <f>IFERROR(VLOOKUP($O3514,PerfilUniversitario!$A$2:$Z$427,16),"N/A")</f>
        <v>5º - 6º Semestre</v>
      </c>
      <c r="Q3514" s="1" t="str">
        <f>IFERROR(VLOOKUP($O3514,PerfilUniversitario!$A$2:$Z$427,16),"N/A")</f>
        <v>5º - 6º Semestre</v>
      </c>
      <c r="R3514" s="1" t="str">
        <f>IFERROR(VLOOKUP($O3514,PerfilUniversitario!$A$2:$Z$427,20),"N/A")</f>
        <v>Diseño de Moda e Innovación</v>
      </c>
      <c r="S3514" s="1" t="str">
        <f>IFERROR(VLOOKUP($O3514,PerfilUniversitario!$A$2:$Z$427,22),"N/A")</f>
        <v>• Diseño de Moda e Innovación - Modelado sobre figurín</v>
      </c>
      <c r="T3514" s="1" t="str">
        <f>IFERROR(VLOOKUP($O3514,PerfilUniversitario!$A$2:$Z$427,24),"N/A")</f>
        <v>• Diseño Gráfico - ¡Caricarturízate!</v>
      </c>
      <c r="U3514" s="1" t="str">
        <f>IFERROR(VLOOKUP($O3514,PerfilUniversitario!$A$2:$Z$427,26),"N/A")</f>
        <v>• Gastronomía - Evaluación sensorial de hierbas aromáticas</v>
      </c>
      <c r="V3514" s="3">
        <v>0.32663194444444443</v>
      </c>
      <c r="W3514" s="4">
        <v>45219</v>
      </c>
    </row>
    <row r="3515" spans="1:23" x14ac:dyDescent="0.3">
      <c r="A3515" t="s">
        <v>8805</v>
      </c>
      <c r="B3515" t="s">
        <v>8806</v>
      </c>
      <c r="C3515" s="1" t="s">
        <v>8807</v>
      </c>
      <c r="D3515" s="6">
        <v>2216161615</v>
      </c>
      <c r="E3515" s="1" t="s">
        <v>8808</v>
      </c>
      <c r="F3515" s="1" t="s">
        <v>8808</v>
      </c>
      <c r="G3515" s="1" t="s">
        <v>8809</v>
      </c>
      <c r="H3515" s="1">
        <v>2224691564</v>
      </c>
      <c r="I3515" t="str">
        <f>VLOOKUP(J3515,CatalogoEstadoRepublica!$A$1:$B$33,2)</f>
        <v>Puebla</v>
      </c>
      <c r="J3515">
        <v>21</v>
      </c>
      <c r="K3515" t="s">
        <v>8677</v>
      </c>
      <c r="L3515" s="1" t="str">
        <f>VLOOKUP(M3515,CatalogoPerfil!$A$1:$B$5,2)</f>
        <v>Otro</v>
      </c>
      <c r="M3515">
        <v>5</v>
      </c>
      <c r="N3515" t="s">
        <v>3750</v>
      </c>
      <c r="O3515" s="1">
        <v>0</v>
      </c>
      <c r="P3515" s="1" t="str">
        <f>IFERROR(VLOOKUP($O3515,PerfilUniversitario!$A$2:$Z$427,16),"N/A")</f>
        <v>N/A</v>
      </c>
      <c r="Q3515" s="1" t="str">
        <f>IFERROR(VLOOKUP($O3515,PerfilUniversitario!$A$2:$Z$427,16),"N/A")</f>
        <v>N/A</v>
      </c>
      <c r="R3515" s="1" t="str">
        <f>IFERROR(VLOOKUP($O3515,PerfilUniversitario!$A$2:$Z$427,20),"N/A")</f>
        <v>N/A</v>
      </c>
      <c r="S3515" s="1" t="str">
        <f>IFERROR(VLOOKUP($O3515,PerfilUniversitario!$A$2:$Z$427,22),"N/A")</f>
        <v>N/A</v>
      </c>
      <c r="T3515" s="1" t="str">
        <f>IFERROR(VLOOKUP($O3515,PerfilUniversitario!$A$2:$Z$427,24),"N/A")</f>
        <v>N/A</v>
      </c>
      <c r="U3515" s="1" t="str">
        <f>IFERROR(VLOOKUP($O3515,PerfilUniversitario!$A$2:$Z$427,26),"N/A")</f>
        <v>N/A</v>
      </c>
      <c r="V3515" s="3">
        <v>0.32673611111111112</v>
      </c>
      <c r="W3515" s="4">
        <v>45219</v>
      </c>
    </row>
    <row r="3516" spans="1:23" x14ac:dyDescent="0.3">
      <c r="A3516" t="s">
        <v>1982</v>
      </c>
      <c r="B3516" t="s">
        <v>2928</v>
      </c>
      <c r="C3516" s="1" t="s">
        <v>8810</v>
      </c>
      <c r="D3516" s="6">
        <v>2228571168</v>
      </c>
      <c r="E3516" s="1" t="s">
        <v>1982</v>
      </c>
      <c r="F3516" s="1" t="s">
        <v>8811</v>
      </c>
      <c r="G3516" s="1" t="s">
        <v>8812</v>
      </c>
      <c r="H3516" s="1">
        <v>7821392351</v>
      </c>
      <c r="I3516" t="str">
        <f>VLOOKUP(J3516,CatalogoEstadoRepublica!$A$1:$B$33,2)</f>
        <v>Puebla</v>
      </c>
      <c r="J3516">
        <v>21</v>
      </c>
      <c r="K3516" t="s">
        <v>8813</v>
      </c>
      <c r="L3516" s="1" t="str">
        <f>VLOOKUP(M3516,CatalogoPerfil!$A$1:$B$5,2)</f>
        <v>Preuniversitario</v>
      </c>
      <c r="M3516">
        <v>1</v>
      </c>
      <c r="O3516" s="1">
        <v>12877</v>
      </c>
      <c r="P3516" s="1" t="str">
        <f>IFERROR(VLOOKUP($O3516,PerfilUniversitario!$A$2:$Z$427,16),"N/A")</f>
        <v>5º - 6º Semestre</v>
      </c>
      <c r="Q3516" s="1" t="str">
        <f>IFERROR(VLOOKUP($O3516,PerfilUniversitario!$A$2:$Z$427,16),"N/A")</f>
        <v>5º - 6º Semestre</v>
      </c>
      <c r="R3516" s="1" t="str">
        <f>IFERROR(VLOOKUP($O3516,PerfilUniversitario!$A$2:$Z$427,20),"N/A")</f>
        <v>Ingeniería Mecatrónica</v>
      </c>
      <c r="S3516" s="1" t="str">
        <f>IFERROR(VLOOKUP($O3516,PerfilUniversitario!$A$2:$Z$427,22),"N/A")</f>
        <v>• Ingeniería Industrial para la Dirección - Roda la bici</v>
      </c>
      <c r="T3516" s="1" t="str">
        <f>IFERROR(VLOOKUP($O3516,PerfilUniversitario!$A$2:$Z$427,24),"N/A")</f>
        <v>• Ingeniería Mecatrónica - Medición Inalámbrica</v>
      </c>
      <c r="U3516" s="1" t="str">
        <f>IFERROR(VLOOKUP($O3516,PerfilUniversitario!$A$2:$Z$427,26),"N/A")</f>
        <v>• Diseño industrial – Corte con plasma.</v>
      </c>
      <c r="V3516" s="3">
        <v>0.32678240740740744</v>
      </c>
      <c r="W3516" s="4">
        <v>45219</v>
      </c>
    </row>
    <row r="3517" spans="1:23" x14ac:dyDescent="0.3">
      <c r="A3517" t="s">
        <v>8814</v>
      </c>
      <c r="B3517" t="s">
        <v>80</v>
      </c>
      <c r="C3517" s="1" t="s">
        <v>8815</v>
      </c>
      <c r="D3517" s="6">
        <v>2214896780</v>
      </c>
      <c r="E3517" s="1" t="s">
        <v>828</v>
      </c>
      <c r="F3517" s="1" t="s">
        <v>8816</v>
      </c>
      <c r="G3517" s="1" t="s">
        <v>8815</v>
      </c>
      <c r="H3517" s="1">
        <v>2211694019</v>
      </c>
      <c r="I3517" t="str">
        <f>VLOOKUP(J3517,CatalogoEstadoRepublica!$A$1:$B$33,2)</f>
        <v>Puebla</v>
      </c>
      <c r="J3517">
        <v>21</v>
      </c>
      <c r="K3517" t="s">
        <v>8677</v>
      </c>
      <c r="L3517" s="1" t="str">
        <f>VLOOKUP(M3517,CatalogoPerfil!$A$1:$B$5,2)</f>
        <v>Preuniversitario</v>
      </c>
      <c r="M3517">
        <v>1</v>
      </c>
      <c r="O3517" s="1">
        <v>12878</v>
      </c>
      <c r="P3517" s="1" t="str">
        <f>IFERROR(VLOOKUP($O3517,PerfilUniversitario!$A$2:$Z$427,16),"N/A")</f>
        <v>5º - 6º Semestre</v>
      </c>
      <c r="Q3517" s="1" t="str">
        <f>IFERROR(VLOOKUP($O3517,PerfilUniversitario!$A$2:$Z$427,16),"N/A")</f>
        <v>5º - 6º Semestre</v>
      </c>
      <c r="R3517" s="1" t="str">
        <f>IFERROR(VLOOKUP($O3517,PerfilUniversitario!$A$2:$Z$427,20),"N/A")</f>
        <v>Ingeniería Mecatrónica</v>
      </c>
      <c r="S3517" s="1" t="str">
        <f>IFERROR(VLOOKUP($O3517,PerfilUniversitario!$A$2:$Z$427,22),"N/A")</f>
        <v>• Ingeniería Industrial para la Dirección - Roda la bici</v>
      </c>
      <c r="T3517" s="1" t="str">
        <f>IFERROR(VLOOKUP($O3517,PerfilUniversitario!$A$2:$Z$427,24),"N/A")</f>
        <v>• Ingeniería Mecatrónica - Medición Inalámbrica</v>
      </c>
      <c r="U3517" s="1" t="str">
        <f>IFERROR(VLOOKUP($O3517,PerfilUniversitario!$A$2:$Z$427,26),"N/A")</f>
        <v>• Diseño industrial – Corte con plasma.</v>
      </c>
      <c r="V3517" s="3">
        <v>0.3268287037037037</v>
      </c>
      <c r="W3517" s="4">
        <v>45219</v>
      </c>
    </row>
    <row r="3518" spans="1:23" x14ac:dyDescent="0.3">
      <c r="A3518" t="s">
        <v>8817</v>
      </c>
      <c r="B3518" t="s">
        <v>8818</v>
      </c>
      <c r="C3518" s="1" t="s">
        <v>8819</v>
      </c>
      <c r="D3518" s="6">
        <v>2221352245</v>
      </c>
      <c r="E3518" s="1" t="s">
        <v>8820</v>
      </c>
      <c r="F3518" s="1" t="s">
        <v>8818</v>
      </c>
      <c r="I3518" t="str">
        <f>VLOOKUP(J3518,CatalogoEstadoRepublica!$A$1:$B$33,2)</f>
        <v>Puebla</v>
      </c>
      <c r="J3518">
        <v>21</v>
      </c>
      <c r="K3518" t="s">
        <v>8677</v>
      </c>
      <c r="L3518" s="1" t="str">
        <f>VLOOKUP(M3518,CatalogoPerfil!$A$1:$B$5,2)</f>
        <v>Preuniversitario</v>
      </c>
      <c r="M3518">
        <v>1</v>
      </c>
      <c r="O3518" s="1">
        <v>12887</v>
      </c>
      <c r="P3518" s="1" t="str">
        <f>IFERROR(VLOOKUP($O3518,PerfilUniversitario!$A$2:$Z$427,16),"N/A")</f>
        <v>5º - 6º Semestre</v>
      </c>
      <c r="Q3518" s="1" t="str">
        <f>IFERROR(VLOOKUP($O3518,PerfilUniversitario!$A$2:$Z$427,16),"N/A")</f>
        <v>5º - 6º Semestre</v>
      </c>
      <c r="R3518" s="1" t="str">
        <f>IFERROR(VLOOKUP($O3518,PerfilUniversitario!$A$2:$Z$427,20),"N/A")</f>
        <v>Ingeniería en Dirección de Negocios</v>
      </c>
      <c r="S3518" s="1" t="str">
        <f>IFERROR(VLOOKUP($O3518,PerfilUniversitario!$A$2:$Z$427,22),"N/A")</f>
        <v>• Ingeniería en Dirección de Negocios - Toma de decisiones estratégicas en la Ingeniería de negocios</v>
      </c>
      <c r="T3518" s="1" t="str">
        <f>IFERROR(VLOOKUP($O3518,PerfilUniversitario!$A$2:$Z$427,24),"N/A")</f>
        <v>• Mercadotecnia Estratégica – La Agencia de Marketing</v>
      </c>
      <c r="U3518" s="1" t="str">
        <f>IFERROR(VLOOKUP($O3518,PerfilUniversitario!$A$2:$Z$427,26),"N/A")</f>
        <v>• Negocios Internacionales – Global Sellers</v>
      </c>
      <c r="V3518" s="3">
        <v>0.32701388888888888</v>
      </c>
      <c r="W3518" s="4">
        <v>45219</v>
      </c>
    </row>
    <row r="3519" spans="1:23" x14ac:dyDescent="0.3">
      <c r="A3519" t="s">
        <v>8821</v>
      </c>
      <c r="B3519" t="s">
        <v>8822</v>
      </c>
      <c r="C3519" s="1" t="s">
        <v>8823</v>
      </c>
      <c r="D3519" s="6">
        <v>2213479873</v>
      </c>
      <c r="E3519" s="1" t="s">
        <v>8211</v>
      </c>
      <c r="F3519" s="1" t="s">
        <v>412</v>
      </c>
      <c r="H3519" s="1">
        <v>2228038014</v>
      </c>
      <c r="I3519" t="str">
        <f>VLOOKUP(J3519,CatalogoEstadoRepublica!$A$1:$B$33,2)</f>
        <v>Puebla</v>
      </c>
      <c r="J3519">
        <v>21</v>
      </c>
      <c r="K3519" t="s">
        <v>7111</v>
      </c>
      <c r="L3519" s="1" t="str">
        <f>VLOOKUP(M3519,CatalogoPerfil!$A$1:$B$5,2)</f>
        <v>Preuniversitario</v>
      </c>
      <c r="M3519">
        <v>1</v>
      </c>
      <c r="O3519" s="1">
        <v>12881</v>
      </c>
      <c r="P3519" s="1" t="str">
        <f>IFERROR(VLOOKUP($O3519,PerfilUniversitario!$A$2:$Z$427,16),"N/A")</f>
        <v>5º - 6º Semestre</v>
      </c>
      <c r="Q3519" s="1" t="str">
        <f>IFERROR(VLOOKUP($O3519,PerfilUniversitario!$A$2:$Z$427,16),"N/A")</f>
        <v>5º - 6º Semestre</v>
      </c>
      <c r="R3519" s="1" t="str">
        <f>IFERROR(VLOOKUP($O3519,PerfilUniversitario!$A$2:$Z$427,20),"N/A")</f>
        <v>Mercadotecnia Estratégica</v>
      </c>
      <c r="S3519" s="1" t="str">
        <f>IFERROR(VLOOKUP($O3519,PerfilUniversitario!$A$2:$Z$427,22),"N/A")</f>
        <v>• Mercadotecnia Estratégica – La Agencia de Marketing</v>
      </c>
      <c r="T3519" s="1" t="str">
        <f>IFERROR(VLOOKUP($O3519,PerfilUniversitario!$A$2:$Z$427,24),"N/A")</f>
        <v>• Ingeniería Mecatrónica - Medición Inalámbrica</v>
      </c>
      <c r="U3519" s="1" t="str">
        <f>IFERROR(VLOOKUP($O3519,PerfilUniversitario!$A$2:$Z$427,26),"N/A")</f>
        <v>• Ingeniería Industrial para la Dirección - Estudio de tiempos y movimientos</v>
      </c>
      <c r="V3519" s="3">
        <v>0.3270717592592593</v>
      </c>
      <c r="W3519" s="4">
        <v>45219</v>
      </c>
    </row>
    <row r="3520" spans="1:23" x14ac:dyDescent="0.3">
      <c r="A3520" t="s">
        <v>3482</v>
      </c>
      <c r="B3520" t="s">
        <v>3483</v>
      </c>
      <c r="C3520" s="1" t="s">
        <v>8824</v>
      </c>
      <c r="D3520" s="6">
        <v>2223385374</v>
      </c>
      <c r="E3520" s="1" t="s">
        <v>2060</v>
      </c>
      <c r="F3520" s="1" t="s">
        <v>8825</v>
      </c>
      <c r="G3520" s="1" t="s">
        <v>8826</v>
      </c>
      <c r="H3520" s="1">
        <v>6671505849</v>
      </c>
      <c r="I3520" t="str">
        <f>VLOOKUP(J3520,CatalogoEstadoRepublica!$A$1:$B$33,2)</f>
        <v>Puebla</v>
      </c>
      <c r="J3520">
        <v>21</v>
      </c>
      <c r="K3520" t="s">
        <v>8744</v>
      </c>
      <c r="L3520" s="1" t="str">
        <f>VLOOKUP(M3520,CatalogoPerfil!$A$1:$B$5,2)</f>
        <v>Preuniversitario</v>
      </c>
      <c r="M3520">
        <v>1</v>
      </c>
      <c r="N3520" t="s">
        <v>3750</v>
      </c>
      <c r="O3520" s="1">
        <v>12888</v>
      </c>
      <c r="P3520" s="1" t="str">
        <f>IFERROR(VLOOKUP($O3520,PerfilUniversitario!$A$2:$Z$427,16),"N/A")</f>
        <v>5º - 6º Semestre</v>
      </c>
      <c r="Q3520" s="1" t="str">
        <f>IFERROR(VLOOKUP($O3520,PerfilUniversitario!$A$2:$Z$427,16),"N/A")</f>
        <v>5º - 6º Semestre</v>
      </c>
      <c r="R3520" s="1" t="str">
        <f>IFERROR(VLOOKUP($O3520,PerfilUniversitario!$A$2:$Z$427,20),"N/A")</f>
        <v>Diseño de Moda e Innovación</v>
      </c>
      <c r="S3520" s="1" t="str">
        <f>IFERROR(VLOOKUP($O3520,PerfilUniversitario!$A$2:$Z$427,22),"N/A")</f>
        <v>• Diseño de Moda e Innovación - Modelado sobre figurín</v>
      </c>
      <c r="T3520" s="1" t="str">
        <f>IFERROR(VLOOKUP($O3520,PerfilUniversitario!$A$2:$Z$427,24),"N/A")</f>
        <v>• Diseño Gráfico - ¡Caricarturízate!</v>
      </c>
      <c r="U3520" s="1" t="str">
        <f>IFERROR(VLOOKUP($O3520,PerfilUniversitario!$A$2:$Z$427,26),"N/A")</f>
        <v>• Psicología - Interpretación de sueños</v>
      </c>
      <c r="V3520" s="3">
        <v>0.32717592592592593</v>
      </c>
      <c r="W3520" s="4">
        <v>45219</v>
      </c>
    </row>
    <row r="3521" spans="1:23" x14ac:dyDescent="0.3">
      <c r="A3521" t="s">
        <v>273</v>
      </c>
      <c r="B3521" t="s">
        <v>626</v>
      </c>
      <c r="C3521" s="1" t="s">
        <v>8827</v>
      </c>
      <c r="D3521" s="6">
        <v>2211734359</v>
      </c>
      <c r="E3521" s="1" t="s">
        <v>8828</v>
      </c>
      <c r="F3521" s="1" t="s">
        <v>8829</v>
      </c>
      <c r="G3521" s="1" t="s">
        <v>8830</v>
      </c>
      <c r="H3521" s="1">
        <v>2211678136</v>
      </c>
      <c r="I3521" t="str">
        <f>VLOOKUP(J3521,CatalogoEstadoRepublica!$A$1:$B$33,2)</f>
        <v>Puebla</v>
      </c>
      <c r="J3521">
        <v>21</v>
      </c>
      <c r="K3521" t="s">
        <v>8744</v>
      </c>
      <c r="L3521" s="1" t="str">
        <f>VLOOKUP(M3521,CatalogoPerfil!$A$1:$B$5,2)</f>
        <v>Preuniversitario</v>
      </c>
      <c r="M3521">
        <v>1</v>
      </c>
      <c r="O3521" s="1">
        <v>12889</v>
      </c>
      <c r="P3521" s="1" t="str">
        <f>IFERROR(VLOOKUP($O3521,PerfilUniversitario!$A$2:$Z$427,16),"N/A")</f>
        <v>5º - 6º Semestre</v>
      </c>
      <c r="Q3521" s="1" t="str">
        <f>IFERROR(VLOOKUP($O3521,PerfilUniversitario!$A$2:$Z$427,16),"N/A")</f>
        <v>5º - 6º Semestre</v>
      </c>
      <c r="R3521" s="1" t="str">
        <f>IFERROR(VLOOKUP($O3521,PerfilUniversitario!$A$2:$Z$427,20),"N/A")</f>
        <v>Psicología</v>
      </c>
      <c r="S3521" s="1" t="str">
        <f>IFERROR(VLOOKUP($O3521,PerfilUniversitario!$A$2:$Z$427,22),"N/A")</f>
        <v>• Psicología - Interpretación de sueños</v>
      </c>
      <c r="T3521" s="1" t="str">
        <f>IFERROR(VLOOKUP($O3521,PerfilUniversitario!$A$2:$Z$427,24),"N/A")</f>
        <v>• Psicología - El amor en el cerebro</v>
      </c>
      <c r="U3521" s="1" t="str">
        <f>IFERROR(VLOOKUP($O3521,PerfilUniversitario!$A$2:$Z$427,26),"N/A")</f>
        <v>• Mercadotecnia Estratégica – Team Coca vs Pepsi ¿Tú cuál eres?</v>
      </c>
      <c r="V3521" s="3">
        <v>0.32728009259259255</v>
      </c>
      <c r="W3521" s="4">
        <v>45219</v>
      </c>
    </row>
    <row r="3522" spans="1:23" x14ac:dyDescent="0.3">
      <c r="A3522" t="s">
        <v>297</v>
      </c>
      <c r="B3522" t="s">
        <v>325</v>
      </c>
      <c r="C3522" s="1" t="s">
        <v>8831</v>
      </c>
      <c r="D3522" s="6">
        <v>2225289733</v>
      </c>
      <c r="E3522" s="1" t="s">
        <v>1721</v>
      </c>
      <c r="F3522" s="1" t="s">
        <v>325</v>
      </c>
      <c r="G3522" s="1" t="s">
        <v>8832</v>
      </c>
      <c r="H3522" s="1">
        <v>2223086974</v>
      </c>
      <c r="I3522" t="str">
        <f>VLOOKUP(J3522,CatalogoEstadoRepublica!$A$1:$B$33,2)</f>
        <v>Puebla</v>
      </c>
      <c r="J3522">
        <v>21</v>
      </c>
      <c r="K3522" t="s">
        <v>8534</v>
      </c>
      <c r="L3522" s="1" t="str">
        <f>VLOOKUP(M3522,CatalogoPerfil!$A$1:$B$5,2)</f>
        <v>Preuniversitario</v>
      </c>
      <c r="M3522">
        <v>1</v>
      </c>
      <c r="N3522" t="s">
        <v>8833</v>
      </c>
      <c r="O3522" s="1">
        <v>12890</v>
      </c>
      <c r="P3522" s="1" t="str">
        <f>IFERROR(VLOOKUP($O3522,PerfilUniversitario!$A$2:$Z$427,16),"N/A")</f>
        <v>5º - 6º Semestre</v>
      </c>
      <c r="Q3522" s="1" t="str">
        <f>IFERROR(VLOOKUP($O3522,PerfilUniversitario!$A$2:$Z$427,16),"N/A")</f>
        <v>5º - 6º Semestre</v>
      </c>
      <c r="R3522" s="1" t="str">
        <f>IFERROR(VLOOKUP($O3522,PerfilUniversitario!$A$2:$Z$427,20),"N/A")</f>
        <v>Médico Cirujano</v>
      </c>
      <c r="S3522" s="1" t="str">
        <f>IFERROR(VLOOKUP($O3522,PerfilUniversitario!$A$2:$Z$427,22),"N/A")</f>
        <v>• Médico cirujano - Atiende tú primer paciente</v>
      </c>
      <c r="T3522" s="1" t="str">
        <f>IFERROR(VLOOKUP($O3522,PerfilUniversitario!$A$2:$Z$427,24),"N/A")</f>
        <v>• Médico cirujano - Primeros minutos de vida</v>
      </c>
      <c r="U3522" s="1" t="str">
        <f>IFERROR(VLOOKUP($O3522,PerfilUniversitario!$A$2:$Z$427,26),"N/A")</f>
        <v>• Médico cirujano - Salva una vida</v>
      </c>
      <c r="V3522" s="3">
        <v>0.32741898148148146</v>
      </c>
      <c r="W3522" s="4">
        <v>45219</v>
      </c>
    </row>
    <row r="3523" spans="1:23" x14ac:dyDescent="0.3">
      <c r="A3523" t="s">
        <v>2275</v>
      </c>
      <c r="B3523" t="s">
        <v>8834</v>
      </c>
      <c r="C3523" s="1" t="s">
        <v>8835</v>
      </c>
      <c r="D3523" s="6">
        <v>2215965889</v>
      </c>
      <c r="E3523" s="1" t="s">
        <v>3564</v>
      </c>
      <c r="F3523" s="1" t="s">
        <v>8836</v>
      </c>
      <c r="I3523" t="str">
        <f>VLOOKUP(J3523,CatalogoEstadoRepublica!$A$1:$B$33,2)</f>
        <v>Puebla</v>
      </c>
      <c r="J3523">
        <v>21</v>
      </c>
      <c r="K3523" t="s">
        <v>7111</v>
      </c>
      <c r="L3523" s="1" t="str">
        <f>VLOOKUP(M3523,CatalogoPerfil!$A$1:$B$5,2)</f>
        <v>Preuniversitario</v>
      </c>
      <c r="M3523">
        <v>1</v>
      </c>
      <c r="O3523" s="1">
        <v>12891</v>
      </c>
      <c r="P3523" s="1" t="str">
        <f>IFERROR(VLOOKUP($O3523,PerfilUniversitario!$A$2:$Z$427,16),"N/A")</f>
        <v>5º - 6º Semestre</v>
      </c>
      <c r="Q3523" s="1" t="str">
        <f>IFERROR(VLOOKUP($O3523,PerfilUniversitario!$A$2:$Z$427,16),"N/A")</f>
        <v>5º - 6º Semestre</v>
      </c>
      <c r="R3523" s="1" t="str">
        <f>IFERROR(VLOOKUP($O3523,PerfilUniversitario!$A$2:$Z$427,20),"N/A")</f>
        <v>Psicología</v>
      </c>
      <c r="S3523" s="1" t="str">
        <f>IFERROR(VLOOKUP($O3523,PerfilUniversitario!$A$2:$Z$427,22),"N/A")</f>
        <v>• Psicología - El amor en el cerebro</v>
      </c>
      <c r="T3523" s="1" t="str">
        <f>IFERROR(VLOOKUP($O3523,PerfilUniversitario!$A$2:$Z$427,24),"N/A")</f>
        <v>• Gastronomía - Evaluación sensorial de hierbas aromáticas</v>
      </c>
      <c r="U3523" s="1" t="str">
        <f>IFERROR(VLOOKUP($O3523,PerfilUniversitario!$A$2:$Z$427,26),"N/A")</f>
        <v>• Mercadotecnia Estratégica – Team Coca vs Pepsi ¿Tú cuál eres?</v>
      </c>
      <c r="V3523" s="3">
        <v>0.32748842592592592</v>
      </c>
      <c r="W3523" s="4">
        <v>45219</v>
      </c>
    </row>
    <row r="3524" spans="1:23" x14ac:dyDescent="0.3">
      <c r="A3524" t="s">
        <v>4011</v>
      </c>
      <c r="B3524" t="s">
        <v>4012</v>
      </c>
      <c r="C3524" s="1" t="s">
        <v>8837</v>
      </c>
      <c r="D3524" s="6">
        <v>2411559884</v>
      </c>
      <c r="E3524" s="1" t="s">
        <v>8838</v>
      </c>
      <c r="F3524" s="1" t="s">
        <v>8839</v>
      </c>
      <c r="H3524" s="1">
        <v>241168325</v>
      </c>
      <c r="I3524" t="str">
        <f>VLOOKUP(J3524,CatalogoEstadoRepublica!$A$1:$B$33,2)</f>
        <v>Tlaxcala</v>
      </c>
      <c r="J3524">
        <v>29</v>
      </c>
      <c r="K3524" t="s">
        <v>3749</v>
      </c>
      <c r="L3524" s="1" t="str">
        <f>VLOOKUP(M3524,CatalogoPerfil!$A$1:$B$5,2)</f>
        <v>Preuniversitario</v>
      </c>
      <c r="M3524">
        <v>1</v>
      </c>
      <c r="O3524" s="1">
        <v>12892</v>
      </c>
      <c r="P3524" s="1" t="str">
        <f>IFERROR(VLOOKUP($O3524,PerfilUniversitario!$A$2:$Z$427,16),"N/A")</f>
        <v>5º - 6º Semestre</v>
      </c>
      <c r="Q3524" s="1" t="str">
        <f>IFERROR(VLOOKUP($O3524,PerfilUniversitario!$A$2:$Z$427,16),"N/A")</f>
        <v>5º - 6º Semestre</v>
      </c>
      <c r="R3524" s="1" t="str">
        <f>IFERROR(VLOOKUP($O3524,PerfilUniversitario!$A$2:$Z$427,20),"N/A")</f>
        <v>Psicología</v>
      </c>
      <c r="S3524" s="1" t="str">
        <f>IFERROR(VLOOKUP($O3524,PerfilUniversitario!$A$2:$Z$427,22),"N/A")</f>
        <v>• Psicología - El amor en el cerebro</v>
      </c>
      <c r="T3524" s="1" t="str">
        <f>IFERROR(VLOOKUP($O3524,PerfilUniversitario!$A$2:$Z$427,24),"N/A")</f>
        <v>• Diseño de Moda e Innovación - Modelado sobre figurín</v>
      </c>
      <c r="U3524" s="1" t="str">
        <f>IFERROR(VLOOKUP($O3524,PerfilUniversitario!$A$2:$Z$427,26),"N/A")</f>
        <v>• Psicología - Interpretación de sueños</v>
      </c>
      <c r="V3524" s="3">
        <v>0.32754629629629628</v>
      </c>
      <c r="W3524" s="4">
        <v>45219</v>
      </c>
    </row>
    <row r="3525" spans="1:23" x14ac:dyDescent="0.3">
      <c r="A3525" t="s">
        <v>8840</v>
      </c>
      <c r="B3525" t="s">
        <v>8841</v>
      </c>
      <c r="C3525" s="1" t="s">
        <v>8842</v>
      </c>
      <c r="D3525" s="6">
        <v>2224356516</v>
      </c>
      <c r="E3525" s="1" t="s">
        <v>2153</v>
      </c>
      <c r="F3525" s="1" t="s">
        <v>8843</v>
      </c>
      <c r="G3525" s="1" t="s">
        <v>8844</v>
      </c>
      <c r="H3525" s="1">
        <v>2223936305</v>
      </c>
      <c r="I3525" t="str">
        <f>VLOOKUP(J3525,CatalogoEstadoRepublica!$A$1:$B$33,2)</f>
        <v>Tlaxcala</v>
      </c>
      <c r="J3525">
        <v>29</v>
      </c>
      <c r="K3525" t="s">
        <v>8845</v>
      </c>
      <c r="L3525" s="1" t="str">
        <f>VLOOKUP(M3525,CatalogoPerfil!$A$1:$B$5,2)</f>
        <v>Preuniversitario</v>
      </c>
      <c r="M3525">
        <v>1</v>
      </c>
      <c r="O3525" s="1">
        <v>12894</v>
      </c>
      <c r="P3525" s="1" t="str">
        <f>IFERROR(VLOOKUP($O3525,PerfilUniversitario!$A$2:$Z$427,16),"N/A")</f>
        <v>5º - 6º Semestre</v>
      </c>
      <c r="Q3525" s="1" t="str">
        <f>IFERROR(VLOOKUP($O3525,PerfilUniversitario!$A$2:$Z$427,16),"N/A")</f>
        <v>5º - 6º Semestre</v>
      </c>
      <c r="R3525" s="1" t="str">
        <f>IFERROR(VLOOKUP($O3525,PerfilUniversitario!$A$2:$Z$427,20),"N/A")</f>
        <v>Administración y Dirección de Empresas</v>
      </c>
      <c r="S3525" s="1" t="str">
        <f>IFERROR(VLOOKUP($O3525,PerfilUniversitario!$A$2:$Z$427,22),"N/A")</f>
        <v>• Administración y Dirección de Empresas - ¡Gerente por un día!</v>
      </c>
      <c r="T3525" s="1" t="str">
        <f>IFERROR(VLOOKUP($O3525,PerfilUniversitario!$A$2:$Z$427,24),"N/A")</f>
        <v>• Comunicación y Dirección de Empresas de Entretenimiento - Entertainment and Media World</v>
      </c>
      <c r="U3525" s="1" t="str">
        <f>IFERROR(VLOOKUP($O3525,PerfilUniversitario!$A$2:$Z$427,26),"N/A")</f>
        <v>• Emprendimiento – Taller de emprendimiento</v>
      </c>
      <c r="V3525" s="3">
        <v>0.32775462962962965</v>
      </c>
      <c r="W3525" s="4">
        <v>45219</v>
      </c>
    </row>
    <row r="3526" spans="1:23" x14ac:dyDescent="0.3">
      <c r="A3526" t="s">
        <v>8846</v>
      </c>
      <c r="B3526" t="s">
        <v>8847</v>
      </c>
      <c r="C3526" s="1" t="s">
        <v>8848</v>
      </c>
      <c r="D3526" s="6">
        <v>2221052504</v>
      </c>
      <c r="E3526" s="1"/>
      <c r="F3526" s="1"/>
      <c r="I3526" t="str">
        <f>VLOOKUP(J3526,CatalogoEstadoRepublica!$A$1:$B$33,2)</f>
        <v>Puebla</v>
      </c>
      <c r="J3526">
        <v>21</v>
      </c>
      <c r="K3526" t="s">
        <v>7111</v>
      </c>
      <c r="L3526" s="1" t="str">
        <f>VLOOKUP(M3526,CatalogoPerfil!$A$1:$B$5,2)</f>
        <v>Preuniversitario</v>
      </c>
      <c r="M3526">
        <v>1</v>
      </c>
      <c r="O3526" s="1">
        <v>12895</v>
      </c>
      <c r="P3526" s="1" t="str">
        <f>IFERROR(VLOOKUP($O3526,PerfilUniversitario!$A$2:$Z$427,16),"N/A")</f>
        <v>5º - 6º Semestre</v>
      </c>
      <c r="Q3526" s="1" t="str">
        <f>IFERROR(VLOOKUP($O3526,PerfilUniversitario!$A$2:$Z$427,16),"N/A")</f>
        <v>5º - 6º Semestre</v>
      </c>
      <c r="R3526" s="1" t="str">
        <f>IFERROR(VLOOKUP($O3526,PerfilUniversitario!$A$2:$Z$427,20),"N/A")</f>
        <v>Gastronomía</v>
      </c>
      <c r="S3526" s="1" t="str">
        <f>IFERROR(VLOOKUP($O3526,PerfilUniversitario!$A$2:$Z$427,22),"N/A")</f>
        <v>• Gastronomía - Evaluación sensorial de hierbas aromáticas</v>
      </c>
      <c r="T3526" s="1" t="str">
        <f>IFERROR(VLOOKUP($O3526,PerfilUniversitario!$A$2:$Z$427,24),"N/A")</f>
        <v>• Arquitectura - Arquitectura de interiores con LEGO e Inteligencia artificial.</v>
      </c>
      <c r="U3526" s="1" t="str">
        <f>IFERROR(VLOOKUP($O3526,PerfilUniversitario!$A$2:$Z$427,26),"N/A")</f>
        <v>• Médico cirujano – Trivia, ¡Cuánto sabes de ciencia?</v>
      </c>
      <c r="V3526" s="3">
        <v>0.32806712962962964</v>
      </c>
      <c r="W3526" s="4">
        <v>45219</v>
      </c>
    </row>
    <row r="3527" spans="1:23" x14ac:dyDescent="0.3">
      <c r="A3527" t="s">
        <v>6098</v>
      </c>
      <c r="B3527" t="s">
        <v>5618</v>
      </c>
      <c r="C3527" s="1" t="s">
        <v>8849</v>
      </c>
      <c r="D3527" s="6">
        <v>2213643283</v>
      </c>
      <c r="E3527" s="1" t="s">
        <v>8850</v>
      </c>
      <c r="F3527" s="1" t="s">
        <v>5618</v>
      </c>
      <c r="G3527" s="1" t="s">
        <v>8851</v>
      </c>
      <c r="H3527" s="1">
        <v>2225800508</v>
      </c>
      <c r="I3527" t="str">
        <f>VLOOKUP(J3527,CatalogoEstadoRepublica!$A$1:$B$33,2)</f>
        <v>Puebla</v>
      </c>
      <c r="J3527">
        <v>21</v>
      </c>
      <c r="K3527" t="s">
        <v>7111</v>
      </c>
      <c r="L3527" s="1" t="str">
        <f>VLOOKUP(M3527,CatalogoPerfil!$A$1:$B$5,2)</f>
        <v>Preuniversitario</v>
      </c>
      <c r="M3527">
        <v>1</v>
      </c>
      <c r="O3527" s="1">
        <v>12896</v>
      </c>
      <c r="P3527" s="1" t="str">
        <f>IFERROR(VLOOKUP($O3527,PerfilUniversitario!$A$2:$Z$427,16),"N/A")</f>
        <v>5º - 6º Semestre</v>
      </c>
      <c r="Q3527" s="1" t="str">
        <f>IFERROR(VLOOKUP($O3527,PerfilUniversitario!$A$2:$Z$427,16),"N/A")</f>
        <v>5º - 6º Semestre</v>
      </c>
      <c r="R3527" s="1" t="str">
        <f>IFERROR(VLOOKUP($O3527,PerfilUniversitario!$A$2:$Z$427,20),"N/A")</f>
        <v>Médico Cirujano</v>
      </c>
      <c r="S3527" s="1" t="str">
        <f>IFERROR(VLOOKUP($O3527,PerfilUniversitario!$A$2:$Z$427,22),"N/A")</f>
        <v>• Diseño de Moda e Innovación - Modelado sobre figurín</v>
      </c>
      <c r="T3527" s="1" t="str">
        <f>IFERROR(VLOOKUP($O3527,PerfilUniversitario!$A$2:$Z$427,24),"N/A")</f>
        <v>• Médico cirujano - Reparando una herida</v>
      </c>
      <c r="U3527" s="1" t="str">
        <f>IFERROR(VLOOKUP($O3527,PerfilUniversitario!$A$2:$Z$427,26),"N/A")</f>
        <v>• Médico cirujano - Primeros minutos de vida</v>
      </c>
      <c r="V3527" s="3">
        <v>0.32868055555555559</v>
      </c>
      <c r="W3527" s="4">
        <v>45219</v>
      </c>
    </row>
    <row r="3528" spans="1:23" x14ac:dyDescent="0.3">
      <c r="A3528" t="s">
        <v>356</v>
      </c>
      <c r="B3528" t="s">
        <v>8852</v>
      </c>
      <c r="C3528" s="1" t="s">
        <v>8853</v>
      </c>
      <c r="D3528" s="6">
        <v>2215816361</v>
      </c>
      <c r="E3528" s="1" t="s">
        <v>297</v>
      </c>
      <c r="F3528" s="1" t="s">
        <v>8854</v>
      </c>
      <c r="G3528" s="1" t="s">
        <v>8855</v>
      </c>
      <c r="H3528" s="1">
        <v>2223730789</v>
      </c>
      <c r="I3528" t="str">
        <f>VLOOKUP(J3528,CatalogoEstadoRepublica!$A$1:$B$33,2)</f>
        <v>Puebla</v>
      </c>
      <c r="J3528">
        <v>21</v>
      </c>
      <c r="K3528" t="s">
        <v>8856</v>
      </c>
      <c r="L3528" s="1" t="str">
        <f>VLOOKUP(M3528,CatalogoPerfil!$A$1:$B$5,2)</f>
        <v>Preuniversitario</v>
      </c>
      <c r="M3528">
        <v>1</v>
      </c>
      <c r="N3528" t="s">
        <v>3758</v>
      </c>
      <c r="O3528" s="1">
        <v>12898</v>
      </c>
      <c r="P3528" s="1" t="str">
        <f>IFERROR(VLOOKUP($O3528,PerfilUniversitario!$A$2:$Z$427,16),"N/A")</f>
        <v>5º - 6º Semestre</v>
      </c>
      <c r="Q3528" s="1" t="str">
        <f>IFERROR(VLOOKUP($O3528,PerfilUniversitario!$A$2:$Z$427,16),"N/A")</f>
        <v>5º - 6º Semestre</v>
      </c>
      <c r="R3528" s="1" t="str">
        <f>IFERROR(VLOOKUP($O3528,PerfilUniversitario!$A$2:$Z$427,20),"N/A")</f>
        <v>Arquitectura</v>
      </c>
      <c r="S3528" s="1" t="str">
        <f>IFERROR(VLOOKUP($O3528,PerfilUniversitario!$A$2:$Z$427,22),"N/A")</f>
        <v>• Arquitectura - Diseño arquitectónico</v>
      </c>
      <c r="T3528" s="1" t="str">
        <f>IFERROR(VLOOKUP($O3528,PerfilUniversitario!$A$2:$Z$427,24),"N/A")</f>
        <v>• Diseño industrial - Diseño de Productos: innovación y realidad aumentada.</v>
      </c>
      <c r="U3528" s="1" t="str">
        <f>IFERROR(VLOOKUP($O3528,PerfilUniversitario!$A$2:$Z$427,26),"N/A")</f>
        <v>• Psicología - Interpretación de sueños</v>
      </c>
      <c r="V3528" s="3">
        <v>0.32884259259259258</v>
      </c>
      <c r="W3528" s="4">
        <v>45219</v>
      </c>
    </row>
    <row r="3529" spans="1:23" x14ac:dyDescent="0.3">
      <c r="A3529" t="s">
        <v>652</v>
      </c>
      <c r="B3529" t="s">
        <v>986</v>
      </c>
      <c r="C3529" s="1" t="s">
        <v>8857</v>
      </c>
      <c r="D3529" s="6">
        <v>2311092970</v>
      </c>
      <c r="E3529" s="1" t="s">
        <v>8858</v>
      </c>
      <c r="F3529" s="1" t="s">
        <v>8859</v>
      </c>
      <c r="G3529" s="1" t="s">
        <v>8860</v>
      </c>
      <c r="H3529" s="1">
        <v>2311388938</v>
      </c>
      <c r="I3529" t="str">
        <f>VLOOKUP(J3529,CatalogoEstadoRepublica!$A$1:$B$33,2)</f>
        <v>Puebla</v>
      </c>
      <c r="J3529">
        <v>21</v>
      </c>
      <c r="K3529" t="s">
        <v>1882</v>
      </c>
      <c r="L3529" s="1" t="str">
        <f>VLOOKUP(M3529,CatalogoPerfil!$A$1:$B$5,2)</f>
        <v>Otro</v>
      </c>
      <c r="M3529">
        <v>5</v>
      </c>
      <c r="N3529" t="s">
        <v>3758</v>
      </c>
      <c r="O3529" s="1">
        <v>0</v>
      </c>
      <c r="P3529" s="1" t="str">
        <f>IFERROR(VLOOKUP($O3529,PerfilUniversitario!$A$2:$Z$427,16),"N/A")</f>
        <v>N/A</v>
      </c>
      <c r="Q3529" s="1" t="str">
        <f>IFERROR(VLOOKUP($O3529,PerfilUniversitario!$A$2:$Z$427,16),"N/A")</f>
        <v>N/A</v>
      </c>
      <c r="R3529" s="1" t="str">
        <f>IFERROR(VLOOKUP($O3529,PerfilUniversitario!$A$2:$Z$427,20),"N/A")</f>
        <v>N/A</v>
      </c>
      <c r="S3529" s="1" t="str">
        <f>IFERROR(VLOOKUP($O3529,PerfilUniversitario!$A$2:$Z$427,22),"N/A")</f>
        <v>N/A</v>
      </c>
      <c r="T3529" s="1" t="str">
        <f>IFERROR(VLOOKUP($O3529,PerfilUniversitario!$A$2:$Z$427,24),"N/A")</f>
        <v>N/A</v>
      </c>
      <c r="U3529" s="1" t="str">
        <f>IFERROR(VLOOKUP($O3529,PerfilUniversitario!$A$2:$Z$427,26),"N/A")</f>
        <v>N/A</v>
      </c>
      <c r="V3529" s="3">
        <v>0.32898148148148149</v>
      </c>
      <c r="W3529" s="4">
        <v>45219</v>
      </c>
    </row>
    <row r="3530" spans="1:23" x14ac:dyDescent="0.3">
      <c r="A3530" t="s">
        <v>8861</v>
      </c>
      <c r="B3530" t="s">
        <v>8862</v>
      </c>
      <c r="C3530" s="1" t="s">
        <v>8863</v>
      </c>
      <c r="D3530" s="6">
        <v>2201937733</v>
      </c>
      <c r="E3530" s="1" t="s">
        <v>826</v>
      </c>
      <c r="F3530" s="1" t="s">
        <v>8864</v>
      </c>
      <c r="G3530" s="1" t="s">
        <v>8863</v>
      </c>
      <c r="H3530" s="1">
        <v>2201937733</v>
      </c>
      <c r="I3530" t="str">
        <f>VLOOKUP(J3530,CatalogoEstadoRepublica!$A$1:$B$33,2)</f>
        <v>Puebla</v>
      </c>
      <c r="J3530">
        <v>21</v>
      </c>
      <c r="K3530" t="s">
        <v>7111</v>
      </c>
      <c r="L3530" s="1" t="str">
        <f>VLOOKUP(M3530,CatalogoPerfil!$A$1:$B$5,2)</f>
        <v>Preuniversitario</v>
      </c>
      <c r="M3530">
        <v>1</v>
      </c>
      <c r="O3530" s="1">
        <v>12905</v>
      </c>
      <c r="P3530" s="1" t="str">
        <f>IFERROR(VLOOKUP($O3530,PerfilUniversitario!$A$2:$Z$427,16),"N/A")</f>
        <v>5º - 6º Semestre</v>
      </c>
      <c r="Q3530" s="1" t="str">
        <f>IFERROR(VLOOKUP($O3530,PerfilUniversitario!$A$2:$Z$427,16),"N/A")</f>
        <v>5º - 6º Semestre</v>
      </c>
      <c r="R3530" s="1" t="str">
        <f>IFERROR(VLOOKUP($O3530,PerfilUniversitario!$A$2:$Z$427,20),"N/A")</f>
        <v>Médico Cirujano</v>
      </c>
      <c r="S3530" s="1" t="str">
        <f>IFERROR(VLOOKUP($O3530,PerfilUniversitario!$A$2:$Z$427,22),"N/A")</f>
        <v>• Médico cirujano - Viaje al interior del cuerpo humano</v>
      </c>
      <c r="T3530" s="1" t="str">
        <f>IFERROR(VLOOKUP($O3530,PerfilUniversitario!$A$2:$Z$427,24),"N/A")</f>
        <v>• Arquitectura - Arquitectura de interiores con LEGO e Inteligencia artificial.</v>
      </c>
      <c r="U3530" s="1" t="str">
        <f>IFERROR(VLOOKUP($O3530,PerfilUniversitario!$A$2:$Z$427,26),"N/A")</f>
        <v>• Gastronomía - Evaluación sensorial de hierbas aromáticas</v>
      </c>
      <c r="V3530" s="3">
        <v>0.32998842592592592</v>
      </c>
      <c r="W3530" s="4">
        <v>45219</v>
      </c>
    </row>
    <row r="3531" spans="1:23" x14ac:dyDescent="0.3">
      <c r="A3531" t="s">
        <v>2527</v>
      </c>
      <c r="B3531" t="s">
        <v>8865</v>
      </c>
      <c r="C3531" s="1" t="s">
        <v>8866</v>
      </c>
      <c r="D3531" s="6">
        <v>2311760671</v>
      </c>
      <c r="E3531" s="1" t="s">
        <v>8867</v>
      </c>
      <c r="F3531" s="1" t="s">
        <v>8868</v>
      </c>
      <c r="G3531" s="1" t="s">
        <v>8869</v>
      </c>
      <c r="H3531" s="1">
        <v>2311173311</v>
      </c>
      <c r="I3531" t="str">
        <f>VLOOKUP(J3531,CatalogoEstadoRepublica!$A$1:$B$33,2)</f>
        <v>Puebla</v>
      </c>
      <c r="J3531">
        <v>21</v>
      </c>
      <c r="K3531" t="s">
        <v>1882</v>
      </c>
      <c r="L3531" s="1" t="str">
        <f>VLOOKUP(M3531,CatalogoPerfil!$A$1:$B$5,2)</f>
        <v>Preuniversitario</v>
      </c>
      <c r="M3531">
        <v>1</v>
      </c>
      <c r="O3531" s="1">
        <v>12907</v>
      </c>
      <c r="P3531" s="1" t="str">
        <f>IFERROR(VLOOKUP($O3531,PerfilUniversitario!$A$2:$Z$427,16),"N/A")</f>
        <v>5º - 6º Semestre</v>
      </c>
      <c r="Q3531" s="1" t="str">
        <f>IFERROR(VLOOKUP($O3531,PerfilUniversitario!$A$2:$Z$427,16),"N/A")</f>
        <v>5º - 6º Semestre</v>
      </c>
      <c r="R3531" s="1" t="str">
        <f>IFERROR(VLOOKUP($O3531,PerfilUniversitario!$A$2:$Z$427,20),"N/A")</f>
        <v>Médico Cirujano</v>
      </c>
      <c r="S3531" s="1" t="str">
        <f>IFERROR(VLOOKUP($O3531,PerfilUniversitario!$A$2:$Z$427,22),"N/A")</f>
        <v>• Médico cirujano - Viaje al interior del cuerpo humano</v>
      </c>
      <c r="T3531" s="1" t="str">
        <f>IFERROR(VLOOKUP($O3531,PerfilUniversitario!$A$2:$Z$427,24),"N/A")</f>
        <v>• Médico cirujano - Primeros minutos de vida</v>
      </c>
      <c r="U3531" s="1" t="str">
        <f>IFERROR(VLOOKUP($O3531,PerfilUniversitario!$A$2:$Z$427,26),"N/A")</f>
        <v>• Médico cirujano - Salva una vida</v>
      </c>
      <c r="V3531" s="3">
        <v>0.3303240740740741</v>
      </c>
      <c r="W3531" s="4">
        <v>45219</v>
      </c>
    </row>
    <row r="3532" spans="1:23" x14ac:dyDescent="0.3">
      <c r="A3532" t="s">
        <v>3407</v>
      </c>
      <c r="B3532" t="s">
        <v>8870</v>
      </c>
      <c r="C3532" s="1" t="s">
        <v>8871</v>
      </c>
      <c r="D3532" s="6">
        <v>6181826173</v>
      </c>
      <c r="E3532" s="1" t="s">
        <v>8872</v>
      </c>
      <c r="F3532" s="1" t="s">
        <v>8873</v>
      </c>
      <c r="G3532" s="1" t="s">
        <v>8874</v>
      </c>
      <c r="H3532" s="1">
        <v>6182162679</v>
      </c>
      <c r="I3532" t="str">
        <f>VLOOKUP(J3532,CatalogoEstadoRepublica!$A$1:$B$33,2)</f>
        <v>Puebla</v>
      </c>
      <c r="J3532">
        <v>21</v>
      </c>
      <c r="K3532" t="s">
        <v>1882</v>
      </c>
      <c r="L3532" s="1" t="str">
        <f>VLOOKUP(M3532,CatalogoPerfil!$A$1:$B$5,2)</f>
        <v>Preuniversitario</v>
      </c>
      <c r="M3532">
        <v>1</v>
      </c>
      <c r="O3532" s="1">
        <v>12909</v>
      </c>
      <c r="P3532" s="1" t="str">
        <f>IFERROR(VLOOKUP($O3532,PerfilUniversitario!$A$2:$Z$427,16),"N/A")</f>
        <v>5º - 6º Semestre</v>
      </c>
      <c r="Q3532" s="1" t="str">
        <f>IFERROR(VLOOKUP($O3532,PerfilUniversitario!$A$2:$Z$427,16),"N/A")</f>
        <v>5º - 6º Semestre</v>
      </c>
      <c r="R3532" s="1" t="str">
        <f>IFERROR(VLOOKUP($O3532,PerfilUniversitario!$A$2:$Z$427,20),"N/A")</f>
        <v>Médico Cirujano</v>
      </c>
      <c r="S3532" s="1" t="str">
        <f>IFERROR(VLOOKUP($O3532,PerfilUniversitario!$A$2:$Z$427,22),"N/A")</f>
        <v>• Médico cirujano - Salva una vida</v>
      </c>
      <c r="T3532" s="1" t="str">
        <f>IFERROR(VLOOKUP($O3532,PerfilUniversitario!$A$2:$Z$427,24),"N/A")</f>
        <v>• Médico cirujano – Trivia, ¡Cuánto sabes de ciencia?</v>
      </c>
      <c r="U3532" s="1" t="str">
        <f>IFERROR(VLOOKUP($O3532,PerfilUniversitario!$A$2:$Z$427,26),"N/A")</f>
        <v>• Médico cirujano - Primeros minutos de vida</v>
      </c>
      <c r="V3532" s="3">
        <v>0.330625</v>
      </c>
      <c r="W3532" s="4">
        <v>45219</v>
      </c>
    </row>
    <row r="3533" spans="1:23" x14ac:dyDescent="0.3">
      <c r="A3533" t="s">
        <v>4648</v>
      </c>
      <c r="B3533" t="s">
        <v>4649</v>
      </c>
      <c r="C3533" s="1" t="s">
        <v>8875</v>
      </c>
      <c r="D3533" s="6">
        <v>2411335133</v>
      </c>
      <c r="E3533" s="1" t="s">
        <v>8876</v>
      </c>
      <c r="F3533" s="1" t="s">
        <v>8877</v>
      </c>
      <c r="G3533" s="1" t="s">
        <v>8878</v>
      </c>
      <c r="H3533" s="1">
        <v>2461139889</v>
      </c>
      <c r="I3533" t="str">
        <f>VLOOKUP(J3533,CatalogoEstadoRepublica!$A$1:$B$33,2)</f>
        <v>Tlaxcala</v>
      </c>
      <c r="J3533">
        <v>29</v>
      </c>
      <c r="K3533" t="s">
        <v>8879</v>
      </c>
      <c r="L3533" s="1" t="str">
        <f>VLOOKUP(M3533,CatalogoPerfil!$A$1:$B$5,2)</f>
        <v>Orientador Vocacional</v>
      </c>
      <c r="M3533">
        <v>3</v>
      </c>
      <c r="O3533" s="1">
        <v>0</v>
      </c>
      <c r="P3533" s="1" t="str">
        <f>IFERROR(VLOOKUP($O3533,PerfilUniversitario!$A$2:$Z$427,16),"N/A")</f>
        <v>N/A</v>
      </c>
      <c r="Q3533" s="1" t="str">
        <f>IFERROR(VLOOKUP($O3533,PerfilUniversitario!$A$2:$Z$427,16),"N/A")</f>
        <v>N/A</v>
      </c>
      <c r="R3533" s="1" t="str">
        <f>IFERROR(VLOOKUP($O3533,PerfilUniversitario!$A$2:$Z$427,20),"N/A")</f>
        <v>N/A</v>
      </c>
      <c r="S3533" s="1" t="str">
        <f>IFERROR(VLOOKUP($O3533,PerfilUniversitario!$A$2:$Z$427,22),"N/A")</f>
        <v>N/A</v>
      </c>
      <c r="T3533" s="1" t="str">
        <f>IFERROR(VLOOKUP($O3533,PerfilUniversitario!$A$2:$Z$427,24),"N/A")</f>
        <v>N/A</v>
      </c>
      <c r="U3533" s="1" t="str">
        <f>IFERROR(VLOOKUP($O3533,PerfilUniversitario!$A$2:$Z$427,26),"N/A")</f>
        <v>N/A</v>
      </c>
      <c r="V3533" s="3">
        <v>0.33063657407407404</v>
      </c>
      <c r="W3533" s="4">
        <v>45219</v>
      </c>
    </row>
    <row r="3534" spans="1:23" x14ac:dyDescent="0.3">
      <c r="A3534" t="s">
        <v>548</v>
      </c>
      <c r="B3534" t="s">
        <v>8880</v>
      </c>
      <c r="C3534" s="1" t="s">
        <v>8881</v>
      </c>
      <c r="D3534" s="6">
        <v>2215828684</v>
      </c>
      <c r="E3534" s="1"/>
      <c r="F3534" s="1"/>
      <c r="I3534" t="str">
        <f>VLOOKUP(J3534,CatalogoEstadoRepublica!$A$1:$B$33,2)</f>
        <v>Puebla</v>
      </c>
      <c r="J3534">
        <v>21</v>
      </c>
      <c r="K3534" t="s">
        <v>8544</v>
      </c>
      <c r="L3534" s="1" t="str">
        <f>VLOOKUP(M3534,CatalogoPerfil!$A$1:$B$5,2)</f>
        <v>Preuniversitario</v>
      </c>
      <c r="M3534">
        <v>1</v>
      </c>
      <c r="O3534" s="1">
        <v>12910</v>
      </c>
      <c r="P3534" s="1" t="str">
        <f>IFERROR(VLOOKUP($O3534,PerfilUniversitario!$A$2:$Z$427,16),"N/A")</f>
        <v>5º - 6º Semestre</v>
      </c>
      <c r="Q3534" s="1" t="str">
        <f>IFERROR(VLOOKUP($O3534,PerfilUniversitario!$A$2:$Z$427,16),"N/A")</f>
        <v>5º - 6º Semestre</v>
      </c>
      <c r="R3534" s="1" t="str">
        <f>IFERROR(VLOOKUP($O3534,PerfilUniversitario!$A$2:$Z$427,20),"N/A")</f>
        <v>Derecho</v>
      </c>
      <c r="S3534" s="1" t="str">
        <f>IFERROR(VLOOKUP($O3534,PerfilUniversitario!$A$2:$Z$427,22),"N/A")</f>
        <v>• Derecho - Volando Derecho</v>
      </c>
      <c r="T3534" s="1" t="str">
        <f>IFERROR(VLOOKUP($O3534,PerfilUniversitario!$A$2:$Z$427,24),"N/A")</f>
        <v>• Derecho – Redes Digitales. Implicaciones Legales</v>
      </c>
      <c r="U3534" s="1" t="str">
        <f>IFERROR(VLOOKUP($O3534,PerfilUniversitario!$A$2:$Z$427,26),"N/A")</f>
        <v>• Relaciones Internacionales - ¿Es posible un mundo sin conflictos?</v>
      </c>
      <c r="V3534" s="3">
        <v>0.33083333333333331</v>
      </c>
      <c r="W3534" s="4">
        <v>45219</v>
      </c>
    </row>
    <row r="3535" spans="1:23" x14ac:dyDescent="0.3">
      <c r="A3535" t="s">
        <v>629</v>
      </c>
      <c r="B3535" t="s">
        <v>8882</v>
      </c>
      <c r="C3535" s="1" t="s">
        <v>8883</v>
      </c>
      <c r="D3535" s="6">
        <v>2211997785</v>
      </c>
      <c r="E3535" s="1" t="s">
        <v>3753</v>
      </c>
      <c r="F3535" s="1" t="s">
        <v>8884</v>
      </c>
      <c r="G3535" s="1" t="s">
        <v>8885</v>
      </c>
      <c r="H3535" s="1">
        <v>2414142624</v>
      </c>
      <c r="I3535" t="str">
        <f>VLOOKUP(J3535,CatalogoEstadoRepublica!$A$1:$B$33,2)</f>
        <v>Tlaxcala</v>
      </c>
      <c r="J3535">
        <v>29</v>
      </c>
      <c r="K3535" t="s">
        <v>8879</v>
      </c>
      <c r="L3535" s="1" t="str">
        <f>VLOOKUP(M3535,CatalogoPerfil!$A$1:$B$5,2)</f>
        <v>Directivo de Escuela</v>
      </c>
      <c r="M3535">
        <v>4</v>
      </c>
      <c r="O3535" s="1">
        <v>0</v>
      </c>
      <c r="P3535" s="1" t="str">
        <f>IFERROR(VLOOKUP($O3535,PerfilUniversitario!$A$2:$Z$427,16),"N/A")</f>
        <v>N/A</v>
      </c>
      <c r="Q3535" s="1" t="str">
        <f>IFERROR(VLOOKUP($O3535,PerfilUniversitario!$A$2:$Z$427,16),"N/A")</f>
        <v>N/A</v>
      </c>
      <c r="R3535" s="1" t="str">
        <f>IFERROR(VLOOKUP($O3535,PerfilUniversitario!$A$2:$Z$427,20),"N/A")</f>
        <v>N/A</v>
      </c>
      <c r="S3535" s="1" t="str">
        <f>IFERROR(VLOOKUP($O3535,PerfilUniversitario!$A$2:$Z$427,22),"N/A")</f>
        <v>N/A</v>
      </c>
      <c r="T3535" s="1" t="str">
        <f>IFERROR(VLOOKUP($O3535,PerfilUniversitario!$A$2:$Z$427,24),"N/A")</f>
        <v>N/A</v>
      </c>
      <c r="U3535" s="1" t="str">
        <f>IFERROR(VLOOKUP($O3535,PerfilUniversitario!$A$2:$Z$427,26),"N/A")</f>
        <v>N/A</v>
      </c>
      <c r="V3535" s="3">
        <v>0.3308680555555556</v>
      </c>
      <c r="W3535" s="4">
        <v>45219</v>
      </c>
    </row>
    <row r="3536" spans="1:23" x14ac:dyDescent="0.3">
      <c r="A3536" t="s">
        <v>6423</v>
      </c>
      <c r="B3536" t="s">
        <v>802</v>
      </c>
      <c r="C3536" s="1" t="s">
        <v>8886</v>
      </c>
      <c r="D3536" s="6">
        <v>6183290366</v>
      </c>
      <c r="E3536" s="1" t="s">
        <v>8872</v>
      </c>
      <c r="F3536" s="1" t="s">
        <v>802</v>
      </c>
      <c r="G3536" s="1" t="s">
        <v>8887</v>
      </c>
      <c r="H3536" s="1">
        <v>6182162679</v>
      </c>
      <c r="I3536" t="str">
        <f>VLOOKUP(J3536,CatalogoEstadoRepublica!$A$1:$B$33,2)</f>
        <v>Puebla</v>
      </c>
      <c r="J3536">
        <v>21</v>
      </c>
      <c r="K3536" t="s">
        <v>1882</v>
      </c>
      <c r="L3536" s="1" t="str">
        <f>VLOOKUP(M3536,CatalogoPerfil!$A$1:$B$5,2)</f>
        <v>Preuniversitario</v>
      </c>
      <c r="M3536">
        <v>1</v>
      </c>
      <c r="O3536" s="1">
        <v>12911</v>
      </c>
      <c r="P3536" s="1" t="str">
        <f>IFERROR(VLOOKUP($O3536,PerfilUniversitario!$A$2:$Z$427,16),"N/A")</f>
        <v>5º - 6º Semestre</v>
      </c>
      <c r="Q3536" s="1" t="str">
        <f>IFERROR(VLOOKUP($O3536,PerfilUniversitario!$A$2:$Z$427,16),"N/A")</f>
        <v>5º - 6º Semestre</v>
      </c>
      <c r="R3536" s="1" t="str">
        <f>IFERROR(VLOOKUP($O3536,PerfilUniversitario!$A$2:$Z$427,20),"N/A")</f>
        <v>Finanzas y Contaduría Pública</v>
      </c>
      <c r="S3536" s="1" t="str">
        <f>IFERROR(VLOOKUP($O3536,PerfilUniversitario!$A$2:$Z$427,22),"N/A")</f>
        <v>• Ingeniería en Dirección de Negocios - Análisis, minería y Big Data en Hacking ético</v>
      </c>
      <c r="T3536" s="1" t="str">
        <f>IFERROR(VLOOKUP($O3536,PerfilUniversitario!$A$2:$Z$427,24),"N/A")</f>
        <v>• Ingeniería Industrial para la Dirección - Estudio de tiempos y movimientos</v>
      </c>
      <c r="U3536" s="1" t="str">
        <f>IFERROR(VLOOKUP($O3536,PerfilUniversitario!$A$2:$Z$427,26),"N/A")</f>
        <v>• Ingeniería Civil - Ensayo de tracción para varilla de acero</v>
      </c>
      <c r="V3536" s="3">
        <v>0.3311574074074074</v>
      </c>
      <c r="W3536" s="4">
        <v>45219</v>
      </c>
    </row>
    <row r="3537" spans="1:23" x14ac:dyDescent="0.3">
      <c r="A3537" t="s">
        <v>8888</v>
      </c>
      <c r="B3537" t="s">
        <v>8889</v>
      </c>
      <c r="C3537" s="1" t="s">
        <v>8890</v>
      </c>
      <c r="D3537" s="6">
        <v>5631699392</v>
      </c>
      <c r="E3537" s="1" t="s">
        <v>828</v>
      </c>
      <c r="F3537" s="1" t="s">
        <v>8891</v>
      </c>
      <c r="I3537" t="str">
        <f>VLOOKUP(J3537,CatalogoEstadoRepublica!$A$1:$B$33,2)</f>
        <v>Estado de México</v>
      </c>
      <c r="J3537">
        <v>15</v>
      </c>
      <c r="L3537" s="1" t="str">
        <f>VLOOKUP(M3537,CatalogoPerfil!$A$1:$B$5,2)</f>
        <v>Padre/Madre de Familia</v>
      </c>
      <c r="M3537">
        <v>2</v>
      </c>
      <c r="O3537" s="1">
        <v>0</v>
      </c>
      <c r="P3537" s="1" t="str">
        <f>IFERROR(VLOOKUP($O3537,PerfilUniversitario!$A$2:$Z$427,16),"N/A")</f>
        <v>N/A</v>
      </c>
      <c r="Q3537" s="1" t="str">
        <f>IFERROR(VLOOKUP($O3537,PerfilUniversitario!$A$2:$Z$427,16),"N/A")</f>
        <v>N/A</v>
      </c>
      <c r="R3537" s="1" t="str">
        <f>IFERROR(VLOOKUP($O3537,PerfilUniversitario!$A$2:$Z$427,20),"N/A")</f>
        <v>N/A</v>
      </c>
      <c r="S3537" s="1" t="str">
        <f>IFERROR(VLOOKUP($O3537,PerfilUniversitario!$A$2:$Z$427,22),"N/A")</f>
        <v>N/A</v>
      </c>
      <c r="T3537" s="1" t="str">
        <f>IFERROR(VLOOKUP($O3537,PerfilUniversitario!$A$2:$Z$427,24),"N/A")</f>
        <v>N/A</v>
      </c>
      <c r="U3537" s="1" t="str">
        <f>IFERROR(VLOOKUP($O3537,PerfilUniversitario!$A$2:$Z$427,26),"N/A")</f>
        <v>N/A</v>
      </c>
      <c r="V3537" s="3">
        <v>0.33118055555555553</v>
      </c>
      <c r="W3537" s="4">
        <v>45219</v>
      </c>
    </row>
    <row r="3538" spans="1:23" x14ac:dyDescent="0.3">
      <c r="A3538" t="s">
        <v>8892</v>
      </c>
      <c r="B3538" t="s">
        <v>1803</v>
      </c>
      <c r="C3538" s="1" t="s">
        <v>8893</v>
      </c>
      <c r="D3538" s="6">
        <v>2228990665</v>
      </c>
      <c r="E3538" s="1" t="s">
        <v>273</v>
      </c>
      <c r="F3538" s="1" t="s">
        <v>8894</v>
      </c>
      <c r="G3538" s="1" t="s">
        <v>8895</v>
      </c>
      <c r="H3538" s="1">
        <v>2221776360</v>
      </c>
      <c r="I3538" t="str">
        <f>VLOOKUP(J3538,CatalogoEstadoRepublica!$A$1:$B$33,2)</f>
        <v>Puebla</v>
      </c>
      <c r="J3538">
        <v>21</v>
      </c>
      <c r="K3538" t="s">
        <v>8896</v>
      </c>
      <c r="L3538" s="1" t="str">
        <f>VLOOKUP(M3538,CatalogoPerfil!$A$1:$B$5,2)</f>
        <v>Orientador Vocacional</v>
      </c>
      <c r="M3538">
        <v>3</v>
      </c>
      <c r="N3538" t="s">
        <v>8897</v>
      </c>
      <c r="O3538" s="1">
        <v>0</v>
      </c>
      <c r="P3538" s="1" t="str">
        <f>IFERROR(VLOOKUP($O3538,PerfilUniversitario!$A$2:$Z$427,16),"N/A")</f>
        <v>N/A</v>
      </c>
      <c r="Q3538" s="1" t="str">
        <f>IFERROR(VLOOKUP($O3538,PerfilUniversitario!$A$2:$Z$427,16),"N/A")</f>
        <v>N/A</v>
      </c>
      <c r="R3538" s="1" t="str">
        <f>IFERROR(VLOOKUP($O3538,PerfilUniversitario!$A$2:$Z$427,20),"N/A")</f>
        <v>N/A</v>
      </c>
      <c r="S3538" s="1" t="str">
        <f>IFERROR(VLOOKUP($O3538,PerfilUniversitario!$A$2:$Z$427,22),"N/A")</f>
        <v>N/A</v>
      </c>
      <c r="T3538" s="1" t="str">
        <f>IFERROR(VLOOKUP($O3538,PerfilUniversitario!$A$2:$Z$427,24),"N/A")</f>
        <v>N/A</v>
      </c>
      <c r="U3538" s="1" t="str">
        <f>IFERROR(VLOOKUP($O3538,PerfilUniversitario!$A$2:$Z$427,26),"N/A")</f>
        <v>N/A</v>
      </c>
      <c r="V3538" s="3">
        <v>0.33118055555555553</v>
      </c>
      <c r="W3538" s="4">
        <v>45219</v>
      </c>
    </row>
    <row r="3539" spans="1:23" x14ac:dyDescent="0.3">
      <c r="A3539" t="s">
        <v>457</v>
      </c>
      <c r="B3539" t="s">
        <v>5118</v>
      </c>
      <c r="C3539" s="1" t="s">
        <v>8898</v>
      </c>
      <c r="D3539" s="6">
        <v>2213884443</v>
      </c>
      <c r="E3539" s="1" t="s">
        <v>1080</v>
      </c>
      <c r="F3539" s="1" t="s">
        <v>399</v>
      </c>
      <c r="G3539" s="1" t="s">
        <v>8899</v>
      </c>
      <c r="H3539" s="1">
        <v>2527293045</v>
      </c>
      <c r="I3539" t="str">
        <f>VLOOKUP(J3539,CatalogoEstadoRepublica!$A$1:$B$33,2)</f>
        <v>Puebla</v>
      </c>
      <c r="J3539">
        <v>21</v>
      </c>
      <c r="K3539" t="s">
        <v>6900</v>
      </c>
      <c r="L3539" s="1" t="str">
        <f>VLOOKUP(M3539,CatalogoPerfil!$A$1:$B$5,2)</f>
        <v>Preuniversitario</v>
      </c>
      <c r="M3539">
        <v>1</v>
      </c>
      <c r="O3539" s="1">
        <v>12912</v>
      </c>
      <c r="P3539" s="1" t="str">
        <f>IFERROR(VLOOKUP($O3539,PerfilUniversitario!$A$2:$Z$427,16),"N/A")</f>
        <v>5º - 6º Semestre</v>
      </c>
      <c r="Q3539" s="1" t="str">
        <f>IFERROR(VLOOKUP($O3539,PerfilUniversitario!$A$2:$Z$427,16),"N/A")</f>
        <v>5º - 6º Semestre</v>
      </c>
      <c r="R3539" s="1" t="str">
        <f>IFERROR(VLOOKUP($O3539,PerfilUniversitario!$A$2:$Z$427,20),"N/A")</f>
        <v>Dirección Financiera</v>
      </c>
      <c r="S3539" s="1" t="str">
        <f>IFERROR(VLOOKUP($O3539,PerfilUniversitario!$A$2:$Z$427,22),"N/A")</f>
        <v>• Negocios Internacionales – Global Sellers</v>
      </c>
      <c r="T3539" s="1" t="str">
        <f>IFERROR(VLOOKUP($O3539,PerfilUniversitario!$A$2:$Z$427,24),"N/A")</f>
        <v>• Ingeniería en Dirección de Negocios, Industrial y Mecatrónica - Diseño CAD 3D de un objeto</v>
      </c>
      <c r="U3539" s="1" t="str">
        <f>IFERROR(VLOOKUP($O3539,PerfilUniversitario!$A$2:$Z$427,26),"N/A")</f>
        <v>• Médico cirujano - Viaje al interior del cuerpo humano</v>
      </c>
      <c r="V3539" s="3">
        <v>0.33133101851851854</v>
      </c>
      <c r="W3539" s="4">
        <v>45219</v>
      </c>
    </row>
    <row r="3540" spans="1:23" x14ac:dyDescent="0.3">
      <c r="A3540" t="s">
        <v>8900</v>
      </c>
      <c r="B3540" t="s">
        <v>8901</v>
      </c>
      <c r="C3540" s="1" t="s">
        <v>8902</v>
      </c>
      <c r="D3540" s="6">
        <v>2215841964</v>
      </c>
      <c r="E3540" s="1" t="s">
        <v>8797</v>
      </c>
      <c r="F3540" s="1" t="s">
        <v>8903</v>
      </c>
      <c r="G3540" s="1" t="s">
        <v>8904</v>
      </c>
      <c r="H3540" s="1">
        <v>2227107413</v>
      </c>
      <c r="I3540" t="str">
        <f>VLOOKUP(J3540,CatalogoEstadoRepublica!$A$1:$B$33,2)</f>
        <v>Puebla</v>
      </c>
      <c r="J3540">
        <v>21</v>
      </c>
      <c r="K3540" t="s">
        <v>8905</v>
      </c>
      <c r="L3540" s="1" t="str">
        <f>VLOOKUP(M3540,CatalogoPerfil!$A$1:$B$5,2)</f>
        <v>Preuniversitario</v>
      </c>
      <c r="M3540">
        <v>1</v>
      </c>
      <c r="O3540" s="1">
        <v>12913</v>
      </c>
      <c r="P3540" s="1" t="str">
        <f>IFERROR(VLOOKUP($O3540,PerfilUniversitario!$A$2:$Z$427,16),"N/A")</f>
        <v>5º - 6º Semestre</v>
      </c>
      <c r="Q3540" s="1" t="str">
        <f>IFERROR(VLOOKUP($O3540,PerfilUniversitario!$A$2:$Z$427,16),"N/A")</f>
        <v>5º - 6º Semestre</v>
      </c>
      <c r="R3540" s="1" t="str">
        <f>IFERROR(VLOOKUP($O3540,PerfilUniversitario!$A$2:$Z$427,20),"N/A")</f>
        <v>Nutrición</v>
      </c>
      <c r="S3540" s="1" t="str">
        <f>IFERROR(VLOOKUP($O3540,PerfilUniversitario!$A$2:$Z$427,22),"N/A")</f>
        <v>• Nutrición – Nutrición y ejercicio, lo que necesita un campeón</v>
      </c>
      <c r="T3540" s="1" t="str">
        <f>IFERROR(VLOOKUP($O3540,PerfilUniversitario!$A$2:$Z$427,24),"N/A")</f>
        <v>• Emprendimiento – Taller de emprendimiento</v>
      </c>
      <c r="U3540" s="1" t="str">
        <f>IFERROR(VLOOKUP($O3540,PerfilUniversitario!$A$2:$Z$427,26),"N/A")</f>
        <v>• Ingeniería Industrial para la Dirección - Estudio de tiempos y movimientos</v>
      </c>
      <c r="V3540" s="3">
        <v>0.33134259259259258</v>
      </c>
      <c r="W3540" s="4">
        <v>45219</v>
      </c>
    </row>
    <row r="3541" spans="1:23" x14ac:dyDescent="0.3">
      <c r="A3541" t="s">
        <v>1658</v>
      </c>
      <c r="B3541" t="s">
        <v>701</v>
      </c>
      <c r="C3541" s="1" t="s">
        <v>8906</v>
      </c>
      <c r="D3541" s="6">
        <v>2221113761</v>
      </c>
      <c r="E3541" s="1" t="s">
        <v>670</v>
      </c>
      <c r="F3541" s="1" t="s">
        <v>8907</v>
      </c>
      <c r="G3541" s="1" t="s">
        <v>8908</v>
      </c>
      <c r="H3541" s="1">
        <v>2222805704</v>
      </c>
      <c r="I3541" t="str">
        <f>VLOOKUP(J3541,CatalogoEstadoRepublica!$A$1:$B$33,2)</f>
        <v>Puebla</v>
      </c>
      <c r="J3541">
        <v>21</v>
      </c>
      <c r="K3541" t="s">
        <v>8534</v>
      </c>
      <c r="L3541" s="1" t="str">
        <f>VLOOKUP(M3541,CatalogoPerfil!$A$1:$B$5,2)</f>
        <v>Preuniversitario</v>
      </c>
      <c r="M3541">
        <v>1</v>
      </c>
      <c r="N3541" t="s">
        <v>8909</v>
      </c>
      <c r="O3541" s="1">
        <v>12914</v>
      </c>
      <c r="P3541" s="1" t="str">
        <f>IFERROR(VLOOKUP($O3541,PerfilUniversitario!$A$2:$Z$427,16),"N/A")</f>
        <v>5º - 6º Semestre</v>
      </c>
      <c r="Q3541" s="1" t="str">
        <f>IFERROR(VLOOKUP($O3541,PerfilUniversitario!$A$2:$Z$427,16),"N/A")</f>
        <v>5º - 6º Semestre</v>
      </c>
      <c r="R3541" s="1" t="str">
        <f>IFERROR(VLOOKUP($O3541,PerfilUniversitario!$A$2:$Z$427,20),"N/A")</f>
        <v>Diseño Gráfico</v>
      </c>
      <c r="S3541" s="1" t="str">
        <f>IFERROR(VLOOKUP($O3541,PerfilUniversitario!$A$2:$Z$427,22),"N/A")</f>
        <v>• Diseño Gráfico - ¡Caricarturízate!</v>
      </c>
      <c r="T3541" s="1" t="str">
        <f>IFERROR(VLOOKUP($O3541,PerfilUniversitario!$A$2:$Z$427,24),"N/A")</f>
        <v>• Gastronomía - Evaluación sensorial de hierbas aromáticas</v>
      </c>
      <c r="U3541" s="1" t="str">
        <f>IFERROR(VLOOKUP($O3541,PerfilUniversitario!$A$2:$Z$427,26),"N/A")</f>
        <v>• Psicología - El amor en el cerebro</v>
      </c>
      <c r="V3541" s="3">
        <v>0.33135416666666667</v>
      </c>
      <c r="W3541" s="4">
        <v>45219</v>
      </c>
    </row>
    <row r="3542" spans="1:23" x14ac:dyDescent="0.3">
      <c r="A3542" t="s">
        <v>8910</v>
      </c>
      <c r="B3542" t="s">
        <v>8911</v>
      </c>
      <c r="C3542" s="1" t="s">
        <v>8912</v>
      </c>
      <c r="D3542" s="6">
        <v>2313292521</v>
      </c>
      <c r="E3542" s="1" t="s">
        <v>8913</v>
      </c>
      <c r="F3542" s="1" t="s">
        <v>8914</v>
      </c>
      <c r="I3542" t="str">
        <f>VLOOKUP(J3542,CatalogoEstadoRepublica!$A$1:$B$33,2)</f>
        <v>Puebla</v>
      </c>
      <c r="J3542">
        <v>21</v>
      </c>
      <c r="K3542" t="s">
        <v>1882</v>
      </c>
      <c r="L3542" s="1" t="str">
        <f>VLOOKUP(M3542,CatalogoPerfil!$A$1:$B$5,2)</f>
        <v>Preuniversitario</v>
      </c>
      <c r="M3542">
        <v>1</v>
      </c>
      <c r="O3542" s="1">
        <v>12915</v>
      </c>
      <c r="P3542" s="1" t="str">
        <f>IFERROR(VLOOKUP($O3542,PerfilUniversitario!$A$2:$Z$427,16),"N/A")</f>
        <v>5º - 6º Semestre</v>
      </c>
      <c r="Q3542" s="1" t="str">
        <f>IFERROR(VLOOKUP($O3542,PerfilUniversitario!$A$2:$Z$427,16),"N/A")</f>
        <v>5º - 6º Semestre</v>
      </c>
      <c r="R3542" s="1" t="str">
        <f>IFERROR(VLOOKUP($O3542,PerfilUniversitario!$A$2:$Z$427,20),"N/A")</f>
        <v>Arquitectura</v>
      </c>
      <c r="S3542" s="1" t="str">
        <f>IFERROR(VLOOKUP($O3542,PerfilUniversitario!$A$2:$Z$427,22),"N/A")</f>
        <v>• Negocios Internacionales – Global Sellers</v>
      </c>
      <c r="T3542" s="1" t="str">
        <f>IFERROR(VLOOKUP($O3542,PerfilUniversitario!$A$2:$Z$427,24),"N/A")</f>
        <v>• Ingeniería en Dirección de Negocios - Toma de decisiones estratégicas en la Ingeniería de negocios</v>
      </c>
      <c r="U3542" s="1" t="str">
        <f>IFERROR(VLOOKUP($O3542,PerfilUniversitario!$A$2:$Z$427,26),"N/A")</f>
        <v>• Arquitectura - Arquitectura de interiores con LEGO e Inteligencia artificial.</v>
      </c>
      <c r="V3542" s="3">
        <v>0.33135416666666667</v>
      </c>
      <c r="W3542" s="4">
        <v>45219</v>
      </c>
    </row>
    <row r="3543" spans="1:23" x14ac:dyDescent="0.3">
      <c r="A3543" t="s">
        <v>828</v>
      </c>
      <c r="B3543" t="s">
        <v>8915</v>
      </c>
      <c r="C3543" s="1" t="s">
        <v>8916</v>
      </c>
      <c r="D3543" s="6">
        <v>2223984730</v>
      </c>
      <c r="E3543" s="1" t="s">
        <v>8917</v>
      </c>
      <c r="F3543" s="1" t="s">
        <v>8918</v>
      </c>
      <c r="G3543" s="1" t="s">
        <v>8919</v>
      </c>
      <c r="H3543" s="1">
        <v>2221348697</v>
      </c>
      <c r="I3543" t="str">
        <f>VLOOKUP(J3543,CatalogoEstadoRepublica!$A$1:$B$33,2)</f>
        <v>Puebla</v>
      </c>
      <c r="J3543">
        <v>21</v>
      </c>
      <c r="K3543" t="s">
        <v>6900</v>
      </c>
      <c r="L3543" s="1" t="str">
        <f>VLOOKUP(M3543,CatalogoPerfil!$A$1:$B$5,2)</f>
        <v>Preuniversitario</v>
      </c>
      <c r="M3543">
        <v>1</v>
      </c>
      <c r="O3543" s="1">
        <v>12916</v>
      </c>
      <c r="P3543" s="1" t="str">
        <f>IFERROR(VLOOKUP($O3543,PerfilUniversitario!$A$2:$Z$427,16),"N/A")</f>
        <v>5º - 6º Semestre</v>
      </c>
      <c r="Q3543" s="1" t="str">
        <f>IFERROR(VLOOKUP($O3543,PerfilUniversitario!$A$2:$Z$427,16),"N/A")</f>
        <v>5º - 6º Semestre</v>
      </c>
      <c r="R3543" s="1" t="str">
        <f>IFERROR(VLOOKUP($O3543,PerfilUniversitario!$A$2:$Z$427,20),"N/A")</f>
        <v>Médico Cirujano</v>
      </c>
      <c r="S3543" s="1" t="str">
        <f>IFERROR(VLOOKUP($O3543,PerfilUniversitario!$A$2:$Z$427,22),"N/A")</f>
        <v>• Negocios Internacionales – Global Sellers</v>
      </c>
      <c r="T3543" s="1" t="str">
        <f>IFERROR(VLOOKUP($O3543,PerfilUniversitario!$A$2:$Z$427,24),"N/A")</f>
        <v>• Ingeniería en Dirección de Negocios, Industrial y Mecatrónica - Diseño CAD 3D de un objeto</v>
      </c>
      <c r="U3543" s="1" t="str">
        <f>IFERROR(VLOOKUP($O3543,PerfilUniversitario!$A$2:$Z$427,26),"N/A")</f>
        <v>• Médico cirujano - Viaje al interior del cuerpo humano</v>
      </c>
      <c r="V3543" s="3">
        <v>0.3313888888888889</v>
      </c>
      <c r="W3543" s="4">
        <v>45219</v>
      </c>
    </row>
    <row r="3544" spans="1:23" x14ac:dyDescent="0.3">
      <c r="A3544" t="s">
        <v>7222</v>
      </c>
      <c r="B3544" t="s">
        <v>2097</v>
      </c>
      <c r="C3544" s="1" t="s">
        <v>8920</v>
      </c>
      <c r="D3544" s="6">
        <v>2221084502</v>
      </c>
      <c r="E3544" s="1" t="s">
        <v>8921</v>
      </c>
      <c r="F3544" s="1" t="s">
        <v>8922</v>
      </c>
      <c r="G3544" s="1" t="s">
        <v>8923</v>
      </c>
      <c r="H3544" s="1">
        <v>2221940375</v>
      </c>
      <c r="I3544" t="str">
        <f>VLOOKUP(J3544,CatalogoEstadoRepublica!$A$1:$B$33,2)</f>
        <v>Puebla</v>
      </c>
      <c r="J3544">
        <v>21</v>
      </c>
      <c r="K3544" t="s">
        <v>6900</v>
      </c>
      <c r="L3544" s="1" t="str">
        <f>VLOOKUP(M3544,CatalogoPerfil!$A$1:$B$5,2)</f>
        <v>Preuniversitario</v>
      </c>
      <c r="M3544">
        <v>1</v>
      </c>
      <c r="O3544" s="1">
        <v>12919</v>
      </c>
      <c r="P3544" s="1" t="str">
        <f>IFERROR(VLOOKUP($O3544,PerfilUniversitario!$A$2:$Z$427,16),"N/A")</f>
        <v>5º - 6º Semestre</v>
      </c>
      <c r="Q3544" s="1" t="str">
        <f>IFERROR(VLOOKUP($O3544,PerfilUniversitario!$A$2:$Z$427,16),"N/A")</f>
        <v>5º - 6º Semestre</v>
      </c>
      <c r="R3544" s="1" t="str">
        <f>IFERROR(VLOOKUP($O3544,PerfilUniversitario!$A$2:$Z$427,20),"N/A")</f>
        <v>Derecho</v>
      </c>
      <c r="S3544" s="1" t="str">
        <f>IFERROR(VLOOKUP($O3544,PerfilUniversitario!$A$2:$Z$427,22),"N/A")</f>
        <v>• Negocios Internacionales – Global Sellers</v>
      </c>
      <c r="T3544" s="1" t="str">
        <f>IFERROR(VLOOKUP($O3544,PerfilUniversitario!$A$2:$Z$427,24),"N/A")</f>
        <v>• Ingeniería en Dirección de Negocios, Industrial y Mecatrónica - Diseño CAD 3D de un objeto</v>
      </c>
      <c r="U3544" s="1" t="str">
        <f>IFERROR(VLOOKUP($O3544,PerfilUniversitario!$A$2:$Z$427,26),"N/A")</f>
        <v>• Médico cirujano - Viaje al interior del cuerpo humano</v>
      </c>
      <c r="V3544" s="3">
        <v>0.33157407407407408</v>
      </c>
      <c r="W3544" s="4">
        <v>45219</v>
      </c>
    </row>
    <row r="3545" spans="1:23" x14ac:dyDescent="0.3">
      <c r="A3545" t="s">
        <v>426</v>
      </c>
      <c r="B3545" t="s">
        <v>1803</v>
      </c>
      <c r="C3545" s="1" t="s">
        <v>8924</v>
      </c>
      <c r="D3545" s="6">
        <v>2228990627</v>
      </c>
      <c r="E3545" s="1" t="s">
        <v>8925</v>
      </c>
      <c r="F3545" s="1" t="s">
        <v>8894</v>
      </c>
      <c r="G3545" s="1" t="s">
        <v>8926</v>
      </c>
      <c r="H3545" s="1">
        <v>2221776360</v>
      </c>
      <c r="I3545" t="str">
        <f>VLOOKUP(J3545,CatalogoEstadoRepublica!$A$1:$B$33,2)</f>
        <v>Puebla</v>
      </c>
      <c r="J3545">
        <v>21</v>
      </c>
      <c r="K3545" t="s">
        <v>8896</v>
      </c>
      <c r="L3545" s="1" t="str">
        <f>VLOOKUP(M3545,CatalogoPerfil!$A$1:$B$5,2)</f>
        <v>Preuniversitario</v>
      </c>
      <c r="M3545">
        <v>1</v>
      </c>
      <c r="O3545" s="1">
        <v>12921</v>
      </c>
      <c r="P3545" s="1" t="str">
        <f>IFERROR(VLOOKUP($O3545,PerfilUniversitario!$A$2:$Z$427,16),"N/A")</f>
        <v>5º - 6º Semestre</v>
      </c>
      <c r="Q3545" s="1" t="str">
        <f>IFERROR(VLOOKUP($O3545,PerfilUniversitario!$A$2:$Z$427,16),"N/A")</f>
        <v>5º - 6º Semestre</v>
      </c>
      <c r="R3545" s="1" t="str">
        <f>IFERROR(VLOOKUP($O3545,PerfilUniversitario!$A$2:$Z$427,20),"N/A")</f>
        <v>Derecho</v>
      </c>
      <c r="S3545" s="1" t="str">
        <f>IFERROR(VLOOKUP($O3545,PerfilUniversitario!$A$2:$Z$427,22),"N/A")</f>
        <v>• Derecho - Volando Derecho</v>
      </c>
      <c r="T3545" s="1" t="str">
        <f>IFERROR(VLOOKUP($O3545,PerfilUniversitario!$A$2:$Z$427,24),"N/A")</f>
        <v>• Negocios Internacionales – Global Sellers</v>
      </c>
      <c r="U3545" s="1" t="str">
        <f>IFERROR(VLOOKUP($O3545,PerfilUniversitario!$A$2:$Z$427,26),"N/A")</f>
        <v>• Finanzas y Contabilidad y Dirección Financiera – Money Colli$ion</v>
      </c>
      <c r="V3545" s="3">
        <v>0.33163194444444444</v>
      </c>
      <c r="W3545" s="4">
        <v>45219</v>
      </c>
    </row>
    <row r="3546" spans="1:23" x14ac:dyDescent="0.3">
      <c r="A3546" t="s">
        <v>2930</v>
      </c>
      <c r="B3546" t="s">
        <v>526</v>
      </c>
      <c r="C3546" s="1" t="s">
        <v>8927</v>
      </c>
      <c r="D3546" s="6">
        <v>2216388409</v>
      </c>
      <c r="E3546" s="1" t="s">
        <v>8928</v>
      </c>
      <c r="F3546" s="1" t="s">
        <v>8929</v>
      </c>
      <c r="H3546" s="1">
        <v>2227649905</v>
      </c>
      <c r="I3546" t="str">
        <f>VLOOKUP(J3546,CatalogoEstadoRepublica!$A$1:$B$33,2)</f>
        <v>Puebla</v>
      </c>
      <c r="J3546">
        <v>21</v>
      </c>
      <c r="K3546" t="s">
        <v>6900</v>
      </c>
      <c r="L3546" s="1" t="str">
        <f>VLOOKUP(M3546,CatalogoPerfil!$A$1:$B$5,2)</f>
        <v>Preuniversitario</v>
      </c>
      <c r="M3546">
        <v>1</v>
      </c>
      <c r="N3546" t="s">
        <v>3750</v>
      </c>
      <c r="O3546" s="1">
        <v>12925</v>
      </c>
      <c r="P3546" s="1" t="str">
        <f>IFERROR(VLOOKUP($O3546,PerfilUniversitario!$A$2:$Z$427,16),"N/A")</f>
        <v>5º - 6º Semestre</v>
      </c>
      <c r="Q3546" s="1" t="str">
        <f>IFERROR(VLOOKUP($O3546,PerfilUniversitario!$A$2:$Z$427,16),"N/A")</f>
        <v>5º - 6º Semestre</v>
      </c>
      <c r="R3546" s="1" t="str">
        <f>IFERROR(VLOOKUP($O3546,PerfilUniversitario!$A$2:$Z$427,20),"N/A")</f>
        <v>Finanzas y Contaduría Pública</v>
      </c>
      <c r="S3546" s="1" t="str">
        <f>IFERROR(VLOOKUP($O3546,PerfilUniversitario!$A$2:$Z$427,22),"N/A")</f>
        <v>• Negocios Internacionales – Global Sellers</v>
      </c>
      <c r="T3546" s="1" t="str">
        <f>IFERROR(VLOOKUP($O3546,PerfilUniversitario!$A$2:$Z$427,24),"N/A")</f>
        <v>• Ingeniería en Dirección de Negocios, Industrial y Mecatrónica - Diseño CAD 3D de un objeto</v>
      </c>
      <c r="U3546" s="1" t="str">
        <f>IFERROR(VLOOKUP($O3546,PerfilUniversitario!$A$2:$Z$427,26),"N/A")</f>
        <v>• Médico cirujano - Viaje al interior del cuerpo humano</v>
      </c>
      <c r="V3546" s="3">
        <v>0.33163194444444444</v>
      </c>
      <c r="W3546" s="4">
        <v>45219</v>
      </c>
    </row>
    <row r="3547" spans="1:23" x14ac:dyDescent="0.3">
      <c r="A3547" t="s">
        <v>1841</v>
      </c>
      <c r="B3547" t="s">
        <v>956</v>
      </c>
      <c r="C3547" s="1" t="s">
        <v>8930</v>
      </c>
      <c r="D3547" s="6">
        <v>2211682426</v>
      </c>
      <c r="E3547" s="1" t="s">
        <v>5025</v>
      </c>
      <c r="F3547" s="1" t="s">
        <v>1341</v>
      </c>
      <c r="G3547" s="1" t="s">
        <v>8931</v>
      </c>
      <c r="H3547" s="1">
        <v>2223639170</v>
      </c>
      <c r="I3547" t="str">
        <f>VLOOKUP(J3547,CatalogoEstadoRepublica!$A$1:$B$33,2)</f>
        <v>Puebla</v>
      </c>
      <c r="J3547">
        <v>21</v>
      </c>
      <c r="K3547" t="s">
        <v>8932</v>
      </c>
      <c r="L3547" s="1" t="str">
        <f>VLOOKUP(M3547,CatalogoPerfil!$A$1:$B$5,2)</f>
        <v>Preuniversitario</v>
      </c>
      <c r="M3547">
        <v>1</v>
      </c>
      <c r="O3547" s="1">
        <v>12928</v>
      </c>
      <c r="P3547" s="1" t="str">
        <f>IFERROR(VLOOKUP($O3547,PerfilUniversitario!$A$2:$Z$427,16),"N/A")</f>
        <v>5º - 6º Semestre</v>
      </c>
      <c r="Q3547" s="1" t="str">
        <f>IFERROR(VLOOKUP($O3547,PerfilUniversitario!$A$2:$Z$427,16),"N/A")</f>
        <v>5º - 6º Semestre</v>
      </c>
      <c r="R3547" s="1" t="str">
        <f>IFERROR(VLOOKUP($O3547,PerfilUniversitario!$A$2:$Z$427,20),"N/A")</f>
        <v>Ingeniería Mecatrónica</v>
      </c>
      <c r="S3547" s="1" t="str">
        <f>IFERROR(VLOOKUP($O3547,PerfilUniversitario!$A$2:$Z$427,22),"N/A")</f>
        <v>• Ingeniería Industrial para la Dirección - Estudio de tiempos y movimientos</v>
      </c>
      <c r="T3547" s="1" t="str">
        <f>IFERROR(VLOOKUP($O3547,PerfilUniversitario!$A$2:$Z$427,24),"N/A")</f>
        <v>• Ingeniería Industrial para la Dirección - Roda la bici</v>
      </c>
      <c r="U3547" s="1" t="str">
        <f>IFERROR(VLOOKUP($O3547,PerfilUniversitario!$A$2:$Z$427,26),"N/A")</f>
        <v>• Ingeniería en Dirección de Negocios, Industrial y Mecatrónica - Diseño CAD 3D de un objeto</v>
      </c>
      <c r="V3547" s="3">
        <v>0.33170138888888889</v>
      </c>
      <c r="W3547" s="4">
        <v>45219</v>
      </c>
    </row>
    <row r="3548" spans="1:23" x14ac:dyDescent="0.3">
      <c r="A3548" t="s">
        <v>2590</v>
      </c>
      <c r="B3548" t="s">
        <v>8915</v>
      </c>
      <c r="C3548" s="1" t="s">
        <v>8933</v>
      </c>
      <c r="D3548" s="6">
        <v>2223985885</v>
      </c>
      <c r="E3548" s="1" t="s">
        <v>8934</v>
      </c>
      <c r="F3548" s="1" t="s">
        <v>8935</v>
      </c>
      <c r="G3548" s="1" t="s">
        <v>8936</v>
      </c>
      <c r="H3548" s="1">
        <v>2221348697</v>
      </c>
      <c r="I3548" t="str">
        <f>VLOOKUP(J3548,CatalogoEstadoRepublica!$A$1:$B$33,2)</f>
        <v>Puebla</v>
      </c>
      <c r="J3548">
        <v>21</v>
      </c>
      <c r="K3548" t="s">
        <v>6900</v>
      </c>
      <c r="L3548" s="1" t="str">
        <f>VLOOKUP(M3548,CatalogoPerfil!$A$1:$B$5,2)</f>
        <v>Preuniversitario</v>
      </c>
      <c r="M3548">
        <v>1</v>
      </c>
      <c r="O3548" s="1">
        <v>12930</v>
      </c>
      <c r="P3548" s="1" t="str">
        <f>IFERROR(VLOOKUP($O3548,PerfilUniversitario!$A$2:$Z$427,16),"N/A")</f>
        <v>5º - 6º Semestre</v>
      </c>
      <c r="Q3548" s="1" t="str">
        <f>IFERROR(VLOOKUP($O3548,PerfilUniversitario!$A$2:$Z$427,16),"N/A")</f>
        <v>5º - 6º Semestre</v>
      </c>
      <c r="R3548" s="1" t="str">
        <f>IFERROR(VLOOKUP($O3548,PerfilUniversitario!$A$2:$Z$427,20),"N/A")</f>
        <v>Médico Cirujano</v>
      </c>
      <c r="S3548" s="1" t="str">
        <f>IFERROR(VLOOKUP($O3548,PerfilUniversitario!$A$2:$Z$427,22),"N/A")</f>
        <v>• Negocios Internacionales – Global Sellers</v>
      </c>
      <c r="T3548" s="1" t="str">
        <f>IFERROR(VLOOKUP($O3548,PerfilUniversitario!$A$2:$Z$427,24),"N/A")</f>
        <v>• Ingeniería en Dirección de Negocios, Industrial y Mecatrónica - Diseño CAD 3D de un objeto</v>
      </c>
      <c r="U3548" s="1" t="str">
        <f>IFERROR(VLOOKUP($O3548,PerfilUniversitario!$A$2:$Z$427,26),"N/A")</f>
        <v>• Médico cirujano - Viaje al interior del cuerpo humano</v>
      </c>
      <c r="V3548" s="3">
        <v>0.33172453703703703</v>
      </c>
      <c r="W3548" s="4">
        <v>45219</v>
      </c>
    </row>
    <row r="3549" spans="1:23" x14ac:dyDescent="0.3">
      <c r="A3549" t="s">
        <v>820</v>
      </c>
      <c r="B3549" t="s">
        <v>8937</v>
      </c>
      <c r="C3549" s="1" t="s">
        <v>8938</v>
      </c>
      <c r="D3549" s="6">
        <v>2414074877</v>
      </c>
      <c r="E3549" s="1" t="s">
        <v>349</v>
      </c>
      <c r="F3549" s="1" t="s">
        <v>8939</v>
      </c>
      <c r="G3549" s="1" t="s">
        <v>8940</v>
      </c>
      <c r="H3549" s="1">
        <v>9993925364</v>
      </c>
      <c r="I3549" t="str">
        <f>VLOOKUP(J3549,CatalogoEstadoRepublica!$A$1:$B$33,2)</f>
        <v>Tlaxcala</v>
      </c>
      <c r="J3549">
        <v>29</v>
      </c>
      <c r="K3549" t="s">
        <v>8879</v>
      </c>
      <c r="L3549" s="1" t="str">
        <f>VLOOKUP(M3549,CatalogoPerfil!$A$1:$B$5,2)</f>
        <v>Preuniversitario</v>
      </c>
      <c r="M3549">
        <v>1</v>
      </c>
      <c r="O3549" s="1">
        <v>0</v>
      </c>
      <c r="P3549" s="1" t="str">
        <f>IFERROR(VLOOKUP($O3549,PerfilUniversitario!$A$2:$Z$427,16),"N/A")</f>
        <v>N/A</v>
      </c>
      <c r="Q3549" s="1" t="str">
        <f>IFERROR(VLOOKUP($O3549,PerfilUniversitario!$A$2:$Z$427,16),"N/A")</f>
        <v>N/A</v>
      </c>
      <c r="R3549" s="1" t="str">
        <f>IFERROR(VLOOKUP($O3549,PerfilUniversitario!$A$2:$Z$427,20),"N/A")</f>
        <v>N/A</v>
      </c>
      <c r="S3549" s="1" t="str">
        <f>IFERROR(VLOOKUP($O3549,PerfilUniversitario!$A$2:$Z$427,22),"N/A")</f>
        <v>N/A</v>
      </c>
      <c r="T3549" s="1" t="str">
        <f>IFERROR(VLOOKUP($O3549,PerfilUniversitario!$A$2:$Z$427,24),"N/A")</f>
        <v>N/A</v>
      </c>
      <c r="U3549" s="1" t="str">
        <f>IFERROR(VLOOKUP($O3549,PerfilUniversitario!$A$2:$Z$427,26),"N/A")</f>
        <v>N/A</v>
      </c>
      <c r="V3549" s="3">
        <v>0.33178240740740739</v>
      </c>
      <c r="W3549" s="4">
        <v>45219</v>
      </c>
    </row>
    <row r="3550" spans="1:23" x14ac:dyDescent="0.3">
      <c r="A3550" t="s">
        <v>6791</v>
      </c>
      <c r="B3550" t="s">
        <v>8941</v>
      </c>
      <c r="C3550" s="1" t="s">
        <v>8942</v>
      </c>
      <c r="D3550" s="6">
        <v>2225043755</v>
      </c>
      <c r="E3550" s="1" t="s">
        <v>8701</v>
      </c>
      <c r="F3550" s="1" t="s">
        <v>8943</v>
      </c>
      <c r="G3550" s="1" t="s">
        <v>8942</v>
      </c>
      <c r="H3550" s="1">
        <v>2225043755</v>
      </c>
      <c r="I3550" t="str">
        <f>VLOOKUP(J3550,CatalogoEstadoRepublica!$A$1:$B$33,2)</f>
        <v>Puebla</v>
      </c>
      <c r="J3550">
        <v>21</v>
      </c>
      <c r="K3550" t="s">
        <v>8905</v>
      </c>
      <c r="L3550" s="1" t="str">
        <f>VLOOKUP(M3550,CatalogoPerfil!$A$1:$B$5,2)</f>
        <v>Preuniversitario</v>
      </c>
      <c r="M3550">
        <v>1</v>
      </c>
      <c r="O3550" s="1">
        <v>12934</v>
      </c>
      <c r="P3550" s="1" t="str">
        <f>IFERROR(VLOOKUP($O3550,PerfilUniversitario!$A$2:$Z$427,16),"N/A")</f>
        <v>5º - 6º Semestre</v>
      </c>
      <c r="Q3550" s="1" t="str">
        <f>IFERROR(VLOOKUP($O3550,PerfilUniversitario!$A$2:$Z$427,16),"N/A")</f>
        <v>5º - 6º Semestre</v>
      </c>
      <c r="R3550" s="1" t="str">
        <f>IFERROR(VLOOKUP($O3550,PerfilUniversitario!$A$2:$Z$427,20),"N/A")</f>
        <v>Gastronomía</v>
      </c>
      <c r="S3550" s="1" t="str">
        <f>IFERROR(VLOOKUP($O3550,PerfilUniversitario!$A$2:$Z$427,22),"N/A")</f>
        <v>• Nutrición - La ciencia de los alimentos</v>
      </c>
      <c r="T3550" s="1" t="str">
        <f>IFERROR(VLOOKUP($O3550,PerfilUniversitario!$A$2:$Z$427,24),"N/A")</f>
        <v>• Gastronomía - Evaluación sensorial de hierbas aromáticas</v>
      </c>
      <c r="U3550" s="1" t="str">
        <f>IFERROR(VLOOKUP($O3550,PerfilUniversitario!$A$2:$Z$427,26),"N/A")</f>
        <v>• Arquitectura - Arquitectura de interiores con LEGO e Inteligencia artificial.</v>
      </c>
      <c r="V3550" s="3">
        <v>0.33181712962962967</v>
      </c>
      <c r="W3550" s="4">
        <v>45219</v>
      </c>
    </row>
    <row r="3551" spans="1:23" x14ac:dyDescent="0.3">
      <c r="A3551" t="s">
        <v>8944</v>
      </c>
      <c r="B3551" t="s">
        <v>4554</v>
      </c>
      <c r="C3551" s="1" t="s">
        <v>8945</v>
      </c>
      <c r="D3551" s="6">
        <v>2227797950</v>
      </c>
      <c r="E3551" s="1" t="s">
        <v>457</v>
      </c>
      <c r="F3551" s="1" t="s">
        <v>4554</v>
      </c>
      <c r="G3551" s="1" t="s">
        <v>8946</v>
      </c>
      <c r="H3551" s="1">
        <v>2223247763</v>
      </c>
      <c r="I3551" t="str">
        <f>VLOOKUP(J3551,CatalogoEstadoRepublica!$A$1:$B$33,2)</f>
        <v>Puebla</v>
      </c>
      <c r="J3551">
        <v>21</v>
      </c>
      <c r="K3551" t="s">
        <v>8905</v>
      </c>
      <c r="L3551" s="1" t="str">
        <f>VLOOKUP(M3551,CatalogoPerfil!$A$1:$B$5,2)</f>
        <v>Preuniversitario</v>
      </c>
      <c r="M3551">
        <v>1</v>
      </c>
      <c r="O3551" s="1">
        <v>12937</v>
      </c>
      <c r="P3551" s="1" t="str">
        <f>IFERROR(VLOOKUP($O3551,PerfilUniversitario!$A$2:$Z$427,16),"N/A")</f>
        <v>5º - 6º Semestre</v>
      </c>
      <c r="Q3551" s="1" t="str">
        <f>IFERROR(VLOOKUP($O3551,PerfilUniversitario!$A$2:$Z$427,16),"N/A")</f>
        <v>5º - 6º Semestre</v>
      </c>
      <c r="R3551" s="1" t="str">
        <f>IFERROR(VLOOKUP($O3551,PerfilUniversitario!$A$2:$Z$427,20),"N/A")</f>
        <v>Ingeniería en Dirección de Negocios</v>
      </c>
      <c r="S3551" s="1" t="str">
        <f>IFERROR(VLOOKUP($O3551,PerfilUniversitario!$A$2:$Z$427,22),"N/A")</f>
        <v>• Derecho - Volando Derecho</v>
      </c>
      <c r="T3551" s="1" t="str">
        <f>IFERROR(VLOOKUP($O3551,PerfilUniversitario!$A$2:$Z$427,24),"N/A")</f>
        <v>• Administración y Dirección de Empresas - ¡Gerente por un día!</v>
      </c>
      <c r="U3551" s="1" t="str">
        <f>IFERROR(VLOOKUP($O3551,PerfilUniversitario!$A$2:$Z$427,26),"N/A")</f>
        <v>• Ingeniería Industrial para la Dirección - Estudio de tiempos y movimientos</v>
      </c>
      <c r="V3551" s="3">
        <v>0.33204861111111111</v>
      </c>
      <c r="W3551" s="4">
        <v>45219</v>
      </c>
    </row>
    <row r="3552" spans="1:23" x14ac:dyDescent="0.3">
      <c r="A3552" t="s">
        <v>8137</v>
      </c>
      <c r="B3552" t="s">
        <v>8947</v>
      </c>
      <c r="C3552" s="1" t="s">
        <v>8948</v>
      </c>
      <c r="D3552" s="6">
        <v>2222396837</v>
      </c>
      <c r="E3552" s="1" t="s">
        <v>8949</v>
      </c>
      <c r="F3552" s="1" t="s">
        <v>1341</v>
      </c>
      <c r="G3552" s="1" t="s">
        <v>8950</v>
      </c>
      <c r="H3552" s="1">
        <v>2222396837</v>
      </c>
      <c r="I3552" t="str">
        <f>VLOOKUP(J3552,CatalogoEstadoRepublica!$A$1:$B$33,2)</f>
        <v>Puebla</v>
      </c>
      <c r="J3552">
        <v>21</v>
      </c>
      <c r="K3552" t="s">
        <v>8905</v>
      </c>
      <c r="L3552" s="1" t="str">
        <f>VLOOKUP(M3552,CatalogoPerfil!$A$1:$B$5,2)</f>
        <v>Preuniversitario</v>
      </c>
      <c r="M3552">
        <v>1</v>
      </c>
      <c r="N3552" t="s">
        <v>4813</v>
      </c>
      <c r="O3552" s="1">
        <v>12938</v>
      </c>
      <c r="P3552" s="1" t="str">
        <f>IFERROR(VLOOKUP($O3552,PerfilUniversitario!$A$2:$Z$427,16),"N/A")</f>
        <v>5º - 6º Semestre</v>
      </c>
      <c r="Q3552" s="1" t="str">
        <f>IFERROR(VLOOKUP($O3552,PerfilUniversitario!$A$2:$Z$427,16),"N/A")</f>
        <v>5º - 6º Semestre</v>
      </c>
      <c r="R3552" s="1" t="str">
        <f>IFERROR(VLOOKUP($O3552,PerfilUniversitario!$A$2:$Z$427,20),"N/A")</f>
        <v>Nutrición</v>
      </c>
      <c r="S3552" s="1" t="str">
        <f>IFERROR(VLOOKUP($O3552,PerfilUniversitario!$A$2:$Z$427,22),"N/A")</f>
        <v>• Mercadotecnia Estratégica – Team Coca vs Pepsi ¿Tú cuál eres?</v>
      </c>
      <c r="T3552" s="1" t="str">
        <f>IFERROR(VLOOKUP($O3552,PerfilUniversitario!$A$2:$Z$427,24),"N/A")</f>
        <v>• Gastronomía - Evaluación sensorial de hierbas aromáticas</v>
      </c>
      <c r="U3552" s="1" t="str">
        <f>IFERROR(VLOOKUP($O3552,PerfilUniversitario!$A$2:$Z$427,26),"N/A")</f>
        <v>• Nutrición – Nutrición y ejercicio, lo que necesita un campeón</v>
      </c>
      <c r="V3552" s="3">
        <v>0.33260416666666665</v>
      </c>
      <c r="W3552" s="4">
        <v>45219</v>
      </c>
    </row>
    <row r="3553" spans="1:23" x14ac:dyDescent="0.3">
      <c r="A3553" t="s">
        <v>8951</v>
      </c>
      <c r="B3553" t="s">
        <v>274</v>
      </c>
      <c r="C3553" s="1" t="s">
        <v>8952</v>
      </c>
      <c r="D3553" s="6">
        <v>2214066145</v>
      </c>
      <c r="E3553" s="1" t="s">
        <v>8953</v>
      </c>
      <c r="F3553" s="1" t="s">
        <v>8954</v>
      </c>
      <c r="G3553" s="1" t="s">
        <v>8955</v>
      </c>
      <c r="H3553" s="1">
        <v>2223066145</v>
      </c>
      <c r="I3553" t="str">
        <f>VLOOKUP(J3553,CatalogoEstadoRepublica!$A$1:$B$33,2)</f>
        <v>Puebla</v>
      </c>
      <c r="J3553">
        <v>21</v>
      </c>
      <c r="K3553" t="s">
        <v>8905</v>
      </c>
      <c r="L3553" s="1" t="str">
        <f>VLOOKUP(M3553,CatalogoPerfil!$A$1:$B$5,2)</f>
        <v>Preuniversitario</v>
      </c>
      <c r="M3553">
        <v>1</v>
      </c>
      <c r="N3553" t="s">
        <v>4813</v>
      </c>
      <c r="O3553" s="1">
        <v>12942</v>
      </c>
      <c r="P3553" s="1" t="str">
        <f>IFERROR(VLOOKUP($O3553,PerfilUniversitario!$A$2:$Z$427,16),"N/A")</f>
        <v>5º - 6º Semestre</v>
      </c>
      <c r="Q3553" s="1" t="str">
        <f>IFERROR(VLOOKUP($O3553,PerfilUniversitario!$A$2:$Z$427,16),"N/A")</f>
        <v>5º - 6º Semestre</v>
      </c>
      <c r="R3553" s="1" t="str">
        <f>IFERROR(VLOOKUP($O3553,PerfilUniversitario!$A$2:$Z$427,20),"N/A")</f>
        <v>Nutrición</v>
      </c>
      <c r="S3553" s="1" t="str">
        <f>IFERROR(VLOOKUP($O3553,PerfilUniversitario!$A$2:$Z$427,22),"N/A")</f>
        <v>• Mercadotecnia Estratégica – Team Coca vs Pepsi ¿Tú cuál eres?</v>
      </c>
      <c r="T3553" s="1" t="str">
        <f>IFERROR(VLOOKUP($O3553,PerfilUniversitario!$A$2:$Z$427,24),"N/A")</f>
        <v>• Gastronomía - Evaluación sensorial de hierbas aromáticas</v>
      </c>
      <c r="U3553" s="1" t="str">
        <f>IFERROR(VLOOKUP($O3553,PerfilUniversitario!$A$2:$Z$427,26),"N/A")</f>
        <v>• Nutrición – Nutrición y ejercicio, lo que necesita un campeón</v>
      </c>
      <c r="V3553" s="3">
        <v>0.33263888888888887</v>
      </c>
      <c r="W3553" s="4">
        <v>45219</v>
      </c>
    </row>
    <row r="3554" spans="1:23" x14ac:dyDescent="0.3">
      <c r="A3554" t="s">
        <v>8956</v>
      </c>
      <c r="B3554" t="s">
        <v>8957</v>
      </c>
      <c r="C3554" s="1" t="s">
        <v>8958</v>
      </c>
      <c r="D3554" s="6">
        <v>2224805080</v>
      </c>
      <c r="E3554" s="1" t="s">
        <v>8673</v>
      </c>
      <c r="F3554" s="1" t="s">
        <v>8959</v>
      </c>
      <c r="G3554" s="1" t="s">
        <v>8960</v>
      </c>
      <c r="H3554" s="1">
        <v>2224601899</v>
      </c>
      <c r="I3554" t="str">
        <f>VLOOKUP(J3554,CatalogoEstadoRepublica!$A$1:$B$33,2)</f>
        <v>Puebla</v>
      </c>
      <c r="J3554">
        <v>21</v>
      </c>
      <c r="K3554" t="s">
        <v>6900</v>
      </c>
      <c r="L3554" s="1" t="str">
        <f>VLOOKUP(M3554,CatalogoPerfil!$A$1:$B$5,2)</f>
        <v>Preuniversitario</v>
      </c>
      <c r="M3554">
        <v>1</v>
      </c>
      <c r="O3554" s="1">
        <v>0</v>
      </c>
      <c r="P3554" s="1" t="str">
        <f>IFERROR(VLOOKUP($O3554,PerfilUniversitario!$A$2:$Z$427,16),"N/A")</f>
        <v>N/A</v>
      </c>
      <c r="Q3554" s="1" t="str">
        <f>IFERROR(VLOOKUP($O3554,PerfilUniversitario!$A$2:$Z$427,16),"N/A")</f>
        <v>N/A</v>
      </c>
      <c r="R3554" s="1" t="str">
        <f>IFERROR(VLOOKUP($O3554,PerfilUniversitario!$A$2:$Z$427,20),"N/A")</f>
        <v>N/A</v>
      </c>
      <c r="S3554" s="1" t="str">
        <f>IFERROR(VLOOKUP($O3554,PerfilUniversitario!$A$2:$Z$427,22),"N/A")</f>
        <v>N/A</v>
      </c>
      <c r="T3554" s="1" t="str">
        <f>IFERROR(VLOOKUP($O3554,PerfilUniversitario!$A$2:$Z$427,24),"N/A")</f>
        <v>N/A</v>
      </c>
      <c r="U3554" s="1" t="str">
        <f>IFERROR(VLOOKUP($O3554,PerfilUniversitario!$A$2:$Z$427,26),"N/A")</f>
        <v>N/A</v>
      </c>
      <c r="V3554" s="3">
        <v>0.33269675925925929</v>
      </c>
      <c r="W3554" s="4">
        <v>45219</v>
      </c>
    </row>
    <row r="3555" spans="1:23" x14ac:dyDescent="0.3">
      <c r="A3555" t="s">
        <v>1020</v>
      </c>
      <c r="B3555" t="s">
        <v>4391</v>
      </c>
      <c r="C3555" s="1" t="s">
        <v>8961</v>
      </c>
      <c r="D3555" s="6">
        <v>2411769196</v>
      </c>
      <c r="E3555" s="1" t="s">
        <v>6528</v>
      </c>
      <c r="F3555" s="1" t="s">
        <v>277</v>
      </c>
      <c r="G3555" s="1" t="s">
        <v>8962</v>
      </c>
      <c r="H3555" s="1">
        <v>2411035008</v>
      </c>
      <c r="I3555" t="str">
        <f>VLOOKUP(J3555,CatalogoEstadoRepublica!$A$1:$B$33,2)</f>
        <v>Tlaxcala</v>
      </c>
      <c r="J3555">
        <v>29</v>
      </c>
      <c r="K3555" t="s">
        <v>8879</v>
      </c>
      <c r="L3555" s="1" t="str">
        <f>VLOOKUP(M3555,CatalogoPerfil!$A$1:$B$5,2)</f>
        <v>Preuniversitario</v>
      </c>
      <c r="M3555">
        <v>1</v>
      </c>
      <c r="O3555" s="1">
        <v>12950</v>
      </c>
      <c r="P3555" s="1" t="str">
        <f>IFERROR(VLOOKUP($O3555,PerfilUniversitario!$A$2:$Z$427,16),"N/A")</f>
        <v>5º - 6º Semestre</v>
      </c>
      <c r="Q3555" s="1" t="str">
        <f>IFERROR(VLOOKUP($O3555,PerfilUniversitario!$A$2:$Z$427,16),"N/A")</f>
        <v>5º - 6º Semestre</v>
      </c>
      <c r="R3555" s="1" t="str">
        <f>IFERROR(VLOOKUP($O3555,PerfilUniversitario!$A$2:$Z$427,20),"N/A")</f>
        <v>Ingeniería Mecatrónica</v>
      </c>
      <c r="S3555" s="1" t="str">
        <f>IFERROR(VLOOKUP($O3555,PerfilUniversitario!$A$2:$Z$427,22),"N/A")</f>
        <v>• Negocios Internacionales – Global Sellers</v>
      </c>
      <c r="T3555" s="1" t="str">
        <f>IFERROR(VLOOKUP($O3555,PerfilUniversitario!$A$2:$Z$427,24),"N/A")</f>
        <v>• Ingeniería en Dirección de Negocios, Industrial y Mecatrónica - Diseño CAD 3D de un objeto</v>
      </c>
      <c r="U3555" s="1" t="str">
        <f>IFERROR(VLOOKUP($O3555,PerfilUniversitario!$A$2:$Z$427,26),"N/A")</f>
        <v>• Médico cirujano - Viaje al interior del cuerpo humano</v>
      </c>
      <c r="V3555" s="3">
        <v>0.33325231481481482</v>
      </c>
      <c r="W3555" s="4">
        <v>45219</v>
      </c>
    </row>
    <row r="3556" spans="1:23" x14ac:dyDescent="0.3">
      <c r="A3556" t="s">
        <v>8963</v>
      </c>
      <c r="B3556" t="s">
        <v>1681</v>
      </c>
      <c r="C3556" s="1" t="s">
        <v>8964</v>
      </c>
      <c r="D3556" s="6">
        <v>2211163485</v>
      </c>
      <c r="E3556" s="1" t="s">
        <v>8965</v>
      </c>
      <c r="F3556" s="1" t="s">
        <v>1681</v>
      </c>
      <c r="G3556" s="1" t="s">
        <v>8964</v>
      </c>
      <c r="H3556" s="1">
        <v>2222805794</v>
      </c>
      <c r="I3556" t="str">
        <f>VLOOKUP(J3556,CatalogoEstadoRepublica!$A$1:$B$33,2)</f>
        <v>Puebla</v>
      </c>
      <c r="J3556">
        <v>21</v>
      </c>
      <c r="K3556" t="s">
        <v>8534</v>
      </c>
      <c r="L3556" s="1" t="str">
        <f>VLOOKUP(M3556,CatalogoPerfil!$A$1:$B$5,2)</f>
        <v>Preuniversitario</v>
      </c>
      <c r="M3556">
        <v>1</v>
      </c>
      <c r="N3556" t="s">
        <v>3750</v>
      </c>
      <c r="O3556" s="1">
        <v>12953</v>
      </c>
      <c r="P3556" s="1" t="str">
        <f>IFERROR(VLOOKUP($O3556,PerfilUniversitario!$A$2:$Z$427,16),"N/A")</f>
        <v>5º - 6º Semestre</v>
      </c>
      <c r="Q3556" s="1" t="str">
        <f>IFERROR(VLOOKUP($O3556,PerfilUniversitario!$A$2:$Z$427,16),"N/A")</f>
        <v>5º - 6º Semestre</v>
      </c>
      <c r="R3556" s="1" t="str">
        <f>IFERROR(VLOOKUP($O3556,PerfilUniversitario!$A$2:$Z$427,20),"N/A")</f>
        <v>Ingeniería Industrial para la Dirección</v>
      </c>
      <c r="S3556" s="1" t="str">
        <f>IFERROR(VLOOKUP($O3556,PerfilUniversitario!$A$2:$Z$427,22),"N/A")</f>
        <v>• Ingeniería en Dirección de Negocios - Toma de decisiones estratégicas en la Ingeniería de negocios</v>
      </c>
      <c r="T3556" s="1" t="str">
        <f>IFERROR(VLOOKUP($O3556,PerfilUniversitario!$A$2:$Z$427,24),"N/A")</f>
        <v>• Ingeniería en Dirección de Negocios - Análisis, minería y Big Data en Hacking ético</v>
      </c>
      <c r="U3556" s="1" t="str">
        <f>IFERROR(VLOOKUP($O3556,PerfilUniversitario!$A$2:$Z$427,26),"N/A")</f>
        <v>• Ingeniería Industrial para la Dirección - Estudio de tiempos y movimientos</v>
      </c>
      <c r="V3556" s="3">
        <v>0.33344907407407409</v>
      </c>
      <c r="W3556" s="4">
        <v>45219</v>
      </c>
    </row>
    <row r="3557" spans="1:23" x14ac:dyDescent="0.3">
      <c r="A3557" t="s">
        <v>271</v>
      </c>
      <c r="B3557" t="s">
        <v>1000</v>
      </c>
      <c r="C3557" s="1" t="s">
        <v>8966</v>
      </c>
      <c r="D3557" s="6">
        <v>2215573580</v>
      </c>
      <c r="E3557" s="1" t="s">
        <v>8967</v>
      </c>
      <c r="F3557" s="1" t="s">
        <v>8968</v>
      </c>
      <c r="G3557" s="1" t="s">
        <v>8966</v>
      </c>
      <c r="H3557" s="1">
        <v>2213518156</v>
      </c>
      <c r="I3557" t="str">
        <f>VLOOKUP(J3557,CatalogoEstadoRepublica!$A$1:$B$33,2)</f>
        <v>Puebla</v>
      </c>
      <c r="J3557">
        <v>21</v>
      </c>
      <c r="K3557" t="s">
        <v>8905</v>
      </c>
      <c r="L3557" s="1" t="str">
        <f>VLOOKUP(M3557,CatalogoPerfil!$A$1:$B$5,2)</f>
        <v>Preuniversitario</v>
      </c>
      <c r="M3557">
        <v>1</v>
      </c>
      <c r="N3557" t="s">
        <v>8969</v>
      </c>
      <c r="O3557" s="1">
        <v>12956</v>
      </c>
      <c r="P3557" s="1" t="str">
        <f>IFERROR(VLOOKUP($O3557,PerfilUniversitario!$A$2:$Z$427,16),"N/A")</f>
        <v>5º - 6º Semestre</v>
      </c>
      <c r="Q3557" s="1" t="str">
        <f>IFERROR(VLOOKUP($O3557,PerfilUniversitario!$A$2:$Z$427,16),"N/A")</f>
        <v>5º - 6º Semestre</v>
      </c>
      <c r="R3557" s="1" t="str">
        <f>IFERROR(VLOOKUP($O3557,PerfilUniversitario!$A$2:$Z$427,20),"N/A")</f>
        <v>Derecho</v>
      </c>
      <c r="S3557" s="1" t="str">
        <f>IFERROR(VLOOKUP($O3557,PerfilUniversitario!$A$2:$Z$427,22),"N/A")</f>
        <v>• Derecho - Volando Derecho</v>
      </c>
      <c r="T3557" s="1" t="str">
        <f>IFERROR(VLOOKUP($O3557,PerfilUniversitario!$A$2:$Z$427,24),"N/A")</f>
        <v>• Finanzas y Contabilidad y Dirección Financiera – Money Colli$ion</v>
      </c>
      <c r="U3557" s="1" t="str">
        <f>IFERROR(VLOOKUP($O3557,PerfilUniversitario!$A$2:$Z$427,26),"N/A")</f>
        <v>• Comunicación y Dirección de Empresas de Entretenimiento - Entertainment and Media World</v>
      </c>
      <c r="V3557" s="3">
        <v>0.33428240740740739</v>
      </c>
      <c r="W3557" s="4">
        <v>45219</v>
      </c>
    </row>
    <row r="3558" spans="1:23" x14ac:dyDescent="0.3">
      <c r="A3558" t="s">
        <v>380</v>
      </c>
      <c r="B3558" t="s">
        <v>561</v>
      </c>
      <c r="C3558" s="1" t="s">
        <v>8970</v>
      </c>
      <c r="D3558" s="6">
        <v>2228120201</v>
      </c>
      <c r="E3558" s="1" t="s">
        <v>8971</v>
      </c>
      <c r="F3558" s="1" t="s">
        <v>561</v>
      </c>
      <c r="G3558" s="1" t="s">
        <v>8972</v>
      </c>
      <c r="H3558" s="1">
        <v>2221898022</v>
      </c>
      <c r="I3558" t="str">
        <f>VLOOKUP(J3558,CatalogoEstadoRepublica!$A$1:$B$33,2)</f>
        <v>Puebla</v>
      </c>
      <c r="J3558">
        <v>21</v>
      </c>
      <c r="K3558" t="s">
        <v>8557</v>
      </c>
      <c r="L3558" s="1" t="str">
        <f>VLOOKUP(M3558,CatalogoPerfil!$A$1:$B$5,2)</f>
        <v>Preuniversitario</v>
      </c>
      <c r="M3558">
        <v>1</v>
      </c>
      <c r="N3558" t="s">
        <v>8973</v>
      </c>
      <c r="O3558" s="1">
        <v>12957</v>
      </c>
      <c r="P3558" s="1" t="str">
        <f>IFERROR(VLOOKUP($O3558,PerfilUniversitario!$A$2:$Z$427,16),"N/A")</f>
        <v>5º - 6º Semestre</v>
      </c>
      <c r="Q3558" s="1" t="str">
        <f>IFERROR(VLOOKUP($O3558,PerfilUniversitario!$A$2:$Z$427,16),"N/A")</f>
        <v>5º - 6º Semestre</v>
      </c>
      <c r="R3558" s="1" t="str">
        <f>IFERROR(VLOOKUP($O3558,PerfilUniversitario!$A$2:$Z$427,20),"N/A")</f>
        <v>Médico Cirujano</v>
      </c>
      <c r="S3558" s="1" t="str">
        <f>IFERROR(VLOOKUP($O3558,PerfilUniversitario!$A$2:$Z$427,22),"N/A")</f>
        <v>• Diseño de Moda e Innovación - Modelado sobre figurín</v>
      </c>
      <c r="T3558" s="1" t="str">
        <f>IFERROR(VLOOKUP($O3558,PerfilUniversitario!$A$2:$Z$427,24),"N/A")</f>
        <v>• Médico cirujano - Primeros minutos de vida</v>
      </c>
      <c r="U3558" s="1" t="str">
        <f>IFERROR(VLOOKUP($O3558,PerfilUniversitario!$A$2:$Z$427,26),"N/A")</f>
        <v>• Médico cirujano - Atiende tú primer paciente</v>
      </c>
      <c r="V3558" s="3">
        <v>0.33438657407407407</v>
      </c>
      <c r="W3558" s="4">
        <v>45219</v>
      </c>
    </row>
    <row r="3559" spans="1:23" x14ac:dyDescent="0.3">
      <c r="A3559" t="s">
        <v>548</v>
      </c>
      <c r="B3559" t="s">
        <v>8974</v>
      </c>
      <c r="C3559" s="1" t="s">
        <v>8975</v>
      </c>
      <c r="D3559" s="6">
        <v>2211257495</v>
      </c>
      <c r="E3559" s="1" t="s">
        <v>8600</v>
      </c>
      <c r="F3559" s="1" t="s">
        <v>8976</v>
      </c>
      <c r="G3559" s="1" t="s">
        <v>8977</v>
      </c>
      <c r="H3559" s="1">
        <v>2228282864</v>
      </c>
      <c r="I3559" t="str">
        <f>VLOOKUP(J3559,CatalogoEstadoRepublica!$A$1:$B$33,2)</f>
        <v>Puebla</v>
      </c>
      <c r="J3559">
        <v>21</v>
      </c>
      <c r="K3559" t="s">
        <v>4812</v>
      </c>
      <c r="L3559" s="1" t="str">
        <f>VLOOKUP(M3559,CatalogoPerfil!$A$1:$B$5,2)</f>
        <v>Preuniversitario</v>
      </c>
      <c r="M3559">
        <v>1</v>
      </c>
      <c r="O3559" s="1">
        <v>12959</v>
      </c>
      <c r="P3559" s="1" t="str">
        <f>IFERROR(VLOOKUP($O3559,PerfilUniversitario!$A$2:$Z$427,16),"N/A")</f>
        <v>3º - 4º Semestre</v>
      </c>
      <c r="Q3559" s="1" t="str">
        <f>IFERROR(VLOOKUP($O3559,PerfilUniversitario!$A$2:$Z$427,16),"N/A")</f>
        <v>3º - 4º Semestre</v>
      </c>
      <c r="R3559" s="1" t="str">
        <f>IFERROR(VLOOKUP($O3559,PerfilUniversitario!$A$2:$Z$427,20),"N/A")</f>
        <v>Negocios Internacionales</v>
      </c>
      <c r="S3559" s="1" t="str">
        <f>IFERROR(VLOOKUP($O3559,PerfilUniversitario!$A$2:$Z$427,22),"N/A")</f>
        <v>• Finanzas y Contabilidad y Dirección Financiera – Ca$h Financiero</v>
      </c>
      <c r="T3559" s="1" t="str">
        <f>IFERROR(VLOOKUP($O3559,PerfilUniversitario!$A$2:$Z$427,24),"N/A")</f>
        <v>• Economía – Mercados, crecimiento económico y bienestar.</v>
      </c>
      <c r="U3559" s="1" t="str">
        <f>IFERROR(VLOOKUP($O3559,PerfilUniversitario!$A$2:$Z$427,26),"N/A")</f>
        <v>• Mercadotecnia Estratégica – Team Coca vs Pepsi ¿Tú cuál eres?</v>
      </c>
      <c r="V3559" s="3">
        <v>0.33591435185185187</v>
      </c>
      <c r="W3559" s="4">
        <v>45219</v>
      </c>
    </row>
    <row r="3560" spans="1:23" x14ac:dyDescent="0.3">
      <c r="A3560" t="s">
        <v>8978</v>
      </c>
      <c r="B3560" t="s">
        <v>4308</v>
      </c>
      <c r="C3560" s="1" t="s">
        <v>8979</v>
      </c>
      <c r="D3560" s="6">
        <v>7351032469</v>
      </c>
      <c r="E3560" s="1" t="s">
        <v>1000</v>
      </c>
      <c r="F3560" s="1" t="s">
        <v>8980</v>
      </c>
      <c r="G3560" s="1" t="s">
        <v>8981</v>
      </c>
      <c r="H3560" s="1">
        <v>7352326926</v>
      </c>
      <c r="I3560" t="str">
        <f>VLOOKUP(J3560,CatalogoEstadoRepublica!$A$1:$B$33,2)</f>
        <v>Morelos</v>
      </c>
      <c r="J3560">
        <v>17</v>
      </c>
      <c r="K3560" t="s">
        <v>1287</v>
      </c>
      <c r="L3560" s="1" t="str">
        <f>VLOOKUP(M3560,CatalogoPerfil!$A$1:$B$5,2)</f>
        <v>Preuniversitario</v>
      </c>
      <c r="M3560">
        <v>1</v>
      </c>
      <c r="N3560" t="s">
        <v>3750</v>
      </c>
      <c r="O3560" s="1">
        <v>12960</v>
      </c>
      <c r="P3560" s="1" t="str">
        <f>IFERROR(VLOOKUP($O3560,PerfilUniversitario!$A$2:$Z$427,16),"N/A")</f>
        <v>3º - 4º Semestre</v>
      </c>
      <c r="Q3560" s="1" t="str">
        <f>IFERROR(VLOOKUP($O3560,PerfilUniversitario!$A$2:$Z$427,16),"N/A")</f>
        <v>3º - 4º Semestre</v>
      </c>
      <c r="R3560" s="1" t="str">
        <f>IFERROR(VLOOKUP($O3560,PerfilUniversitario!$A$2:$Z$427,20),"N/A")</f>
        <v>Médico Cirujano</v>
      </c>
      <c r="S3560" s="1" t="str">
        <f>IFERROR(VLOOKUP($O3560,PerfilUniversitario!$A$2:$Z$427,22),"N/A")</f>
        <v>• Médico cirujano - Rescate de lesionados.</v>
      </c>
      <c r="T3560" s="1" t="str">
        <f>IFERROR(VLOOKUP($O3560,PerfilUniversitario!$A$2:$Z$427,24),"N/A")</f>
        <v>• Médico cirujano - Salva una vida</v>
      </c>
      <c r="U3560" s="1" t="str">
        <f>IFERROR(VLOOKUP($O3560,PerfilUniversitario!$A$2:$Z$427,26),"N/A")</f>
        <v>• Médico cirujano - Atiende tú primer paciente</v>
      </c>
      <c r="V3560" s="3">
        <v>0.33599537037037036</v>
      </c>
      <c r="W3560" s="4">
        <v>45219</v>
      </c>
    </row>
    <row r="3561" spans="1:23" x14ac:dyDescent="0.3">
      <c r="A3561" t="s">
        <v>629</v>
      </c>
      <c r="B3561" t="s">
        <v>8982</v>
      </c>
      <c r="C3561" s="1" t="s">
        <v>8983</v>
      </c>
      <c r="D3561" s="6">
        <v>2211497739</v>
      </c>
      <c r="E3561" s="1" t="s">
        <v>8984</v>
      </c>
      <c r="F3561" s="1" t="s">
        <v>8985</v>
      </c>
      <c r="G3561" s="1" t="s">
        <v>8986</v>
      </c>
      <c r="H3561" s="1">
        <v>2211497739</v>
      </c>
      <c r="I3561" t="str">
        <f>VLOOKUP(J3561,CatalogoEstadoRepublica!$A$1:$B$33,2)</f>
        <v>Puebla</v>
      </c>
      <c r="J3561">
        <v>21</v>
      </c>
      <c r="K3561" t="s">
        <v>8932</v>
      </c>
      <c r="L3561" s="1" t="str">
        <f>VLOOKUP(M3561,CatalogoPerfil!$A$1:$B$5,2)</f>
        <v>Preuniversitario</v>
      </c>
      <c r="M3561">
        <v>1</v>
      </c>
      <c r="O3561" s="1">
        <v>12961</v>
      </c>
      <c r="P3561" s="1" t="str">
        <f>IFERROR(VLOOKUP($O3561,PerfilUniversitario!$A$2:$Z$427,16),"N/A")</f>
        <v>5º - 6º Semestre</v>
      </c>
      <c r="Q3561" s="1" t="str">
        <f>IFERROR(VLOOKUP($O3561,PerfilUniversitario!$A$2:$Z$427,16),"N/A")</f>
        <v>5º - 6º Semestre</v>
      </c>
      <c r="R3561" s="1" t="str">
        <f>IFERROR(VLOOKUP($O3561,PerfilUniversitario!$A$2:$Z$427,20),"N/A")</f>
        <v>Ingeniería Mecatrónica</v>
      </c>
      <c r="S3561" s="1" t="str">
        <f>IFERROR(VLOOKUP($O3561,PerfilUniversitario!$A$2:$Z$427,22),"N/A")</f>
        <v>• Ingeniería Mecatrónica - Medición Inalámbrica</v>
      </c>
      <c r="T3561" s="1" t="str">
        <f>IFERROR(VLOOKUP($O3561,PerfilUniversitario!$A$2:$Z$427,24),"N/A")</f>
        <v>• Ingeniería en Dirección de Negocios, Industrial y Mecatrónica - Diseño CAD 3D de un objeto</v>
      </c>
      <c r="U3561" s="1" t="str">
        <f>IFERROR(VLOOKUP($O3561,PerfilUniversitario!$A$2:$Z$427,26),"N/A")</f>
        <v>• Ingeniería en Dirección de Negocios - Toma de decisiones estratégicas en la Ingeniería de negocios</v>
      </c>
      <c r="V3561" s="3">
        <v>0.33611111111111108</v>
      </c>
      <c r="W3561" s="4">
        <v>45219</v>
      </c>
    </row>
    <row r="3562" spans="1:23" x14ac:dyDescent="0.3">
      <c r="A3562" t="s">
        <v>321</v>
      </c>
      <c r="B3562" t="s">
        <v>8987</v>
      </c>
      <c r="C3562" s="1" t="s">
        <v>8988</v>
      </c>
      <c r="D3562" s="6">
        <v>2213479512</v>
      </c>
      <c r="E3562" s="1" t="s">
        <v>8989</v>
      </c>
      <c r="F3562" s="1" t="s">
        <v>8990</v>
      </c>
      <c r="G3562" s="1" t="s">
        <v>8991</v>
      </c>
      <c r="H3562" s="1">
        <v>2227525384</v>
      </c>
      <c r="I3562" t="str">
        <f>VLOOKUP(J3562,CatalogoEstadoRepublica!$A$1:$B$33,2)</f>
        <v>Puebla</v>
      </c>
      <c r="J3562">
        <v>21</v>
      </c>
      <c r="K3562" t="s">
        <v>4812</v>
      </c>
      <c r="L3562" s="1" t="str">
        <f>VLOOKUP(M3562,CatalogoPerfil!$A$1:$B$5,2)</f>
        <v>Preuniversitario</v>
      </c>
      <c r="M3562">
        <v>1</v>
      </c>
      <c r="N3562" t="s">
        <v>8992</v>
      </c>
      <c r="O3562" s="1">
        <v>12962</v>
      </c>
      <c r="P3562" s="1" t="str">
        <f>IFERROR(VLOOKUP($O3562,PerfilUniversitario!$A$2:$Z$427,16),"N/A")</f>
        <v>5º - 6º Semestre</v>
      </c>
      <c r="Q3562" s="1" t="str">
        <f>IFERROR(VLOOKUP($O3562,PerfilUniversitario!$A$2:$Z$427,16),"N/A")</f>
        <v>5º - 6º Semestre</v>
      </c>
      <c r="R3562" s="1" t="str">
        <f>IFERROR(VLOOKUP($O3562,PerfilUniversitario!$A$2:$Z$427,20),"N/A")</f>
        <v>Psicología</v>
      </c>
      <c r="S3562" s="1" t="str">
        <f>IFERROR(VLOOKUP($O3562,PerfilUniversitario!$A$2:$Z$427,22),"N/A")</f>
        <v>• Psicología - Interpretación de sueños</v>
      </c>
      <c r="T3562" s="1" t="str">
        <f>IFERROR(VLOOKUP($O3562,PerfilUniversitario!$A$2:$Z$427,24),"N/A")</f>
        <v>• Psicología - El amor en el cerebro</v>
      </c>
      <c r="U3562" s="1" t="str">
        <f>IFERROR(VLOOKUP($O3562,PerfilUniversitario!$A$2:$Z$427,26),"N/A")</f>
        <v>• Gastronomía - Evaluación sensorial de hierbas aromáticas</v>
      </c>
      <c r="V3562" s="3">
        <v>0.33629629629629632</v>
      </c>
      <c r="W3562" s="4">
        <v>45219</v>
      </c>
    </row>
    <row r="3563" spans="1:23" x14ac:dyDescent="0.3">
      <c r="A3563" t="s">
        <v>590</v>
      </c>
      <c r="B3563" t="s">
        <v>8993</v>
      </c>
      <c r="C3563" s="1" t="s">
        <v>8994</v>
      </c>
      <c r="D3563" s="6">
        <v>2225080558</v>
      </c>
      <c r="E3563" s="1"/>
      <c r="F3563" s="1"/>
      <c r="I3563" t="str">
        <f>VLOOKUP(J3563,CatalogoEstadoRepublica!$A$1:$B$33,2)</f>
        <v>Puebla</v>
      </c>
      <c r="J3563">
        <v>21</v>
      </c>
      <c r="K3563" t="s">
        <v>8896</v>
      </c>
      <c r="L3563" s="1" t="str">
        <f>VLOOKUP(M3563,CatalogoPerfil!$A$1:$B$5,2)</f>
        <v>Preuniversitario</v>
      </c>
      <c r="M3563">
        <v>1</v>
      </c>
      <c r="O3563" s="1">
        <v>12963</v>
      </c>
      <c r="P3563" s="1" t="str">
        <f>IFERROR(VLOOKUP($O3563,PerfilUniversitario!$A$2:$Z$427,16),"N/A")</f>
        <v>5º - 6º Semestre</v>
      </c>
      <c r="Q3563" s="1" t="str">
        <f>IFERROR(VLOOKUP($O3563,PerfilUniversitario!$A$2:$Z$427,16),"N/A")</f>
        <v>5º - 6º Semestre</v>
      </c>
      <c r="R3563" s="1" t="str">
        <f>IFERROR(VLOOKUP($O3563,PerfilUniversitario!$A$2:$Z$427,20),"N/A")</f>
        <v>Psicología</v>
      </c>
      <c r="S3563" s="1" t="str">
        <f>IFERROR(VLOOKUP($O3563,PerfilUniversitario!$A$2:$Z$427,22),"N/A")</f>
        <v>• Psicología - Interpretación de sueños</v>
      </c>
      <c r="T3563" s="1" t="str">
        <f>IFERROR(VLOOKUP($O3563,PerfilUniversitario!$A$2:$Z$427,24),"N/A")</f>
        <v>• Psicología - El amor en el cerebro</v>
      </c>
      <c r="U3563" s="1" t="str">
        <f>IFERROR(VLOOKUP($O3563,PerfilUniversitario!$A$2:$Z$427,26),"N/A")</f>
        <v>• Gastronomía - Evaluación sensorial de hierbas aromáticas</v>
      </c>
      <c r="V3563" s="3">
        <v>0.33700231481481485</v>
      </c>
      <c r="W3563" s="4">
        <v>45219</v>
      </c>
    </row>
    <row r="3564" spans="1:23" x14ac:dyDescent="0.3">
      <c r="A3564" t="s">
        <v>8995</v>
      </c>
      <c r="B3564" t="s">
        <v>8996</v>
      </c>
      <c r="C3564" s="1" t="s">
        <v>8997</v>
      </c>
      <c r="D3564" s="6">
        <v>2212088725</v>
      </c>
      <c r="E3564" s="1" t="s">
        <v>8998</v>
      </c>
      <c r="F3564" s="1" t="s">
        <v>8999</v>
      </c>
      <c r="H3564" s="1">
        <v>2224583424</v>
      </c>
      <c r="I3564" t="str">
        <f>VLOOKUP(J3564,CatalogoEstadoRepublica!$A$1:$B$33,2)</f>
        <v>Puebla</v>
      </c>
      <c r="J3564">
        <v>21</v>
      </c>
      <c r="K3564" t="s">
        <v>9000</v>
      </c>
      <c r="L3564" s="1" t="str">
        <f>VLOOKUP(M3564,CatalogoPerfil!$A$1:$B$5,2)</f>
        <v>Preuniversitario</v>
      </c>
      <c r="M3564">
        <v>1</v>
      </c>
      <c r="O3564" s="1">
        <v>12964</v>
      </c>
      <c r="P3564" s="1" t="str">
        <f>IFERROR(VLOOKUP($O3564,PerfilUniversitario!$A$2:$Z$427,16),"N/A")</f>
        <v>5º - 6º Semestre</v>
      </c>
      <c r="Q3564" s="1" t="str">
        <f>IFERROR(VLOOKUP($O3564,PerfilUniversitario!$A$2:$Z$427,16),"N/A")</f>
        <v>5º - 6º Semestre</v>
      </c>
      <c r="R3564" s="1" t="str">
        <f>IFERROR(VLOOKUP($O3564,PerfilUniversitario!$A$2:$Z$427,20),"N/A")</f>
        <v>Diseño Industrial</v>
      </c>
      <c r="S3564" s="1" t="str">
        <f>IFERROR(VLOOKUP($O3564,PerfilUniversitario!$A$2:$Z$427,22),"N/A")</f>
        <v>• Nutrición - Un día en la consulta nutricional</v>
      </c>
      <c r="T3564" s="1" t="str">
        <f>IFERROR(VLOOKUP($O3564,PerfilUniversitario!$A$2:$Z$427,24),"N/A")</f>
        <v>• Diseño industrial - Diseño de Productos: innovación y realidad aumentada.</v>
      </c>
      <c r="U3564" s="1" t="str">
        <f>IFERROR(VLOOKUP($O3564,PerfilUniversitario!$A$2:$Z$427,26),"N/A")</f>
        <v>• Arquitectura - Diseño arquitectónico</v>
      </c>
      <c r="V3564" s="3">
        <v>0.33719907407407407</v>
      </c>
      <c r="W3564" s="4">
        <v>45219</v>
      </c>
    </row>
    <row r="3565" spans="1:23" x14ac:dyDescent="0.3">
      <c r="A3565" t="s">
        <v>9001</v>
      </c>
      <c r="B3565" t="s">
        <v>9002</v>
      </c>
      <c r="C3565" s="1" t="s">
        <v>9003</v>
      </c>
      <c r="D3565" s="6">
        <v>7352655584</v>
      </c>
      <c r="E3565" s="1" t="s">
        <v>9004</v>
      </c>
      <c r="F3565" s="1" t="s">
        <v>9005</v>
      </c>
      <c r="G3565" s="1" t="s">
        <v>9006</v>
      </c>
      <c r="H3565" s="1">
        <v>7352655584</v>
      </c>
      <c r="I3565" t="str">
        <f>VLOOKUP(J3565,CatalogoEstadoRepublica!$A$1:$B$33,2)</f>
        <v>Morelos</v>
      </c>
      <c r="J3565">
        <v>17</v>
      </c>
      <c r="K3565" t="s">
        <v>1287</v>
      </c>
      <c r="L3565" s="1" t="str">
        <f>VLOOKUP(M3565,CatalogoPerfil!$A$1:$B$5,2)</f>
        <v>Preuniversitario</v>
      </c>
      <c r="M3565">
        <v>1</v>
      </c>
      <c r="O3565" s="1">
        <v>12966</v>
      </c>
      <c r="P3565" s="1" t="str">
        <f>IFERROR(VLOOKUP($O3565,PerfilUniversitario!$A$2:$Z$427,16),"N/A")</f>
        <v>3º - 4º Semestre</v>
      </c>
      <c r="Q3565" s="1" t="str">
        <f>IFERROR(VLOOKUP($O3565,PerfilUniversitario!$A$2:$Z$427,16),"N/A")</f>
        <v>3º - 4º Semestre</v>
      </c>
      <c r="R3565" s="1" t="str">
        <f>IFERROR(VLOOKUP($O3565,PerfilUniversitario!$A$2:$Z$427,20),"N/A")</f>
        <v>Médico Cirujano</v>
      </c>
      <c r="S3565" s="1" t="str">
        <f>IFERROR(VLOOKUP($O3565,PerfilUniversitario!$A$2:$Z$427,22),"N/A")</f>
        <v>• Médico cirujano - Salva una vida</v>
      </c>
      <c r="T3565" s="1" t="str">
        <f>IFERROR(VLOOKUP($O3565,PerfilUniversitario!$A$2:$Z$427,24),"N/A")</f>
        <v>• Médico cirujano - Atiende tú primer paciente</v>
      </c>
      <c r="U3565" s="1" t="str">
        <f>IFERROR(VLOOKUP($O3565,PerfilUniversitario!$A$2:$Z$427,26),"N/A")</f>
        <v>• Médico cirujano – Trivia, ¡Cuánto sabes de ciencia?</v>
      </c>
      <c r="V3565" s="3">
        <v>0.33780092592592598</v>
      </c>
      <c r="W3565" s="4">
        <v>45219</v>
      </c>
    </row>
    <row r="3566" spans="1:23" x14ac:dyDescent="0.3">
      <c r="A3566" t="s">
        <v>5728</v>
      </c>
      <c r="B3566" t="s">
        <v>9007</v>
      </c>
      <c r="C3566" s="1" t="s">
        <v>9008</v>
      </c>
      <c r="D3566" s="6">
        <v>9831715402</v>
      </c>
      <c r="E3566" s="1" t="s">
        <v>9009</v>
      </c>
      <c r="F3566" s="1" t="s">
        <v>9010</v>
      </c>
      <c r="G3566" s="1" t="s">
        <v>9011</v>
      </c>
      <c r="H3566" s="1">
        <v>5544805994</v>
      </c>
      <c r="I3566" t="str">
        <f>VLOOKUP(J3566,CatalogoEstadoRepublica!$A$1:$B$33,2)</f>
        <v>Hidalgo</v>
      </c>
      <c r="J3566">
        <v>13</v>
      </c>
      <c r="K3566" t="s">
        <v>3730</v>
      </c>
      <c r="L3566" s="1" t="str">
        <f>VLOOKUP(M3566,CatalogoPerfil!$A$1:$B$5,2)</f>
        <v>Preuniversitario</v>
      </c>
      <c r="M3566">
        <v>1</v>
      </c>
      <c r="O3566" s="1">
        <v>12967</v>
      </c>
      <c r="P3566" s="1" t="str">
        <f>IFERROR(VLOOKUP($O3566,PerfilUniversitario!$A$2:$Z$427,16),"N/A")</f>
        <v>5º - 6º Semestre</v>
      </c>
      <c r="Q3566" s="1" t="str">
        <f>IFERROR(VLOOKUP($O3566,PerfilUniversitario!$A$2:$Z$427,16),"N/A")</f>
        <v>5º - 6º Semestre</v>
      </c>
      <c r="R3566" s="1" t="str">
        <f>IFERROR(VLOOKUP($O3566,PerfilUniversitario!$A$2:$Z$427,20),"N/A")</f>
        <v>Médico Cirujano</v>
      </c>
      <c r="S3566" s="1" t="str">
        <f>IFERROR(VLOOKUP($O3566,PerfilUniversitario!$A$2:$Z$427,22),"N/A")</f>
        <v>• Médico cirujano - Primeros minutos de vida</v>
      </c>
      <c r="T3566" s="1" t="str">
        <f>IFERROR(VLOOKUP($O3566,PerfilUniversitario!$A$2:$Z$427,24),"N/A")</f>
        <v>• Psicología - Interpretación de sueños</v>
      </c>
      <c r="U3566" s="1" t="str">
        <f>IFERROR(VLOOKUP($O3566,PerfilUniversitario!$A$2:$Z$427,26),"N/A")</f>
        <v>• Médico cirujano - Salva una vida</v>
      </c>
      <c r="V3566" s="3">
        <v>0.33787037037037032</v>
      </c>
      <c r="W3566" s="4">
        <v>45219</v>
      </c>
    </row>
    <row r="3567" spans="1:23" x14ac:dyDescent="0.3">
      <c r="A3567" t="s">
        <v>9012</v>
      </c>
      <c r="B3567" t="s">
        <v>9013</v>
      </c>
      <c r="C3567" s="1" t="s">
        <v>9014</v>
      </c>
      <c r="D3567" s="6">
        <v>2312326809</v>
      </c>
      <c r="E3567" s="1" t="s">
        <v>9015</v>
      </c>
      <c r="F3567" s="1" t="s">
        <v>9016</v>
      </c>
      <c r="G3567" s="1" t="s">
        <v>9017</v>
      </c>
      <c r="H3567" s="1">
        <v>2311066952</v>
      </c>
      <c r="I3567" t="str">
        <f>VLOOKUP(J3567,CatalogoEstadoRepublica!$A$1:$B$33,2)</f>
        <v>Puebla</v>
      </c>
      <c r="J3567">
        <v>21</v>
      </c>
      <c r="K3567" t="s">
        <v>9018</v>
      </c>
      <c r="L3567" s="1" t="str">
        <f>VLOOKUP(M3567,CatalogoPerfil!$A$1:$B$5,2)</f>
        <v>Preuniversitario</v>
      </c>
      <c r="M3567">
        <v>1</v>
      </c>
      <c r="O3567" s="1">
        <v>13019</v>
      </c>
      <c r="P3567" s="1" t="str">
        <f>IFERROR(VLOOKUP($O3567,PerfilUniversitario!$A$2:$Z$427,16),"N/A")</f>
        <v>5º - 6º Semestre</v>
      </c>
      <c r="Q3567" s="1" t="str">
        <f>IFERROR(VLOOKUP($O3567,PerfilUniversitario!$A$2:$Z$427,16),"N/A")</f>
        <v>5º - 6º Semestre</v>
      </c>
      <c r="R3567" s="1" t="str">
        <f>IFERROR(VLOOKUP($O3567,PerfilUniversitario!$A$2:$Z$427,20),"N/A")</f>
        <v>Derecho</v>
      </c>
      <c r="S3567" s="1" t="str">
        <f>IFERROR(VLOOKUP($O3567,PerfilUniversitario!$A$2:$Z$427,22),"N/A")</f>
        <v>• Relaciones Internacionales - ¿Es posible un mundo sin conflictos?</v>
      </c>
      <c r="T3567" s="1" t="str">
        <f>IFERROR(VLOOKUP($O3567,PerfilUniversitario!$A$2:$Z$427,24),"N/A")</f>
        <v>• Derecho – Redes Digitales. Implicaciones Legales</v>
      </c>
      <c r="U3567" s="1" t="str">
        <f>IFERROR(VLOOKUP($O3567,PerfilUniversitario!$A$2:$Z$427,26),"N/A")</f>
        <v>• Gastronomía - Evaluación sensorial de hierbas aromáticas</v>
      </c>
      <c r="V3567" s="3">
        <v>0.33877314814814818</v>
      </c>
      <c r="W3567" s="4">
        <v>45219</v>
      </c>
    </row>
    <row r="3568" spans="1:23" x14ac:dyDescent="0.3">
      <c r="A3568" t="s">
        <v>9019</v>
      </c>
      <c r="B3568" t="s">
        <v>9020</v>
      </c>
      <c r="C3568" s="1" t="s">
        <v>9021</v>
      </c>
      <c r="D3568" s="6">
        <v>2213583785</v>
      </c>
      <c r="E3568" s="1" t="s">
        <v>9022</v>
      </c>
      <c r="F3568" s="1" t="s">
        <v>9023</v>
      </c>
      <c r="G3568" s="1" t="s">
        <v>9024</v>
      </c>
      <c r="H3568" s="1">
        <v>2226325537</v>
      </c>
      <c r="I3568" t="str">
        <f>VLOOKUP(J3568,CatalogoEstadoRepublica!$A$1:$B$33,2)</f>
        <v>Puebla</v>
      </c>
      <c r="J3568">
        <v>21</v>
      </c>
      <c r="K3568" t="s">
        <v>9025</v>
      </c>
      <c r="L3568" s="1" t="str">
        <f>VLOOKUP(M3568,CatalogoPerfil!$A$1:$B$5,2)</f>
        <v>Preuniversitario</v>
      </c>
      <c r="M3568">
        <v>1</v>
      </c>
      <c r="O3568" s="1">
        <v>13022</v>
      </c>
      <c r="P3568" s="1" t="str">
        <f>IFERROR(VLOOKUP($O3568,PerfilUniversitario!$A$2:$Z$427,16),"N/A")</f>
        <v>5º - 6º Semestre</v>
      </c>
      <c r="Q3568" s="1" t="str">
        <f>IFERROR(VLOOKUP($O3568,PerfilUniversitario!$A$2:$Z$427,16),"N/A")</f>
        <v>5º - 6º Semestre</v>
      </c>
      <c r="R3568" s="1" t="str">
        <f>IFERROR(VLOOKUP($O3568,PerfilUniversitario!$A$2:$Z$427,20),"N/A")</f>
        <v>Ingeniería Mecatrónica</v>
      </c>
      <c r="S3568" s="1" t="str">
        <f>IFERROR(VLOOKUP($O3568,PerfilUniversitario!$A$2:$Z$427,22),"N/A")</f>
        <v>• Gastronomía - Evaluación sensorial de hierbas aromáticas</v>
      </c>
      <c r="T3568" s="1" t="str">
        <f>IFERROR(VLOOKUP($O3568,PerfilUniversitario!$A$2:$Z$427,24),"N/A")</f>
        <v>• Ingeniería Mecatrónica - Medición Inalámbrica</v>
      </c>
      <c r="U3568" s="1" t="str">
        <f>IFERROR(VLOOKUP($O3568,PerfilUniversitario!$A$2:$Z$427,26),"N/A")</f>
        <v>• Nutrición - La ciencia de los alimentos</v>
      </c>
      <c r="V3568" s="3">
        <v>0.33907407407407408</v>
      </c>
      <c r="W3568" s="4">
        <v>45219</v>
      </c>
    </row>
    <row r="3569" spans="1:23" x14ac:dyDescent="0.3">
      <c r="A3569" t="s">
        <v>676</v>
      </c>
      <c r="B3569" t="s">
        <v>4167</v>
      </c>
      <c r="C3569" s="1" t="s">
        <v>9026</v>
      </c>
      <c r="D3569" s="6">
        <v>2222556355</v>
      </c>
      <c r="E3569" s="1" t="s">
        <v>7338</v>
      </c>
      <c r="F3569" s="1" t="s">
        <v>4167</v>
      </c>
      <c r="G3569" s="1" t="s">
        <v>9027</v>
      </c>
      <c r="H3569" s="1">
        <v>2222556355</v>
      </c>
      <c r="I3569" t="str">
        <f>VLOOKUP(J3569,CatalogoEstadoRepublica!$A$1:$B$33,2)</f>
        <v>Puebla</v>
      </c>
      <c r="J3569">
        <v>21</v>
      </c>
      <c r="K3569" t="s">
        <v>9025</v>
      </c>
      <c r="L3569" s="1" t="str">
        <f>VLOOKUP(M3569,CatalogoPerfil!$A$1:$B$5,2)</f>
        <v>Preuniversitario</v>
      </c>
      <c r="M3569">
        <v>1</v>
      </c>
      <c r="O3569" s="1">
        <v>12982</v>
      </c>
      <c r="P3569" s="1" t="str">
        <f>IFERROR(VLOOKUP($O3569,PerfilUniversitario!$A$2:$Z$427,16),"N/A")</f>
        <v>5º - 6º Semestre</v>
      </c>
      <c r="Q3569" s="1" t="str">
        <f>IFERROR(VLOOKUP($O3569,PerfilUniversitario!$A$2:$Z$427,16),"N/A")</f>
        <v>5º - 6º Semestre</v>
      </c>
      <c r="R3569" s="1" t="str">
        <f>IFERROR(VLOOKUP($O3569,PerfilUniversitario!$A$2:$Z$427,20),"N/A")</f>
        <v>Ingeniería Mecatrónica</v>
      </c>
      <c r="S3569" s="1" t="str">
        <f>IFERROR(VLOOKUP($O3569,PerfilUniversitario!$A$2:$Z$427,22),"N/A")</f>
        <v>• Ingeniería Mecatrónica - Medición Inalámbrica</v>
      </c>
      <c r="T3569" s="1" t="str">
        <f>IFERROR(VLOOKUP($O3569,PerfilUniversitario!$A$2:$Z$427,24),"N/A")</f>
        <v>• Ingeniería en Dirección de Negocios, Industrial y Mecatrónica - Diseño CAD 3D de un objeto</v>
      </c>
      <c r="U3569" s="1" t="str">
        <f>IFERROR(VLOOKUP($O3569,PerfilUniversitario!$A$2:$Z$427,26),"N/A")</f>
        <v>• Diseño industrial – Corte con plasma.</v>
      </c>
      <c r="V3569" s="3">
        <v>0.33918981481481486</v>
      </c>
      <c r="W3569" s="4">
        <v>45219</v>
      </c>
    </row>
    <row r="3570" spans="1:23" x14ac:dyDescent="0.3">
      <c r="A3570" t="s">
        <v>9028</v>
      </c>
      <c r="B3570" t="s">
        <v>9029</v>
      </c>
      <c r="C3570" s="1" t="s">
        <v>9030</v>
      </c>
      <c r="D3570" s="6">
        <v>7352655584</v>
      </c>
      <c r="E3570" s="1" t="s">
        <v>9031</v>
      </c>
      <c r="F3570" s="1" t="s">
        <v>9032</v>
      </c>
      <c r="G3570" s="1" t="s">
        <v>9006</v>
      </c>
      <c r="H3570" s="1">
        <v>7352655584</v>
      </c>
      <c r="I3570" t="str">
        <f>VLOOKUP(J3570,CatalogoEstadoRepublica!$A$1:$B$33,2)</f>
        <v>Morelos</v>
      </c>
      <c r="J3570">
        <v>17</v>
      </c>
      <c r="K3570" t="s">
        <v>1287</v>
      </c>
      <c r="L3570" s="1" t="str">
        <f>VLOOKUP(M3570,CatalogoPerfil!$A$1:$B$5,2)</f>
        <v>Preuniversitario</v>
      </c>
      <c r="M3570">
        <v>1</v>
      </c>
      <c r="O3570" s="1">
        <v>12983</v>
      </c>
      <c r="P3570" s="1" t="str">
        <f>IFERROR(VLOOKUP($O3570,PerfilUniversitario!$A$2:$Z$427,16),"N/A")</f>
        <v>3º - 4º Semestre</v>
      </c>
      <c r="Q3570" s="1" t="str">
        <f>IFERROR(VLOOKUP($O3570,PerfilUniversitario!$A$2:$Z$427,16),"N/A")</f>
        <v>3º - 4º Semestre</v>
      </c>
      <c r="R3570" s="1" t="str">
        <f>IFERROR(VLOOKUP($O3570,PerfilUniversitario!$A$2:$Z$427,20),"N/A")</f>
        <v>Médico Cirujano</v>
      </c>
      <c r="S3570" s="1" t="str">
        <f>IFERROR(VLOOKUP($O3570,PerfilUniversitario!$A$2:$Z$427,22),"N/A")</f>
        <v>• Médico cirujano - Salva una vida</v>
      </c>
      <c r="T3570" s="1" t="str">
        <f>IFERROR(VLOOKUP($O3570,PerfilUniversitario!$A$2:$Z$427,24),"N/A")</f>
        <v>• Médico cirujano - Atiende tú primer paciente</v>
      </c>
      <c r="U3570" s="1" t="str">
        <f>IFERROR(VLOOKUP($O3570,PerfilUniversitario!$A$2:$Z$427,26),"N/A")</f>
        <v>• Médico cirujano - Primeros minutos de vida</v>
      </c>
      <c r="V3570" s="3">
        <v>0.33946759259259257</v>
      </c>
      <c r="W3570" s="4">
        <v>45219</v>
      </c>
    </row>
    <row r="3571" spans="1:23" x14ac:dyDescent="0.3">
      <c r="A3571" t="s">
        <v>9033</v>
      </c>
      <c r="B3571" t="s">
        <v>9034</v>
      </c>
      <c r="C3571" s="1" t="s">
        <v>9035</v>
      </c>
      <c r="D3571" s="6">
        <v>7712214462</v>
      </c>
      <c r="E3571" s="1" t="s">
        <v>8729</v>
      </c>
      <c r="F3571" s="1" t="s">
        <v>9036</v>
      </c>
      <c r="G3571" s="1" t="s">
        <v>3611</v>
      </c>
      <c r="H3571" s="1">
        <v>5535664626</v>
      </c>
      <c r="I3571" t="str">
        <f>VLOOKUP(J3571,CatalogoEstadoRepublica!$A$1:$B$33,2)</f>
        <v>Hidalgo</v>
      </c>
      <c r="J3571">
        <v>13</v>
      </c>
      <c r="K3571" t="s">
        <v>3730</v>
      </c>
      <c r="L3571" s="1" t="str">
        <f>VLOOKUP(M3571,CatalogoPerfil!$A$1:$B$5,2)</f>
        <v>Preuniversitario</v>
      </c>
      <c r="M3571">
        <v>1</v>
      </c>
      <c r="O3571" s="1">
        <v>12984</v>
      </c>
      <c r="P3571" s="1" t="str">
        <f>IFERROR(VLOOKUP($O3571,PerfilUniversitario!$A$2:$Z$427,16),"N/A")</f>
        <v>5º - 6º Semestre</v>
      </c>
      <c r="Q3571" s="1" t="str">
        <f>IFERROR(VLOOKUP($O3571,PerfilUniversitario!$A$2:$Z$427,16),"N/A")</f>
        <v>5º - 6º Semestre</v>
      </c>
      <c r="R3571" s="1" t="str">
        <f>IFERROR(VLOOKUP($O3571,PerfilUniversitario!$A$2:$Z$427,20),"N/A")</f>
        <v>Derecho</v>
      </c>
      <c r="S3571" s="1" t="str">
        <f>IFERROR(VLOOKUP($O3571,PerfilUniversitario!$A$2:$Z$427,22),"N/A")</f>
        <v>• Gastronomía - Evaluación sensorial de hierbas aromáticas</v>
      </c>
      <c r="T3571" s="1" t="str">
        <f>IFERROR(VLOOKUP($O3571,PerfilUniversitario!$A$2:$Z$427,24),"N/A")</f>
        <v>• Mercadotecnia Estratégica – Team Coca vs Pepsi ¿Tú cuál eres?</v>
      </c>
      <c r="U3571" s="1" t="str">
        <f>IFERROR(VLOOKUP($O3571,PerfilUniversitario!$A$2:$Z$427,26),"N/A")</f>
        <v>• Finanzas y Contabilidad y Dirección Financiera – Ca$h Financiero</v>
      </c>
      <c r="V3571" s="3">
        <v>0.33998842592592587</v>
      </c>
      <c r="W3571" s="4">
        <v>45219</v>
      </c>
    </row>
    <row r="3572" spans="1:23" x14ac:dyDescent="0.3">
      <c r="A3572" t="s">
        <v>584</v>
      </c>
      <c r="B3572" t="s">
        <v>3734</v>
      </c>
      <c r="C3572" s="1" t="s">
        <v>9037</v>
      </c>
      <c r="D3572" s="6">
        <v>7757587306</v>
      </c>
      <c r="E3572" s="1" t="s">
        <v>9038</v>
      </c>
      <c r="F3572" s="1" t="s">
        <v>9039</v>
      </c>
      <c r="G3572" s="1" t="s">
        <v>9040</v>
      </c>
      <c r="H3572" s="1">
        <v>7757602733</v>
      </c>
      <c r="I3572" t="str">
        <f>VLOOKUP(J3572,CatalogoEstadoRepublica!$A$1:$B$33,2)</f>
        <v>Hidalgo</v>
      </c>
      <c r="J3572">
        <v>13</v>
      </c>
      <c r="K3572" t="s">
        <v>3730</v>
      </c>
      <c r="L3572" s="1" t="str">
        <f>VLOOKUP(M3572,CatalogoPerfil!$A$1:$B$5,2)</f>
        <v>Preuniversitario</v>
      </c>
      <c r="M3572">
        <v>1</v>
      </c>
      <c r="O3572" s="1">
        <v>12985</v>
      </c>
      <c r="P3572" s="1" t="str">
        <f>IFERROR(VLOOKUP($O3572,PerfilUniversitario!$A$2:$Z$427,16),"N/A")</f>
        <v>5º - 6º Semestre</v>
      </c>
      <c r="Q3572" s="1" t="str">
        <f>IFERROR(VLOOKUP($O3572,PerfilUniversitario!$A$2:$Z$427,16),"N/A")</f>
        <v>5º - 6º Semestre</v>
      </c>
      <c r="R3572" s="1" t="str">
        <f>IFERROR(VLOOKUP($O3572,PerfilUniversitario!$A$2:$Z$427,20),"N/A")</f>
        <v>Diseño Industrial</v>
      </c>
      <c r="S3572" s="1" t="str">
        <f>IFERROR(VLOOKUP($O3572,PerfilUniversitario!$A$2:$Z$427,22),"N/A")</f>
        <v>• Diseño industrial - Diseño de Productos: innovación y realidad aumentada.</v>
      </c>
      <c r="T3572" s="1" t="str">
        <f>IFERROR(VLOOKUP($O3572,PerfilUniversitario!$A$2:$Z$427,24),"N/A")</f>
        <v>• Psicología - Interpretación de sueños</v>
      </c>
      <c r="U3572" s="1" t="str">
        <f>IFERROR(VLOOKUP($O3572,PerfilUniversitario!$A$2:$Z$427,26),"N/A")</f>
        <v>• Arquitectura - Diseño arquitectónico</v>
      </c>
      <c r="V3572" s="3">
        <v>0.3404861111111111</v>
      </c>
      <c r="W3572" s="4">
        <v>45219</v>
      </c>
    </row>
    <row r="3573" spans="1:23" x14ac:dyDescent="0.3">
      <c r="A3573" t="s">
        <v>3520</v>
      </c>
      <c r="B3573" t="s">
        <v>3521</v>
      </c>
      <c r="C3573" s="1" t="s">
        <v>9041</v>
      </c>
      <c r="D3573" s="6">
        <v>2215889803</v>
      </c>
      <c r="E3573" s="1" t="s">
        <v>3520</v>
      </c>
      <c r="F3573" s="1" t="s">
        <v>9042</v>
      </c>
      <c r="G3573" s="1" t="s">
        <v>9043</v>
      </c>
      <c r="H3573" s="1">
        <v>2228831916</v>
      </c>
      <c r="I3573" t="str">
        <f>VLOOKUP(J3573,CatalogoEstadoRepublica!$A$1:$B$33,2)</f>
        <v>Puebla</v>
      </c>
      <c r="J3573">
        <v>21</v>
      </c>
      <c r="K3573" t="s">
        <v>9025</v>
      </c>
      <c r="L3573" s="1" t="str">
        <f>VLOOKUP(M3573,CatalogoPerfil!$A$1:$B$5,2)</f>
        <v>Preuniversitario</v>
      </c>
      <c r="M3573">
        <v>1</v>
      </c>
      <c r="O3573" s="1">
        <v>12986</v>
      </c>
      <c r="P3573" s="1" t="str">
        <f>IFERROR(VLOOKUP($O3573,PerfilUniversitario!$A$2:$Z$427,16),"N/A")</f>
        <v>5º - 6º Semestre</v>
      </c>
      <c r="Q3573" s="1" t="str">
        <f>IFERROR(VLOOKUP($O3573,PerfilUniversitario!$A$2:$Z$427,16),"N/A")</f>
        <v>5º - 6º Semestre</v>
      </c>
      <c r="R3573" s="1" t="str">
        <f>IFERROR(VLOOKUP($O3573,PerfilUniversitario!$A$2:$Z$427,20),"N/A")</f>
        <v>Ingeniería en Dirección de Negocios</v>
      </c>
      <c r="S3573" s="1" t="str">
        <f>IFERROR(VLOOKUP($O3573,PerfilUniversitario!$A$2:$Z$427,22),"N/A")</f>
        <v>• Ingeniería Industrial para la Dirección - Estudio de tiempos y movimientos</v>
      </c>
      <c r="T3573" s="1" t="str">
        <f>IFERROR(VLOOKUP($O3573,PerfilUniversitario!$A$2:$Z$427,24),"N/A")</f>
        <v>• Ingeniería en Dirección de Negocios - Análisis, minería y Big Data en Hacking ético</v>
      </c>
      <c r="U3573" s="1" t="str">
        <f>IFERROR(VLOOKUP($O3573,PerfilUniversitario!$A$2:$Z$427,26),"N/A")</f>
        <v>• Ingeniería Industrial para la Dirección - Roda la bici</v>
      </c>
      <c r="V3573" s="3">
        <v>0.34081018518518519</v>
      </c>
      <c r="W3573" s="4">
        <v>45219</v>
      </c>
    </row>
    <row r="3574" spans="1:23" x14ac:dyDescent="0.3">
      <c r="A3574" t="s">
        <v>516</v>
      </c>
      <c r="B3574" t="s">
        <v>3439</v>
      </c>
      <c r="C3574" s="1" t="s">
        <v>9044</v>
      </c>
      <c r="D3574" s="6">
        <v>2214000985</v>
      </c>
      <c r="E3574" s="1" t="s">
        <v>4082</v>
      </c>
      <c r="F3574" s="1" t="s">
        <v>9045</v>
      </c>
      <c r="G3574" s="1" t="s">
        <v>9046</v>
      </c>
      <c r="H3574" s="1">
        <v>2227051128</v>
      </c>
      <c r="I3574" t="str">
        <f>VLOOKUP(J3574,CatalogoEstadoRepublica!$A$1:$B$33,2)</f>
        <v>Puebla</v>
      </c>
      <c r="J3574">
        <v>21</v>
      </c>
      <c r="K3574" t="s">
        <v>9025</v>
      </c>
      <c r="L3574" s="1" t="str">
        <f>VLOOKUP(M3574,CatalogoPerfil!$A$1:$B$5,2)</f>
        <v>Preuniversitario</v>
      </c>
      <c r="M3574">
        <v>1</v>
      </c>
      <c r="O3574" s="1">
        <v>12988</v>
      </c>
      <c r="P3574" s="1" t="str">
        <f>IFERROR(VLOOKUP($O3574,PerfilUniversitario!$A$2:$Z$427,16),"N/A")</f>
        <v>5º - 6º Semestre</v>
      </c>
      <c r="Q3574" s="1" t="str">
        <f>IFERROR(VLOOKUP($O3574,PerfilUniversitario!$A$2:$Z$427,16),"N/A")</f>
        <v>5º - 6º Semestre</v>
      </c>
      <c r="R3574" s="1" t="str">
        <f>IFERROR(VLOOKUP($O3574,PerfilUniversitario!$A$2:$Z$427,20),"N/A")</f>
        <v>Finanzas y Contaduría Pública</v>
      </c>
      <c r="S3574" s="1" t="str">
        <f>IFERROR(VLOOKUP($O3574,PerfilUniversitario!$A$2:$Z$427,22),"N/A")</f>
        <v>• Administración y Dirección de Empresas - ¡Gerente por un día!</v>
      </c>
      <c r="T3574" s="1" t="str">
        <f>IFERROR(VLOOKUP($O3574,PerfilUniversitario!$A$2:$Z$427,24),"N/A")</f>
        <v>• Arquitectura - Arquitectura de interiores con LEGO e Inteligencia artificial.</v>
      </c>
      <c r="U3574" s="1" t="str">
        <f>IFERROR(VLOOKUP($O3574,PerfilUniversitario!$A$2:$Z$427,26),"N/A")</f>
        <v>• Finanzas y Contabilidad y Dirección Financiera – Ca$h Financiero</v>
      </c>
      <c r="V3574" s="3">
        <v>0.34085648148148145</v>
      </c>
      <c r="W3574" s="4">
        <v>45219</v>
      </c>
    </row>
    <row r="3575" spans="1:23" x14ac:dyDescent="0.3">
      <c r="A3575" t="s">
        <v>1721</v>
      </c>
      <c r="B3575" t="s">
        <v>1031</v>
      </c>
      <c r="C3575" s="1" t="s">
        <v>9047</v>
      </c>
      <c r="D3575" s="6">
        <v>2226708806</v>
      </c>
      <c r="E3575" s="1" t="s">
        <v>1721</v>
      </c>
      <c r="F3575" s="1" t="s">
        <v>9048</v>
      </c>
      <c r="G3575" s="1" t="s">
        <v>9049</v>
      </c>
      <c r="H3575" s="1">
        <v>2221130570</v>
      </c>
      <c r="I3575" t="str">
        <f>VLOOKUP(J3575,CatalogoEstadoRepublica!$A$1:$B$33,2)</f>
        <v>Puebla</v>
      </c>
      <c r="J3575">
        <v>21</v>
      </c>
      <c r="K3575" t="s">
        <v>4812</v>
      </c>
      <c r="L3575" s="1" t="str">
        <f>VLOOKUP(M3575,CatalogoPerfil!$A$1:$B$5,2)</f>
        <v>Preuniversitario</v>
      </c>
      <c r="M3575">
        <v>1</v>
      </c>
      <c r="N3575" t="s">
        <v>9050</v>
      </c>
      <c r="O3575" s="1">
        <v>12989</v>
      </c>
      <c r="P3575" s="1" t="str">
        <f>IFERROR(VLOOKUP($O3575,PerfilUniversitario!$A$2:$Z$427,16),"N/A")</f>
        <v>5º - 6º Semestre</v>
      </c>
      <c r="Q3575" s="1" t="str">
        <f>IFERROR(VLOOKUP($O3575,PerfilUniversitario!$A$2:$Z$427,16),"N/A")</f>
        <v>5º - 6º Semestre</v>
      </c>
      <c r="R3575" s="1" t="str">
        <f>IFERROR(VLOOKUP($O3575,PerfilUniversitario!$A$2:$Z$427,20),"N/A")</f>
        <v>Ingeniería Mecatrónica</v>
      </c>
      <c r="S3575" s="1" t="str">
        <f>IFERROR(VLOOKUP($O3575,PerfilUniversitario!$A$2:$Z$427,22),"N/A")</f>
        <v>• Arquitectura - Arquitectura de interiores con LEGO e Inteligencia artificial.</v>
      </c>
      <c r="T3575" s="1" t="str">
        <f>IFERROR(VLOOKUP($O3575,PerfilUniversitario!$A$2:$Z$427,24),"N/A")</f>
        <v>• Ingeniería Mecatrónica - Medición Inalámbrica</v>
      </c>
      <c r="U3575" s="1" t="str">
        <f>IFERROR(VLOOKUP($O3575,PerfilUniversitario!$A$2:$Z$427,26),"N/A")</f>
        <v>• Actuaría - Las verdades de los Actuarios</v>
      </c>
      <c r="V3575" s="3">
        <v>0.34090277777777778</v>
      </c>
      <c r="W3575" s="4">
        <v>45219</v>
      </c>
    </row>
    <row r="3576" spans="1:23" x14ac:dyDescent="0.3">
      <c r="A3576" t="s">
        <v>9051</v>
      </c>
      <c r="B3576" t="s">
        <v>9052</v>
      </c>
      <c r="C3576" s="1" t="s">
        <v>9053</v>
      </c>
      <c r="D3576" s="6">
        <v>2224319487</v>
      </c>
      <c r="E3576" s="1" t="s">
        <v>8984</v>
      </c>
      <c r="F3576" s="1" t="s">
        <v>9054</v>
      </c>
      <c r="G3576" s="1" t="s">
        <v>9053</v>
      </c>
      <c r="H3576" s="1">
        <v>2221600138</v>
      </c>
      <c r="I3576" t="str">
        <f>VLOOKUP(J3576,CatalogoEstadoRepublica!$A$1:$B$33,2)</f>
        <v>Puebla</v>
      </c>
      <c r="J3576">
        <v>21</v>
      </c>
      <c r="K3576" t="s">
        <v>8557</v>
      </c>
      <c r="L3576" s="1" t="str">
        <f>VLOOKUP(M3576,CatalogoPerfil!$A$1:$B$5,2)</f>
        <v>Preuniversitario</v>
      </c>
      <c r="M3576">
        <v>1</v>
      </c>
      <c r="O3576" s="1">
        <v>12990</v>
      </c>
      <c r="P3576" s="1" t="str">
        <f>IFERROR(VLOOKUP($O3576,PerfilUniversitario!$A$2:$Z$427,16),"N/A")</f>
        <v>5º - 6º Semestre</v>
      </c>
      <c r="Q3576" s="1" t="str">
        <f>IFERROR(VLOOKUP($O3576,PerfilUniversitario!$A$2:$Z$427,16),"N/A")</f>
        <v>5º - 6º Semestre</v>
      </c>
      <c r="R3576" s="1" t="str">
        <f>IFERROR(VLOOKUP($O3576,PerfilUniversitario!$A$2:$Z$427,20),"N/A")</f>
        <v>Médico Cirujano</v>
      </c>
      <c r="S3576" s="1" t="str">
        <f>IFERROR(VLOOKUP($O3576,PerfilUniversitario!$A$2:$Z$427,22),"N/A")</f>
        <v>• Médico cirujano - Salva una vida</v>
      </c>
      <c r="T3576" s="1" t="str">
        <f>IFERROR(VLOOKUP($O3576,PerfilUniversitario!$A$2:$Z$427,24),"N/A")</f>
        <v>• Médico cirujano - Atiende tú primer paciente</v>
      </c>
      <c r="U3576" s="1" t="str">
        <f>IFERROR(VLOOKUP($O3576,PerfilUniversitario!$A$2:$Z$427,26),"N/A")</f>
        <v>• Médico cirujano - Primeros minutos de vida</v>
      </c>
      <c r="V3576" s="3">
        <v>0.34122685185185181</v>
      </c>
      <c r="W3576" s="4">
        <v>45219</v>
      </c>
    </row>
    <row r="3577" spans="1:23" x14ac:dyDescent="0.3">
      <c r="A3577" t="s">
        <v>9055</v>
      </c>
      <c r="B3577" t="s">
        <v>9056</v>
      </c>
      <c r="C3577" s="1" t="s">
        <v>9057</v>
      </c>
      <c r="D3577" s="6">
        <v>2212662744</v>
      </c>
      <c r="E3577" s="1"/>
      <c r="F3577" s="1"/>
      <c r="I3577" t="str">
        <f>VLOOKUP(J3577,CatalogoEstadoRepublica!$A$1:$B$33,2)</f>
        <v>Puebla</v>
      </c>
      <c r="J3577">
        <v>21</v>
      </c>
      <c r="K3577" t="s">
        <v>9058</v>
      </c>
      <c r="L3577" s="1" t="str">
        <f>VLOOKUP(M3577,CatalogoPerfil!$A$1:$B$5,2)</f>
        <v>Otro</v>
      </c>
      <c r="M3577">
        <v>5</v>
      </c>
      <c r="O3577" s="1">
        <v>0</v>
      </c>
      <c r="P3577" s="1" t="str">
        <f>IFERROR(VLOOKUP($O3577,PerfilUniversitario!$A$2:$Z$427,16),"N/A")</f>
        <v>N/A</v>
      </c>
      <c r="Q3577" s="1" t="str">
        <f>IFERROR(VLOOKUP($O3577,PerfilUniversitario!$A$2:$Z$427,16),"N/A")</f>
        <v>N/A</v>
      </c>
      <c r="R3577" s="1" t="str">
        <f>IFERROR(VLOOKUP($O3577,PerfilUniversitario!$A$2:$Z$427,20),"N/A")</f>
        <v>N/A</v>
      </c>
      <c r="S3577" s="1" t="str">
        <f>IFERROR(VLOOKUP($O3577,PerfilUniversitario!$A$2:$Z$427,22),"N/A")</f>
        <v>N/A</v>
      </c>
      <c r="T3577" s="1" t="str">
        <f>IFERROR(VLOOKUP($O3577,PerfilUniversitario!$A$2:$Z$427,24),"N/A")</f>
        <v>N/A</v>
      </c>
      <c r="U3577" s="1" t="str">
        <f>IFERROR(VLOOKUP($O3577,PerfilUniversitario!$A$2:$Z$427,26),"N/A")</f>
        <v>N/A</v>
      </c>
      <c r="V3577" s="3">
        <v>0.34126157407407409</v>
      </c>
      <c r="W3577" s="4">
        <v>45219</v>
      </c>
    </row>
    <row r="3578" spans="1:23" x14ac:dyDescent="0.3">
      <c r="A3578" t="s">
        <v>3517</v>
      </c>
      <c r="B3578" t="s">
        <v>9059</v>
      </c>
      <c r="C3578" s="1" t="s">
        <v>9060</v>
      </c>
      <c r="D3578" s="6">
        <v>2213485548</v>
      </c>
      <c r="E3578" s="1" t="s">
        <v>9061</v>
      </c>
      <c r="F3578" s="1" t="s">
        <v>9062</v>
      </c>
      <c r="G3578" s="1" t="s">
        <v>9063</v>
      </c>
      <c r="H3578" s="1">
        <v>2226825010</v>
      </c>
      <c r="I3578" t="str">
        <f>VLOOKUP(J3578,CatalogoEstadoRepublica!$A$1:$B$33,2)</f>
        <v>Puebla</v>
      </c>
      <c r="J3578">
        <v>21</v>
      </c>
      <c r="K3578" t="s">
        <v>9000</v>
      </c>
      <c r="L3578" s="1" t="str">
        <f>VLOOKUP(M3578,CatalogoPerfil!$A$1:$B$5,2)</f>
        <v>Preuniversitario</v>
      </c>
      <c r="M3578">
        <v>1</v>
      </c>
      <c r="N3578" t="s">
        <v>3750</v>
      </c>
      <c r="O3578" s="1">
        <v>12991</v>
      </c>
      <c r="P3578" s="1" t="str">
        <f>IFERROR(VLOOKUP($O3578,PerfilUniversitario!$A$2:$Z$427,16),"N/A")</f>
        <v>5º - 6º Semestre</v>
      </c>
      <c r="Q3578" s="1" t="str">
        <f>IFERROR(VLOOKUP($O3578,PerfilUniversitario!$A$2:$Z$427,16),"N/A")</f>
        <v>5º - 6º Semestre</v>
      </c>
      <c r="R3578" s="1" t="str">
        <f>IFERROR(VLOOKUP($O3578,PerfilUniversitario!$A$2:$Z$427,20),"N/A")</f>
        <v>Ingeniería Mecatrónica</v>
      </c>
      <c r="S3578" s="1" t="str">
        <f>IFERROR(VLOOKUP($O3578,PerfilUniversitario!$A$2:$Z$427,22),"N/A")</f>
        <v>• Ingeniería Mecatrónica - Medición Inalámbrica</v>
      </c>
      <c r="T3578" s="1" t="str">
        <f>IFERROR(VLOOKUP($O3578,PerfilUniversitario!$A$2:$Z$427,24),"N/A")</f>
        <v>• Derecho – Redes Digitales. Implicaciones Legales</v>
      </c>
      <c r="U3578" s="1" t="str">
        <f>IFERROR(VLOOKUP($O3578,PerfilUniversitario!$A$2:$Z$427,26),"N/A")</f>
        <v>• Negocios Internacionales – Global Sellers</v>
      </c>
      <c r="V3578" s="3">
        <v>0.34143518518518517</v>
      </c>
      <c r="W3578" s="4">
        <v>45219</v>
      </c>
    </row>
    <row r="3579" spans="1:23" x14ac:dyDescent="0.3">
      <c r="A3579" t="s">
        <v>7711</v>
      </c>
      <c r="B3579" t="s">
        <v>702</v>
      </c>
      <c r="C3579" s="1" t="s">
        <v>9064</v>
      </c>
      <c r="D3579" s="6">
        <v>2226292336</v>
      </c>
      <c r="E3579" s="1" t="s">
        <v>9065</v>
      </c>
      <c r="F3579" s="1" t="s">
        <v>9066</v>
      </c>
      <c r="G3579" s="1" t="s">
        <v>9067</v>
      </c>
      <c r="H3579" s="1">
        <v>2221360916</v>
      </c>
      <c r="I3579" t="str">
        <f>VLOOKUP(J3579,CatalogoEstadoRepublica!$A$1:$B$33,2)</f>
        <v>Puebla</v>
      </c>
      <c r="J3579">
        <v>21</v>
      </c>
      <c r="K3579" t="s">
        <v>9000</v>
      </c>
      <c r="L3579" s="1" t="str">
        <f>VLOOKUP(M3579,CatalogoPerfil!$A$1:$B$5,2)</f>
        <v>Preuniversitario</v>
      </c>
      <c r="M3579">
        <v>1</v>
      </c>
      <c r="N3579" t="s">
        <v>9068</v>
      </c>
      <c r="O3579" s="1">
        <v>12992</v>
      </c>
      <c r="P3579" s="1" t="str">
        <f>IFERROR(VLOOKUP($O3579,PerfilUniversitario!$A$2:$Z$427,16),"N/A")</f>
        <v>5º - 6º Semestre</v>
      </c>
      <c r="Q3579" s="1" t="str">
        <f>IFERROR(VLOOKUP($O3579,PerfilUniversitario!$A$2:$Z$427,16),"N/A")</f>
        <v>5º - 6º Semestre</v>
      </c>
      <c r="R3579" s="1" t="str">
        <f>IFERROR(VLOOKUP($O3579,PerfilUniversitario!$A$2:$Z$427,20),"N/A")</f>
        <v>Derecho</v>
      </c>
      <c r="S3579" s="1" t="str">
        <f>IFERROR(VLOOKUP($O3579,PerfilUniversitario!$A$2:$Z$427,22),"N/A")</f>
        <v>• Ingeniería Mecatrónica - Medición Inalámbrica</v>
      </c>
      <c r="T3579" s="1" t="str">
        <f>IFERROR(VLOOKUP($O3579,PerfilUniversitario!$A$2:$Z$427,24),"N/A")</f>
        <v>• Derecho – Redes Digitales. Implicaciones Legales</v>
      </c>
      <c r="U3579" s="1" t="str">
        <f>IFERROR(VLOOKUP($O3579,PerfilUniversitario!$A$2:$Z$427,26),"N/A")</f>
        <v>• Negocios Internacionales – Global Sellers</v>
      </c>
      <c r="V3579" s="3">
        <v>0.3414699074074074</v>
      </c>
      <c r="W3579" s="4">
        <v>45219</v>
      </c>
    </row>
    <row r="3580" spans="1:23" x14ac:dyDescent="0.3">
      <c r="A3580" t="s">
        <v>2018</v>
      </c>
      <c r="B3580" t="s">
        <v>277</v>
      </c>
      <c r="C3580" s="1" t="s">
        <v>9069</v>
      </c>
      <c r="D3580" s="6">
        <v>2215157543</v>
      </c>
      <c r="E3580" s="1"/>
      <c r="F3580" s="1"/>
      <c r="I3580" t="str">
        <f>VLOOKUP(J3580,CatalogoEstadoRepublica!$A$1:$B$33,2)</f>
        <v>Puebla</v>
      </c>
      <c r="J3580">
        <v>21</v>
      </c>
      <c r="K3580" t="s">
        <v>9058</v>
      </c>
      <c r="L3580" s="1" t="str">
        <f>VLOOKUP(M3580,CatalogoPerfil!$A$1:$B$5,2)</f>
        <v>Preuniversitario</v>
      </c>
      <c r="M3580">
        <v>1</v>
      </c>
      <c r="O3580" s="1">
        <v>12996</v>
      </c>
      <c r="P3580" s="1" t="str">
        <f>IFERROR(VLOOKUP($O3580,PerfilUniversitario!$A$2:$Z$427,16),"N/A")</f>
        <v>5º - 6º Semestre</v>
      </c>
      <c r="Q3580" s="1" t="str">
        <f>IFERROR(VLOOKUP($O3580,PerfilUniversitario!$A$2:$Z$427,16),"N/A")</f>
        <v>5º - 6º Semestre</v>
      </c>
      <c r="R3580" s="1" t="str">
        <f>IFERROR(VLOOKUP($O3580,PerfilUniversitario!$A$2:$Z$427,20),"N/A")</f>
        <v>Diseño Industrial</v>
      </c>
      <c r="S3580" s="1" t="str">
        <f>IFERROR(VLOOKUP($O3580,PerfilUniversitario!$A$2:$Z$427,22),"N/A")</f>
        <v>• Arquitectura - Arquitectura de interiores con LEGO e Inteligencia artificial.</v>
      </c>
      <c r="T3580" s="1" t="str">
        <f>IFERROR(VLOOKUP($O3580,PerfilUniversitario!$A$2:$Z$427,24),"N/A")</f>
        <v>• Diseño industrial - Diseño de Productos: innovación y realidad aumentada.</v>
      </c>
      <c r="U3580" s="1" t="str">
        <f>IFERROR(VLOOKUP($O3580,PerfilUniversitario!$A$2:$Z$427,26),"N/A")</f>
        <v>• Diseño Gráfico - ¡Caricarturízate!</v>
      </c>
      <c r="V3580" s="3">
        <v>0.34202546296296293</v>
      </c>
      <c r="W3580" s="4">
        <v>45219</v>
      </c>
    </row>
    <row r="3581" spans="1:23" x14ac:dyDescent="0.3">
      <c r="A3581" t="s">
        <v>9070</v>
      </c>
      <c r="B3581" t="s">
        <v>9071</v>
      </c>
      <c r="C3581" s="1" t="s">
        <v>9072</v>
      </c>
      <c r="D3581" s="6">
        <v>7351071883</v>
      </c>
      <c r="E3581" s="1" t="s">
        <v>578</v>
      </c>
      <c r="F3581" s="1" t="s">
        <v>9073</v>
      </c>
      <c r="G3581" s="1" t="s">
        <v>9074</v>
      </c>
      <c r="H3581" s="1">
        <v>5513817684</v>
      </c>
      <c r="I3581" t="str">
        <f>VLOOKUP(J3581,CatalogoEstadoRepublica!$A$1:$B$33,2)</f>
        <v>Morelos</v>
      </c>
      <c r="J3581">
        <v>17</v>
      </c>
      <c r="K3581" t="s">
        <v>1287</v>
      </c>
      <c r="L3581" s="1" t="str">
        <f>VLOOKUP(M3581,CatalogoPerfil!$A$1:$B$5,2)</f>
        <v>Preuniversitario</v>
      </c>
      <c r="M3581">
        <v>1</v>
      </c>
      <c r="O3581" s="1">
        <v>12995</v>
      </c>
      <c r="P3581" s="1" t="str">
        <f>IFERROR(VLOOKUP($O3581,PerfilUniversitario!$A$2:$Z$427,16),"N/A")</f>
        <v>5º - 6º Semestre</v>
      </c>
      <c r="Q3581" s="1" t="str">
        <f>IFERROR(VLOOKUP($O3581,PerfilUniversitario!$A$2:$Z$427,16),"N/A")</f>
        <v>5º - 6º Semestre</v>
      </c>
      <c r="R3581" s="1" t="str">
        <f>IFERROR(VLOOKUP($O3581,PerfilUniversitario!$A$2:$Z$427,20),"N/A")</f>
        <v>Diseño Industrial</v>
      </c>
      <c r="S3581" s="1" t="str">
        <f>IFERROR(VLOOKUP($O3581,PerfilUniversitario!$A$2:$Z$427,22),"N/A")</f>
        <v>• Arquitectura - Arquitectura de interiores con LEGO e Inteligencia artificial.</v>
      </c>
      <c r="T3581" s="1" t="str">
        <f>IFERROR(VLOOKUP($O3581,PerfilUniversitario!$A$2:$Z$427,24),"N/A")</f>
        <v>• Diseño industrial - Diseño de Productos: innovación y realidad aumentada.</v>
      </c>
      <c r="U3581" s="1" t="str">
        <f>IFERROR(VLOOKUP($O3581,PerfilUniversitario!$A$2:$Z$427,26),"N/A")</f>
        <v>• Diseño Gráfico - ¡Caricarturízate!</v>
      </c>
      <c r="V3581" s="3">
        <v>0.34202546296296293</v>
      </c>
      <c r="W3581" s="4">
        <v>45219</v>
      </c>
    </row>
    <row r="3582" spans="1:23" x14ac:dyDescent="0.3">
      <c r="A3582" t="s">
        <v>1095</v>
      </c>
      <c r="B3582" t="s">
        <v>9075</v>
      </c>
      <c r="C3582" s="1" t="s">
        <v>9076</v>
      </c>
      <c r="D3582" s="6">
        <v>2215982341</v>
      </c>
      <c r="E3582" s="1"/>
      <c r="F3582" s="1"/>
      <c r="I3582" t="str">
        <f>VLOOKUP(J3582,CatalogoEstadoRepublica!$A$1:$B$33,2)</f>
        <v>Puebla</v>
      </c>
      <c r="J3582">
        <v>21</v>
      </c>
      <c r="K3582" t="s">
        <v>9058</v>
      </c>
      <c r="L3582" s="1" t="str">
        <f>VLOOKUP(M3582,CatalogoPerfil!$A$1:$B$5,2)</f>
        <v>Preuniversitario</v>
      </c>
      <c r="M3582">
        <v>1</v>
      </c>
      <c r="O3582" s="1">
        <v>12997</v>
      </c>
      <c r="P3582" s="1" t="str">
        <f>IFERROR(VLOOKUP($O3582,PerfilUniversitario!$A$2:$Z$427,16),"N/A")</f>
        <v>5º - 6º Semestre</v>
      </c>
      <c r="Q3582" s="1" t="str">
        <f>IFERROR(VLOOKUP($O3582,PerfilUniversitario!$A$2:$Z$427,16),"N/A")</f>
        <v>5º - 6º Semestre</v>
      </c>
      <c r="R3582" s="1" t="str">
        <f>IFERROR(VLOOKUP($O3582,PerfilUniversitario!$A$2:$Z$427,20),"N/A")</f>
        <v>Diseño Industrial</v>
      </c>
      <c r="S3582" s="1" t="str">
        <f>IFERROR(VLOOKUP($O3582,PerfilUniversitario!$A$2:$Z$427,22),"N/A")</f>
        <v>• Arquitectura - Arquitectura de interiores con LEGO e Inteligencia artificial.</v>
      </c>
      <c r="T3582" s="1" t="str">
        <f>IFERROR(VLOOKUP($O3582,PerfilUniversitario!$A$2:$Z$427,24),"N/A")</f>
        <v>• Diseño industrial - Diseño de Productos: innovación y realidad aumentada.</v>
      </c>
      <c r="U3582" s="1" t="str">
        <f>IFERROR(VLOOKUP($O3582,PerfilUniversitario!$A$2:$Z$427,26),"N/A")</f>
        <v>• Diseño Gráfico - ¡Caricarturízate!</v>
      </c>
      <c r="V3582" s="3">
        <v>0.34204861111111112</v>
      </c>
      <c r="W3582" s="4">
        <v>45219</v>
      </c>
    </row>
    <row r="3583" spans="1:23" x14ac:dyDescent="0.3">
      <c r="A3583" t="s">
        <v>3299</v>
      </c>
      <c r="B3583" t="s">
        <v>561</v>
      </c>
      <c r="C3583" s="1" t="s">
        <v>9077</v>
      </c>
      <c r="D3583" s="6">
        <v>2224147720</v>
      </c>
      <c r="E3583" s="1" t="s">
        <v>9078</v>
      </c>
      <c r="F3583" s="1" t="s">
        <v>561</v>
      </c>
      <c r="G3583" s="1" t="s">
        <v>9079</v>
      </c>
      <c r="H3583" s="1">
        <v>5523829960</v>
      </c>
      <c r="I3583" t="str">
        <f>VLOOKUP(J3583,CatalogoEstadoRepublica!$A$1:$B$33,2)</f>
        <v>Puebla</v>
      </c>
      <c r="J3583">
        <v>21</v>
      </c>
      <c r="K3583" t="s">
        <v>9058</v>
      </c>
      <c r="L3583" s="1" t="str">
        <f>VLOOKUP(M3583,CatalogoPerfil!$A$1:$B$5,2)</f>
        <v>Otro</v>
      </c>
      <c r="M3583">
        <v>5</v>
      </c>
      <c r="O3583" s="1">
        <v>0</v>
      </c>
      <c r="P3583" s="1" t="str">
        <f>IFERROR(VLOOKUP($O3583,PerfilUniversitario!$A$2:$Z$427,16),"N/A")</f>
        <v>N/A</v>
      </c>
      <c r="Q3583" s="1" t="str">
        <f>IFERROR(VLOOKUP($O3583,PerfilUniversitario!$A$2:$Z$427,16),"N/A")</f>
        <v>N/A</v>
      </c>
      <c r="R3583" s="1" t="str">
        <f>IFERROR(VLOOKUP($O3583,PerfilUniversitario!$A$2:$Z$427,20),"N/A")</f>
        <v>N/A</v>
      </c>
      <c r="S3583" s="1" t="str">
        <f>IFERROR(VLOOKUP($O3583,PerfilUniversitario!$A$2:$Z$427,22),"N/A")</f>
        <v>N/A</v>
      </c>
      <c r="T3583" s="1" t="str">
        <f>IFERROR(VLOOKUP($O3583,PerfilUniversitario!$A$2:$Z$427,24),"N/A")</f>
        <v>N/A</v>
      </c>
      <c r="U3583" s="1" t="str">
        <f>IFERROR(VLOOKUP($O3583,PerfilUniversitario!$A$2:$Z$427,26),"N/A")</f>
        <v>N/A</v>
      </c>
      <c r="V3583" s="3">
        <v>0.34238425925925925</v>
      </c>
      <c r="W3583" s="4">
        <v>45219</v>
      </c>
    </row>
    <row r="3584" spans="1:23" x14ac:dyDescent="0.3">
      <c r="A3584" t="s">
        <v>3443</v>
      </c>
      <c r="B3584" t="s">
        <v>1204</v>
      </c>
      <c r="C3584" s="1" t="s">
        <v>9080</v>
      </c>
      <c r="D3584" s="6">
        <v>2228576535</v>
      </c>
      <c r="E3584" s="1" t="s">
        <v>9081</v>
      </c>
      <c r="F3584" s="1" t="s">
        <v>1204</v>
      </c>
      <c r="G3584" s="1" t="s">
        <v>9082</v>
      </c>
      <c r="H3584" s="1">
        <v>2225122439</v>
      </c>
      <c r="I3584" t="str">
        <f>VLOOKUP(J3584,CatalogoEstadoRepublica!$A$1:$B$33,2)</f>
        <v>Puebla</v>
      </c>
      <c r="J3584">
        <v>21</v>
      </c>
      <c r="K3584" t="s">
        <v>9083</v>
      </c>
      <c r="L3584" s="1" t="str">
        <f>VLOOKUP(M3584,CatalogoPerfil!$A$1:$B$5,2)</f>
        <v>Preuniversitario</v>
      </c>
      <c r="M3584">
        <v>1</v>
      </c>
      <c r="O3584" s="1">
        <v>12998</v>
      </c>
      <c r="P3584" s="1" t="str">
        <f>IFERROR(VLOOKUP($O3584,PerfilUniversitario!$A$2:$Z$427,16),"N/A")</f>
        <v>1º - 2º Semestre</v>
      </c>
      <c r="Q3584" s="1" t="str">
        <f>IFERROR(VLOOKUP($O3584,PerfilUniversitario!$A$2:$Z$427,16),"N/A")</f>
        <v>1º - 2º Semestre</v>
      </c>
      <c r="R3584" s="1" t="str">
        <f>IFERROR(VLOOKUP($O3584,PerfilUniversitario!$A$2:$Z$427,20),"N/A")</f>
        <v>Médico Cirujano</v>
      </c>
      <c r="S3584" s="1" t="str">
        <f>IFERROR(VLOOKUP($O3584,PerfilUniversitario!$A$2:$Z$427,22),"N/A")</f>
        <v>• Médico cirujano - Primeros minutos de vida</v>
      </c>
      <c r="T3584" s="1" t="str">
        <f>IFERROR(VLOOKUP($O3584,PerfilUniversitario!$A$2:$Z$427,24),"N/A")</f>
        <v>• Médico cirujano - Viaje al interior del cuerpo humano</v>
      </c>
      <c r="U3584" s="1" t="str">
        <f>IFERROR(VLOOKUP($O3584,PerfilUniversitario!$A$2:$Z$427,26),"N/A")</f>
        <v>• Médico cirujano - Salva una vida</v>
      </c>
      <c r="V3584" s="3">
        <v>0.34239583333333329</v>
      </c>
      <c r="W3584" s="4">
        <v>45219</v>
      </c>
    </row>
    <row r="3585" spans="1:23" x14ac:dyDescent="0.3">
      <c r="A3585" t="s">
        <v>9084</v>
      </c>
      <c r="B3585" t="s">
        <v>1479</v>
      </c>
      <c r="C3585" s="1" t="s">
        <v>9085</v>
      </c>
      <c r="D3585" s="6">
        <v>2224021481</v>
      </c>
      <c r="E3585" s="1" t="s">
        <v>1279</v>
      </c>
      <c r="F3585" s="1" t="s">
        <v>9086</v>
      </c>
      <c r="H3585" s="1">
        <v>2221884415</v>
      </c>
      <c r="I3585" t="str">
        <f>VLOOKUP(J3585,CatalogoEstadoRepublica!$A$1:$B$33,2)</f>
        <v>Puebla</v>
      </c>
      <c r="J3585">
        <v>21</v>
      </c>
      <c r="K3585" t="s">
        <v>9087</v>
      </c>
      <c r="L3585" s="1" t="str">
        <f>VLOOKUP(M3585,CatalogoPerfil!$A$1:$B$5,2)</f>
        <v>Preuniversitario</v>
      </c>
      <c r="M3585">
        <v>1</v>
      </c>
      <c r="O3585" s="1">
        <v>12999</v>
      </c>
      <c r="P3585" s="1" t="str">
        <f>IFERROR(VLOOKUP($O3585,PerfilUniversitario!$A$2:$Z$427,16),"N/A")</f>
        <v>1º - 2º Semestre</v>
      </c>
      <c r="Q3585" s="1" t="str">
        <f>IFERROR(VLOOKUP($O3585,PerfilUniversitario!$A$2:$Z$427,16),"N/A")</f>
        <v>1º - 2º Semestre</v>
      </c>
      <c r="R3585" s="1" t="str">
        <f>IFERROR(VLOOKUP($O3585,PerfilUniversitario!$A$2:$Z$427,20),"N/A")</f>
        <v>Médico Cirujano</v>
      </c>
      <c r="S3585" s="1" t="str">
        <f>IFERROR(VLOOKUP($O3585,PerfilUniversitario!$A$2:$Z$427,22),"N/A")</f>
        <v>• Médico cirujano - Primeros minutos de vida</v>
      </c>
      <c r="T3585" s="1" t="str">
        <f>IFERROR(VLOOKUP($O3585,PerfilUniversitario!$A$2:$Z$427,24),"N/A")</f>
        <v>• Médico cirujano - Viaje al interior del cuerpo humano</v>
      </c>
      <c r="U3585" s="1" t="str">
        <f>IFERROR(VLOOKUP($O3585,PerfilUniversitario!$A$2:$Z$427,26),"N/A")</f>
        <v>• Médico cirujano - Salva una vida</v>
      </c>
      <c r="V3585" s="3">
        <v>0.34244212962962961</v>
      </c>
      <c r="W3585" s="4">
        <v>45219</v>
      </c>
    </row>
    <row r="3586" spans="1:23" x14ac:dyDescent="0.3">
      <c r="A3586" t="s">
        <v>9088</v>
      </c>
      <c r="B3586" t="s">
        <v>9089</v>
      </c>
      <c r="C3586" s="1" t="s">
        <v>9090</v>
      </c>
      <c r="D3586" s="6">
        <v>2212613888</v>
      </c>
      <c r="E3586" s="1"/>
      <c r="F3586" s="1"/>
      <c r="I3586" t="str">
        <f>VLOOKUP(J3586,CatalogoEstadoRepublica!$A$1:$B$33,2)</f>
        <v>Puebla</v>
      </c>
      <c r="J3586">
        <v>21</v>
      </c>
      <c r="K3586" t="s">
        <v>9058</v>
      </c>
      <c r="L3586" s="1" t="str">
        <f>VLOOKUP(M3586,CatalogoPerfil!$A$1:$B$5,2)</f>
        <v>Directivo de Escuela</v>
      </c>
      <c r="M3586">
        <v>4</v>
      </c>
      <c r="O3586" s="1">
        <v>0</v>
      </c>
      <c r="P3586" s="1" t="str">
        <f>IFERROR(VLOOKUP($O3586,PerfilUniversitario!$A$2:$Z$427,16),"N/A")</f>
        <v>N/A</v>
      </c>
      <c r="Q3586" s="1" t="str">
        <f>IFERROR(VLOOKUP($O3586,PerfilUniversitario!$A$2:$Z$427,16),"N/A")</f>
        <v>N/A</v>
      </c>
      <c r="R3586" s="1" t="str">
        <f>IFERROR(VLOOKUP($O3586,PerfilUniversitario!$A$2:$Z$427,20),"N/A")</f>
        <v>N/A</v>
      </c>
      <c r="S3586" s="1" t="str">
        <f>IFERROR(VLOOKUP($O3586,PerfilUniversitario!$A$2:$Z$427,22),"N/A")</f>
        <v>N/A</v>
      </c>
      <c r="T3586" s="1" t="str">
        <f>IFERROR(VLOOKUP($O3586,PerfilUniversitario!$A$2:$Z$427,24),"N/A")</f>
        <v>N/A</v>
      </c>
      <c r="U3586" s="1" t="str">
        <f>IFERROR(VLOOKUP($O3586,PerfilUniversitario!$A$2:$Z$427,26),"N/A")</f>
        <v>N/A</v>
      </c>
      <c r="V3586" s="3">
        <v>0.3425347222222222</v>
      </c>
      <c r="W3586" s="4">
        <v>45219</v>
      </c>
    </row>
    <row r="3587" spans="1:23" x14ac:dyDescent="0.3">
      <c r="A3587" t="s">
        <v>9091</v>
      </c>
      <c r="B3587" t="s">
        <v>9092</v>
      </c>
      <c r="C3587" s="1" t="s">
        <v>9093</v>
      </c>
      <c r="D3587" s="6">
        <v>2221983115</v>
      </c>
      <c r="E3587" s="1"/>
      <c r="F3587" s="1"/>
      <c r="I3587" t="str">
        <f>VLOOKUP(J3587,CatalogoEstadoRepublica!$A$1:$B$33,2)</f>
        <v>Puebla</v>
      </c>
      <c r="J3587">
        <v>21</v>
      </c>
      <c r="K3587" t="s">
        <v>9094</v>
      </c>
      <c r="L3587" s="1" t="str">
        <f>VLOOKUP(M3587,CatalogoPerfil!$A$1:$B$5,2)</f>
        <v>Preuniversitario</v>
      </c>
      <c r="M3587">
        <v>1</v>
      </c>
      <c r="O3587" s="1">
        <v>13002</v>
      </c>
      <c r="P3587" s="1" t="str">
        <f>IFERROR(VLOOKUP($O3587,PerfilUniversitario!$A$2:$Z$427,16),"N/A")</f>
        <v>3º - 4º Semestre</v>
      </c>
      <c r="Q3587" s="1" t="str">
        <f>IFERROR(VLOOKUP($O3587,PerfilUniversitario!$A$2:$Z$427,16),"N/A")</f>
        <v>3º - 4º Semestre</v>
      </c>
      <c r="R3587" s="1" t="str">
        <f>IFERROR(VLOOKUP($O3587,PerfilUniversitario!$A$2:$Z$427,20),"N/A")</f>
        <v>Derecho</v>
      </c>
      <c r="S3587" s="1" t="str">
        <f>IFERROR(VLOOKUP($O3587,PerfilUniversitario!$A$2:$Z$427,22),"N/A")</f>
        <v>• Derecho - Volando Derecho</v>
      </c>
      <c r="T3587" s="1" t="str">
        <f>IFERROR(VLOOKUP($O3587,PerfilUniversitario!$A$2:$Z$427,24),"N/A")</f>
        <v>• Derecho – Redes Digitales. Implicaciones Legales</v>
      </c>
      <c r="U3587" s="1" t="str">
        <f>IFERROR(VLOOKUP($O3587,PerfilUniversitario!$A$2:$Z$427,26),"N/A")</f>
        <v>• Diseño de Moda e Innovación - Modelado sobre figurín</v>
      </c>
      <c r="V3587" s="3">
        <v>0.34284722222222225</v>
      </c>
      <c r="W3587" s="4">
        <v>45219</v>
      </c>
    </row>
    <row r="3588" spans="1:23" x14ac:dyDescent="0.3">
      <c r="A3588" t="s">
        <v>2270</v>
      </c>
      <c r="B3588" t="s">
        <v>2962</v>
      </c>
      <c r="C3588" s="1" t="s">
        <v>9095</v>
      </c>
      <c r="D3588" s="6">
        <v>2224701529</v>
      </c>
      <c r="E3588" s="1"/>
      <c r="F3588" s="1"/>
      <c r="I3588" t="str">
        <f>VLOOKUP(J3588,CatalogoEstadoRepublica!$A$1:$B$33,2)</f>
        <v>Puebla</v>
      </c>
      <c r="J3588">
        <v>21</v>
      </c>
      <c r="K3588" t="s">
        <v>6900</v>
      </c>
      <c r="L3588" s="1" t="str">
        <f>VLOOKUP(M3588,CatalogoPerfil!$A$1:$B$5,2)</f>
        <v>Preuniversitario</v>
      </c>
      <c r="M3588">
        <v>1</v>
      </c>
      <c r="N3588" t="s">
        <v>4813</v>
      </c>
      <c r="O3588" s="1">
        <v>13003</v>
      </c>
      <c r="P3588" s="1" t="str">
        <f>IFERROR(VLOOKUP($O3588,PerfilUniversitario!$A$2:$Z$427,16),"N/A")</f>
        <v>1º - 2º Semestre</v>
      </c>
      <c r="Q3588" s="1" t="str">
        <f>IFERROR(VLOOKUP($O3588,PerfilUniversitario!$A$2:$Z$427,16),"N/A")</f>
        <v>1º - 2º Semestre</v>
      </c>
      <c r="R3588" s="1" t="str">
        <f>IFERROR(VLOOKUP($O3588,PerfilUniversitario!$A$2:$Z$427,20),"N/A")</f>
        <v>Ingeniería Mecatrónica</v>
      </c>
      <c r="S3588" s="1" t="str">
        <f>IFERROR(VLOOKUP($O3588,PerfilUniversitario!$A$2:$Z$427,22),"N/A")</f>
        <v>• Ingeniería Industrial para la Dirección - Estudio de tiempos y movimientos</v>
      </c>
      <c r="T3588" s="1" t="str">
        <f>IFERROR(VLOOKUP($O3588,PerfilUniversitario!$A$2:$Z$427,24),"N/A")</f>
        <v>• Ingeniería Mecatrónica - Medición Inalámbrica</v>
      </c>
      <c r="U3588" s="1" t="str">
        <f>IFERROR(VLOOKUP($O3588,PerfilUniversitario!$A$2:$Z$427,26),"N/A")</f>
        <v>• Médico cirujano - Demostración: Electromiografía: análisis de la función muscular (EMG)</v>
      </c>
      <c r="V3588" s="3">
        <v>0.34311342592592592</v>
      </c>
      <c r="W3588" s="4">
        <v>45219</v>
      </c>
    </row>
    <row r="3589" spans="1:23" x14ac:dyDescent="0.3">
      <c r="A3589" t="s">
        <v>701</v>
      </c>
      <c r="B3589" t="s">
        <v>1243</v>
      </c>
      <c r="C3589" s="1" t="s">
        <v>9096</v>
      </c>
      <c r="D3589" s="6">
        <v>2213610186</v>
      </c>
      <c r="E3589" s="1" t="s">
        <v>9097</v>
      </c>
      <c r="F3589" s="1" t="s">
        <v>9098</v>
      </c>
      <c r="G3589" s="1" t="s">
        <v>9099</v>
      </c>
      <c r="H3589" s="1">
        <v>2222172337</v>
      </c>
      <c r="I3589" t="str">
        <f>VLOOKUP(J3589,CatalogoEstadoRepublica!$A$1:$B$33,2)</f>
        <v>Puebla</v>
      </c>
      <c r="J3589">
        <v>21</v>
      </c>
      <c r="K3589" t="s">
        <v>5652</v>
      </c>
      <c r="L3589" s="1" t="str">
        <f>VLOOKUP(M3589,CatalogoPerfil!$A$1:$B$5,2)</f>
        <v>Preuniversitario</v>
      </c>
      <c r="M3589">
        <v>1</v>
      </c>
      <c r="N3589" t="s">
        <v>3758</v>
      </c>
      <c r="O3589" s="1">
        <v>13004</v>
      </c>
      <c r="P3589" s="1" t="str">
        <f>IFERROR(VLOOKUP($O3589,PerfilUniversitario!$A$2:$Z$427,16),"N/A")</f>
        <v>5º - 6º Semestre</v>
      </c>
      <c r="Q3589" s="1" t="str">
        <f>IFERROR(VLOOKUP($O3589,PerfilUniversitario!$A$2:$Z$427,16),"N/A")</f>
        <v>5º - 6º Semestre</v>
      </c>
      <c r="R3589" s="1" t="str">
        <f>IFERROR(VLOOKUP($O3589,PerfilUniversitario!$A$2:$Z$427,20),"N/A")</f>
        <v>Arquitectura</v>
      </c>
      <c r="S3589" s="1" t="str">
        <f>IFERROR(VLOOKUP($O3589,PerfilUniversitario!$A$2:$Z$427,22),"N/A")</f>
        <v>• Arquitectura - Diseño arquitectónico</v>
      </c>
      <c r="T3589" s="1" t="str">
        <f>IFERROR(VLOOKUP($O3589,PerfilUniversitario!$A$2:$Z$427,24),"N/A")</f>
        <v>• Arquitectura - Arquitectura de interiores con LEGO e Inteligencia artificial.</v>
      </c>
      <c r="U3589" s="1" t="str">
        <f>IFERROR(VLOOKUP($O3589,PerfilUniversitario!$A$2:$Z$427,26),"N/A")</f>
        <v>• Gastronomía - Evaluación sensorial de hierbas aromáticas</v>
      </c>
      <c r="V3589" s="3">
        <v>0.34311342592592592</v>
      </c>
      <c r="W3589" s="4">
        <v>45219</v>
      </c>
    </row>
    <row r="3590" spans="1:23" x14ac:dyDescent="0.3">
      <c r="A3590" t="s">
        <v>578</v>
      </c>
      <c r="B3590" t="s">
        <v>9100</v>
      </c>
      <c r="C3590" s="1" t="s">
        <v>9101</v>
      </c>
      <c r="D3590" s="6">
        <v>7353726132</v>
      </c>
      <c r="E3590" s="1" t="s">
        <v>9102</v>
      </c>
      <c r="F3590" s="1" t="s">
        <v>9103</v>
      </c>
      <c r="G3590" s="1" t="s">
        <v>9104</v>
      </c>
      <c r="H3590" s="1">
        <v>7351000523</v>
      </c>
      <c r="I3590" t="str">
        <f>VLOOKUP(J3590,CatalogoEstadoRepublica!$A$1:$B$33,2)</f>
        <v>Morelos</v>
      </c>
      <c r="J3590">
        <v>17</v>
      </c>
      <c r="K3590" t="s">
        <v>1287</v>
      </c>
      <c r="L3590" s="1" t="str">
        <f>VLOOKUP(M3590,CatalogoPerfil!$A$1:$B$5,2)</f>
        <v>Preuniversitario</v>
      </c>
      <c r="M3590">
        <v>1</v>
      </c>
      <c r="O3590" s="1">
        <v>13005</v>
      </c>
      <c r="P3590" s="1" t="str">
        <f>IFERROR(VLOOKUP($O3590,PerfilUniversitario!$A$2:$Z$427,16),"N/A")</f>
        <v>5º - 6º Semestre</v>
      </c>
      <c r="Q3590" s="1" t="str">
        <f>IFERROR(VLOOKUP($O3590,PerfilUniversitario!$A$2:$Z$427,16),"N/A")</f>
        <v>5º - 6º Semestre</v>
      </c>
      <c r="R3590" s="1" t="str">
        <f>IFERROR(VLOOKUP($O3590,PerfilUniversitario!$A$2:$Z$427,20),"N/A")</f>
        <v>Relaciones Internacionales</v>
      </c>
      <c r="S3590" s="1" t="str">
        <f>IFERROR(VLOOKUP($O3590,PerfilUniversitario!$A$2:$Z$427,22),"N/A")</f>
        <v>• Relaciones Internacionales - ¿Es posible un mundo sin conflictos?</v>
      </c>
      <c r="T3590" s="1" t="str">
        <f>IFERROR(VLOOKUP($O3590,PerfilUniversitario!$A$2:$Z$427,24),"N/A")</f>
        <v>• Negocios Internacionales – Global Sellers</v>
      </c>
      <c r="U3590" s="1" t="str">
        <f>IFERROR(VLOOKUP($O3590,PerfilUniversitario!$A$2:$Z$427,26),"N/A")</f>
        <v>• Finanzas y Contabilidad y Dirección Financiera – Ca$h Financiero</v>
      </c>
      <c r="V3590" s="3">
        <v>0.34312499999999996</v>
      </c>
      <c r="W3590" s="4">
        <v>45219</v>
      </c>
    </row>
    <row r="3591" spans="1:23" x14ac:dyDescent="0.3">
      <c r="A3591" t="s">
        <v>2270</v>
      </c>
      <c r="B3591" t="s">
        <v>8011</v>
      </c>
      <c r="C3591" s="1" t="s">
        <v>9105</v>
      </c>
      <c r="D3591" s="6">
        <v>2211168625</v>
      </c>
      <c r="E3591" s="1" t="s">
        <v>649</v>
      </c>
      <c r="F3591" s="1" t="s">
        <v>9106</v>
      </c>
      <c r="G3591" s="1" t="s">
        <v>9107</v>
      </c>
      <c r="H3591" s="1" t="s">
        <v>4527</v>
      </c>
      <c r="I3591" t="str">
        <f>VLOOKUP(J3591,CatalogoEstadoRepublica!$A$1:$B$33,2)</f>
        <v>Puebla</v>
      </c>
      <c r="J3591">
        <v>21</v>
      </c>
      <c r="K3591" t="s">
        <v>5652</v>
      </c>
      <c r="L3591" s="1" t="str">
        <f>VLOOKUP(M3591,CatalogoPerfil!$A$1:$B$5,2)</f>
        <v>Preuniversitario</v>
      </c>
      <c r="M3591">
        <v>1</v>
      </c>
      <c r="N3591" t="s">
        <v>9108</v>
      </c>
      <c r="O3591" s="1">
        <v>13006</v>
      </c>
      <c r="P3591" s="1" t="str">
        <f>IFERROR(VLOOKUP($O3591,PerfilUniversitario!$A$2:$Z$427,16),"N/A")</f>
        <v>5º - 6º Semestre</v>
      </c>
      <c r="Q3591" s="1" t="str">
        <f>IFERROR(VLOOKUP($O3591,PerfilUniversitario!$A$2:$Z$427,16),"N/A")</f>
        <v>5º - 6º Semestre</v>
      </c>
      <c r="R3591" s="1" t="str">
        <f>IFERROR(VLOOKUP($O3591,PerfilUniversitario!$A$2:$Z$427,20),"N/A")</f>
        <v>Arquitectura</v>
      </c>
      <c r="S3591" s="1" t="str">
        <f>IFERROR(VLOOKUP($O3591,PerfilUniversitario!$A$2:$Z$427,22),"N/A")</f>
        <v>• Arquitectura - Diseño arquitectónico</v>
      </c>
      <c r="T3591" s="1" t="str">
        <f>IFERROR(VLOOKUP($O3591,PerfilUniversitario!$A$2:$Z$427,24),"N/A")</f>
        <v>• Arquitectura - Arquitectura de interiores con LEGO e Inteligencia artificial.</v>
      </c>
      <c r="U3591" s="1" t="str">
        <f>IFERROR(VLOOKUP($O3591,PerfilUniversitario!$A$2:$Z$427,26),"N/A")</f>
        <v>• Gastronomía - Evaluación sensorial de hierbas aromáticas</v>
      </c>
      <c r="V3591" s="3">
        <v>0.3432291666666667</v>
      </c>
      <c r="W3591" s="4">
        <v>45219</v>
      </c>
    </row>
    <row r="3592" spans="1:23" x14ac:dyDescent="0.3">
      <c r="A3592" t="s">
        <v>9109</v>
      </c>
      <c r="B3592" t="s">
        <v>9110</v>
      </c>
      <c r="C3592" s="1" t="s">
        <v>9111</v>
      </c>
      <c r="D3592" s="6">
        <v>2229202626</v>
      </c>
      <c r="E3592" s="1" t="s">
        <v>9112</v>
      </c>
      <c r="F3592" s="1" t="s">
        <v>9113</v>
      </c>
      <c r="G3592" s="1" t="s">
        <v>9114</v>
      </c>
      <c r="H3592" s="1">
        <v>2222037563</v>
      </c>
      <c r="I3592" t="str">
        <f>VLOOKUP(J3592,CatalogoEstadoRepublica!$A$1:$B$33,2)</f>
        <v>Puebla</v>
      </c>
      <c r="J3592">
        <v>21</v>
      </c>
      <c r="K3592" t="s">
        <v>8557</v>
      </c>
      <c r="L3592" s="1" t="str">
        <f>VLOOKUP(M3592,CatalogoPerfil!$A$1:$B$5,2)</f>
        <v>Preuniversitario</v>
      </c>
      <c r="M3592">
        <v>1</v>
      </c>
      <c r="O3592" s="1">
        <v>13012</v>
      </c>
      <c r="P3592" s="1" t="str">
        <f>IFERROR(VLOOKUP($O3592,PerfilUniversitario!$A$2:$Z$427,16),"N/A")</f>
        <v>5º - 6º Semestre</v>
      </c>
      <c r="Q3592" s="1" t="str">
        <f>IFERROR(VLOOKUP($O3592,PerfilUniversitario!$A$2:$Z$427,16),"N/A")</f>
        <v>5º - 6º Semestre</v>
      </c>
      <c r="R3592" s="1" t="str">
        <f>IFERROR(VLOOKUP($O3592,PerfilUniversitario!$A$2:$Z$427,20),"N/A")</f>
        <v>Negocios Internacionales</v>
      </c>
      <c r="S3592" s="1" t="str">
        <f>IFERROR(VLOOKUP($O3592,PerfilUniversitario!$A$2:$Z$427,22),"N/A")</f>
        <v>• Psicología - El amor en el cerebro</v>
      </c>
      <c r="T3592" s="1" t="str">
        <f>IFERROR(VLOOKUP($O3592,PerfilUniversitario!$A$2:$Z$427,24),"N/A")</f>
        <v>• Administración y Dirección de Empresas - ¡Gerente por un día!</v>
      </c>
      <c r="U3592" s="1" t="str">
        <f>IFERROR(VLOOKUP($O3592,PerfilUniversitario!$A$2:$Z$427,26),"N/A")</f>
        <v>• Gastronomía - Evaluación sensorial de hierbas aromáticas</v>
      </c>
      <c r="V3592" s="3">
        <v>0.34356481481481477</v>
      </c>
      <c r="W3592" s="4">
        <v>45219</v>
      </c>
    </row>
    <row r="3593" spans="1:23" x14ac:dyDescent="0.3">
      <c r="A3593" t="s">
        <v>9115</v>
      </c>
      <c r="B3593" t="s">
        <v>9116</v>
      </c>
      <c r="C3593" s="1" t="s">
        <v>9117</v>
      </c>
      <c r="D3593" s="6">
        <v>7352501900</v>
      </c>
      <c r="E3593" s="1" t="s">
        <v>3790</v>
      </c>
      <c r="F3593" s="1" t="s">
        <v>9116</v>
      </c>
      <c r="G3593" s="1" t="s">
        <v>9118</v>
      </c>
      <c r="H3593" s="1">
        <v>7351125942</v>
      </c>
      <c r="I3593" t="str">
        <f>VLOOKUP(J3593,CatalogoEstadoRepublica!$A$1:$B$33,2)</f>
        <v>Morelos</v>
      </c>
      <c r="J3593">
        <v>17</v>
      </c>
      <c r="K3593" t="s">
        <v>1287</v>
      </c>
      <c r="L3593" s="1" t="str">
        <f>VLOOKUP(M3593,CatalogoPerfil!$A$1:$B$5,2)</f>
        <v>Preuniversitario</v>
      </c>
      <c r="M3593">
        <v>1</v>
      </c>
      <c r="O3593" s="1">
        <v>13013</v>
      </c>
      <c r="P3593" s="1" t="str">
        <f>IFERROR(VLOOKUP($O3593,PerfilUniversitario!$A$2:$Z$427,16),"N/A")</f>
        <v>5º - 6º Semestre</v>
      </c>
      <c r="Q3593" s="1" t="str">
        <f>IFERROR(VLOOKUP($O3593,PerfilUniversitario!$A$2:$Z$427,16),"N/A")</f>
        <v>5º - 6º Semestre</v>
      </c>
      <c r="R3593" s="1" t="str">
        <f>IFERROR(VLOOKUP($O3593,PerfilUniversitario!$A$2:$Z$427,20),"N/A")</f>
        <v>Arquitectura</v>
      </c>
      <c r="S3593" s="1" t="str">
        <f>IFERROR(VLOOKUP($O3593,PerfilUniversitario!$A$2:$Z$427,22),"N/A")</f>
        <v>• Arquitectura - Arquitectura de interiores con LEGO e Inteligencia artificial.</v>
      </c>
      <c r="T3593" s="1" t="str">
        <f>IFERROR(VLOOKUP($O3593,PerfilUniversitario!$A$2:$Z$427,24),"N/A")</f>
        <v>• Diseño industrial - Diseño de Productos: innovación y realidad aumentada.</v>
      </c>
      <c r="U3593" s="1" t="str">
        <f>IFERROR(VLOOKUP($O3593,PerfilUniversitario!$A$2:$Z$427,26),"N/A")</f>
        <v>• Diseño Gráfico - ¡Caricarturízate!</v>
      </c>
      <c r="V3593" s="3">
        <v>0.34371527777777783</v>
      </c>
      <c r="W3593" s="4">
        <v>45219</v>
      </c>
    </row>
    <row r="3594" spans="1:23" x14ac:dyDescent="0.3">
      <c r="A3594" t="s">
        <v>629</v>
      </c>
      <c r="B3594" t="s">
        <v>1671</v>
      </c>
      <c r="C3594" s="1" t="s">
        <v>9119</v>
      </c>
      <c r="D3594" s="6">
        <v>2215308818</v>
      </c>
      <c r="E3594" s="1" t="s">
        <v>406</v>
      </c>
      <c r="F3594" s="1" t="s">
        <v>1369</v>
      </c>
      <c r="G3594" s="1" t="s">
        <v>9120</v>
      </c>
      <c r="H3594" s="1">
        <v>2221521508</v>
      </c>
      <c r="I3594" t="str">
        <f>VLOOKUP(J3594,CatalogoEstadoRepublica!$A$1:$B$33,2)</f>
        <v>Puebla</v>
      </c>
      <c r="J3594">
        <v>21</v>
      </c>
      <c r="K3594" t="s">
        <v>9058</v>
      </c>
      <c r="L3594" s="1" t="str">
        <f>VLOOKUP(M3594,CatalogoPerfil!$A$1:$B$5,2)</f>
        <v>Preuniversitario</v>
      </c>
      <c r="M3594">
        <v>1</v>
      </c>
      <c r="N3594" t="s">
        <v>9121</v>
      </c>
      <c r="O3594" s="1">
        <v>13015</v>
      </c>
      <c r="P3594" s="1" t="str">
        <f>IFERROR(VLOOKUP($O3594,PerfilUniversitario!$A$2:$Z$427,16),"N/A")</f>
        <v>1º - 2º Semestre</v>
      </c>
      <c r="Q3594" s="1" t="str">
        <f>IFERROR(VLOOKUP($O3594,PerfilUniversitario!$A$2:$Z$427,16),"N/A")</f>
        <v>1º - 2º Semestre</v>
      </c>
      <c r="R3594" s="1" t="str">
        <f>IFERROR(VLOOKUP($O3594,PerfilUniversitario!$A$2:$Z$427,20),"N/A")</f>
        <v>Psicología</v>
      </c>
      <c r="S3594" s="1" t="str">
        <f>IFERROR(VLOOKUP($O3594,PerfilUniversitario!$A$2:$Z$427,22),"N/A")</f>
        <v>• Turismo Internacional - TravelTech Trip Planner</v>
      </c>
      <c r="T3594" s="1" t="str">
        <f>IFERROR(VLOOKUP($O3594,PerfilUniversitario!$A$2:$Z$427,24),"N/A")</f>
        <v>• Psicología - Interpretación de sueños</v>
      </c>
      <c r="U3594" s="1" t="str">
        <f>IFERROR(VLOOKUP($O3594,PerfilUniversitario!$A$2:$Z$427,26),"N/A")</f>
        <v>• Psicología - El amor en el cerebro</v>
      </c>
      <c r="V3594" s="3">
        <v>0.34388888888888891</v>
      </c>
      <c r="W3594" s="4">
        <v>45219</v>
      </c>
    </row>
    <row r="3595" spans="1:23" x14ac:dyDescent="0.3">
      <c r="A3595" t="s">
        <v>9122</v>
      </c>
      <c r="B3595" t="s">
        <v>9123</v>
      </c>
      <c r="C3595" s="1" t="s">
        <v>9124</v>
      </c>
      <c r="D3595" s="6">
        <v>7351095401</v>
      </c>
      <c r="E3595" s="1" t="s">
        <v>9125</v>
      </c>
      <c r="F3595" s="1" t="s">
        <v>9126</v>
      </c>
      <c r="G3595" s="1" t="s">
        <v>9127</v>
      </c>
      <c r="H3595" s="1" t="s">
        <v>9128</v>
      </c>
      <c r="I3595" t="str">
        <f>VLOOKUP(J3595,CatalogoEstadoRepublica!$A$1:$B$33,2)</f>
        <v>Morelos</v>
      </c>
      <c r="J3595">
        <v>17</v>
      </c>
      <c r="K3595" t="s">
        <v>1287</v>
      </c>
      <c r="L3595" s="1" t="str">
        <f>VLOOKUP(M3595,CatalogoPerfil!$A$1:$B$5,2)</f>
        <v>Preuniversitario</v>
      </c>
      <c r="M3595">
        <v>1</v>
      </c>
      <c r="O3595" s="1">
        <v>13016</v>
      </c>
      <c r="P3595" s="1" t="str">
        <f>IFERROR(VLOOKUP($O3595,PerfilUniversitario!$A$2:$Z$427,16),"N/A")</f>
        <v>5º - 6º Semestre</v>
      </c>
      <c r="Q3595" s="1" t="str">
        <f>IFERROR(VLOOKUP($O3595,PerfilUniversitario!$A$2:$Z$427,16),"N/A")</f>
        <v>5º - 6º Semestre</v>
      </c>
      <c r="R3595" s="1" t="str">
        <f>IFERROR(VLOOKUP($O3595,PerfilUniversitario!$A$2:$Z$427,20),"N/A")</f>
        <v>Economía</v>
      </c>
      <c r="S3595" s="1" t="str">
        <f>IFERROR(VLOOKUP($O3595,PerfilUniversitario!$A$2:$Z$427,22),"N/A")</f>
        <v>• Finanzas y Contabilidad y Dirección Financiera – Ca$h Financiero</v>
      </c>
      <c r="T3595" s="1" t="str">
        <f>IFERROR(VLOOKUP($O3595,PerfilUniversitario!$A$2:$Z$427,24),"N/A")</f>
        <v>• Negocios Internacionales – Global Sellers</v>
      </c>
      <c r="U3595" s="1" t="str">
        <f>IFERROR(VLOOKUP($O3595,PerfilUniversitario!$A$2:$Z$427,26),"N/A")</f>
        <v>• Diseño industrial - Diseño de Productos: innovación y realidad aumentada.</v>
      </c>
      <c r="V3595" s="3">
        <v>0.3440509259259259</v>
      </c>
      <c r="W3595" s="4">
        <v>45219</v>
      </c>
    </row>
    <row r="3596" spans="1:23" x14ac:dyDescent="0.3">
      <c r="A3596" t="s">
        <v>4234</v>
      </c>
      <c r="B3596" t="s">
        <v>9129</v>
      </c>
      <c r="C3596" s="1" t="s">
        <v>9130</v>
      </c>
      <c r="D3596" s="6">
        <v>2462236820</v>
      </c>
      <c r="E3596" s="1" t="s">
        <v>9131</v>
      </c>
      <c r="F3596" s="1" t="s">
        <v>9132</v>
      </c>
      <c r="H3596" s="1">
        <v>2461877296</v>
      </c>
      <c r="I3596" t="str">
        <f>VLOOKUP(J3596,CatalogoEstadoRepublica!$A$1:$B$33,2)</f>
        <v>Tlaxcala</v>
      </c>
      <c r="J3596">
        <v>29</v>
      </c>
      <c r="K3596" t="s">
        <v>2104</v>
      </c>
      <c r="L3596" s="1" t="str">
        <f>VLOOKUP(M3596,CatalogoPerfil!$A$1:$B$5,2)</f>
        <v>Orientador Vocacional</v>
      </c>
      <c r="M3596">
        <v>3</v>
      </c>
      <c r="O3596" s="1">
        <v>0</v>
      </c>
      <c r="P3596" s="1" t="str">
        <f>IFERROR(VLOOKUP($O3596,PerfilUniversitario!$A$2:$Z$427,16),"N/A")</f>
        <v>N/A</v>
      </c>
      <c r="Q3596" s="1" t="str">
        <f>IFERROR(VLOOKUP($O3596,PerfilUniversitario!$A$2:$Z$427,16),"N/A")</f>
        <v>N/A</v>
      </c>
      <c r="R3596" s="1" t="str">
        <f>IFERROR(VLOOKUP($O3596,PerfilUniversitario!$A$2:$Z$427,20),"N/A")</f>
        <v>N/A</v>
      </c>
      <c r="S3596" s="1" t="str">
        <f>IFERROR(VLOOKUP($O3596,PerfilUniversitario!$A$2:$Z$427,22),"N/A")</f>
        <v>N/A</v>
      </c>
      <c r="T3596" s="1" t="str">
        <f>IFERROR(VLOOKUP($O3596,PerfilUniversitario!$A$2:$Z$427,24),"N/A")</f>
        <v>N/A</v>
      </c>
      <c r="U3596" s="1" t="str">
        <f>IFERROR(VLOOKUP($O3596,PerfilUniversitario!$A$2:$Z$427,26),"N/A")</f>
        <v>N/A</v>
      </c>
      <c r="V3596" s="3">
        <v>0.34471064814814811</v>
      </c>
      <c r="W3596" s="4">
        <v>45219</v>
      </c>
    </row>
    <row r="3597" spans="1:23" x14ac:dyDescent="0.3">
      <c r="A3597" t="s">
        <v>531</v>
      </c>
      <c r="B3597" t="s">
        <v>9133</v>
      </c>
      <c r="C3597" s="1" t="s">
        <v>9134</v>
      </c>
      <c r="D3597" s="6">
        <v>2224244814</v>
      </c>
      <c r="E3597" s="1" t="s">
        <v>9135</v>
      </c>
      <c r="F3597" s="1" t="s">
        <v>9136</v>
      </c>
      <c r="G3597" s="1" t="s">
        <v>9137</v>
      </c>
      <c r="H3597" s="1">
        <v>2227108696</v>
      </c>
      <c r="I3597" t="str">
        <f>VLOOKUP(J3597,CatalogoEstadoRepublica!$A$1:$B$33,2)</f>
        <v>Puebla</v>
      </c>
      <c r="J3597">
        <v>21</v>
      </c>
      <c r="K3597" t="s">
        <v>9058</v>
      </c>
      <c r="L3597" s="1" t="str">
        <f>VLOOKUP(M3597,CatalogoPerfil!$A$1:$B$5,2)</f>
        <v>Preuniversitario</v>
      </c>
      <c r="M3597">
        <v>1</v>
      </c>
      <c r="O3597" s="1">
        <v>13021</v>
      </c>
      <c r="P3597" s="1" t="str">
        <f>IFERROR(VLOOKUP($O3597,PerfilUniversitario!$A$2:$Z$427,16),"N/A")</f>
        <v>3º - 4º Semestre</v>
      </c>
      <c r="Q3597" s="1" t="str">
        <f>IFERROR(VLOOKUP($O3597,PerfilUniversitario!$A$2:$Z$427,16),"N/A")</f>
        <v>3º - 4º Semestre</v>
      </c>
      <c r="R3597" s="1" t="str">
        <f>IFERROR(VLOOKUP($O3597,PerfilUniversitario!$A$2:$Z$427,20),"N/A")</f>
        <v>Turismo Internacional</v>
      </c>
      <c r="S3597" s="1" t="str">
        <f>IFERROR(VLOOKUP($O3597,PerfilUniversitario!$A$2:$Z$427,22),"N/A")</f>
        <v>• Turismo Internacional - TravelTech Trip Planner</v>
      </c>
      <c r="T3597" s="1" t="str">
        <f>IFERROR(VLOOKUP($O3597,PerfilUniversitario!$A$2:$Z$427,24),"N/A")</f>
        <v>• Psicología - Interpretación de sueños</v>
      </c>
      <c r="U3597" s="1" t="str">
        <f>IFERROR(VLOOKUP($O3597,PerfilUniversitario!$A$2:$Z$427,26),"N/A")</f>
        <v>• Gastronomía - Evaluación sensorial de hierbas aromáticas</v>
      </c>
      <c r="V3597" s="3">
        <v>0.3449652777777778</v>
      </c>
      <c r="W3597" s="4">
        <v>45219</v>
      </c>
    </row>
    <row r="3598" spans="1:23" x14ac:dyDescent="0.3">
      <c r="A3598" t="s">
        <v>360</v>
      </c>
      <c r="B3598" t="s">
        <v>9138</v>
      </c>
      <c r="C3598" s="1" t="s">
        <v>9139</v>
      </c>
      <c r="D3598" s="6">
        <v>2225773524</v>
      </c>
      <c r="E3598" s="1" t="s">
        <v>699</v>
      </c>
      <c r="F3598" s="1" t="s">
        <v>9140</v>
      </c>
      <c r="G3598" s="1" t="s">
        <v>9141</v>
      </c>
      <c r="H3598" s="1">
        <v>2223236074</v>
      </c>
      <c r="I3598" t="str">
        <f>VLOOKUP(J3598,CatalogoEstadoRepublica!$A$1:$B$33,2)</f>
        <v>Puebla</v>
      </c>
      <c r="J3598">
        <v>21</v>
      </c>
      <c r="K3598" t="s">
        <v>9058</v>
      </c>
      <c r="L3598" s="1" t="str">
        <f>VLOOKUP(M3598,CatalogoPerfil!$A$1:$B$5,2)</f>
        <v>Otro</v>
      </c>
      <c r="M3598">
        <v>5</v>
      </c>
      <c r="N3598" t="s">
        <v>9142</v>
      </c>
      <c r="O3598" s="1">
        <v>0</v>
      </c>
      <c r="P3598" s="1" t="str">
        <f>IFERROR(VLOOKUP($O3598,PerfilUniversitario!$A$2:$Z$427,16),"N/A")</f>
        <v>N/A</v>
      </c>
      <c r="Q3598" s="1" t="str">
        <f>IFERROR(VLOOKUP($O3598,PerfilUniversitario!$A$2:$Z$427,16),"N/A")</f>
        <v>N/A</v>
      </c>
      <c r="R3598" s="1" t="str">
        <f>IFERROR(VLOOKUP($O3598,PerfilUniversitario!$A$2:$Z$427,20),"N/A")</f>
        <v>N/A</v>
      </c>
      <c r="S3598" s="1" t="str">
        <f>IFERROR(VLOOKUP($O3598,PerfilUniversitario!$A$2:$Z$427,22),"N/A")</f>
        <v>N/A</v>
      </c>
      <c r="T3598" s="1" t="str">
        <f>IFERROR(VLOOKUP($O3598,PerfilUniversitario!$A$2:$Z$427,24),"N/A")</f>
        <v>N/A</v>
      </c>
      <c r="U3598" s="1" t="str">
        <f>IFERROR(VLOOKUP($O3598,PerfilUniversitario!$A$2:$Z$427,26),"N/A")</f>
        <v>N/A</v>
      </c>
      <c r="V3598" s="3">
        <v>0.34550925925925924</v>
      </c>
      <c r="W3598" s="4">
        <v>45219</v>
      </c>
    </row>
    <row r="3599" spans="1:23" x14ac:dyDescent="0.3">
      <c r="A3599" t="s">
        <v>2078</v>
      </c>
      <c r="B3599" t="s">
        <v>7023</v>
      </c>
      <c r="C3599" s="1" t="s">
        <v>9143</v>
      </c>
      <c r="D3599" s="6">
        <v>2463625304</v>
      </c>
      <c r="E3599" s="1"/>
      <c r="F3599" s="1"/>
      <c r="I3599" t="str">
        <f>VLOOKUP(J3599,CatalogoEstadoRepublica!$A$1:$B$33,2)</f>
        <v>Tlaxcala</v>
      </c>
      <c r="J3599">
        <v>29</v>
      </c>
      <c r="K3599" t="s">
        <v>9144</v>
      </c>
      <c r="L3599" s="1" t="str">
        <f>VLOOKUP(M3599,CatalogoPerfil!$A$1:$B$5,2)</f>
        <v>Otro</v>
      </c>
      <c r="M3599">
        <v>5</v>
      </c>
      <c r="O3599" s="1">
        <v>0</v>
      </c>
      <c r="P3599" s="1" t="str">
        <f>IFERROR(VLOOKUP($O3599,PerfilUniversitario!$A$2:$Z$427,16),"N/A")</f>
        <v>N/A</v>
      </c>
      <c r="Q3599" s="1" t="str">
        <f>IFERROR(VLOOKUP($O3599,PerfilUniversitario!$A$2:$Z$427,16),"N/A")</f>
        <v>N/A</v>
      </c>
      <c r="R3599" s="1" t="str">
        <f>IFERROR(VLOOKUP($O3599,PerfilUniversitario!$A$2:$Z$427,20),"N/A")</f>
        <v>N/A</v>
      </c>
      <c r="S3599" s="1" t="str">
        <f>IFERROR(VLOOKUP($O3599,PerfilUniversitario!$A$2:$Z$427,22),"N/A")</f>
        <v>N/A</v>
      </c>
      <c r="T3599" s="1" t="str">
        <f>IFERROR(VLOOKUP($O3599,PerfilUniversitario!$A$2:$Z$427,24),"N/A")</f>
        <v>N/A</v>
      </c>
      <c r="U3599" s="1" t="str">
        <f>IFERROR(VLOOKUP($O3599,PerfilUniversitario!$A$2:$Z$427,26),"N/A")</f>
        <v>N/A</v>
      </c>
      <c r="V3599" s="3">
        <v>0.34612268518518513</v>
      </c>
      <c r="W3599" s="4">
        <v>45219</v>
      </c>
    </row>
    <row r="3600" spans="1:23" x14ac:dyDescent="0.3">
      <c r="A3600" t="s">
        <v>9145</v>
      </c>
      <c r="B3600" t="s">
        <v>2808</v>
      </c>
      <c r="C3600" s="1" t="s">
        <v>9146</v>
      </c>
      <c r="D3600" s="6">
        <v>2227139233</v>
      </c>
      <c r="E3600" s="1">
        <v>2227139233</v>
      </c>
      <c r="F3600" s="1"/>
      <c r="I3600" t="str">
        <f>VLOOKUP(J3600,CatalogoEstadoRepublica!$A$1:$B$33,2)</f>
        <v>Tlaxcala</v>
      </c>
      <c r="J3600">
        <v>29</v>
      </c>
      <c r="K3600" t="s">
        <v>9144</v>
      </c>
      <c r="L3600" s="1" t="str">
        <f>VLOOKUP(M3600,CatalogoPerfil!$A$1:$B$5,2)</f>
        <v>Directivo de Escuela</v>
      </c>
      <c r="M3600">
        <v>4</v>
      </c>
      <c r="O3600" s="1">
        <v>0</v>
      </c>
      <c r="P3600" s="1" t="str">
        <f>IFERROR(VLOOKUP($O3600,PerfilUniversitario!$A$2:$Z$427,16),"N/A")</f>
        <v>N/A</v>
      </c>
      <c r="Q3600" s="1" t="str">
        <f>IFERROR(VLOOKUP($O3600,PerfilUniversitario!$A$2:$Z$427,16),"N/A")</f>
        <v>N/A</v>
      </c>
      <c r="R3600" s="1" t="str">
        <f>IFERROR(VLOOKUP($O3600,PerfilUniversitario!$A$2:$Z$427,20),"N/A")</f>
        <v>N/A</v>
      </c>
      <c r="S3600" s="1" t="str">
        <f>IFERROR(VLOOKUP($O3600,PerfilUniversitario!$A$2:$Z$427,22),"N/A")</f>
        <v>N/A</v>
      </c>
      <c r="T3600" s="1" t="str">
        <f>IFERROR(VLOOKUP($O3600,PerfilUniversitario!$A$2:$Z$427,24),"N/A")</f>
        <v>N/A</v>
      </c>
      <c r="U3600" s="1" t="str">
        <f>IFERROR(VLOOKUP($O3600,PerfilUniversitario!$A$2:$Z$427,26),"N/A")</f>
        <v>N/A</v>
      </c>
      <c r="V3600" s="3">
        <v>0.34627314814814819</v>
      </c>
      <c r="W3600" s="4">
        <v>45219</v>
      </c>
    </row>
    <row r="3601" spans="1:23" x14ac:dyDescent="0.3">
      <c r="A3601" t="s">
        <v>9147</v>
      </c>
      <c r="B3601" t="s">
        <v>9148</v>
      </c>
      <c r="C3601" s="1" t="s">
        <v>9149</v>
      </c>
      <c r="D3601" s="6">
        <v>2212860830</v>
      </c>
      <c r="E3601" s="1"/>
      <c r="F3601" s="1"/>
      <c r="I3601" t="str">
        <f>VLOOKUP(J3601,CatalogoEstadoRepublica!$A$1:$B$33,2)</f>
        <v>Puebla</v>
      </c>
      <c r="J3601">
        <v>21</v>
      </c>
      <c r="K3601" t="s">
        <v>9058</v>
      </c>
      <c r="L3601" s="1" t="str">
        <f>VLOOKUP(M3601,CatalogoPerfil!$A$1:$B$5,2)</f>
        <v>Otro</v>
      </c>
      <c r="M3601">
        <v>5</v>
      </c>
      <c r="O3601" s="1">
        <v>0</v>
      </c>
      <c r="P3601" s="1" t="str">
        <f>IFERROR(VLOOKUP($O3601,PerfilUniversitario!$A$2:$Z$427,16),"N/A")</f>
        <v>N/A</v>
      </c>
      <c r="Q3601" s="1" t="str">
        <f>IFERROR(VLOOKUP($O3601,PerfilUniversitario!$A$2:$Z$427,16),"N/A")</f>
        <v>N/A</v>
      </c>
      <c r="R3601" s="1" t="str">
        <f>IFERROR(VLOOKUP($O3601,PerfilUniversitario!$A$2:$Z$427,20),"N/A")</f>
        <v>N/A</v>
      </c>
      <c r="S3601" s="1" t="str">
        <f>IFERROR(VLOOKUP($O3601,PerfilUniversitario!$A$2:$Z$427,22),"N/A")</f>
        <v>N/A</v>
      </c>
      <c r="T3601" s="1" t="str">
        <f>IFERROR(VLOOKUP($O3601,PerfilUniversitario!$A$2:$Z$427,24),"N/A")</f>
        <v>N/A</v>
      </c>
      <c r="U3601" s="1" t="str">
        <f>IFERROR(VLOOKUP($O3601,PerfilUniversitario!$A$2:$Z$427,26),"N/A")</f>
        <v>N/A</v>
      </c>
      <c r="V3601" s="3">
        <v>0.34656250000000005</v>
      </c>
      <c r="W3601" s="4">
        <v>45219</v>
      </c>
    </row>
    <row r="3602" spans="1:23" x14ac:dyDescent="0.3">
      <c r="A3602" t="s">
        <v>1777</v>
      </c>
      <c r="B3602" t="s">
        <v>9150</v>
      </c>
      <c r="C3602" s="1" t="s">
        <v>9151</v>
      </c>
      <c r="D3602" s="6">
        <v>2213494981</v>
      </c>
      <c r="E3602" s="1" t="s">
        <v>457</v>
      </c>
      <c r="F3602" s="1" t="s">
        <v>3652</v>
      </c>
      <c r="I3602" t="str">
        <f>VLOOKUP(J3602,CatalogoEstadoRepublica!$A$1:$B$33,2)</f>
        <v>Puebla</v>
      </c>
      <c r="J3602">
        <v>21</v>
      </c>
      <c r="K3602" t="s">
        <v>9152</v>
      </c>
      <c r="L3602" s="1" t="str">
        <f>VLOOKUP(M3602,CatalogoPerfil!$A$1:$B$5,2)</f>
        <v>Preuniversitario</v>
      </c>
      <c r="M3602">
        <v>1</v>
      </c>
      <c r="O3602" s="1">
        <v>13023</v>
      </c>
      <c r="P3602" s="1" t="str">
        <f>IFERROR(VLOOKUP($O3602,PerfilUniversitario!$A$2:$Z$427,16),"N/A")</f>
        <v>5º - 6º Semestre</v>
      </c>
      <c r="Q3602" s="1" t="str">
        <f>IFERROR(VLOOKUP($O3602,PerfilUniversitario!$A$2:$Z$427,16),"N/A")</f>
        <v>5º - 6º Semestre</v>
      </c>
      <c r="R3602" s="1" t="str">
        <f>IFERROR(VLOOKUP($O3602,PerfilUniversitario!$A$2:$Z$427,20),"N/A")</f>
        <v>Diseño Industrial</v>
      </c>
      <c r="S3602" s="1" t="str">
        <f>IFERROR(VLOOKUP($O3602,PerfilUniversitario!$A$2:$Z$427,22),"N/A")</f>
        <v>• Ingeniería Industrial para la Dirección - Estudio de tiempos y movimientos</v>
      </c>
      <c r="T3602" s="1" t="str">
        <f>IFERROR(VLOOKUP($O3602,PerfilUniversitario!$A$2:$Z$427,24),"N/A")</f>
        <v>• Diseño industrial - Diseño de Productos: innovación y realidad aumentada.</v>
      </c>
      <c r="U3602" s="1" t="str">
        <f>IFERROR(VLOOKUP($O3602,PerfilUniversitario!$A$2:$Z$427,26),"N/A")</f>
        <v>• Arquitectura - Arquitectura de interiores con LEGO e Inteligencia artificial.</v>
      </c>
      <c r="V3602" s="3">
        <v>0.34715277777777781</v>
      </c>
      <c r="W3602" s="4">
        <v>45219</v>
      </c>
    </row>
    <row r="3603" spans="1:23" x14ac:dyDescent="0.3">
      <c r="A3603" t="s">
        <v>2539</v>
      </c>
      <c r="B3603" t="s">
        <v>2540</v>
      </c>
      <c r="C3603" s="1" t="s">
        <v>9153</v>
      </c>
      <c r="D3603" s="6">
        <v>2382031148</v>
      </c>
      <c r="E3603" s="1" t="s">
        <v>516</v>
      </c>
      <c r="F3603" s="1" t="s">
        <v>9154</v>
      </c>
      <c r="G3603" s="1" t="s">
        <v>9153</v>
      </c>
      <c r="H3603" s="1">
        <v>2303906000</v>
      </c>
      <c r="I3603" t="str">
        <f>VLOOKUP(J3603,CatalogoEstadoRepublica!$A$1:$B$33,2)</f>
        <v>Puebla</v>
      </c>
      <c r="J3603">
        <v>21</v>
      </c>
      <c r="K3603" t="s">
        <v>5518</v>
      </c>
      <c r="L3603" s="1" t="str">
        <f>VLOOKUP(M3603,CatalogoPerfil!$A$1:$B$5,2)</f>
        <v>Preuniversitario</v>
      </c>
      <c r="M3603">
        <v>1</v>
      </c>
      <c r="O3603" s="1">
        <v>13024</v>
      </c>
      <c r="P3603" s="1" t="str">
        <f>IFERROR(VLOOKUP($O3603,PerfilUniversitario!$A$2:$Z$427,16),"N/A")</f>
        <v>3º - 4º Semestre</v>
      </c>
      <c r="Q3603" s="1" t="str">
        <f>IFERROR(VLOOKUP($O3603,PerfilUniversitario!$A$2:$Z$427,16),"N/A")</f>
        <v>3º - 4º Semestre</v>
      </c>
      <c r="R3603" s="1" t="str">
        <f>IFERROR(VLOOKUP($O3603,PerfilUniversitario!$A$2:$Z$427,20),"N/A")</f>
        <v>Arquitectura</v>
      </c>
      <c r="S3603" s="1" t="str">
        <f>IFERROR(VLOOKUP($O3603,PerfilUniversitario!$A$2:$Z$427,22),"N/A")</f>
        <v>• Arquitectura - Diseño arquitectónico</v>
      </c>
      <c r="T3603" s="1" t="str">
        <f>IFERROR(VLOOKUP($O3603,PerfilUniversitario!$A$2:$Z$427,24),"N/A")</f>
        <v>• Arquitectura - Arquitectura de interiores con LEGO e Inteligencia artificial.</v>
      </c>
      <c r="U3603" s="1" t="str">
        <f>IFERROR(VLOOKUP($O3603,PerfilUniversitario!$A$2:$Z$427,26),"N/A")</f>
        <v>• Diseño de Moda e Innovación - Modelado sobre figurín</v>
      </c>
      <c r="V3603" s="3">
        <v>0.34729166666666672</v>
      </c>
      <c r="W3603" s="4">
        <v>45219</v>
      </c>
    </row>
    <row r="3604" spans="1:23" x14ac:dyDescent="0.3">
      <c r="A3604" t="s">
        <v>1586</v>
      </c>
      <c r="B3604" t="s">
        <v>9155</v>
      </c>
      <c r="C3604" s="1" t="s">
        <v>9156</v>
      </c>
      <c r="D3604" s="6">
        <v>2361101078</v>
      </c>
      <c r="E3604" s="1" t="s">
        <v>1446</v>
      </c>
      <c r="F3604" s="1" t="s">
        <v>9157</v>
      </c>
      <c r="H3604" s="1">
        <v>2223478878</v>
      </c>
      <c r="I3604" t="str">
        <f>VLOOKUP(J3604,CatalogoEstadoRepublica!$A$1:$B$33,2)</f>
        <v>Tlaxcala</v>
      </c>
      <c r="J3604">
        <v>29</v>
      </c>
      <c r="K3604" t="s">
        <v>9144</v>
      </c>
      <c r="L3604" s="1" t="str">
        <f>VLOOKUP(M3604,CatalogoPerfil!$A$1:$B$5,2)</f>
        <v>Preuniversitario</v>
      </c>
      <c r="M3604">
        <v>1</v>
      </c>
      <c r="O3604" s="1">
        <v>13025</v>
      </c>
      <c r="P3604" s="1" t="str">
        <f>IFERROR(VLOOKUP($O3604,PerfilUniversitario!$A$2:$Z$427,16),"N/A")</f>
        <v>3º - 4º Semestre</v>
      </c>
      <c r="Q3604" s="1" t="str">
        <f>IFERROR(VLOOKUP($O3604,PerfilUniversitario!$A$2:$Z$427,16),"N/A")</f>
        <v>3º - 4º Semestre</v>
      </c>
      <c r="R3604" s="1" t="str">
        <f>IFERROR(VLOOKUP($O3604,PerfilUniversitario!$A$2:$Z$427,20),"N/A")</f>
        <v>Actuaría</v>
      </c>
      <c r="S3604" s="1" t="str">
        <f>IFERROR(VLOOKUP($O3604,PerfilUniversitario!$A$2:$Z$427,22),"N/A")</f>
        <v>• Actuaría - Las verdades de los Actuarios</v>
      </c>
      <c r="T3604" s="1" t="str">
        <f>IFERROR(VLOOKUP($O3604,PerfilUniversitario!$A$2:$Z$427,24),"N/A")</f>
        <v>• Diseño Gráfico - ¡Caricarturízate!</v>
      </c>
      <c r="U3604" s="1" t="str">
        <f>IFERROR(VLOOKUP($O3604,PerfilUniversitario!$A$2:$Z$427,26),"N/A")</f>
        <v>• Gastronomía - Evaluación sensorial de hierbas aromáticas</v>
      </c>
      <c r="V3604" s="3">
        <v>0.34756944444444443</v>
      </c>
      <c r="W3604" s="4">
        <v>45219</v>
      </c>
    </row>
    <row r="3605" spans="1:23" x14ac:dyDescent="0.3">
      <c r="A3605" t="s">
        <v>356</v>
      </c>
      <c r="B3605" t="s">
        <v>9158</v>
      </c>
      <c r="C3605" s="1" t="s">
        <v>9159</v>
      </c>
      <c r="D3605" s="6">
        <v>2226620772</v>
      </c>
      <c r="E3605" s="1" t="s">
        <v>9160</v>
      </c>
      <c r="F3605" s="1" t="s">
        <v>9161</v>
      </c>
      <c r="G3605" s="1" t="s">
        <v>9159</v>
      </c>
      <c r="H3605" s="1">
        <v>2226620772</v>
      </c>
      <c r="I3605" t="str">
        <f>VLOOKUP(J3605,CatalogoEstadoRepublica!$A$1:$B$33,2)</f>
        <v>Puebla</v>
      </c>
      <c r="J3605">
        <v>21</v>
      </c>
      <c r="K3605" t="s">
        <v>9162</v>
      </c>
      <c r="L3605" s="1" t="str">
        <f>VLOOKUP(M3605,CatalogoPerfil!$A$1:$B$5,2)</f>
        <v>Preuniversitario</v>
      </c>
      <c r="M3605">
        <v>1</v>
      </c>
      <c r="O3605" s="1">
        <v>13028</v>
      </c>
      <c r="P3605" s="1" t="str">
        <f>IFERROR(VLOOKUP($O3605,PerfilUniversitario!$A$2:$Z$427,16),"N/A")</f>
        <v>5º - 6º Semestre</v>
      </c>
      <c r="Q3605" s="1" t="str">
        <f>IFERROR(VLOOKUP($O3605,PerfilUniversitario!$A$2:$Z$427,16),"N/A")</f>
        <v>5º - 6º Semestre</v>
      </c>
      <c r="R3605" s="1" t="str">
        <f>IFERROR(VLOOKUP($O3605,PerfilUniversitario!$A$2:$Z$427,20),"N/A")</f>
        <v>Ingeniería en Dirección de Negocios</v>
      </c>
      <c r="S3605" s="1" t="str">
        <f>IFERROR(VLOOKUP($O3605,PerfilUniversitario!$A$2:$Z$427,22),"N/A")</f>
        <v>• Ingeniería Industrial para la Dirección - Estudio de tiempos y movimientos</v>
      </c>
      <c r="T3605" s="1" t="str">
        <f>IFERROR(VLOOKUP($O3605,PerfilUniversitario!$A$2:$Z$427,24),"N/A")</f>
        <v>• Ingeniería Mecatrónica - Medición Inalámbrica</v>
      </c>
      <c r="U3605" s="1" t="str">
        <f>IFERROR(VLOOKUP($O3605,PerfilUniversitario!$A$2:$Z$427,26),"N/A")</f>
        <v>• Ingeniería Civil - Ensayo de tracción para varilla de acero</v>
      </c>
      <c r="V3605" s="3">
        <v>0.34864583333333332</v>
      </c>
      <c r="W3605" s="4">
        <v>45219</v>
      </c>
    </row>
    <row r="3606" spans="1:23" x14ac:dyDescent="0.3">
      <c r="A3606" t="s">
        <v>874</v>
      </c>
      <c r="B3606" t="s">
        <v>9163</v>
      </c>
      <c r="C3606" s="1" t="s">
        <v>9164</v>
      </c>
      <c r="D3606" s="6">
        <v>2251250083</v>
      </c>
      <c r="E3606" s="1"/>
      <c r="F3606" s="1"/>
      <c r="I3606" t="str">
        <f>VLOOKUP(J3606,CatalogoEstadoRepublica!$A$1:$B$33,2)</f>
        <v>Puebla</v>
      </c>
      <c r="J3606">
        <v>21</v>
      </c>
      <c r="K3606" t="s">
        <v>8521</v>
      </c>
      <c r="L3606" s="1" t="str">
        <f>VLOOKUP(M3606,CatalogoPerfil!$A$1:$B$5,2)</f>
        <v>Preuniversitario</v>
      </c>
      <c r="M3606">
        <v>1</v>
      </c>
      <c r="O3606" s="1">
        <v>13029</v>
      </c>
      <c r="P3606" s="1" t="str">
        <f>IFERROR(VLOOKUP($O3606,PerfilUniversitario!$A$2:$Z$427,16),"N/A")</f>
        <v>5º - 6º Semestre</v>
      </c>
      <c r="Q3606" s="1" t="str">
        <f>IFERROR(VLOOKUP($O3606,PerfilUniversitario!$A$2:$Z$427,16),"N/A")</f>
        <v>5º - 6º Semestre</v>
      </c>
      <c r="R3606" s="1" t="str">
        <f>IFERROR(VLOOKUP($O3606,PerfilUniversitario!$A$2:$Z$427,20),"N/A")</f>
        <v>Derecho</v>
      </c>
      <c r="S3606" s="1" t="str">
        <f>IFERROR(VLOOKUP($O3606,PerfilUniversitario!$A$2:$Z$427,22),"N/A")</f>
        <v>• Derecho - Volando Derecho</v>
      </c>
      <c r="T3606" s="1" t="str">
        <f>IFERROR(VLOOKUP($O3606,PerfilUniversitario!$A$2:$Z$427,24),"N/A")</f>
        <v>• Negocios Internacionales – Global Sellers</v>
      </c>
      <c r="U3606" s="1" t="str">
        <f>IFERROR(VLOOKUP($O3606,PerfilUniversitario!$A$2:$Z$427,26),"N/A")</f>
        <v>• Relaciones Internacionales - ¿Es posible un mundo sin conflictos?</v>
      </c>
      <c r="V3606" s="3">
        <v>0.34886574074074073</v>
      </c>
      <c r="W3606" s="4">
        <v>45219</v>
      </c>
    </row>
    <row r="3607" spans="1:23" x14ac:dyDescent="0.3">
      <c r="A3607" t="s">
        <v>9165</v>
      </c>
      <c r="B3607" t="s">
        <v>9166</v>
      </c>
      <c r="C3607" s="1" t="s">
        <v>9167</v>
      </c>
      <c r="D3607" s="6">
        <v>7571130667</v>
      </c>
      <c r="E3607" s="1" t="s">
        <v>9168</v>
      </c>
      <c r="F3607" s="1" t="s">
        <v>9169</v>
      </c>
      <c r="G3607" s="1" t="s">
        <v>9170</v>
      </c>
      <c r="H3607" s="1">
        <v>7571020089</v>
      </c>
      <c r="I3607" t="str">
        <f>VLOOKUP(J3607,CatalogoEstadoRepublica!$A$1:$B$33,2)</f>
        <v>Puebla</v>
      </c>
      <c r="J3607">
        <v>21</v>
      </c>
      <c r="K3607" t="s">
        <v>7111</v>
      </c>
      <c r="L3607" s="1" t="str">
        <f>VLOOKUP(M3607,CatalogoPerfil!$A$1:$B$5,2)</f>
        <v>Preuniversitario</v>
      </c>
      <c r="M3607">
        <v>1</v>
      </c>
      <c r="N3607" t="s">
        <v>9171</v>
      </c>
      <c r="O3607" s="1">
        <v>13030</v>
      </c>
      <c r="P3607" s="1" t="str">
        <f>IFERROR(VLOOKUP($O3607,PerfilUniversitario!$A$2:$Z$427,16),"N/A")</f>
        <v>5º - 6º Semestre</v>
      </c>
      <c r="Q3607" s="1" t="str">
        <f>IFERROR(VLOOKUP($O3607,PerfilUniversitario!$A$2:$Z$427,16),"N/A")</f>
        <v>5º - 6º Semestre</v>
      </c>
      <c r="R3607" s="1" t="str">
        <f>IFERROR(VLOOKUP($O3607,PerfilUniversitario!$A$2:$Z$427,20),"N/A")</f>
        <v>Negocios Internacionales</v>
      </c>
      <c r="S3607" s="1" t="str">
        <f>IFERROR(VLOOKUP($O3607,PerfilUniversitario!$A$2:$Z$427,22),"N/A")</f>
        <v>• Ingeniería en Dirección de Negocios - Toma de decisiones estratégicas en la Ingeniería de negocios</v>
      </c>
      <c r="T3607" s="1" t="str">
        <f>IFERROR(VLOOKUP($O3607,PerfilUniversitario!$A$2:$Z$427,24),"N/A")</f>
        <v>• Gastronomía - Evaluación sensorial de hierbas aromáticas</v>
      </c>
      <c r="U3607" s="1" t="str">
        <f>IFERROR(VLOOKUP($O3607,PerfilUniversitario!$A$2:$Z$427,26),"N/A")</f>
        <v>• Finanzas y Contabilidad y Dirección Financiera – Money Colli$ion</v>
      </c>
      <c r="V3607" s="3">
        <v>0.34909722222222223</v>
      </c>
      <c r="W3607" s="4">
        <v>45219</v>
      </c>
    </row>
    <row r="3608" spans="1:23" x14ac:dyDescent="0.3">
      <c r="A3608" t="s">
        <v>652</v>
      </c>
      <c r="B3608" t="s">
        <v>5176</v>
      </c>
      <c r="C3608" s="1" t="s">
        <v>9172</v>
      </c>
      <c r="D3608" s="6">
        <v>2223236991</v>
      </c>
      <c r="E3608" s="1" t="s">
        <v>1965</v>
      </c>
      <c r="F3608" s="1" t="s">
        <v>9173</v>
      </c>
      <c r="G3608" s="1" t="s">
        <v>9174</v>
      </c>
      <c r="H3608" s="1">
        <v>2223236991</v>
      </c>
      <c r="I3608" t="str">
        <f>VLOOKUP(J3608,CatalogoEstadoRepublica!$A$1:$B$33,2)</f>
        <v>Puebla</v>
      </c>
      <c r="J3608">
        <v>21</v>
      </c>
      <c r="K3608" t="s">
        <v>2460</v>
      </c>
      <c r="L3608" s="1" t="str">
        <f>VLOOKUP(M3608,CatalogoPerfil!$A$1:$B$5,2)</f>
        <v>Otro</v>
      </c>
      <c r="M3608">
        <v>5</v>
      </c>
      <c r="O3608" s="1">
        <v>0</v>
      </c>
      <c r="P3608" s="1" t="str">
        <f>IFERROR(VLOOKUP($O3608,PerfilUniversitario!$A$2:$Z$427,16),"N/A")</f>
        <v>N/A</v>
      </c>
      <c r="Q3608" s="1" t="str">
        <f>IFERROR(VLOOKUP($O3608,PerfilUniversitario!$A$2:$Z$427,16),"N/A")</f>
        <v>N/A</v>
      </c>
      <c r="R3608" s="1" t="str">
        <f>IFERROR(VLOOKUP($O3608,PerfilUniversitario!$A$2:$Z$427,20),"N/A")</f>
        <v>N/A</v>
      </c>
      <c r="S3608" s="1" t="str">
        <f>IFERROR(VLOOKUP($O3608,PerfilUniversitario!$A$2:$Z$427,22),"N/A")</f>
        <v>N/A</v>
      </c>
      <c r="T3608" s="1" t="str">
        <f>IFERROR(VLOOKUP($O3608,PerfilUniversitario!$A$2:$Z$427,24),"N/A")</f>
        <v>N/A</v>
      </c>
      <c r="U3608" s="1" t="str">
        <f>IFERROR(VLOOKUP($O3608,PerfilUniversitario!$A$2:$Z$427,26),"N/A")</f>
        <v>N/A</v>
      </c>
      <c r="V3608" s="3">
        <v>0.34927083333333336</v>
      </c>
      <c r="W3608" s="4">
        <v>45219</v>
      </c>
    </row>
    <row r="3609" spans="1:23" x14ac:dyDescent="0.3">
      <c r="A3609" t="s">
        <v>689</v>
      </c>
      <c r="B3609" t="s">
        <v>956</v>
      </c>
      <c r="C3609" s="1" t="s">
        <v>9175</v>
      </c>
      <c r="D3609" s="6">
        <v>2224329875</v>
      </c>
      <c r="E3609" s="1" t="s">
        <v>699</v>
      </c>
      <c r="F3609" s="1" t="s">
        <v>9176</v>
      </c>
      <c r="G3609" s="1" t="s">
        <v>9177</v>
      </c>
      <c r="H3609" s="1">
        <v>2221268015</v>
      </c>
      <c r="I3609" t="str">
        <f>VLOOKUP(J3609,CatalogoEstadoRepublica!$A$1:$B$33,2)</f>
        <v>Puebla</v>
      </c>
      <c r="J3609">
        <v>21</v>
      </c>
      <c r="K3609" t="s">
        <v>8481</v>
      </c>
      <c r="L3609" s="1" t="str">
        <f>VLOOKUP(M3609,CatalogoPerfil!$A$1:$B$5,2)</f>
        <v>Preuniversitario</v>
      </c>
      <c r="M3609">
        <v>1</v>
      </c>
      <c r="O3609" s="1">
        <v>13031</v>
      </c>
      <c r="P3609" s="1" t="str">
        <f>IFERROR(VLOOKUP($O3609,PerfilUniversitario!$A$2:$Z$427,16),"N/A")</f>
        <v>5º - 6º Semestre</v>
      </c>
      <c r="Q3609" s="1" t="str">
        <f>IFERROR(VLOOKUP($O3609,PerfilUniversitario!$A$2:$Z$427,16),"N/A")</f>
        <v>5º - 6º Semestre</v>
      </c>
      <c r="R3609" s="1" t="str">
        <f>IFERROR(VLOOKUP($O3609,PerfilUniversitario!$A$2:$Z$427,20),"N/A")</f>
        <v>Comunicación</v>
      </c>
      <c r="S3609" s="1" t="str">
        <f>IFERROR(VLOOKUP($O3609,PerfilUniversitario!$A$2:$Z$427,22),"N/A")</f>
        <v>• Psicología - El amor en el cerebro</v>
      </c>
      <c r="T3609" s="1" t="str">
        <f>IFERROR(VLOOKUP($O3609,PerfilUniversitario!$A$2:$Z$427,24),"N/A")</f>
        <v>• Nutrición - La ciencia de los alimentos</v>
      </c>
      <c r="U3609" s="1" t="str">
        <f>IFERROR(VLOOKUP($O3609,PerfilUniversitario!$A$2:$Z$427,26),"N/A")</f>
        <v>• Comunicación y Dirección de Empresas de Entretenimiento - Entertainment and Media World</v>
      </c>
      <c r="V3609" s="3">
        <v>0.34937499999999999</v>
      </c>
      <c r="W3609" s="4">
        <v>45219</v>
      </c>
    </row>
    <row r="3610" spans="1:23" x14ac:dyDescent="0.3">
      <c r="A3610" t="s">
        <v>282</v>
      </c>
      <c r="B3610" t="s">
        <v>9178</v>
      </c>
      <c r="C3610" s="1" t="s">
        <v>9179</v>
      </c>
      <c r="D3610" s="6">
        <v>2228523227</v>
      </c>
      <c r="E3610" s="1" t="s">
        <v>282</v>
      </c>
      <c r="F3610" s="1" t="s">
        <v>9180</v>
      </c>
      <c r="G3610" s="1" t="s">
        <v>9181</v>
      </c>
      <c r="H3610" s="1">
        <v>2221330311</v>
      </c>
      <c r="I3610" t="str">
        <f>VLOOKUP(J3610,CatalogoEstadoRepublica!$A$1:$B$33,2)</f>
        <v>Puebla</v>
      </c>
      <c r="J3610">
        <v>21</v>
      </c>
      <c r="K3610" t="s">
        <v>8521</v>
      </c>
      <c r="L3610" s="1" t="str">
        <f>VLOOKUP(M3610,CatalogoPerfil!$A$1:$B$5,2)</f>
        <v>Preuniversitario</v>
      </c>
      <c r="M3610">
        <v>1</v>
      </c>
      <c r="O3610" s="1">
        <v>13036</v>
      </c>
      <c r="P3610" s="1" t="str">
        <f>IFERROR(VLOOKUP($O3610,PerfilUniversitario!$A$2:$Z$427,16),"N/A")</f>
        <v>5º - 6º Semestre</v>
      </c>
      <c r="Q3610" s="1" t="str">
        <f>IFERROR(VLOOKUP($O3610,PerfilUniversitario!$A$2:$Z$427,16),"N/A")</f>
        <v>5º - 6º Semestre</v>
      </c>
      <c r="R3610" s="1" t="str">
        <f>IFERROR(VLOOKUP($O3610,PerfilUniversitario!$A$2:$Z$427,20),"N/A")</f>
        <v>Negocios Internacionales</v>
      </c>
      <c r="S3610" s="1" t="str">
        <f>IFERROR(VLOOKUP($O3610,PerfilUniversitario!$A$2:$Z$427,22),"N/A")</f>
        <v>• Derecho - Volando Derecho</v>
      </c>
      <c r="T3610" s="1" t="str">
        <f>IFERROR(VLOOKUP($O3610,PerfilUniversitario!$A$2:$Z$427,24),"N/A")</f>
        <v>• Negocios Internacionales – Global Sellers</v>
      </c>
      <c r="U3610" s="1" t="str">
        <f>IFERROR(VLOOKUP($O3610,PerfilUniversitario!$A$2:$Z$427,26),"N/A")</f>
        <v>• Relaciones Internacionales - ¿Es posible un mundo sin conflictos?</v>
      </c>
      <c r="V3610" s="3">
        <v>0.34940972222222227</v>
      </c>
      <c r="W3610" s="4">
        <v>45219</v>
      </c>
    </row>
    <row r="3611" spans="1:23" x14ac:dyDescent="0.3">
      <c r="A3611" t="s">
        <v>4332</v>
      </c>
      <c r="B3611" t="s">
        <v>4333</v>
      </c>
      <c r="C3611" s="1" t="s">
        <v>9182</v>
      </c>
      <c r="D3611" s="6">
        <v>2222003023</v>
      </c>
      <c r="E3611" s="1" t="s">
        <v>2334</v>
      </c>
      <c r="F3611" s="1" t="s">
        <v>9183</v>
      </c>
      <c r="H3611" s="1">
        <v>2221170791</v>
      </c>
      <c r="I3611" t="str">
        <f>VLOOKUP(J3611,CatalogoEstadoRepublica!$A$1:$B$33,2)</f>
        <v>Puebla</v>
      </c>
      <c r="J3611">
        <v>21</v>
      </c>
      <c r="K3611" t="s">
        <v>8557</v>
      </c>
      <c r="L3611" s="1" t="str">
        <f>VLOOKUP(M3611,CatalogoPerfil!$A$1:$B$5,2)</f>
        <v>Preuniversitario</v>
      </c>
      <c r="M3611">
        <v>1</v>
      </c>
      <c r="O3611" s="1">
        <v>13037</v>
      </c>
      <c r="P3611" s="1" t="str">
        <f>IFERROR(VLOOKUP($O3611,PerfilUniversitario!$A$2:$Z$427,16),"N/A")</f>
        <v>5º - 6º Semestre</v>
      </c>
      <c r="Q3611" s="1" t="str">
        <f>IFERROR(VLOOKUP($O3611,PerfilUniversitario!$A$2:$Z$427,16),"N/A")</f>
        <v>5º - 6º Semestre</v>
      </c>
      <c r="R3611" s="1" t="str">
        <f>IFERROR(VLOOKUP($O3611,PerfilUniversitario!$A$2:$Z$427,20),"N/A")</f>
        <v>Administración y Dirección de Empresas</v>
      </c>
      <c r="S3611" s="1" t="str">
        <f>IFERROR(VLOOKUP($O3611,PerfilUniversitario!$A$2:$Z$427,22),"N/A")</f>
        <v>• Administración y Dirección de Empresas - ¡Gerente por un día!</v>
      </c>
      <c r="T3611" s="1" t="str">
        <f>IFERROR(VLOOKUP($O3611,PerfilUniversitario!$A$2:$Z$427,24),"N/A")</f>
        <v>• Ingeniería Mecatrónica - Medición Inalámbrica</v>
      </c>
      <c r="U3611" s="1" t="str">
        <f>IFERROR(VLOOKUP($O3611,PerfilUniversitario!$A$2:$Z$427,26),"N/A")</f>
        <v>• Arquitectura - Arquitectura de interiores con LEGO e Inteligencia artificial.</v>
      </c>
      <c r="V3611" s="3">
        <v>0.34947916666666662</v>
      </c>
      <c r="W3611" s="4">
        <v>45219</v>
      </c>
    </row>
    <row r="3612" spans="1:23" x14ac:dyDescent="0.3">
      <c r="A3612" t="s">
        <v>1203</v>
      </c>
      <c r="B3612" t="s">
        <v>632</v>
      </c>
      <c r="C3612" s="1" t="s">
        <v>9184</v>
      </c>
      <c r="D3612" s="6">
        <v>2227910265</v>
      </c>
      <c r="E3612" s="1" t="s">
        <v>9185</v>
      </c>
      <c r="F3612" s="1" t="s">
        <v>632</v>
      </c>
      <c r="G3612" s="1" t="s">
        <v>9186</v>
      </c>
      <c r="H3612" s="1">
        <v>2225757374</v>
      </c>
      <c r="I3612" t="str">
        <f>VLOOKUP(J3612,CatalogoEstadoRepublica!$A$1:$B$33,2)</f>
        <v>Puebla</v>
      </c>
      <c r="J3612">
        <v>21</v>
      </c>
      <c r="K3612" t="s">
        <v>7111</v>
      </c>
      <c r="L3612" s="1" t="str">
        <f>VLOOKUP(M3612,CatalogoPerfil!$A$1:$B$5,2)</f>
        <v>Otro</v>
      </c>
      <c r="M3612">
        <v>5</v>
      </c>
      <c r="O3612" s="1">
        <v>0</v>
      </c>
      <c r="P3612" s="1" t="str">
        <f>IFERROR(VLOOKUP($O3612,PerfilUniversitario!$A$2:$Z$427,16),"N/A")</f>
        <v>N/A</v>
      </c>
      <c r="Q3612" s="1" t="str">
        <f>IFERROR(VLOOKUP($O3612,PerfilUniversitario!$A$2:$Z$427,16),"N/A")</f>
        <v>N/A</v>
      </c>
      <c r="R3612" s="1" t="str">
        <f>IFERROR(VLOOKUP($O3612,PerfilUniversitario!$A$2:$Z$427,20),"N/A")</f>
        <v>N/A</v>
      </c>
      <c r="S3612" s="1" t="str">
        <f>IFERROR(VLOOKUP($O3612,PerfilUniversitario!$A$2:$Z$427,22),"N/A")</f>
        <v>N/A</v>
      </c>
      <c r="T3612" s="1" t="str">
        <f>IFERROR(VLOOKUP($O3612,PerfilUniversitario!$A$2:$Z$427,24),"N/A")</f>
        <v>N/A</v>
      </c>
      <c r="U3612" s="1" t="str">
        <f>IFERROR(VLOOKUP($O3612,PerfilUniversitario!$A$2:$Z$427,26),"N/A")</f>
        <v>N/A</v>
      </c>
      <c r="V3612" s="3">
        <v>0.3495138888888889</v>
      </c>
      <c r="W3612" s="4">
        <v>45219</v>
      </c>
    </row>
    <row r="3613" spans="1:23" x14ac:dyDescent="0.3">
      <c r="A3613" t="s">
        <v>356</v>
      </c>
      <c r="B3613" t="s">
        <v>2178</v>
      </c>
      <c r="C3613" s="1" t="s">
        <v>9187</v>
      </c>
      <c r="D3613" s="6">
        <v>2223557658</v>
      </c>
      <c r="E3613" s="1" t="s">
        <v>4727</v>
      </c>
      <c r="F3613" s="1" t="s">
        <v>2178</v>
      </c>
      <c r="G3613" s="1" t="s">
        <v>9188</v>
      </c>
      <c r="H3613" s="1">
        <v>2223557658</v>
      </c>
      <c r="I3613" t="str">
        <f>VLOOKUP(J3613,CatalogoEstadoRepublica!$A$1:$B$33,2)</f>
        <v>Puebla</v>
      </c>
      <c r="J3613">
        <v>21</v>
      </c>
      <c r="K3613" t="s">
        <v>9189</v>
      </c>
      <c r="L3613" s="1" t="str">
        <f>VLOOKUP(M3613,CatalogoPerfil!$A$1:$B$5,2)</f>
        <v>Preuniversitario</v>
      </c>
      <c r="M3613">
        <v>1</v>
      </c>
      <c r="O3613" s="1">
        <v>13039</v>
      </c>
      <c r="P3613" s="1" t="str">
        <f>IFERROR(VLOOKUP($O3613,PerfilUniversitario!$A$2:$Z$427,16),"N/A")</f>
        <v>Preparatoria concluida</v>
      </c>
      <c r="Q3613" s="1" t="str">
        <f>IFERROR(VLOOKUP($O3613,PerfilUniversitario!$A$2:$Z$427,16),"N/A")</f>
        <v>Preparatoria concluida</v>
      </c>
      <c r="R3613" s="1" t="str">
        <f>IFERROR(VLOOKUP($O3613,PerfilUniversitario!$A$2:$Z$427,20),"N/A")</f>
        <v>Ingeniería Mecatrónica</v>
      </c>
      <c r="S3613" s="1" t="str">
        <f>IFERROR(VLOOKUP($O3613,PerfilUniversitario!$A$2:$Z$427,22),"N/A")</f>
        <v>• Administración y Dirección de Empresas - ¡Gerente por un día!</v>
      </c>
      <c r="T3613" s="1" t="str">
        <f>IFERROR(VLOOKUP($O3613,PerfilUniversitario!$A$2:$Z$427,24),"N/A")</f>
        <v>• Ingeniería Mecatrónica - Medición Inalámbrica</v>
      </c>
      <c r="U3613" s="1" t="str">
        <f>IFERROR(VLOOKUP($O3613,PerfilUniversitario!$A$2:$Z$427,26),"N/A")</f>
        <v>• Arquitectura - Arquitectura de interiores con LEGO e Inteligencia artificial.</v>
      </c>
      <c r="V3613" s="3">
        <v>0.34952546296296294</v>
      </c>
      <c r="W3613" s="4">
        <v>45219</v>
      </c>
    </row>
    <row r="3614" spans="1:23" x14ac:dyDescent="0.3">
      <c r="A3614" t="s">
        <v>229</v>
      </c>
      <c r="B3614" t="s">
        <v>9190</v>
      </c>
      <c r="C3614" s="1" t="s">
        <v>9191</v>
      </c>
      <c r="D3614" s="6">
        <v>2212155088</v>
      </c>
      <c r="E3614" s="1" t="s">
        <v>9192</v>
      </c>
      <c r="F3614" s="1" t="s">
        <v>9193</v>
      </c>
      <c r="G3614" s="1" t="s">
        <v>9194</v>
      </c>
      <c r="H3614" s="1">
        <v>5572110087</v>
      </c>
      <c r="I3614" t="str">
        <f>VLOOKUP(J3614,CatalogoEstadoRepublica!$A$1:$B$33,2)</f>
        <v>Puebla</v>
      </c>
      <c r="J3614">
        <v>21</v>
      </c>
      <c r="K3614" t="s">
        <v>9195</v>
      </c>
      <c r="L3614" s="1" t="str">
        <f>VLOOKUP(M3614,CatalogoPerfil!$A$1:$B$5,2)</f>
        <v>Preuniversitario</v>
      </c>
      <c r="M3614">
        <v>1</v>
      </c>
      <c r="O3614" s="1">
        <v>13043</v>
      </c>
      <c r="P3614" s="1" t="str">
        <f>IFERROR(VLOOKUP($O3614,PerfilUniversitario!$A$2:$Z$427,16),"N/A")</f>
        <v>5º - 6º Semestre</v>
      </c>
      <c r="Q3614" s="1" t="str">
        <f>IFERROR(VLOOKUP($O3614,PerfilUniversitario!$A$2:$Z$427,16),"N/A")</f>
        <v>5º - 6º Semestre</v>
      </c>
      <c r="R3614" s="1" t="str">
        <f>IFERROR(VLOOKUP($O3614,PerfilUniversitario!$A$2:$Z$427,20),"N/A")</f>
        <v>Mercadotecnia Estratégica</v>
      </c>
      <c r="S3614" s="1" t="str">
        <f>IFERROR(VLOOKUP($O3614,PerfilUniversitario!$A$2:$Z$427,22),"N/A")</f>
        <v>• Mercadotecnia Estratégica – La Agencia de Marketing</v>
      </c>
      <c r="T3614" s="1" t="str">
        <f>IFERROR(VLOOKUP($O3614,PerfilUniversitario!$A$2:$Z$427,24),"N/A")</f>
        <v>• Mercadotecnia Estratégica – Team Coca vs Pepsi ¿Tú cuál eres?</v>
      </c>
      <c r="U3614" s="1" t="str">
        <f>IFERROR(VLOOKUP($O3614,PerfilUniversitario!$A$2:$Z$427,26),"N/A")</f>
        <v>• Negocios Internacionales – Global Sellers</v>
      </c>
      <c r="V3614" s="3">
        <v>0.35017361111111112</v>
      </c>
      <c r="W3614" s="4">
        <v>45219</v>
      </c>
    </row>
    <row r="3615" spans="1:23" x14ac:dyDescent="0.3">
      <c r="A3615" t="s">
        <v>590</v>
      </c>
      <c r="B3615" t="s">
        <v>7342</v>
      </c>
      <c r="C3615" s="1" t="s">
        <v>9196</v>
      </c>
      <c r="D3615" s="6">
        <v>2212976764</v>
      </c>
      <c r="E3615" s="1" t="s">
        <v>9197</v>
      </c>
      <c r="F3615" s="1" t="s">
        <v>7342</v>
      </c>
      <c r="G3615" s="1" t="s">
        <v>9198</v>
      </c>
      <c r="H3615" s="1" t="s">
        <v>9199</v>
      </c>
      <c r="I3615" t="str">
        <f>VLOOKUP(J3615,CatalogoEstadoRepublica!$A$1:$B$33,2)</f>
        <v>Puebla</v>
      </c>
      <c r="J3615">
        <v>21</v>
      </c>
      <c r="K3615" t="s">
        <v>9200</v>
      </c>
      <c r="L3615" s="1" t="str">
        <f>VLOOKUP(M3615,CatalogoPerfil!$A$1:$B$5,2)</f>
        <v>Preuniversitario</v>
      </c>
      <c r="M3615">
        <v>1</v>
      </c>
      <c r="O3615" s="1">
        <v>13044</v>
      </c>
      <c r="P3615" s="1" t="str">
        <f>IFERROR(VLOOKUP($O3615,PerfilUniversitario!$A$2:$Z$427,16),"N/A")</f>
        <v>5º - 6º Semestre</v>
      </c>
      <c r="Q3615" s="1" t="str">
        <f>IFERROR(VLOOKUP($O3615,PerfilUniversitario!$A$2:$Z$427,16),"N/A")</f>
        <v>5º - 6º Semestre</v>
      </c>
      <c r="R3615" s="1" t="str">
        <f>IFERROR(VLOOKUP($O3615,PerfilUniversitario!$A$2:$Z$427,20),"N/A")</f>
        <v>Derecho</v>
      </c>
      <c r="S3615" s="1" t="str">
        <f>IFERROR(VLOOKUP($O3615,PerfilUniversitario!$A$2:$Z$427,22),"N/A")</f>
        <v>• Arquitectura - Arquitectura de interiores con LEGO e Inteligencia artificial.</v>
      </c>
      <c r="T3615" s="1" t="str">
        <f>IFERROR(VLOOKUP($O3615,PerfilUniversitario!$A$2:$Z$427,24),"N/A")</f>
        <v>• Ingeniería Industrial para la Dirección - Roda la bici</v>
      </c>
      <c r="U3615" s="1" t="str">
        <f>IFERROR(VLOOKUP($O3615,PerfilUniversitario!$A$2:$Z$427,26),"N/A")</f>
        <v>• Gastronomía - Evaluación sensorial de hierbas aromáticas</v>
      </c>
      <c r="V3615" s="3">
        <v>0.35024305555555557</v>
      </c>
      <c r="W3615" s="4">
        <v>45219</v>
      </c>
    </row>
    <row r="3616" spans="1:23" x14ac:dyDescent="0.3">
      <c r="A3616" t="s">
        <v>1405</v>
      </c>
      <c r="B3616" t="s">
        <v>70</v>
      </c>
      <c r="C3616" s="1" t="s">
        <v>9201</v>
      </c>
      <c r="D3616" s="6">
        <v>2212413121</v>
      </c>
      <c r="E3616" s="1" t="s">
        <v>2164</v>
      </c>
      <c r="F3616" s="1" t="s">
        <v>9202</v>
      </c>
      <c r="G3616" s="1" t="s">
        <v>9203</v>
      </c>
      <c r="H3616" s="1">
        <v>2222602797</v>
      </c>
      <c r="I3616" t="str">
        <f>VLOOKUP(J3616,CatalogoEstadoRepublica!$A$1:$B$33,2)</f>
        <v>Puebla</v>
      </c>
      <c r="J3616">
        <v>21</v>
      </c>
      <c r="K3616" t="s">
        <v>2460</v>
      </c>
      <c r="L3616" s="1" t="str">
        <f>VLOOKUP(M3616,CatalogoPerfil!$A$1:$B$5,2)</f>
        <v>Preuniversitario</v>
      </c>
      <c r="M3616">
        <v>1</v>
      </c>
      <c r="O3616" s="1">
        <v>13045</v>
      </c>
      <c r="P3616" s="1" t="str">
        <f>IFERROR(VLOOKUP($O3616,PerfilUniversitario!$A$2:$Z$427,16),"N/A")</f>
        <v>3º - 4º Semestre</v>
      </c>
      <c r="Q3616" s="1" t="str">
        <f>IFERROR(VLOOKUP($O3616,PerfilUniversitario!$A$2:$Z$427,16),"N/A")</f>
        <v>3º - 4º Semestre</v>
      </c>
      <c r="R3616" s="1" t="str">
        <f>IFERROR(VLOOKUP($O3616,PerfilUniversitario!$A$2:$Z$427,20),"N/A")</f>
        <v>Relaciones Internacionales</v>
      </c>
      <c r="S3616" s="1" t="str">
        <f>IFERROR(VLOOKUP($O3616,PerfilUniversitario!$A$2:$Z$427,22),"N/A")</f>
        <v>• Médico cirujano – Trivia, ¡Cuánto sabes de ciencia?</v>
      </c>
      <c r="T3616" s="1" t="str">
        <f>IFERROR(VLOOKUP($O3616,PerfilUniversitario!$A$2:$Z$427,24),"N/A")</f>
        <v>• Psicología - Interpretación de sueños</v>
      </c>
      <c r="U3616" s="1" t="str">
        <f>IFERROR(VLOOKUP($O3616,PerfilUniversitario!$A$2:$Z$427,26),"N/A")</f>
        <v>• Relaciones Internacionales - ¿Es posible un mundo sin conflictos?</v>
      </c>
      <c r="V3616" s="3">
        <v>0.35025462962962961</v>
      </c>
      <c r="W3616" s="4">
        <v>45219</v>
      </c>
    </row>
    <row r="3617" spans="1:23" x14ac:dyDescent="0.3">
      <c r="A3617" t="s">
        <v>4070</v>
      </c>
      <c r="B3617" t="s">
        <v>910</v>
      </c>
      <c r="C3617" s="1" t="s">
        <v>9204</v>
      </c>
      <c r="D3617" s="6">
        <v>2211856199</v>
      </c>
      <c r="E3617" s="1" t="s">
        <v>2147</v>
      </c>
      <c r="F3617" s="1" t="s">
        <v>9205</v>
      </c>
      <c r="G3617" s="1" t="s">
        <v>9204</v>
      </c>
      <c r="H3617" s="1">
        <v>2211926301</v>
      </c>
      <c r="I3617" t="str">
        <f>VLOOKUP(J3617,CatalogoEstadoRepublica!$A$1:$B$33,2)</f>
        <v>Puebla</v>
      </c>
      <c r="J3617">
        <v>21</v>
      </c>
      <c r="K3617" t="s">
        <v>9200</v>
      </c>
      <c r="L3617" s="1" t="str">
        <f>VLOOKUP(M3617,CatalogoPerfil!$A$1:$B$5,2)</f>
        <v>Preuniversitario</v>
      </c>
      <c r="M3617">
        <v>1</v>
      </c>
      <c r="O3617" s="1">
        <v>13046</v>
      </c>
      <c r="P3617" s="1" t="str">
        <f>IFERROR(VLOOKUP($O3617,PerfilUniversitario!$A$2:$Z$427,16),"N/A")</f>
        <v>5º - 6º Semestre</v>
      </c>
      <c r="Q3617" s="1" t="str">
        <f>IFERROR(VLOOKUP($O3617,PerfilUniversitario!$A$2:$Z$427,16),"N/A")</f>
        <v>5º - 6º Semestre</v>
      </c>
      <c r="R3617" s="1" t="str">
        <f>IFERROR(VLOOKUP($O3617,PerfilUniversitario!$A$2:$Z$427,20),"N/A")</f>
        <v>Gastronomía</v>
      </c>
      <c r="S3617" s="1" t="str">
        <f>IFERROR(VLOOKUP($O3617,PerfilUniversitario!$A$2:$Z$427,22),"N/A")</f>
        <v>• Arquitectura - Arquitectura de interiores con LEGO e Inteligencia artificial.</v>
      </c>
      <c r="T3617" s="1" t="str">
        <f>IFERROR(VLOOKUP($O3617,PerfilUniversitario!$A$2:$Z$427,24),"N/A")</f>
        <v>• Ingeniería Industrial para la Dirección - Roda la bici</v>
      </c>
      <c r="U3617" s="1" t="str">
        <f>IFERROR(VLOOKUP($O3617,PerfilUniversitario!$A$2:$Z$427,26),"N/A")</f>
        <v>• Gastronomía - Evaluación sensorial de hierbas aromáticas</v>
      </c>
      <c r="V3617" s="3">
        <v>0.35037037037037039</v>
      </c>
      <c r="W3617" s="4">
        <v>45219</v>
      </c>
    </row>
    <row r="3618" spans="1:23" x14ac:dyDescent="0.3">
      <c r="A3618" t="s">
        <v>3878</v>
      </c>
      <c r="B3618" t="s">
        <v>1671</v>
      </c>
      <c r="C3618" s="1" t="s">
        <v>9206</v>
      </c>
      <c r="D3618" s="6">
        <v>2216364543</v>
      </c>
      <c r="E3618" s="1" t="s">
        <v>282</v>
      </c>
      <c r="F3618" s="1" t="s">
        <v>1671</v>
      </c>
      <c r="G3618" s="1" t="s">
        <v>9207</v>
      </c>
      <c r="H3618" s="1" t="s">
        <v>9208</v>
      </c>
      <c r="I3618" t="str">
        <f>VLOOKUP(J3618,CatalogoEstadoRepublica!$A$1:$B$33,2)</f>
        <v>Puebla</v>
      </c>
      <c r="J3618">
        <v>21</v>
      </c>
      <c r="K3618" t="s">
        <v>2460</v>
      </c>
      <c r="L3618" s="1" t="str">
        <f>VLOOKUP(M3618,CatalogoPerfil!$A$1:$B$5,2)</f>
        <v>Preuniversitario</v>
      </c>
      <c r="M3618">
        <v>1</v>
      </c>
      <c r="O3618" s="1">
        <v>13048</v>
      </c>
      <c r="P3618" s="1" t="str">
        <f>IFERROR(VLOOKUP($O3618,PerfilUniversitario!$A$2:$Z$427,16),"N/A")</f>
        <v>5º - 6º Semestre</v>
      </c>
      <c r="Q3618" s="1" t="str">
        <f>IFERROR(VLOOKUP($O3618,PerfilUniversitario!$A$2:$Z$427,16),"N/A")</f>
        <v>5º - 6º Semestre</v>
      </c>
      <c r="R3618" s="1" t="str">
        <f>IFERROR(VLOOKUP($O3618,PerfilUniversitario!$A$2:$Z$427,20),"N/A")</f>
        <v>Gastronomía</v>
      </c>
      <c r="S3618" s="1" t="str">
        <f>IFERROR(VLOOKUP($O3618,PerfilUniversitario!$A$2:$Z$427,22),"N/A")</f>
        <v>• Psicología - Interpretación de sueños</v>
      </c>
      <c r="T3618" s="1" t="str">
        <f>IFERROR(VLOOKUP($O3618,PerfilUniversitario!$A$2:$Z$427,24),"N/A")</f>
        <v>• Psicología - El amor en el cerebro</v>
      </c>
      <c r="U3618" s="1" t="str">
        <f>IFERROR(VLOOKUP($O3618,PerfilUniversitario!$A$2:$Z$427,26),"N/A")</f>
        <v>• Ingeniería Industrial para la Dirección - Roda la bici</v>
      </c>
      <c r="V3618" s="3">
        <v>0.35145833333333337</v>
      </c>
      <c r="W3618" s="4">
        <v>45219</v>
      </c>
    </row>
    <row r="3619" spans="1:23" x14ac:dyDescent="0.3">
      <c r="A3619" t="s">
        <v>2833</v>
      </c>
      <c r="B3619" t="s">
        <v>9209</v>
      </c>
      <c r="C3619" s="1" t="s">
        <v>9210</v>
      </c>
      <c r="D3619" s="6">
        <v>2228129752</v>
      </c>
      <c r="E3619" s="1" t="s">
        <v>9211</v>
      </c>
      <c r="F3619" s="1" t="s">
        <v>9209</v>
      </c>
      <c r="G3619" s="1" t="s">
        <v>9212</v>
      </c>
      <c r="H3619" s="1">
        <v>2228629110</v>
      </c>
      <c r="I3619" t="str">
        <f>VLOOKUP(J3619,CatalogoEstadoRepublica!$A$1:$B$33,2)</f>
        <v>Puebla</v>
      </c>
      <c r="J3619">
        <v>21</v>
      </c>
      <c r="K3619" t="s">
        <v>4812</v>
      </c>
      <c r="L3619" s="1" t="str">
        <f>VLOOKUP(M3619,CatalogoPerfil!$A$1:$B$5,2)</f>
        <v>Preuniversitario</v>
      </c>
      <c r="M3619">
        <v>1</v>
      </c>
      <c r="O3619" s="1">
        <v>13049</v>
      </c>
      <c r="P3619" s="1" t="str">
        <f>IFERROR(VLOOKUP($O3619,PerfilUniversitario!$A$2:$Z$427,16),"N/A")</f>
        <v>5º - 6º Semestre</v>
      </c>
      <c r="Q3619" s="1" t="str">
        <f>IFERROR(VLOOKUP($O3619,PerfilUniversitario!$A$2:$Z$427,16),"N/A")</f>
        <v>5º - 6º Semestre</v>
      </c>
      <c r="R3619" s="1" t="str">
        <f>IFERROR(VLOOKUP($O3619,PerfilUniversitario!$A$2:$Z$427,20),"N/A")</f>
        <v>Arquitectura</v>
      </c>
      <c r="S3619" s="1" t="str">
        <f>IFERROR(VLOOKUP($O3619,PerfilUniversitario!$A$2:$Z$427,22),"N/A")</f>
        <v>• Arquitectura - Arquitectura de interiores con LEGO e Inteligencia artificial.</v>
      </c>
      <c r="T3619" s="1" t="str">
        <f>IFERROR(VLOOKUP($O3619,PerfilUniversitario!$A$2:$Z$427,24),"N/A")</f>
        <v>• Psicología - Interpretación de sueños</v>
      </c>
      <c r="U3619" s="1" t="str">
        <f>IFERROR(VLOOKUP($O3619,PerfilUniversitario!$A$2:$Z$427,26),"N/A")</f>
        <v>• Diseño de Moda e Innovación - Modelado sobre figurín</v>
      </c>
      <c r="V3619" s="3">
        <v>0.35148148148148151</v>
      </c>
      <c r="W3619" s="4">
        <v>45219</v>
      </c>
    </row>
    <row r="3620" spans="1:23" x14ac:dyDescent="0.3">
      <c r="A3620" t="s">
        <v>5115</v>
      </c>
      <c r="B3620" t="s">
        <v>626</v>
      </c>
      <c r="C3620" s="1" t="s">
        <v>9213</v>
      </c>
      <c r="D3620" s="6">
        <v>5543562969</v>
      </c>
      <c r="E3620" s="1" t="s">
        <v>4909</v>
      </c>
      <c r="F3620" s="1" t="s">
        <v>626</v>
      </c>
      <c r="I3620" t="str">
        <f>VLOOKUP(J3620,CatalogoEstadoRepublica!$A$1:$B$33,2)</f>
        <v>Hidalgo</v>
      </c>
      <c r="J3620">
        <v>13</v>
      </c>
      <c r="K3620" t="s">
        <v>9214</v>
      </c>
      <c r="L3620" s="1" t="str">
        <f>VLOOKUP(M3620,CatalogoPerfil!$A$1:$B$5,2)</f>
        <v>Preuniversitario</v>
      </c>
      <c r="M3620">
        <v>1</v>
      </c>
      <c r="O3620" s="1">
        <v>13050</v>
      </c>
      <c r="P3620" s="1" t="str">
        <f>IFERROR(VLOOKUP($O3620,PerfilUniversitario!$A$2:$Z$427,16),"N/A")</f>
        <v>3º - 4º Semestre</v>
      </c>
      <c r="Q3620" s="1" t="str">
        <f>IFERROR(VLOOKUP($O3620,PerfilUniversitario!$A$2:$Z$427,16),"N/A")</f>
        <v>3º - 4º Semestre</v>
      </c>
      <c r="R3620" s="1" t="str">
        <f>IFERROR(VLOOKUP($O3620,PerfilUniversitario!$A$2:$Z$427,20),"N/A")</f>
        <v>Administración y Dirección de Empresas</v>
      </c>
      <c r="S3620" s="1" t="str">
        <f>IFERROR(VLOOKUP($O3620,PerfilUniversitario!$A$2:$Z$427,22),"N/A")</f>
        <v>• Emprendimiento – Taller de emprendimiento</v>
      </c>
      <c r="T3620" s="1" t="str">
        <f>IFERROR(VLOOKUP($O3620,PerfilUniversitario!$A$2:$Z$427,24),"N/A")</f>
        <v>• Finanzas y Contabilidad y Dirección Financiera – Money Colli$ion</v>
      </c>
      <c r="U3620" s="1" t="str">
        <f>IFERROR(VLOOKUP($O3620,PerfilUniversitario!$A$2:$Z$427,26),"N/A")</f>
        <v>• Administración y Dirección de Empresas - ¡Gerente por un día!</v>
      </c>
      <c r="V3620" s="3">
        <v>0.35160879629629632</v>
      </c>
      <c r="W3620" s="4">
        <v>45219</v>
      </c>
    </row>
    <row r="3621" spans="1:23" x14ac:dyDescent="0.3">
      <c r="A3621" t="s">
        <v>282</v>
      </c>
      <c r="B3621" t="s">
        <v>9215</v>
      </c>
      <c r="C3621" s="1" t="s">
        <v>9216</v>
      </c>
      <c r="D3621" s="6">
        <v>2227074096</v>
      </c>
      <c r="E3621" s="1" t="s">
        <v>9217</v>
      </c>
      <c r="F3621" s="1" t="s">
        <v>9218</v>
      </c>
      <c r="G3621" s="1" t="s">
        <v>9219</v>
      </c>
      <c r="H3621" s="1">
        <v>9181000000</v>
      </c>
      <c r="I3621" t="str">
        <f>VLOOKUP(J3621,CatalogoEstadoRepublica!$A$1:$B$33,2)</f>
        <v>Puebla</v>
      </c>
      <c r="J3621">
        <v>21</v>
      </c>
      <c r="K3621" t="s">
        <v>2333</v>
      </c>
      <c r="L3621" s="1" t="str">
        <f>VLOOKUP(M3621,CatalogoPerfil!$A$1:$B$5,2)</f>
        <v>Preuniversitario</v>
      </c>
      <c r="M3621">
        <v>1</v>
      </c>
      <c r="O3621" s="1">
        <v>13051</v>
      </c>
      <c r="P3621" s="1" t="str">
        <f>IFERROR(VLOOKUP($O3621,PerfilUniversitario!$A$2:$Z$427,16),"N/A")</f>
        <v>5º - 6º Semestre</v>
      </c>
      <c r="Q3621" s="1" t="str">
        <f>IFERROR(VLOOKUP($O3621,PerfilUniversitario!$A$2:$Z$427,16),"N/A")</f>
        <v>5º - 6º Semestre</v>
      </c>
      <c r="R3621" s="1" t="str">
        <f>IFERROR(VLOOKUP($O3621,PerfilUniversitario!$A$2:$Z$427,20),"N/A")</f>
        <v>Comunicación</v>
      </c>
      <c r="S3621" s="1" t="str">
        <f>IFERROR(VLOOKUP($O3621,PerfilUniversitario!$A$2:$Z$427,22),"N/A")</f>
        <v>• Psicología - El amor en el cerebro</v>
      </c>
      <c r="T3621" s="1" t="str">
        <f>IFERROR(VLOOKUP($O3621,PerfilUniversitario!$A$2:$Z$427,24),"N/A")</f>
        <v>• Comunicación y Dirección de Empresas de Entretenimiento - Entertainment and Media World</v>
      </c>
      <c r="U3621" s="1" t="str">
        <f>IFERROR(VLOOKUP($O3621,PerfilUniversitario!$A$2:$Z$427,26),"N/A")</f>
        <v>• Psicología - Interpretación de sueños</v>
      </c>
      <c r="V3621" s="3">
        <v>0.35173611111111108</v>
      </c>
      <c r="W3621" s="4">
        <v>45219</v>
      </c>
    </row>
    <row r="3622" spans="1:23" x14ac:dyDescent="0.3">
      <c r="A3622" t="s">
        <v>2348</v>
      </c>
      <c r="B3622" t="s">
        <v>940</v>
      </c>
      <c r="C3622" s="1" t="s">
        <v>9220</v>
      </c>
      <c r="D3622" s="6">
        <v>2215570990</v>
      </c>
      <c r="E3622" s="1" t="s">
        <v>9221</v>
      </c>
      <c r="F3622" s="1" t="s">
        <v>9222</v>
      </c>
      <c r="G3622" s="1" t="s">
        <v>9223</v>
      </c>
      <c r="H3622" s="1" t="s">
        <v>9224</v>
      </c>
      <c r="I3622" t="str">
        <f>VLOOKUP(J3622,CatalogoEstadoRepublica!$A$1:$B$33,2)</f>
        <v>Puebla</v>
      </c>
      <c r="J3622">
        <v>21</v>
      </c>
      <c r="K3622" t="s">
        <v>9200</v>
      </c>
      <c r="L3622" s="1" t="str">
        <f>VLOOKUP(M3622,CatalogoPerfil!$A$1:$B$5,2)</f>
        <v>Preuniversitario</v>
      </c>
      <c r="M3622">
        <v>1</v>
      </c>
      <c r="O3622" s="1">
        <v>13052</v>
      </c>
      <c r="P3622" s="1" t="str">
        <f>IFERROR(VLOOKUP($O3622,PerfilUniversitario!$A$2:$Z$427,16),"N/A")</f>
        <v>5º - 6º Semestre</v>
      </c>
      <c r="Q3622" s="1" t="str">
        <f>IFERROR(VLOOKUP($O3622,PerfilUniversitario!$A$2:$Z$427,16),"N/A")</f>
        <v>5º - 6º Semestre</v>
      </c>
      <c r="R3622" s="1" t="str">
        <f>IFERROR(VLOOKUP($O3622,PerfilUniversitario!$A$2:$Z$427,20),"N/A")</f>
        <v>Nutrición</v>
      </c>
      <c r="S3622" s="1" t="str">
        <f>IFERROR(VLOOKUP($O3622,PerfilUniversitario!$A$2:$Z$427,22),"N/A")</f>
        <v>• Psicología - El amor en el cerebro</v>
      </c>
      <c r="T3622" s="1" t="str">
        <f>IFERROR(VLOOKUP($O3622,PerfilUniversitario!$A$2:$Z$427,24),"N/A")</f>
        <v>• Médico cirujano - Salva una vida</v>
      </c>
      <c r="U3622" s="1" t="str">
        <f>IFERROR(VLOOKUP($O3622,PerfilUniversitario!$A$2:$Z$427,26),"N/A")</f>
        <v>• Nutrición – Nutrición y ejercicio, lo que necesita un campeón</v>
      </c>
      <c r="V3622" s="3">
        <v>0.35174768518518523</v>
      </c>
      <c r="W3622" s="4">
        <v>45219</v>
      </c>
    </row>
    <row r="3623" spans="1:23" x14ac:dyDescent="0.3">
      <c r="A3623" t="s">
        <v>9225</v>
      </c>
      <c r="B3623" t="s">
        <v>1128</v>
      </c>
      <c r="C3623" s="1" t="s">
        <v>9226</v>
      </c>
      <c r="D3623" s="6">
        <v>2212312970</v>
      </c>
      <c r="E3623" s="1" t="s">
        <v>1203</v>
      </c>
      <c r="F3623" s="1" t="s">
        <v>1681</v>
      </c>
      <c r="G3623" s="1" t="s">
        <v>9184</v>
      </c>
      <c r="H3623" s="1">
        <v>2227910265</v>
      </c>
      <c r="I3623" t="str">
        <f>VLOOKUP(J3623,CatalogoEstadoRepublica!$A$1:$B$33,2)</f>
        <v>Puebla</v>
      </c>
      <c r="J3623">
        <v>21</v>
      </c>
      <c r="K3623" t="s">
        <v>7111</v>
      </c>
      <c r="L3623" s="1" t="str">
        <f>VLOOKUP(M3623,CatalogoPerfil!$A$1:$B$5,2)</f>
        <v>Preuniversitario</v>
      </c>
      <c r="M3623">
        <v>1</v>
      </c>
      <c r="O3623" s="1">
        <v>13053</v>
      </c>
      <c r="P3623" s="1" t="str">
        <f>IFERROR(VLOOKUP($O3623,PerfilUniversitario!$A$2:$Z$427,16),"N/A")</f>
        <v>5º - 6º Semestre</v>
      </c>
      <c r="Q3623" s="1" t="str">
        <f>IFERROR(VLOOKUP($O3623,PerfilUniversitario!$A$2:$Z$427,16),"N/A")</f>
        <v>5º - 6º Semestre</v>
      </c>
      <c r="R3623" s="1" t="str">
        <f>IFERROR(VLOOKUP($O3623,PerfilUniversitario!$A$2:$Z$427,20),"N/A")</f>
        <v>Ingeniería Mecatrónica</v>
      </c>
      <c r="S3623" s="1" t="str">
        <f>IFERROR(VLOOKUP($O3623,PerfilUniversitario!$A$2:$Z$427,22),"N/A")</f>
        <v>• Ingeniería Industrial para la Dirección - Estudio de tiempos y movimientos</v>
      </c>
      <c r="T3623" s="1" t="str">
        <f>IFERROR(VLOOKUP($O3623,PerfilUniversitario!$A$2:$Z$427,24),"N/A")</f>
        <v>• Ingeniería Mecatrónica - Medición Inalámbrica</v>
      </c>
      <c r="U3623" s="1" t="str">
        <f>IFERROR(VLOOKUP($O3623,PerfilUniversitario!$A$2:$Z$427,26),"N/A")</f>
        <v>• Ingeniería en Dirección de Negocios, Industrial y Mecatrónica - Diseño CAD 3D de un objeto</v>
      </c>
      <c r="V3623" s="3">
        <v>0.35189814814814818</v>
      </c>
      <c r="W3623" s="4">
        <v>45219</v>
      </c>
    </row>
    <row r="3624" spans="1:23" x14ac:dyDescent="0.3">
      <c r="A3624" t="s">
        <v>2422</v>
      </c>
      <c r="B3624" t="s">
        <v>9227</v>
      </c>
      <c r="C3624" s="1" t="s">
        <v>9228</v>
      </c>
      <c r="D3624" s="6">
        <v>2224415948</v>
      </c>
      <c r="E3624" s="1" t="s">
        <v>9229</v>
      </c>
      <c r="F3624" s="1" t="s">
        <v>3013</v>
      </c>
      <c r="G3624" s="1" t="s">
        <v>4813</v>
      </c>
      <c r="H3624" s="1">
        <v>2226131344</v>
      </c>
      <c r="I3624" t="str">
        <f>VLOOKUP(J3624,CatalogoEstadoRepublica!$A$1:$B$33,2)</f>
        <v>Puebla</v>
      </c>
      <c r="J3624">
        <v>21</v>
      </c>
      <c r="K3624" t="s">
        <v>2460</v>
      </c>
      <c r="L3624" s="1" t="str">
        <f>VLOOKUP(M3624,CatalogoPerfil!$A$1:$B$5,2)</f>
        <v>Preuniversitario</v>
      </c>
      <c r="M3624">
        <v>1</v>
      </c>
      <c r="O3624" s="1">
        <v>13055</v>
      </c>
      <c r="P3624" s="1" t="str">
        <f>IFERROR(VLOOKUP($O3624,PerfilUniversitario!$A$2:$Z$427,16),"N/A")</f>
        <v>3º - 4º Semestre</v>
      </c>
      <c r="Q3624" s="1" t="str">
        <f>IFERROR(VLOOKUP($O3624,PerfilUniversitario!$A$2:$Z$427,16),"N/A")</f>
        <v>3º - 4º Semestre</v>
      </c>
      <c r="R3624" s="1" t="str">
        <f>IFERROR(VLOOKUP($O3624,PerfilUniversitario!$A$2:$Z$427,20),"N/A")</f>
        <v>Derecho</v>
      </c>
      <c r="S3624" s="1" t="str">
        <f>IFERROR(VLOOKUP($O3624,PerfilUniversitario!$A$2:$Z$427,22),"N/A")</f>
        <v>• Gastronomía - Evaluación sensorial de hierbas aromáticas</v>
      </c>
      <c r="T3624" s="1" t="str">
        <f>IFERROR(VLOOKUP($O3624,PerfilUniversitario!$A$2:$Z$427,24),"N/A")</f>
        <v>• Ingeniería en Dirección de Negocios - Análisis, minería y Big Data en Hacking ético</v>
      </c>
      <c r="U3624" s="1" t="str">
        <f>IFERROR(VLOOKUP($O3624,PerfilUniversitario!$A$2:$Z$427,26),"N/A")</f>
        <v>• Médico cirujano - Demostración: Electromiografía: análisis de la función muscular (EMG)</v>
      </c>
      <c r="V3624" s="3">
        <v>0.35192129629629632</v>
      </c>
      <c r="W3624" s="4">
        <v>45219</v>
      </c>
    </row>
    <row r="3625" spans="1:23" x14ac:dyDescent="0.3">
      <c r="A3625" t="s">
        <v>9230</v>
      </c>
      <c r="B3625" t="s">
        <v>9231</v>
      </c>
      <c r="C3625" s="1" t="s">
        <v>9232</v>
      </c>
      <c r="D3625" s="6">
        <v>2215788656</v>
      </c>
      <c r="E3625" s="1" t="s">
        <v>9231</v>
      </c>
      <c r="F3625" s="1" t="s">
        <v>702</v>
      </c>
      <c r="G3625" s="1" t="s">
        <v>1542</v>
      </c>
      <c r="H3625" s="1">
        <v>2228076640</v>
      </c>
      <c r="I3625" t="str">
        <f>VLOOKUP(J3625,CatalogoEstadoRepublica!$A$1:$B$33,2)</f>
        <v>Puebla</v>
      </c>
      <c r="J3625">
        <v>21</v>
      </c>
      <c r="K3625" t="s">
        <v>7111</v>
      </c>
      <c r="L3625" s="1" t="str">
        <f>VLOOKUP(M3625,CatalogoPerfil!$A$1:$B$5,2)</f>
        <v>Preuniversitario</v>
      </c>
      <c r="M3625">
        <v>1</v>
      </c>
      <c r="O3625" s="1">
        <v>13056</v>
      </c>
      <c r="P3625" s="1" t="str">
        <f>IFERROR(VLOOKUP($O3625,PerfilUniversitario!$A$2:$Z$427,16),"N/A")</f>
        <v>1º - 2º Semestre</v>
      </c>
      <c r="Q3625" s="1" t="str">
        <f>IFERROR(VLOOKUP($O3625,PerfilUniversitario!$A$2:$Z$427,16),"N/A")</f>
        <v>1º - 2º Semestre</v>
      </c>
      <c r="R3625" s="1" t="str">
        <f>IFERROR(VLOOKUP($O3625,PerfilUniversitario!$A$2:$Z$427,20),"N/A")</f>
        <v>Negocios Internacionales</v>
      </c>
      <c r="S3625" s="1" t="str">
        <f>IFERROR(VLOOKUP($O3625,PerfilUniversitario!$A$2:$Z$427,22),"N/A")</f>
        <v>• Diseño industrial – Corte con plasma.</v>
      </c>
      <c r="T3625" s="1" t="str">
        <f>IFERROR(VLOOKUP($O3625,PerfilUniversitario!$A$2:$Z$427,24),"N/A")</f>
        <v>• Ingeniería Civil - Ensayo de tracción para varilla de acero</v>
      </c>
      <c r="U3625" s="1" t="str">
        <f>IFERROR(VLOOKUP($O3625,PerfilUniversitario!$A$2:$Z$427,26),"N/A")</f>
        <v>• Ingeniería en Dirección de Negocios - Análisis, minería y Big Data en Hacking ético</v>
      </c>
      <c r="V3625" s="3">
        <v>0.35207175925925926</v>
      </c>
      <c r="W3625" s="4">
        <v>45219</v>
      </c>
    </row>
    <row r="3626" spans="1:23" x14ac:dyDescent="0.3">
      <c r="A3626" t="s">
        <v>234</v>
      </c>
      <c r="B3626" t="s">
        <v>9233</v>
      </c>
      <c r="C3626" s="1" t="s">
        <v>9234</v>
      </c>
      <c r="D3626" s="6">
        <v>2212637791</v>
      </c>
      <c r="E3626" s="1" t="s">
        <v>9235</v>
      </c>
      <c r="F3626" s="1" t="s">
        <v>9236</v>
      </c>
      <c r="G3626" s="1" t="s">
        <v>9237</v>
      </c>
      <c r="H3626" s="1">
        <v>2212637791</v>
      </c>
      <c r="I3626" t="str">
        <f>VLOOKUP(J3626,CatalogoEstadoRepublica!$A$1:$B$33,2)</f>
        <v>Puebla</v>
      </c>
      <c r="J3626">
        <v>21</v>
      </c>
      <c r="K3626" t="s">
        <v>9200</v>
      </c>
      <c r="L3626" s="1" t="str">
        <f>VLOOKUP(M3626,CatalogoPerfil!$A$1:$B$5,2)</f>
        <v>Preuniversitario</v>
      </c>
      <c r="M3626">
        <v>1</v>
      </c>
      <c r="O3626" s="1">
        <v>13058</v>
      </c>
      <c r="P3626" s="1" t="str">
        <f>IFERROR(VLOOKUP($O3626,PerfilUniversitario!$A$2:$Z$427,16),"N/A")</f>
        <v>5º - 6º Semestre</v>
      </c>
      <c r="Q3626" s="1" t="str">
        <f>IFERROR(VLOOKUP($O3626,PerfilUniversitario!$A$2:$Z$427,16),"N/A")</f>
        <v>5º - 6º Semestre</v>
      </c>
      <c r="R3626" s="1" t="str">
        <f>IFERROR(VLOOKUP($O3626,PerfilUniversitario!$A$2:$Z$427,20),"N/A")</f>
        <v>Diseño de Moda e Innovación</v>
      </c>
      <c r="S3626" s="1" t="str">
        <f>IFERROR(VLOOKUP($O3626,PerfilUniversitario!$A$2:$Z$427,22),"N/A")</f>
        <v>• Relaciones Internacionales - ¿Es posible un mundo sin conflictos?</v>
      </c>
      <c r="T3626" s="1" t="str">
        <f>IFERROR(VLOOKUP($O3626,PerfilUniversitario!$A$2:$Z$427,24),"N/A")</f>
        <v>• Diseño de Moda e Innovación - Modelado sobre figurín</v>
      </c>
      <c r="U3626" s="1" t="str">
        <f>IFERROR(VLOOKUP($O3626,PerfilUniversitario!$A$2:$Z$427,26),"N/A")</f>
        <v>• Diseño Gráfico - ¡Caricarturízate!</v>
      </c>
      <c r="V3626" s="3">
        <v>0.35283564814814811</v>
      </c>
      <c r="W3626" s="4">
        <v>45219</v>
      </c>
    </row>
    <row r="3627" spans="1:23" x14ac:dyDescent="0.3">
      <c r="A3627" t="s">
        <v>9238</v>
      </c>
      <c r="B3627" t="s">
        <v>9239</v>
      </c>
      <c r="C3627" s="1" t="s">
        <v>9240</v>
      </c>
      <c r="D3627" s="6">
        <v>2215788656</v>
      </c>
      <c r="E3627" s="1" t="s">
        <v>9241</v>
      </c>
      <c r="F3627" s="1" t="s">
        <v>9242</v>
      </c>
      <c r="G3627" s="1" t="s">
        <v>9243</v>
      </c>
      <c r="H3627" s="1">
        <v>2223809438</v>
      </c>
      <c r="I3627" t="str">
        <f>VLOOKUP(J3627,CatalogoEstadoRepublica!$A$1:$B$33,2)</f>
        <v>Ciudad de México</v>
      </c>
      <c r="J3627">
        <v>7</v>
      </c>
      <c r="K3627" t="s">
        <v>9244</v>
      </c>
      <c r="L3627" s="1" t="str">
        <f>VLOOKUP(M3627,CatalogoPerfil!$A$1:$B$5,2)</f>
        <v>Preuniversitario</v>
      </c>
      <c r="M3627">
        <v>1</v>
      </c>
      <c r="N3627" t="s">
        <v>9245</v>
      </c>
      <c r="O3627" s="1">
        <v>13059</v>
      </c>
      <c r="P3627" s="1" t="str">
        <f>IFERROR(VLOOKUP($O3627,PerfilUniversitario!$A$2:$Z$427,16),"N/A")</f>
        <v>5º - 6º Semestre</v>
      </c>
      <c r="Q3627" s="1" t="str">
        <f>IFERROR(VLOOKUP($O3627,PerfilUniversitario!$A$2:$Z$427,16),"N/A")</f>
        <v>5º - 6º Semestre</v>
      </c>
      <c r="R3627" s="1" t="str">
        <f>IFERROR(VLOOKUP($O3627,PerfilUniversitario!$A$2:$Z$427,20),"N/A")</f>
        <v>Derecho</v>
      </c>
      <c r="S3627" s="1" t="str">
        <f>IFERROR(VLOOKUP($O3627,PerfilUniversitario!$A$2:$Z$427,22),"N/A")</f>
        <v>• Ingeniería en Dirección de Negocios - Análisis, minería y Big Data en Hacking ético</v>
      </c>
      <c r="T3627" s="1" t="str">
        <f>IFERROR(VLOOKUP($O3627,PerfilUniversitario!$A$2:$Z$427,24),"N/A")</f>
        <v>• Arquitectura - Arquitectura de interiores con LEGO e Inteligencia artificial.</v>
      </c>
      <c r="U3627" s="1" t="str">
        <f>IFERROR(VLOOKUP($O3627,PerfilUniversitario!$A$2:$Z$427,26),"N/A")</f>
        <v>• Diseño Gráfico - ¡Caricarturízate!</v>
      </c>
      <c r="V3627" s="3">
        <v>0.35283564814814811</v>
      </c>
      <c r="W3627" s="4">
        <v>45219</v>
      </c>
    </row>
    <row r="3628" spans="1:23" x14ac:dyDescent="0.3">
      <c r="A3628" t="s">
        <v>3517</v>
      </c>
      <c r="B3628" t="s">
        <v>858</v>
      </c>
      <c r="C3628" s="1" t="s">
        <v>9246</v>
      </c>
      <c r="D3628" s="6">
        <v>2229006704</v>
      </c>
      <c r="E3628" s="1" t="s">
        <v>9247</v>
      </c>
      <c r="F3628" s="1" t="s">
        <v>9248</v>
      </c>
      <c r="G3628" s="1" t="s">
        <v>9249</v>
      </c>
      <c r="H3628" s="1">
        <v>2213642512</v>
      </c>
      <c r="I3628" t="str">
        <f>VLOOKUP(J3628,CatalogoEstadoRepublica!$A$1:$B$33,2)</f>
        <v>Puebla</v>
      </c>
      <c r="J3628">
        <v>21</v>
      </c>
      <c r="K3628" t="s">
        <v>8544</v>
      </c>
      <c r="L3628" s="1" t="str">
        <f>VLOOKUP(M3628,CatalogoPerfil!$A$1:$B$5,2)</f>
        <v>Preuniversitario</v>
      </c>
      <c r="M3628">
        <v>1</v>
      </c>
      <c r="O3628" s="1">
        <v>13061</v>
      </c>
      <c r="P3628" s="1" t="str">
        <f>IFERROR(VLOOKUP($O3628,PerfilUniversitario!$A$2:$Z$427,16),"N/A")</f>
        <v>5º - 6º Semestre</v>
      </c>
      <c r="Q3628" s="1" t="str">
        <f>IFERROR(VLOOKUP($O3628,PerfilUniversitario!$A$2:$Z$427,16),"N/A")</f>
        <v>5º - 6º Semestre</v>
      </c>
      <c r="R3628" s="1" t="str">
        <f>IFERROR(VLOOKUP($O3628,PerfilUniversitario!$A$2:$Z$427,20),"N/A")</f>
        <v>Actuaría</v>
      </c>
      <c r="S3628" s="1" t="str">
        <f>IFERROR(VLOOKUP($O3628,PerfilUniversitario!$A$2:$Z$427,22),"N/A")</f>
        <v>• Actuaría - Las verdades de los Actuarios</v>
      </c>
      <c r="T3628" s="1" t="str">
        <f>IFERROR(VLOOKUP($O3628,PerfilUniversitario!$A$2:$Z$427,24),"N/A")</f>
        <v>• Ingeniería Industrial para la Dirección - Estudio de tiempos y movimientos</v>
      </c>
      <c r="U3628" s="1" t="str">
        <f>IFERROR(VLOOKUP($O3628,PerfilUniversitario!$A$2:$Z$427,26),"N/A")</f>
        <v>• Finanzas y Contabilidad y Dirección Financiera – Ca$h Financiero</v>
      </c>
      <c r="V3628" s="3">
        <v>0.35290509259259256</v>
      </c>
      <c r="W3628" s="4">
        <v>45219</v>
      </c>
    </row>
    <row r="3629" spans="1:23" x14ac:dyDescent="0.3">
      <c r="A3629" t="s">
        <v>234</v>
      </c>
      <c r="B3629" t="s">
        <v>9250</v>
      </c>
      <c r="C3629" s="1" t="s">
        <v>9251</v>
      </c>
      <c r="D3629" s="6">
        <v>2229047410</v>
      </c>
      <c r="E3629" s="1" t="s">
        <v>900</v>
      </c>
      <c r="F3629" s="1" t="s">
        <v>9250</v>
      </c>
      <c r="G3629" s="1" t="s">
        <v>1259</v>
      </c>
      <c r="H3629" s="1" t="s">
        <v>9252</v>
      </c>
      <c r="I3629" t="str">
        <f>VLOOKUP(J3629,CatalogoEstadoRepublica!$A$1:$B$33,2)</f>
        <v>Puebla</v>
      </c>
      <c r="J3629">
        <v>21</v>
      </c>
      <c r="K3629" t="s">
        <v>7111</v>
      </c>
      <c r="L3629" s="1" t="str">
        <f>VLOOKUP(M3629,CatalogoPerfil!$A$1:$B$5,2)</f>
        <v>Preuniversitario</v>
      </c>
      <c r="M3629">
        <v>1</v>
      </c>
      <c r="N3629" t="s">
        <v>9253</v>
      </c>
      <c r="O3629" s="1">
        <v>13063</v>
      </c>
      <c r="P3629" s="1" t="str">
        <f>IFERROR(VLOOKUP($O3629,PerfilUniversitario!$A$2:$Z$427,16),"N/A")</f>
        <v>5º - 6º Semestre</v>
      </c>
      <c r="Q3629" s="1" t="str">
        <f>IFERROR(VLOOKUP($O3629,PerfilUniversitario!$A$2:$Z$427,16),"N/A")</f>
        <v>5º - 6º Semestre</v>
      </c>
      <c r="R3629" s="1" t="str">
        <f>IFERROR(VLOOKUP($O3629,PerfilUniversitario!$A$2:$Z$427,20),"N/A")</f>
        <v>Administración y Dirección de Empresas</v>
      </c>
      <c r="S3629" s="1" t="str">
        <f>IFERROR(VLOOKUP($O3629,PerfilUniversitario!$A$2:$Z$427,22),"N/A")</f>
        <v>• Ingeniería en Dirección de Negocios - Toma de decisiones estratégicas en la Ingeniería de negocios</v>
      </c>
      <c r="T3629" s="1" t="str">
        <f>IFERROR(VLOOKUP($O3629,PerfilUniversitario!$A$2:$Z$427,24),"N/A")</f>
        <v>• Actuaría - Las verdades de los Actuarios</v>
      </c>
      <c r="U3629" s="1" t="str">
        <f>IFERROR(VLOOKUP($O3629,PerfilUniversitario!$A$2:$Z$427,26),"N/A")</f>
        <v>• Ingeniería en Dirección de Negocios - Análisis, minería y Big Data en Hacking ético</v>
      </c>
      <c r="V3629" s="3">
        <v>0.35302083333333334</v>
      </c>
      <c r="W3629" s="4">
        <v>45219</v>
      </c>
    </row>
    <row r="3630" spans="1:23" x14ac:dyDescent="0.3">
      <c r="A3630" t="s">
        <v>6941</v>
      </c>
      <c r="B3630" t="s">
        <v>6942</v>
      </c>
      <c r="C3630" s="1" t="s">
        <v>9254</v>
      </c>
      <c r="D3630" s="6">
        <v>2461427098</v>
      </c>
      <c r="E3630" s="1" t="s">
        <v>9255</v>
      </c>
      <c r="F3630" s="1" t="s">
        <v>6942</v>
      </c>
      <c r="G3630" s="1" t="s">
        <v>9256</v>
      </c>
      <c r="H3630" s="1">
        <v>2461427098</v>
      </c>
      <c r="I3630" t="str">
        <f>VLOOKUP(J3630,CatalogoEstadoRepublica!$A$1:$B$33,2)</f>
        <v>Tlaxcala</v>
      </c>
      <c r="J3630">
        <v>29</v>
      </c>
      <c r="K3630" t="s">
        <v>9257</v>
      </c>
      <c r="L3630" s="1" t="str">
        <f>VLOOKUP(M3630,CatalogoPerfil!$A$1:$B$5,2)</f>
        <v>Otro</v>
      </c>
      <c r="M3630">
        <v>5</v>
      </c>
      <c r="N3630" t="s">
        <v>4813</v>
      </c>
      <c r="O3630" s="1">
        <v>0</v>
      </c>
      <c r="P3630" s="1" t="str">
        <f>IFERROR(VLOOKUP($O3630,PerfilUniversitario!$A$2:$Z$427,16),"N/A")</f>
        <v>N/A</v>
      </c>
      <c r="Q3630" s="1" t="str">
        <f>IFERROR(VLOOKUP($O3630,PerfilUniversitario!$A$2:$Z$427,16),"N/A")</f>
        <v>N/A</v>
      </c>
      <c r="R3630" s="1" t="str">
        <f>IFERROR(VLOOKUP($O3630,PerfilUniversitario!$A$2:$Z$427,20),"N/A")</f>
        <v>N/A</v>
      </c>
      <c r="S3630" s="1" t="str">
        <f>IFERROR(VLOOKUP($O3630,PerfilUniversitario!$A$2:$Z$427,22),"N/A")</f>
        <v>N/A</v>
      </c>
      <c r="T3630" s="1" t="str">
        <f>IFERROR(VLOOKUP($O3630,PerfilUniversitario!$A$2:$Z$427,24),"N/A")</f>
        <v>N/A</v>
      </c>
      <c r="U3630" s="1" t="str">
        <f>IFERROR(VLOOKUP($O3630,PerfilUniversitario!$A$2:$Z$427,26),"N/A")</f>
        <v>N/A</v>
      </c>
      <c r="V3630" s="3">
        <v>0.35328703703703707</v>
      </c>
      <c r="W3630" s="4">
        <v>45219</v>
      </c>
    </row>
    <row r="3631" spans="1:23" x14ac:dyDescent="0.3">
      <c r="A3631" t="s">
        <v>548</v>
      </c>
      <c r="B3631" t="s">
        <v>621</v>
      </c>
      <c r="C3631" s="1" t="s">
        <v>9258</v>
      </c>
      <c r="D3631" s="6">
        <v>2227590694</v>
      </c>
      <c r="E3631" s="1" t="s">
        <v>9259</v>
      </c>
      <c r="F3631" s="1" t="s">
        <v>9260</v>
      </c>
      <c r="G3631" s="1" t="s">
        <v>9261</v>
      </c>
      <c r="H3631" s="1">
        <v>2228732813</v>
      </c>
      <c r="I3631" t="str">
        <f>VLOOKUP(J3631,CatalogoEstadoRepublica!$A$1:$B$33,2)</f>
        <v>Puebla</v>
      </c>
      <c r="J3631">
        <v>21</v>
      </c>
      <c r="K3631" t="s">
        <v>9200</v>
      </c>
      <c r="L3631" s="1" t="str">
        <f>VLOOKUP(M3631,CatalogoPerfil!$A$1:$B$5,2)</f>
        <v>Preuniversitario</v>
      </c>
      <c r="M3631">
        <v>1</v>
      </c>
      <c r="O3631" s="1">
        <v>13064</v>
      </c>
      <c r="P3631" s="1" t="str">
        <f>IFERROR(VLOOKUP($O3631,PerfilUniversitario!$A$2:$Z$427,16),"N/A")</f>
        <v>5º - 6º Semestre</v>
      </c>
      <c r="Q3631" s="1" t="str">
        <f>IFERROR(VLOOKUP($O3631,PerfilUniversitario!$A$2:$Z$427,16),"N/A")</f>
        <v>5º - 6º Semestre</v>
      </c>
      <c r="R3631" s="1" t="str">
        <f>IFERROR(VLOOKUP($O3631,PerfilUniversitario!$A$2:$Z$427,20),"N/A")</f>
        <v>Médico Cirujano</v>
      </c>
      <c r="S3631" s="1" t="str">
        <f>IFERROR(VLOOKUP($O3631,PerfilUniversitario!$A$2:$Z$427,22),"N/A")</f>
        <v>• Médico cirujano - Rescate de lesionados.</v>
      </c>
      <c r="T3631" s="1" t="str">
        <f>IFERROR(VLOOKUP($O3631,PerfilUniversitario!$A$2:$Z$427,24),"N/A")</f>
        <v>• Médico cirujano - Reparando una herida</v>
      </c>
      <c r="U3631" s="1" t="str">
        <f>IFERROR(VLOOKUP($O3631,PerfilUniversitario!$A$2:$Z$427,26),"N/A")</f>
        <v>• Médico cirujano - Atiende tú primer paciente</v>
      </c>
      <c r="V3631" s="3">
        <v>0.35355324074074074</v>
      </c>
      <c r="W3631" s="4">
        <v>45219</v>
      </c>
    </row>
    <row r="3632" spans="1:23" x14ac:dyDescent="0.3">
      <c r="A3632" t="s">
        <v>9262</v>
      </c>
      <c r="B3632" t="s">
        <v>9263</v>
      </c>
      <c r="C3632" s="1" t="s">
        <v>9264</v>
      </c>
      <c r="D3632" s="6">
        <v>7641037718</v>
      </c>
      <c r="E3632" s="1" t="s">
        <v>9265</v>
      </c>
      <c r="F3632" s="1" t="s">
        <v>9266</v>
      </c>
      <c r="G3632" s="1" t="s">
        <v>9267</v>
      </c>
      <c r="H3632" s="1">
        <v>7641130357</v>
      </c>
      <c r="I3632" t="str">
        <f>VLOOKUP(J3632,CatalogoEstadoRepublica!$A$1:$B$33,2)</f>
        <v>Puebla</v>
      </c>
      <c r="J3632">
        <v>21</v>
      </c>
      <c r="K3632" t="s">
        <v>8481</v>
      </c>
      <c r="L3632" s="1" t="str">
        <f>VLOOKUP(M3632,CatalogoPerfil!$A$1:$B$5,2)</f>
        <v>Preuniversitario</v>
      </c>
      <c r="M3632">
        <v>1</v>
      </c>
      <c r="O3632" s="1">
        <v>13065</v>
      </c>
      <c r="P3632" s="1" t="str">
        <f>IFERROR(VLOOKUP($O3632,PerfilUniversitario!$A$2:$Z$427,16),"N/A")</f>
        <v>5º - 6º Semestre</v>
      </c>
      <c r="Q3632" s="1" t="str">
        <f>IFERROR(VLOOKUP($O3632,PerfilUniversitario!$A$2:$Z$427,16),"N/A")</f>
        <v>5º - 6º Semestre</v>
      </c>
      <c r="R3632" s="1" t="str">
        <f>IFERROR(VLOOKUP($O3632,PerfilUniversitario!$A$2:$Z$427,20),"N/A")</f>
        <v>Administración y Dirección de Empresas</v>
      </c>
      <c r="S3632" s="1" t="str">
        <f>IFERROR(VLOOKUP($O3632,PerfilUniversitario!$A$2:$Z$427,22),"N/A")</f>
        <v>• Administración y Dirección de Empresas - ¡Gerente por un día!</v>
      </c>
      <c r="T3632" s="1" t="str">
        <f>IFERROR(VLOOKUP($O3632,PerfilUniversitario!$A$2:$Z$427,24),"N/A")</f>
        <v>• Economía – Mercados, crecimiento económico y bienestar.</v>
      </c>
      <c r="U3632" s="1" t="str">
        <f>IFERROR(VLOOKUP($O3632,PerfilUniversitario!$A$2:$Z$427,26),"N/A")</f>
        <v>• Finanzas y Contabilidad y Dirección Financiera – Ca$h Financiero</v>
      </c>
      <c r="V3632" s="3">
        <v>0.35355324074074074</v>
      </c>
      <c r="W3632" s="4">
        <v>45219</v>
      </c>
    </row>
    <row r="3633" spans="1:23" x14ac:dyDescent="0.3">
      <c r="A3633" t="s">
        <v>9268</v>
      </c>
      <c r="B3633" t="s">
        <v>1264</v>
      </c>
      <c r="C3633" s="1" t="s">
        <v>9269</v>
      </c>
      <c r="D3633" s="6">
        <v>9361014426</v>
      </c>
      <c r="E3633" s="1" t="s">
        <v>9270</v>
      </c>
      <c r="F3633" s="1" t="s">
        <v>9271</v>
      </c>
      <c r="G3633" s="1" t="s">
        <v>9272</v>
      </c>
      <c r="H3633" s="1">
        <v>9361125063</v>
      </c>
      <c r="I3633" t="str">
        <f>VLOOKUP(J3633,CatalogoEstadoRepublica!$A$1:$B$33,2)</f>
        <v>Puebla</v>
      </c>
      <c r="J3633">
        <v>21</v>
      </c>
      <c r="K3633" t="s">
        <v>8481</v>
      </c>
      <c r="L3633" s="1" t="str">
        <f>VLOOKUP(M3633,CatalogoPerfil!$A$1:$B$5,2)</f>
        <v>Preuniversitario</v>
      </c>
      <c r="M3633">
        <v>1</v>
      </c>
      <c r="O3633" s="1">
        <v>13066</v>
      </c>
      <c r="P3633" s="1" t="str">
        <f>IFERROR(VLOOKUP($O3633,PerfilUniversitario!$A$2:$Z$427,16),"N/A")</f>
        <v>5º - 6º Semestre</v>
      </c>
      <c r="Q3633" s="1" t="str">
        <f>IFERROR(VLOOKUP($O3633,PerfilUniversitario!$A$2:$Z$427,16),"N/A")</f>
        <v>5º - 6º Semestre</v>
      </c>
      <c r="R3633" s="1" t="str">
        <f>IFERROR(VLOOKUP($O3633,PerfilUniversitario!$A$2:$Z$427,20),"N/A")</f>
        <v>Administración y Dirección de Empresas</v>
      </c>
      <c r="S3633" s="1" t="str">
        <f>IFERROR(VLOOKUP($O3633,PerfilUniversitario!$A$2:$Z$427,22),"N/A")</f>
        <v>• Administración y Dirección de Empresas - ¡Gerente por un día!</v>
      </c>
      <c r="T3633" s="1" t="str">
        <f>IFERROR(VLOOKUP($O3633,PerfilUniversitario!$A$2:$Z$427,24),"N/A")</f>
        <v>• Economía – Mercados, crecimiento económico y bienestar.</v>
      </c>
      <c r="U3633" s="1" t="str">
        <f>IFERROR(VLOOKUP($O3633,PerfilUniversitario!$A$2:$Z$427,26),"N/A")</f>
        <v>• Finanzas y Contabilidad y Dirección Financiera – Ca$h Financiero</v>
      </c>
      <c r="V3633" s="3">
        <v>0.35357638888888893</v>
      </c>
      <c r="W3633" s="4">
        <v>45219</v>
      </c>
    </row>
    <row r="3634" spans="1:23" x14ac:dyDescent="0.3">
      <c r="A3634" t="s">
        <v>7711</v>
      </c>
      <c r="B3634" t="s">
        <v>9273</v>
      </c>
      <c r="C3634" s="1" t="s">
        <v>9274</v>
      </c>
      <c r="D3634" s="6">
        <v>2215326310</v>
      </c>
      <c r="E3634" s="1" t="s">
        <v>9275</v>
      </c>
      <c r="F3634" s="1" t="s">
        <v>9276</v>
      </c>
      <c r="G3634" s="1" t="s">
        <v>9277</v>
      </c>
      <c r="H3634" s="1">
        <v>2227631323</v>
      </c>
      <c r="I3634" t="str">
        <f>VLOOKUP(J3634,CatalogoEstadoRepublica!$A$1:$B$33,2)</f>
        <v>Puebla</v>
      </c>
      <c r="J3634">
        <v>21</v>
      </c>
      <c r="K3634" t="s">
        <v>9278</v>
      </c>
      <c r="L3634" s="1" t="str">
        <f>VLOOKUP(M3634,CatalogoPerfil!$A$1:$B$5,2)</f>
        <v>Preuniversitario</v>
      </c>
      <c r="M3634">
        <v>1</v>
      </c>
      <c r="O3634" s="1">
        <v>13067</v>
      </c>
      <c r="P3634" s="1" t="str">
        <f>IFERROR(VLOOKUP($O3634,PerfilUniversitario!$A$2:$Z$427,16),"N/A")</f>
        <v>5º - 6º Semestre</v>
      </c>
      <c r="Q3634" s="1" t="str">
        <f>IFERROR(VLOOKUP($O3634,PerfilUniversitario!$A$2:$Z$427,16),"N/A")</f>
        <v>5º - 6º Semestre</v>
      </c>
      <c r="R3634" s="1" t="str">
        <f>IFERROR(VLOOKUP($O3634,PerfilUniversitario!$A$2:$Z$427,20),"N/A")</f>
        <v>Gastronomía</v>
      </c>
      <c r="S3634" s="1" t="str">
        <f>IFERROR(VLOOKUP($O3634,PerfilUniversitario!$A$2:$Z$427,22),"N/A")</f>
        <v>• Gastronomía - Evaluación sensorial de hierbas aromáticas</v>
      </c>
      <c r="T3634" s="1" t="str">
        <f>IFERROR(VLOOKUP($O3634,PerfilUniversitario!$A$2:$Z$427,24),"N/A")</f>
        <v>• Gastronomía - Evaluación sensorial de hierbas aromáticas</v>
      </c>
      <c r="U3634" s="1" t="str">
        <f>IFERROR(VLOOKUP($O3634,PerfilUniversitario!$A$2:$Z$427,26),"N/A")</f>
        <v>• Negocios Internacionales – Global Sellers</v>
      </c>
      <c r="V3634" s="3">
        <v>0.35387731481481483</v>
      </c>
      <c r="W3634" s="4">
        <v>45219</v>
      </c>
    </row>
    <row r="3635" spans="1:23" x14ac:dyDescent="0.3">
      <c r="A3635" t="s">
        <v>349</v>
      </c>
      <c r="B3635" t="s">
        <v>103</v>
      </c>
      <c r="C3635" s="1" t="s">
        <v>9279</v>
      </c>
      <c r="D3635" s="6">
        <v>2471109574</v>
      </c>
      <c r="E3635" s="1" t="s">
        <v>2682</v>
      </c>
      <c r="F3635" s="1" t="s">
        <v>747</v>
      </c>
      <c r="G3635" s="1" t="s">
        <v>9280</v>
      </c>
      <c r="H3635" s="1">
        <v>2471109575</v>
      </c>
      <c r="I3635" t="str">
        <f>VLOOKUP(J3635,CatalogoEstadoRepublica!$A$1:$B$33,2)</f>
        <v>Tlaxcala</v>
      </c>
      <c r="J3635">
        <v>29</v>
      </c>
      <c r="K3635" t="s">
        <v>8790</v>
      </c>
      <c r="L3635" s="1" t="str">
        <f>VLOOKUP(M3635,CatalogoPerfil!$A$1:$B$5,2)</f>
        <v>Preuniversitario</v>
      </c>
      <c r="M3635">
        <v>1</v>
      </c>
      <c r="N3635" t="s">
        <v>4813</v>
      </c>
      <c r="O3635" s="1">
        <v>13068</v>
      </c>
      <c r="P3635" s="1" t="str">
        <f>IFERROR(VLOOKUP($O3635,PerfilUniversitario!$A$2:$Z$427,16),"N/A")</f>
        <v>5º - 6º Semestre</v>
      </c>
      <c r="Q3635" s="1" t="str">
        <f>IFERROR(VLOOKUP($O3635,PerfilUniversitario!$A$2:$Z$427,16),"N/A")</f>
        <v>5º - 6º Semestre</v>
      </c>
      <c r="R3635" s="1" t="str">
        <f>IFERROR(VLOOKUP($O3635,PerfilUniversitario!$A$2:$Z$427,20),"N/A")</f>
        <v>Administración y Dirección de Empresas</v>
      </c>
      <c r="S3635" s="1" t="str">
        <f>IFERROR(VLOOKUP($O3635,PerfilUniversitario!$A$2:$Z$427,22),"N/A")</f>
        <v>• Comunicación y Dirección de Empresas de Entretenimiento - Entertainment and Media World</v>
      </c>
      <c r="T3635" s="1" t="str">
        <f>IFERROR(VLOOKUP($O3635,PerfilUniversitario!$A$2:$Z$427,24),"N/A")</f>
        <v>• Administración y Dirección de Empresas - ¡Gerente por un día!</v>
      </c>
      <c r="U3635" s="1" t="str">
        <f>IFERROR(VLOOKUP($O3635,PerfilUniversitario!$A$2:$Z$427,26),"N/A")</f>
        <v>• Negocios Internacionales – Global Sellers</v>
      </c>
      <c r="V3635" s="3">
        <v>0.35390046296296296</v>
      </c>
      <c r="W3635" s="4">
        <v>45219</v>
      </c>
    </row>
    <row r="3636" spans="1:23" x14ac:dyDescent="0.3">
      <c r="A3636" t="s">
        <v>1216</v>
      </c>
      <c r="B3636" t="s">
        <v>4769</v>
      </c>
      <c r="C3636" s="1" t="s">
        <v>9281</v>
      </c>
      <c r="D3636" s="6">
        <v>2226785559</v>
      </c>
      <c r="E3636" s="1" t="s">
        <v>949</v>
      </c>
      <c r="F3636" s="1" t="s">
        <v>4769</v>
      </c>
      <c r="G3636" s="1" t="s">
        <v>9282</v>
      </c>
      <c r="H3636" s="1">
        <v>2221896534</v>
      </c>
      <c r="I3636" t="str">
        <f>VLOOKUP(J3636,CatalogoEstadoRepublica!$A$1:$B$33,2)</f>
        <v>Puebla</v>
      </c>
      <c r="J3636">
        <v>21</v>
      </c>
      <c r="K3636" t="s">
        <v>8481</v>
      </c>
      <c r="L3636" s="1" t="str">
        <f>VLOOKUP(M3636,CatalogoPerfil!$A$1:$B$5,2)</f>
        <v>Preuniversitario</v>
      </c>
      <c r="M3636">
        <v>1</v>
      </c>
      <c r="N3636" t="s">
        <v>4813</v>
      </c>
      <c r="O3636" s="1">
        <v>13070</v>
      </c>
      <c r="P3636" s="1" t="str">
        <f>IFERROR(VLOOKUP($O3636,PerfilUniversitario!$A$2:$Z$427,16),"N/A")</f>
        <v>5º - 6º Semestre</v>
      </c>
      <c r="Q3636" s="1" t="str">
        <f>IFERROR(VLOOKUP($O3636,PerfilUniversitario!$A$2:$Z$427,16),"N/A")</f>
        <v>5º - 6º Semestre</v>
      </c>
      <c r="R3636" s="1" t="str">
        <f>IFERROR(VLOOKUP($O3636,PerfilUniversitario!$A$2:$Z$427,20),"N/A")</f>
        <v>Médico Cirujano</v>
      </c>
      <c r="S3636" s="1" t="str">
        <f>IFERROR(VLOOKUP($O3636,PerfilUniversitario!$A$2:$Z$427,22),"N/A")</f>
        <v>• Médico cirujano - Rescate de lesionados.</v>
      </c>
      <c r="T3636" s="1" t="str">
        <f>IFERROR(VLOOKUP($O3636,PerfilUniversitario!$A$2:$Z$427,24),"N/A")</f>
        <v>• Médico cirujano - Primeros minutos de vida</v>
      </c>
      <c r="U3636" s="1" t="str">
        <f>IFERROR(VLOOKUP($O3636,PerfilUniversitario!$A$2:$Z$427,26),"N/A")</f>
        <v>• Médico cirujano - Viaje al interior del cuerpo humano</v>
      </c>
      <c r="V3636" s="3">
        <v>0.35393518518518513</v>
      </c>
      <c r="W3636" s="4">
        <v>45219</v>
      </c>
    </row>
    <row r="3637" spans="1:23" x14ac:dyDescent="0.3">
      <c r="A3637" t="s">
        <v>8755</v>
      </c>
      <c r="B3637" t="s">
        <v>653</v>
      </c>
      <c r="C3637" s="1" t="s">
        <v>9283</v>
      </c>
      <c r="D3637" s="6">
        <v>2211567535</v>
      </c>
      <c r="E3637" s="1" t="s">
        <v>2153</v>
      </c>
      <c r="F3637" s="1" t="s">
        <v>653</v>
      </c>
      <c r="G3637" s="1" t="s">
        <v>9284</v>
      </c>
      <c r="H3637" s="1">
        <v>2229200155</v>
      </c>
      <c r="I3637" t="str">
        <f>VLOOKUP(J3637,CatalogoEstadoRepublica!$A$1:$B$33,2)</f>
        <v>Puebla</v>
      </c>
      <c r="J3637">
        <v>21</v>
      </c>
      <c r="K3637" t="s">
        <v>7111</v>
      </c>
      <c r="L3637" s="1" t="str">
        <f>VLOOKUP(M3637,CatalogoPerfil!$A$1:$B$5,2)</f>
        <v>Preuniversitario</v>
      </c>
      <c r="M3637">
        <v>1</v>
      </c>
      <c r="N3637" t="s">
        <v>9285</v>
      </c>
      <c r="O3637" s="1">
        <v>13072</v>
      </c>
      <c r="P3637" s="1" t="str">
        <f>IFERROR(VLOOKUP($O3637,PerfilUniversitario!$A$2:$Z$427,16),"N/A")</f>
        <v>5º - 6º Semestre</v>
      </c>
      <c r="Q3637" s="1" t="str">
        <f>IFERROR(VLOOKUP($O3637,PerfilUniversitario!$A$2:$Z$427,16),"N/A")</f>
        <v>5º - 6º Semestre</v>
      </c>
      <c r="R3637" s="1" t="str">
        <f>IFERROR(VLOOKUP($O3637,PerfilUniversitario!$A$2:$Z$427,20),"N/A")</f>
        <v>Negocios Internacionales</v>
      </c>
      <c r="S3637" s="1" t="str">
        <f>IFERROR(VLOOKUP($O3637,PerfilUniversitario!$A$2:$Z$427,22),"N/A")</f>
        <v>• Relaciones Internacionales - ¿Es posible un mundo sin conflictos?</v>
      </c>
      <c r="T3637" s="1" t="str">
        <f>IFERROR(VLOOKUP($O3637,PerfilUniversitario!$A$2:$Z$427,24),"N/A")</f>
        <v>• Gastronomía - Evaluación sensorial de hierbas aromáticas</v>
      </c>
      <c r="U3637" s="1" t="str">
        <f>IFERROR(VLOOKUP($O3637,PerfilUniversitario!$A$2:$Z$427,26),"N/A")</f>
        <v>• Finanzas y Contabilidad y Dirección Financiera – Money Colli$ion</v>
      </c>
      <c r="V3637" s="3">
        <v>0.35409722222222223</v>
      </c>
      <c r="W3637" s="4">
        <v>45219</v>
      </c>
    </row>
    <row r="3638" spans="1:23" x14ac:dyDescent="0.3">
      <c r="A3638" t="s">
        <v>1061</v>
      </c>
      <c r="B3638" t="s">
        <v>9286</v>
      </c>
      <c r="C3638" s="1" t="s">
        <v>9287</v>
      </c>
      <c r="D3638" s="6">
        <v>7761292577</v>
      </c>
      <c r="E3638" s="1" t="s">
        <v>949</v>
      </c>
      <c r="F3638" s="1" t="s">
        <v>9288</v>
      </c>
      <c r="G3638" s="1" t="s">
        <v>9289</v>
      </c>
      <c r="H3638" s="1">
        <v>2224814873</v>
      </c>
      <c r="I3638" t="str">
        <f>VLOOKUP(J3638,CatalogoEstadoRepublica!$A$1:$B$33,2)</f>
        <v>Puebla</v>
      </c>
      <c r="J3638">
        <v>21</v>
      </c>
      <c r="K3638" t="s">
        <v>9290</v>
      </c>
      <c r="L3638" s="1" t="str">
        <f>VLOOKUP(M3638,CatalogoPerfil!$A$1:$B$5,2)</f>
        <v>Preuniversitario</v>
      </c>
      <c r="M3638">
        <v>1</v>
      </c>
      <c r="N3638" t="s">
        <v>3750</v>
      </c>
      <c r="O3638" s="1">
        <v>13104</v>
      </c>
      <c r="P3638" s="1" t="str">
        <f>IFERROR(VLOOKUP($O3638,PerfilUniversitario!$A$2:$Z$427,16),"N/A")</f>
        <v>5º - 6º Semestre</v>
      </c>
      <c r="Q3638" s="1" t="str">
        <f>IFERROR(VLOOKUP($O3638,PerfilUniversitario!$A$2:$Z$427,16),"N/A")</f>
        <v>5º - 6º Semestre</v>
      </c>
      <c r="R3638" s="1" t="str">
        <f>IFERROR(VLOOKUP($O3638,PerfilUniversitario!$A$2:$Z$427,20),"N/A")</f>
        <v>Médico Cirujano</v>
      </c>
      <c r="S3638" s="1" t="str">
        <f>IFERROR(VLOOKUP($O3638,PerfilUniversitario!$A$2:$Z$427,22),"N/A")</f>
        <v>• Médico cirujano - Salva una vida</v>
      </c>
      <c r="T3638" s="1" t="str">
        <f>IFERROR(VLOOKUP($O3638,PerfilUniversitario!$A$2:$Z$427,24),"N/A")</f>
        <v>• Diseño Gráfico - ¡Caricarturízate!</v>
      </c>
      <c r="U3638" s="1" t="str">
        <f>IFERROR(VLOOKUP($O3638,PerfilUniversitario!$A$2:$Z$427,26),"N/A")</f>
        <v>• Médico cirujano - Salva una vida</v>
      </c>
      <c r="V3638" s="3">
        <v>0.35418981481481482</v>
      </c>
      <c r="W3638" s="4">
        <v>45219</v>
      </c>
    </row>
    <row r="3639" spans="1:23" x14ac:dyDescent="0.3">
      <c r="A3639" t="s">
        <v>9291</v>
      </c>
      <c r="B3639" t="s">
        <v>9292</v>
      </c>
      <c r="C3639" s="1" t="s">
        <v>9293</v>
      </c>
      <c r="D3639" s="6">
        <v>7711116637</v>
      </c>
      <c r="E3639" s="1" t="s">
        <v>9294</v>
      </c>
      <c r="F3639" s="1" t="s">
        <v>9295</v>
      </c>
      <c r="G3639" s="1" t="s">
        <v>9296</v>
      </c>
      <c r="H3639" s="1">
        <v>7711006633</v>
      </c>
      <c r="I3639" t="str">
        <f>VLOOKUP(J3639,CatalogoEstadoRepublica!$A$1:$B$33,2)</f>
        <v>Puebla</v>
      </c>
      <c r="J3639">
        <v>21</v>
      </c>
      <c r="K3639" t="s">
        <v>9290</v>
      </c>
      <c r="L3639" s="1" t="str">
        <f>VLOOKUP(M3639,CatalogoPerfil!$A$1:$B$5,2)</f>
        <v>Preuniversitario</v>
      </c>
      <c r="M3639">
        <v>1</v>
      </c>
      <c r="N3639" t="s">
        <v>3750</v>
      </c>
      <c r="O3639" s="1">
        <v>13077</v>
      </c>
      <c r="P3639" s="1" t="str">
        <f>IFERROR(VLOOKUP($O3639,PerfilUniversitario!$A$2:$Z$427,16),"N/A")</f>
        <v>5º - 6º Semestre</v>
      </c>
      <c r="Q3639" s="1" t="str">
        <f>IFERROR(VLOOKUP($O3639,PerfilUniversitario!$A$2:$Z$427,16),"N/A")</f>
        <v>5º - 6º Semestre</v>
      </c>
      <c r="R3639" s="1" t="str">
        <f>IFERROR(VLOOKUP($O3639,PerfilUniversitario!$A$2:$Z$427,20),"N/A")</f>
        <v>Médico Cirujano</v>
      </c>
      <c r="S3639" s="1" t="str">
        <f>IFERROR(VLOOKUP($O3639,PerfilUniversitario!$A$2:$Z$427,22),"N/A")</f>
        <v>• Médico cirujano - Salva una vida</v>
      </c>
      <c r="T3639" s="1" t="str">
        <f>IFERROR(VLOOKUP($O3639,PerfilUniversitario!$A$2:$Z$427,24),"N/A")</f>
        <v>• Diseño Gráfico - ¡Caricarturízate!</v>
      </c>
      <c r="U3639" s="1" t="str">
        <f>IFERROR(VLOOKUP($O3639,PerfilUniversitario!$A$2:$Z$427,26),"N/A")</f>
        <v>• Médico cirujano - Reparando una herida</v>
      </c>
      <c r="V3639" s="3">
        <v>0.35425925925925927</v>
      </c>
      <c r="W3639" s="4">
        <v>45219</v>
      </c>
    </row>
    <row r="3640" spans="1:23" x14ac:dyDescent="0.3">
      <c r="A3640" t="s">
        <v>271</v>
      </c>
      <c r="B3640" t="s">
        <v>9297</v>
      </c>
      <c r="C3640" s="1" t="s">
        <v>9298</v>
      </c>
      <c r="D3640" s="6">
        <v>2223809438</v>
      </c>
      <c r="E3640" s="1" t="s">
        <v>9299</v>
      </c>
      <c r="F3640" s="1" t="s">
        <v>9300</v>
      </c>
      <c r="G3640" s="1" t="s">
        <v>9301</v>
      </c>
      <c r="H3640" s="1">
        <v>2223495475</v>
      </c>
      <c r="I3640" t="str">
        <f>VLOOKUP(J3640,CatalogoEstadoRepublica!$A$1:$B$33,2)</f>
        <v>Puebla</v>
      </c>
      <c r="J3640">
        <v>21</v>
      </c>
      <c r="K3640" t="s">
        <v>7111</v>
      </c>
      <c r="L3640" s="1" t="str">
        <f>VLOOKUP(M3640,CatalogoPerfil!$A$1:$B$5,2)</f>
        <v>Preuniversitario</v>
      </c>
      <c r="M3640">
        <v>1</v>
      </c>
      <c r="N3640" t="s">
        <v>9302</v>
      </c>
      <c r="O3640" s="1">
        <v>13080</v>
      </c>
      <c r="P3640" s="1" t="str">
        <f>IFERROR(VLOOKUP($O3640,PerfilUniversitario!$A$2:$Z$427,16),"N/A")</f>
        <v>5º - 6º Semestre</v>
      </c>
      <c r="Q3640" s="1" t="str">
        <f>IFERROR(VLOOKUP($O3640,PerfilUniversitario!$A$2:$Z$427,16),"N/A")</f>
        <v>5º - 6º Semestre</v>
      </c>
      <c r="R3640" s="1" t="str">
        <f>IFERROR(VLOOKUP($O3640,PerfilUniversitario!$A$2:$Z$427,20),"N/A")</f>
        <v>Negocios Internacionales</v>
      </c>
      <c r="S3640" s="1" t="str">
        <f>IFERROR(VLOOKUP($O3640,PerfilUniversitario!$A$2:$Z$427,22),"N/A")</f>
        <v>• Ingeniería en Dirección de Negocios - Toma de decisiones estratégicas en la Ingeniería de negocios</v>
      </c>
      <c r="T3640" s="1" t="str">
        <f>IFERROR(VLOOKUP($O3640,PerfilUniversitario!$A$2:$Z$427,24),"N/A")</f>
        <v>• Gastronomía - Evaluación sensorial de hierbas aromáticas</v>
      </c>
      <c r="U3640" s="1" t="str">
        <f>IFERROR(VLOOKUP($O3640,PerfilUniversitario!$A$2:$Z$427,26),"N/A")</f>
        <v>• Finanzas y Contabilidad y Dirección Financiera – Money Colli$ion</v>
      </c>
      <c r="V3640" s="3">
        <v>0.35464120370370367</v>
      </c>
      <c r="W3640" s="4">
        <v>45219</v>
      </c>
    </row>
    <row r="3641" spans="1:23" x14ac:dyDescent="0.3">
      <c r="A3641" t="s">
        <v>9303</v>
      </c>
      <c r="B3641" t="s">
        <v>274</v>
      </c>
      <c r="C3641" s="1" t="s">
        <v>9304</v>
      </c>
      <c r="D3641" s="6">
        <v>7712910994</v>
      </c>
      <c r="E3641" s="1" t="s">
        <v>796</v>
      </c>
      <c r="F3641" s="1" t="s">
        <v>274</v>
      </c>
      <c r="G3641" s="1" t="s">
        <v>9304</v>
      </c>
      <c r="H3641" s="1">
        <v>7712910994</v>
      </c>
      <c r="I3641" t="str">
        <f>VLOOKUP(J3641,CatalogoEstadoRepublica!$A$1:$B$33,2)</f>
        <v>Hidalgo</v>
      </c>
      <c r="J3641">
        <v>13</v>
      </c>
      <c r="K3641" t="s">
        <v>9214</v>
      </c>
      <c r="L3641" s="1" t="str">
        <f>VLOOKUP(M3641,CatalogoPerfil!$A$1:$B$5,2)</f>
        <v>Preuniversitario</v>
      </c>
      <c r="M3641">
        <v>1</v>
      </c>
      <c r="O3641" s="1">
        <v>13081</v>
      </c>
      <c r="P3641" s="1" t="str">
        <f>IFERROR(VLOOKUP($O3641,PerfilUniversitario!$A$2:$Z$427,16),"N/A")</f>
        <v>5º - 6º Semestre</v>
      </c>
      <c r="Q3641" s="1" t="str">
        <f>IFERROR(VLOOKUP($O3641,PerfilUniversitario!$A$2:$Z$427,16),"N/A")</f>
        <v>5º - 6º Semestre</v>
      </c>
      <c r="R3641" s="1" t="str">
        <f>IFERROR(VLOOKUP($O3641,PerfilUniversitario!$A$2:$Z$427,20),"N/A")</f>
        <v>Ingeniería Civil</v>
      </c>
      <c r="S3641" s="1" t="str">
        <f>IFERROR(VLOOKUP($O3641,PerfilUniversitario!$A$2:$Z$427,22),"N/A")</f>
        <v>• Gastronomía - Evaluación sensorial de hierbas aromáticas</v>
      </c>
      <c r="T3641" s="1" t="str">
        <f>IFERROR(VLOOKUP($O3641,PerfilUniversitario!$A$2:$Z$427,24),"N/A")</f>
        <v>• Médico cirujano - Reparando una herida</v>
      </c>
      <c r="U3641" s="1" t="str">
        <f>IFERROR(VLOOKUP($O3641,PerfilUniversitario!$A$2:$Z$427,26),"N/A")</f>
        <v>• Diseño de Moda e Innovación - Modelado sobre figurín</v>
      </c>
      <c r="V3641" s="3">
        <v>0.35469907407407408</v>
      </c>
      <c r="W3641" s="4">
        <v>45219</v>
      </c>
    </row>
    <row r="3642" spans="1:23" x14ac:dyDescent="0.3">
      <c r="A3642" t="s">
        <v>2324</v>
      </c>
      <c r="B3642" t="s">
        <v>9305</v>
      </c>
      <c r="C3642" s="1" t="s">
        <v>9306</v>
      </c>
      <c r="D3642" s="6">
        <v>2761062177</v>
      </c>
      <c r="E3642" s="1" t="s">
        <v>9307</v>
      </c>
      <c r="F3642" s="1" t="s">
        <v>1179</v>
      </c>
      <c r="G3642" s="1" t="s">
        <v>9308</v>
      </c>
      <c r="H3642" s="1">
        <v>2761088659</v>
      </c>
      <c r="I3642" t="str">
        <f>VLOOKUP(J3642,CatalogoEstadoRepublica!$A$1:$B$33,2)</f>
        <v>Puebla</v>
      </c>
      <c r="J3642">
        <v>21</v>
      </c>
      <c r="K3642" t="s">
        <v>9290</v>
      </c>
      <c r="L3642" s="1" t="str">
        <f>VLOOKUP(M3642,CatalogoPerfil!$A$1:$B$5,2)</f>
        <v>Preuniversitario</v>
      </c>
      <c r="M3642">
        <v>1</v>
      </c>
      <c r="N3642" t="s">
        <v>3750</v>
      </c>
      <c r="O3642" s="1">
        <v>13083</v>
      </c>
      <c r="P3642" s="1" t="str">
        <f>IFERROR(VLOOKUP($O3642,PerfilUniversitario!$A$2:$Z$427,16),"N/A")</f>
        <v>5º - 6º Semestre</v>
      </c>
      <c r="Q3642" s="1" t="str">
        <f>IFERROR(VLOOKUP($O3642,PerfilUniversitario!$A$2:$Z$427,16),"N/A")</f>
        <v>5º - 6º Semestre</v>
      </c>
      <c r="R3642" s="1" t="str">
        <f>IFERROR(VLOOKUP($O3642,PerfilUniversitario!$A$2:$Z$427,20),"N/A")</f>
        <v>Gastronomía</v>
      </c>
      <c r="S3642" s="1" t="str">
        <f>IFERROR(VLOOKUP($O3642,PerfilUniversitario!$A$2:$Z$427,22),"N/A")</f>
        <v>• Gastronomía - Evaluación sensorial de hierbas aromáticas</v>
      </c>
      <c r="T3642" s="1" t="str">
        <f>IFERROR(VLOOKUP($O3642,PerfilUniversitario!$A$2:$Z$427,24),"N/A")</f>
        <v>• Mercadotecnia Estratégica – La Agencia de Marketing</v>
      </c>
      <c r="U3642" s="1" t="str">
        <f>IFERROR(VLOOKUP($O3642,PerfilUniversitario!$A$2:$Z$427,26),"N/A")</f>
        <v>• Negocios Internacionales – Global Sellers</v>
      </c>
      <c r="V3642" s="3">
        <v>0.35472222222222222</v>
      </c>
      <c r="W3642" s="4">
        <v>45219</v>
      </c>
    </row>
    <row r="3643" spans="1:23" x14ac:dyDescent="0.3">
      <c r="A3643" t="s">
        <v>9309</v>
      </c>
      <c r="B3643" t="s">
        <v>9310</v>
      </c>
      <c r="C3643" s="1" t="s">
        <v>9311</v>
      </c>
      <c r="D3643" s="6">
        <v>2382284654</v>
      </c>
      <c r="E3643" s="1" t="s">
        <v>9309</v>
      </c>
      <c r="F3643" s="1" t="s">
        <v>9312</v>
      </c>
      <c r="G3643" s="1" t="s">
        <v>9311</v>
      </c>
      <c r="H3643" s="1">
        <v>2381154525</v>
      </c>
      <c r="I3643" t="str">
        <f>VLOOKUP(J3643,CatalogoEstadoRepublica!$A$1:$B$33,2)</f>
        <v>Puebla</v>
      </c>
      <c r="J3643">
        <v>21</v>
      </c>
      <c r="K3643" t="s">
        <v>5518</v>
      </c>
      <c r="L3643" s="1" t="str">
        <f>VLOOKUP(M3643,CatalogoPerfil!$A$1:$B$5,2)</f>
        <v>Preuniversitario</v>
      </c>
      <c r="M3643">
        <v>1</v>
      </c>
      <c r="N3643" t="s">
        <v>4813</v>
      </c>
      <c r="O3643" s="1">
        <v>13087</v>
      </c>
      <c r="P3643" s="1" t="str">
        <f>IFERROR(VLOOKUP($O3643,PerfilUniversitario!$A$2:$Z$427,16),"N/A")</f>
        <v>3º - 4º Semestre</v>
      </c>
      <c r="Q3643" s="1" t="str">
        <f>IFERROR(VLOOKUP($O3643,PerfilUniversitario!$A$2:$Z$427,16),"N/A")</f>
        <v>3º - 4º Semestre</v>
      </c>
      <c r="R3643" s="1" t="str">
        <f>IFERROR(VLOOKUP($O3643,PerfilUniversitario!$A$2:$Z$427,20),"N/A")</f>
        <v>Finanzas y Contaduría Pública</v>
      </c>
      <c r="S3643" s="1" t="str">
        <f>IFERROR(VLOOKUP($O3643,PerfilUniversitario!$A$2:$Z$427,22),"N/A")</f>
        <v>• Finanzas y Contabilidad y Dirección Financiera – Ca$h Financiero</v>
      </c>
      <c r="T3643" s="1" t="str">
        <f>IFERROR(VLOOKUP($O3643,PerfilUniversitario!$A$2:$Z$427,24),"N/A")</f>
        <v>• Finanzas y Contabilidad y Dirección Financiera – Money Colli$ion</v>
      </c>
      <c r="U3643" s="1" t="str">
        <f>IFERROR(VLOOKUP($O3643,PerfilUniversitario!$A$2:$Z$427,26),"N/A")</f>
        <v>• Mercadotecnia Estratégica – Team Coca vs Pepsi ¿Tú cuál eres?</v>
      </c>
      <c r="V3643" s="3">
        <v>0.35574074074074075</v>
      </c>
      <c r="W3643" s="4">
        <v>45219</v>
      </c>
    </row>
    <row r="3644" spans="1:23" x14ac:dyDescent="0.3">
      <c r="A3644" t="s">
        <v>652</v>
      </c>
      <c r="B3644" t="s">
        <v>1681</v>
      </c>
      <c r="C3644" s="1" t="s">
        <v>9313</v>
      </c>
      <c r="D3644" s="6">
        <v>2227890774</v>
      </c>
      <c r="E3644" s="1" t="s">
        <v>2153</v>
      </c>
      <c r="F3644" s="1" t="s">
        <v>9314</v>
      </c>
      <c r="G3644" s="1" t="s">
        <v>9315</v>
      </c>
      <c r="H3644" s="1">
        <v>2229870343</v>
      </c>
      <c r="I3644" t="str">
        <f>VLOOKUP(J3644,CatalogoEstadoRepublica!$A$1:$B$33,2)</f>
        <v>Puebla</v>
      </c>
      <c r="J3644">
        <v>21</v>
      </c>
      <c r="K3644" t="s">
        <v>8710</v>
      </c>
      <c r="L3644" s="1" t="str">
        <f>VLOOKUP(M3644,CatalogoPerfil!$A$1:$B$5,2)</f>
        <v>Preuniversitario</v>
      </c>
      <c r="M3644">
        <v>1</v>
      </c>
      <c r="N3644" t="s">
        <v>3750</v>
      </c>
      <c r="O3644" s="1">
        <v>0</v>
      </c>
      <c r="P3644" s="1" t="str">
        <f>IFERROR(VLOOKUP($O3644,PerfilUniversitario!$A$2:$Z$427,16),"N/A")</f>
        <v>N/A</v>
      </c>
      <c r="Q3644" s="1" t="str">
        <f>IFERROR(VLOOKUP($O3644,PerfilUniversitario!$A$2:$Z$427,16),"N/A")</f>
        <v>N/A</v>
      </c>
      <c r="R3644" s="1" t="str">
        <f>IFERROR(VLOOKUP($O3644,PerfilUniversitario!$A$2:$Z$427,20),"N/A")</f>
        <v>N/A</v>
      </c>
      <c r="S3644" s="1" t="str">
        <f>IFERROR(VLOOKUP($O3644,PerfilUniversitario!$A$2:$Z$427,22),"N/A")</f>
        <v>N/A</v>
      </c>
      <c r="T3644" s="1" t="str">
        <f>IFERROR(VLOOKUP($O3644,PerfilUniversitario!$A$2:$Z$427,24),"N/A")</f>
        <v>N/A</v>
      </c>
      <c r="U3644" s="1" t="str">
        <f>IFERROR(VLOOKUP($O3644,PerfilUniversitario!$A$2:$Z$427,26),"N/A")</f>
        <v>N/A</v>
      </c>
      <c r="V3644" s="3">
        <v>0.35596064814814815</v>
      </c>
      <c r="W3644" s="4">
        <v>45219</v>
      </c>
    </row>
    <row r="3645" spans="1:23" x14ac:dyDescent="0.3">
      <c r="A3645" t="s">
        <v>452</v>
      </c>
      <c r="B3645" t="s">
        <v>9316</v>
      </c>
      <c r="C3645" s="1" t="s">
        <v>9317</v>
      </c>
      <c r="D3645" s="6">
        <v>2221190378</v>
      </c>
      <c r="E3645" s="1" t="s">
        <v>9318</v>
      </c>
      <c r="F3645" s="1" t="s">
        <v>9319</v>
      </c>
      <c r="G3645" s="1" t="s">
        <v>9320</v>
      </c>
      <c r="H3645" s="1">
        <v>2223201564</v>
      </c>
      <c r="I3645" t="str">
        <f>VLOOKUP(J3645,CatalogoEstadoRepublica!$A$1:$B$33,2)</f>
        <v>Puebla</v>
      </c>
      <c r="J3645">
        <v>21</v>
      </c>
      <c r="K3645" t="s">
        <v>8521</v>
      </c>
      <c r="L3645" s="1" t="str">
        <f>VLOOKUP(M3645,CatalogoPerfil!$A$1:$B$5,2)</f>
        <v>Preuniversitario</v>
      </c>
      <c r="M3645">
        <v>1</v>
      </c>
      <c r="N3645" t="s">
        <v>9321</v>
      </c>
      <c r="O3645" s="1">
        <v>13096</v>
      </c>
      <c r="P3645" s="1" t="str">
        <f>IFERROR(VLOOKUP($O3645,PerfilUniversitario!$A$2:$Z$427,16),"N/A")</f>
        <v>5º - 6º Semestre</v>
      </c>
      <c r="Q3645" s="1" t="str">
        <f>IFERROR(VLOOKUP($O3645,PerfilUniversitario!$A$2:$Z$427,16),"N/A")</f>
        <v>5º - 6º Semestre</v>
      </c>
      <c r="R3645" s="1" t="str">
        <f>IFERROR(VLOOKUP($O3645,PerfilUniversitario!$A$2:$Z$427,20),"N/A")</f>
        <v>Nutrición</v>
      </c>
      <c r="S3645" s="1" t="str">
        <f>IFERROR(VLOOKUP($O3645,PerfilUniversitario!$A$2:$Z$427,22),"N/A")</f>
        <v>• Nutrición - Un día en la consulta nutricional</v>
      </c>
      <c r="T3645" s="1" t="str">
        <f>IFERROR(VLOOKUP($O3645,PerfilUniversitario!$A$2:$Z$427,24),"N/A")</f>
        <v>• Nutrición - La ciencia de los alimentos</v>
      </c>
      <c r="U3645" s="1" t="str">
        <f>IFERROR(VLOOKUP($O3645,PerfilUniversitario!$A$2:$Z$427,26),"N/A")</f>
        <v>• Nutrición – Nutrición y ejercicio, lo que necesita un campeón</v>
      </c>
      <c r="V3645" s="3">
        <v>0.35637731481481483</v>
      </c>
      <c r="W3645" s="4">
        <v>45219</v>
      </c>
    </row>
    <row r="3646" spans="1:23" x14ac:dyDescent="0.3">
      <c r="A3646" t="s">
        <v>2153</v>
      </c>
      <c r="B3646" t="s">
        <v>9322</v>
      </c>
      <c r="C3646" s="1" t="s">
        <v>9323</v>
      </c>
      <c r="D3646" s="6">
        <v>9681124787</v>
      </c>
      <c r="E3646" s="1" t="s">
        <v>9324</v>
      </c>
      <c r="F3646" s="1" t="s">
        <v>9325</v>
      </c>
      <c r="G3646" s="1" t="s">
        <v>9326</v>
      </c>
      <c r="H3646" s="1">
        <v>9613199347</v>
      </c>
      <c r="I3646" t="str">
        <f>VLOOKUP(J3646,CatalogoEstadoRepublica!$A$1:$B$33,2)</f>
        <v>Puebla</v>
      </c>
      <c r="J3646">
        <v>21</v>
      </c>
      <c r="K3646" t="s">
        <v>9290</v>
      </c>
      <c r="L3646" s="1" t="str">
        <f>VLOOKUP(M3646,CatalogoPerfil!$A$1:$B$5,2)</f>
        <v>Preuniversitario</v>
      </c>
      <c r="M3646">
        <v>1</v>
      </c>
      <c r="N3646" t="s">
        <v>9327</v>
      </c>
      <c r="O3646" s="1">
        <v>13099</v>
      </c>
      <c r="P3646" s="1" t="str">
        <f>IFERROR(VLOOKUP($O3646,PerfilUniversitario!$A$2:$Z$427,16),"N/A")</f>
        <v>5º - 6º Semestre</v>
      </c>
      <c r="Q3646" s="1" t="str">
        <f>IFERROR(VLOOKUP($O3646,PerfilUniversitario!$A$2:$Z$427,16),"N/A")</f>
        <v>5º - 6º Semestre</v>
      </c>
      <c r="R3646" s="1" t="str">
        <f>IFERROR(VLOOKUP($O3646,PerfilUniversitario!$A$2:$Z$427,20),"N/A")</f>
        <v>Médico Cirujano</v>
      </c>
      <c r="S3646" s="1" t="str">
        <f>IFERROR(VLOOKUP($O3646,PerfilUniversitario!$A$2:$Z$427,22),"N/A")</f>
        <v>• Médico cirujano - Salva una vida</v>
      </c>
      <c r="T3646" s="1" t="str">
        <f>IFERROR(VLOOKUP($O3646,PerfilUniversitario!$A$2:$Z$427,24),"N/A")</f>
        <v>• Diseño Gráfico - ¡Caricarturízate!</v>
      </c>
      <c r="U3646" s="1" t="str">
        <f>IFERROR(VLOOKUP($O3646,PerfilUniversitario!$A$2:$Z$427,26),"N/A")</f>
        <v>• Médico cirujano - Reparando una herida</v>
      </c>
      <c r="V3646" s="3">
        <v>0.35664351851851855</v>
      </c>
      <c r="W3646" s="4">
        <v>45219</v>
      </c>
    </row>
    <row r="3647" spans="1:23" x14ac:dyDescent="0.3">
      <c r="A3647" t="s">
        <v>3254</v>
      </c>
      <c r="B3647" t="s">
        <v>4167</v>
      </c>
      <c r="C3647" s="1" t="s">
        <v>9328</v>
      </c>
      <c r="D3647" s="6">
        <v>5551021792</v>
      </c>
      <c r="E3647" s="1"/>
      <c r="F3647" s="1"/>
      <c r="I3647" t="str">
        <f>VLOOKUP(J3647,CatalogoEstadoRepublica!$A$1:$B$33,2)</f>
        <v>Tlaxcala</v>
      </c>
      <c r="J3647">
        <v>29</v>
      </c>
      <c r="K3647" t="s">
        <v>8790</v>
      </c>
      <c r="L3647" s="1" t="str">
        <f>VLOOKUP(M3647,CatalogoPerfil!$A$1:$B$5,2)</f>
        <v>Orientador Vocacional</v>
      </c>
      <c r="M3647">
        <v>3</v>
      </c>
      <c r="O3647" s="1">
        <v>0</v>
      </c>
      <c r="P3647" s="1" t="str">
        <f>IFERROR(VLOOKUP($O3647,PerfilUniversitario!$A$2:$Z$427,16),"N/A")</f>
        <v>N/A</v>
      </c>
      <c r="Q3647" s="1" t="str">
        <f>IFERROR(VLOOKUP($O3647,PerfilUniversitario!$A$2:$Z$427,16),"N/A")</f>
        <v>N/A</v>
      </c>
      <c r="R3647" s="1" t="str">
        <f>IFERROR(VLOOKUP($O3647,PerfilUniversitario!$A$2:$Z$427,20),"N/A")</f>
        <v>N/A</v>
      </c>
      <c r="S3647" s="1" t="str">
        <f>IFERROR(VLOOKUP($O3647,PerfilUniversitario!$A$2:$Z$427,22),"N/A")</f>
        <v>N/A</v>
      </c>
      <c r="T3647" s="1" t="str">
        <f>IFERROR(VLOOKUP($O3647,PerfilUniversitario!$A$2:$Z$427,24),"N/A")</f>
        <v>N/A</v>
      </c>
      <c r="U3647" s="1" t="str">
        <f>IFERROR(VLOOKUP($O3647,PerfilUniversitario!$A$2:$Z$427,26),"N/A")</f>
        <v>N/A</v>
      </c>
      <c r="V3647" s="3">
        <v>0.35701388888888891</v>
      </c>
      <c r="W3647" s="4">
        <v>45219</v>
      </c>
    </row>
    <row r="3648" spans="1:23" x14ac:dyDescent="0.3">
      <c r="A3648" t="s">
        <v>9329</v>
      </c>
      <c r="B3648" t="s">
        <v>9330</v>
      </c>
      <c r="C3648" s="1" t="s">
        <v>9331</v>
      </c>
      <c r="D3648" s="6">
        <v>2223051769</v>
      </c>
      <c r="E3648" s="1" t="s">
        <v>9332</v>
      </c>
      <c r="F3648" s="1" t="s">
        <v>9333</v>
      </c>
      <c r="G3648" s="1" t="s">
        <v>9334</v>
      </c>
      <c r="H3648" s="1">
        <v>9711423509</v>
      </c>
      <c r="I3648" t="str">
        <f>VLOOKUP(J3648,CatalogoEstadoRepublica!$A$1:$B$33,2)</f>
        <v>Puebla</v>
      </c>
      <c r="J3648">
        <v>21</v>
      </c>
      <c r="K3648" t="s">
        <v>9152</v>
      </c>
      <c r="L3648" s="1" t="str">
        <f>VLOOKUP(M3648,CatalogoPerfil!$A$1:$B$5,2)</f>
        <v>Preuniversitario</v>
      </c>
      <c r="M3648">
        <v>1</v>
      </c>
      <c r="N3648" t="s">
        <v>8969</v>
      </c>
      <c r="O3648" s="1">
        <v>13101</v>
      </c>
      <c r="P3648" s="1" t="str">
        <f>IFERROR(VLOOKUP($O3648,PerfilUniversitario!$A$2:$Z$427,16),"N/A")</f>
        <v>5º - 6º Semestre</v>
      </c>
      <c r="Q3648" s="1" t="str">
        <f>IFERROR(VLOOKUP($O3648,PerfilUniversitario!$A$2:$Z$427,16),"N/A")</f>
        <v>5º - 6º Semestre</v>
      </c>
      <c r="R3648" s="1" t="str">
        <f>IFERROR(VLOOKUP($O3648,PerfilUniversitario!$A$2:$Z$427,20),"N/A")</f>
        <v>Médico Cirujano</v>
      </c>
      <c r="S3648" s="1" t="str">
        <f>IFERROR(VLOOKUP($O3648,PerfilUniversitario!$A$2:$Z$427,22),"N/A")</f>
        <v>• Médico cirujano - Reparando una herida</v>
      </c>
      <c r="T3648" s="1" t="str">
        <f>IFERROR(VLOOKUP($O3648,PerfilUniversitario!$A$2:$Z$427,24),"N/A")</f>
        <v>• Médico cirujano - Atiende tú primer paciente</v>
      </c>
      <c r="U3648" s="1" t="str">
        <f>IFERROR(VLOOKUP($O3648,PerfilUniversitario!$A$2:$Z$427,26),"N/A")</f>
        <v>• Médico cirujano - Salva una vida</v>
      </c>
      <c r="V3648" s="3">
        <v>0.35739583333333336</v>
      </c>
      <c r="W3648" s="4">
        <v>45219</v>
      </c>
    </row>
    <row r="3649" spans="1:23" x14ac:dyDescent="0.3">
      <c r="A3649" t="s">
        <v>2609</v>
      </c>
      <c r="B3649" t="s">
        <v>266</v>
      </c>
      <c r="C3649" s="1" t="s">
        <v>9335</v>
      </c>
      <c r="D3649" s="6">
        <v>2214339393</v>
      </c>
      <c r="E3649" s="1" t="s">
        <v>590</v>
      </c>
      <c r="F3649" s="1" t="s">
        <v>590</v>
      </c>
      <c r="I3649" t="str">
        <f>VLOOKUP(J3649,CatalogoEstadoRepublica!$A$1:$B$33,2)</f>
        <v>Puebla</v>
      </c>
      <c r="J3649">
        <v>21</v>
      </c>
      <c r="K3649" t="s">
        <v>9336</v>
      </c>
      <c r="L3649" s="1" t="str">
        <f>VLOOKUP(M3649,CatalogoPerfil!$A$1:$B$5,2)</f>
        <v>Preuniversitario</v>
      </c>
      <c r="M3649">
        <v>1</v>
      </c>
      <c r="N3649" t="s">
        <v>9337</v>
      </c>
      <c r="O3649" s="1">
        <v>13102</v>
      </c>
      <c r="P3649" s="1" t="str">
        <f>IFERROR(VLOOKUP($O3649,PerfilUniversitario!$A$2:$Z$427,16),"N/A")</f>
        <v>5º - 6º Semestre</v>
      </c>
      <c r="Q3649" s="1" t="str">
        <f>IFERROR(VLOOKUP($O3649,PerfilUniversitario!$A$2:$Z$427,16),"N/A")</f>
        <v>5º - 6º Semestre</v>
      </c>
      <c r="R3649" s="1" t="str">
        <f>IFERROR(VLOOKUP($O3649,PerfilUniversitario!$A$2:$Z$427,20),"N/A")</f>
        <v>Médico Cirujano</v>
      </c>
      <c r="S3649" s="1" t="str">
        <f>IFERROR(VLOOKUP($O3649,PerfilUniversitario!$A$2:$Z$427,22),"N/A")</f>
        <v>• Médico cirujano - Reparando una herida</v>
      </c>
      <c r="T3649" s="1" t="str">
        <f>IFERROR(VLOOKUP($O3649,PerfilUniversitario!$A$2:$Z$427,24),"N/A")</f>
        <v>• Médico cirujano - Atiende tú primer paciente</v>
      </c>
      <c r="U3649" s="1" t="str">
        <f>IFERROR(VLOOKUP($O3649,PerfilUniversitario!$A$2:$Z$427,26),"N/A")</f>
        <v>• Médico cirujano - Salva una vida</v>
      </c>
      <c r="V3649" s="3">
        <v>0.35752314814814817</v>
      </c>
      <c r="W3649" s="4">
        <v>45219</v>
      </c>
    </row>
    <row r="3650" spans="1:23" x14ac:dyDescent="0.3">
      <c r="A3650" t="s">
        <v>8797</v>
      </c>
      <c r="B3650" t="s">
        <v>7270</v>
      </c>
      <c r="C3650" s="1" t="s">
        <v>9338</v>
      </c>
      <c r="D3650" s="6">
        <v>2224965291</v>
      </c>
      <c r="E3650" s="1" t="s">
        <v>8797</v>
      </c>
      <c r="F3650" s="1" t="s">
        <v>7270</v>
      </c>
      <c r="I3650" t="str">
        <f>VLOOKUP(J3650,CatalogoEstadoRepublica!$A$1:$B$33,2)</f>
        <v>Chiapas</v>
      </c>
      <c r="J3650">
        <v>5</v>
      </c>
      <c r="K3650" t="s">
        <v>9339</v>
      </c>
      <c r="L3650" s="1" t="str">
        <f>VLOOKUP(M3650,CatalogoPerfil!$A$1:$B$5,2)</f>
        <v>Orientador Vocacional</v>
      </c>
      <c r="M3650">
        <v>3</v>
      </c>
      <c r="N3650" t="s">
        <v>9340</v>
      </c>
      <c r="O3650" s="1">
        <v>0</v>
      </c>
      <c r="P3650" s="1" t="str">
        <f>IFERROR(VLOOKUP($O3650,PerfilUniversitario!$A$2:$Z$427,16),"N/A")</f>
        <v>N/A</v>
      </c>
      <c r="Q3650" s="1" t="str">
        <f>IFERROR(VLOOKUP($O3650,PerfilUniversitario!$A$2:$Z$427,16),"N/A")</f>
        <v>N/A</v>
      </c>
      <c r="R3650" s="1" t="str">
        <f>IFERROR(VLOOKUP($O3650,PerfilUniversitario!$A$2:$Z$427,20),"N/A")</f>
        <v>N/A</v>
      </c>
      <c r="S3650" s="1" t="str">
        <f>IFERROR(VLOOKUP($O3650,PerfilUniversitario!$A$2:$Z$427,22),"N/A")</f>
        <v>N/A</v>
      </c>
      <c r="T3650" s="1" t="str">
        <f>IFERROR(VLOOKUP($O3650,PerfilUniversitario!$A$2:$Z$427,24),"N/A")</f>
        <v>N/A</v>
      </c>
      <c r="U3650" s="1" t="str">
        <f>IFERROR(VLOOKUP($O3650,PerfilUniversitario!$A$2:$Z$427,26),"N/A")</f>
        <v>N/A</v>
      </c>
      <c r="V3650" s="3">
        <v>0.35760416666666667</v>
      </c>
      <c r="W3650" s="4">
        <v>45219</v>
      </c>
    </row>
    <row r="3651" spans="1:23" x14ac:dyDescent="0.3">
      <c r="A3651" t="s">
        <v>5306</v>
      </c>
      <c r="B3651" t="s">
        <v>9341</v>
      </c>
      <c r="C3651" s="1" t="s">
        <v>9342</v>
      </c>
      <c r="D3651" s="6">
        <v>5584084540</v>
      </c>
      <c r="E3651" s="1" t="s">
        <v>4909</v>
      </c>
      <c r="F3651" s="1" t="s">
        <v>9343</v>
      </c>
      <c r="G3651" s="1" t="s">
        <v>9344</v>
      </c>
      <c r="H3651" s="1">
        <v>5530280000</v>
      </c>
      <c r="I3651" t="str">
        <f>VLOOKUP(J3651,CatalogoEstadoRepublica!$A$1:$B$33,2)</f>
        <v>Puebla</v>
      </c>
      <c r="J3651">
        <v>21</v>
      </c>
      <c r="K3651" t="s">
        <v>9152</v>
      </c>
      <c r="L3651" s="1" t="str">
        <f>VLOOKUP(M3651,CatalogoPerfil!$A$1:$B$5,2)</f>
        <v>Preuniversitario</v>
      </c>
      <c r="M3651">
        <v>1</v>
      </c>
      <c r="N3651" t="s">
        <v>9345</v>
      </c>
      <c r="O3651" s="1">
        <v>13105</v>
      </c>
      <c r="P3651" s="1" t="str">
        <f>IFERROR(VLOOKUP($O3651,PerfilUniversitario!$A$2:$Z$427,16),"N/A")</f>
        <v>5º - 6º Semestre</v>
      </c>
      <c r="Q3651" s="1" t="str">
        <f>IFERROR(VLOOKUP($O3651,PerfilUniversitario!$A$2:$Z$427,16),"N/A")</f>
        <v>5º - 6º Semestre</v>
      </c>
      <c r="R3651" s="1" t="str">
        <f>IFERROR(VLOOKUP($O3651,PerfilUniversitario!$A$2:$Z$427,20),"N/A")</f>
        <v>Actuaría</v>
      </c>
      <c r="S3651" s="1" t="str">
        <f>IFERROR(VLOOKUP($O3651,PerfilUniversitario!$A$2:$Z$427,22),"N/A")</f>
        <v>• Actuaría - Las verdades de los Actuarios</v>
      </c>
      <c r="T3651" s="1" t="str">
        <f>IFERROR(VLOOKUP($O3651,PerfilUniversitario!$A$2:$Z$427,24),"N/A")</f>
        <v>• Actuaría - Las verdades de los Actuarios</v>
      </c>
      <c r="U3651" s="1" t="str">
        <f>IFERROR(VLOOKUP($O3651,PerfilUniversitario!$A$2:$Z$427,26),"N/A")</f>
        <v>• Actuaría - Las verdades de los Actuarios</v>
      </c>
      <c r="V3651" s="3">
        <v>0.35783564814814817</v>
      </c>
      <c r="W3651" s="4">
        <v>45219</v>
      </c>
    </row>
    <row r="3652" spans="1:23" x14ac:dyDescent="0.3">
      <c r="A3652" t="s">
        <v>3666</v>
      </c>
      <c r="B3652" t="s">
        <v>277</v>
      </c>
      <c r="C3652" s="1" t="s">
        <v>9346</v>
      </c>
      <c r="D3652" s="6">
        <v>7731382240</v>
      </c>
      <c r="E3652" s="1" t="s">
        <v>9347</v>
      </c>
      <c r="F3652" s="1" t="s">
        <v>277</v>
      </c>
      <c r="G3652" s="1" t="s">
        <v>9348</v>
      </c>
      <c r="H3652" s="1">
        <v>7731279998</v>
      </c>
      <c r="I3652" t="str">
        <f>VLOOKUP(J3652,CatalogoEstadoRepublica!$A$1:$B$33,2)</f>
        <v>Hidalgo</v>
      </c>
      <c r="J3652">
        <v>13</v>
      </c>
      <c r="K3652" t="s">
        <v>9349</v>
      </c>
      <c r="L3652" s="1" t="str">
        <f>VLOOKUP(M3652,CatalogoPerfil!$A$1:$B$5,2)</f>
        <v>Preuniversitario</v>
      </c>
      <c r="M3652">
        <v>1</v>
      </c>
      <c r="N3652" t="s">
        <v>8833</v>
      </c>
      <c r="O3652" s="1">
        <v>13106</v>
      </c>
      <c r="P3652" s="1" t="str">
        <f>IFERROR(VLOOKUP($O3652,PerfilUniversitario!$A$2:$Z$427,16),"N/A")</f>
        <v>5º - 6º Semestre</v>
      </c>
      <c r="Q3652" s="1" t="str">
        <f>IFERROR(VLOOKUP($O3652,PerfilUniversitario!$A$2:$Z$427,16),"N/A")</f>
        <v>5º - 6º Semestre</v>
      </c>
      <c r="R3652" s="1" t="str">
        <f>IFERROR(VLOOKUP($O3652,PerfilUniversitario!$A$2:$Z$427,20),"N/A")</f>
        <v>Diseño Industrial</v>
      </c>
      <c r="S3652" s="1" t="str">
        <f>IFERROR(VLOOKUP($O3652,PerfilUniversitario!$A$2:$Z$427,22),"N/A")</f>
        <v>• Ingeniería en Dirección de Negocios - Toma de decisiones estratégicas en la Ingeniería de negocios</v>
      </c>
      <c r="T3652" s="1" t="str">
        <f>IFERROR(VLOOKUP($O3652,PerfilUniversitario!$A$2:$Z$427,24),"N/A")</f>
        <v>• Diseño industrial - Diseño de Productos: innovación y realidad aumentada.</v>
      </c>
      <c r="U3652" s="1" t="str">
        <f>IFERROR(VLOOKUP($O3652,PerfilUniversitario!$A$2:$Z$427,26),"N/A")</f>
        <v>• Negocios Internacionales – Global Sellers</v>
      </c>
      <c r="V3652" s="3">
        <v>0.35916666666666663</v>
      </c>
      <c r="W3652" s="4">
        <v>45219</v>
      </c>
    </row>
    <row r="3653" spans="1:23" x14ac:dyDescent="0.3">
      <c r="A3653" t="s">
        <v>9350</v>
      </c>
      <c r="B3653" t="s">
        <v>251</v>
      </c>
      <c r="C3653" s="1" t="s">
        <v>9351</v>
      </c>
      <c r="D3653" s="6">
        <v>5543327101</v>
      </c>
      <c r="E3653" s="1">
        <v>5563494199</v>
      </c>
      <c r="F3653" s="1" t="s">
        <v>9352</v>
      </c>
      <c r="G3653" s="1" t="s">
        <v>9353</v>
      </c>
      <c r="H3653" s="1">
        <v>5563494199</v>
      </c>
      <c r="I3653" t="str">
        <f>VLOOKUP(J3653,CatalogoEstadoRepublica!$A$1:$B$33,2)</f>
        <v>Estado de México</v>
      </c>
      <c r="J3653">
        <v>15</v>
      </c>
      <c r="K3653" t="s">
        <v>9354</v>
      </c>
      <c r="L3653" s="1" t="str">
        <f>VLOOKUP(M3653,CatalogoPerfil!$A$1:$B$5,2)</f>
        <v>Preuniversitario</v>
      </c>
      <c r="M3653">
        <v>1</v>
      </c>
      <c r="N3653" t="s">
        <v>9355</v>
      </c>
      <c r="O3653" s="1">
        <v>13107</v>
      </c>
      <c r="P3653" s="1" t="str">
        <f>IFERROR(VLOOKUP($O3653,PerfilUniversitario!$A$2:$Z$427,16),"N/A")</f>
        <v>5º - 6º Semestre</v>
      </c>
      <c r="Q3653" s="1" t="str">
        <f>IFERROR(VLOOKUP($O3653,PerfilUniversitario!$A$2:$Z$427,16),"N/A")</f>
        <v>5º - 6º Semestre</v>
      </c>
      <c r="R3653" s="1" t="str">
        <f>IFERROR(VLOOKUP($O3653,PerfilUniversitario!$A$2:$Z$427,20),"N/A")</f>
        <v>Administración y Dirección de Empresas</v>
      </c>
      <c r="S3653" s="1" t="str">
        <f>IFERROR(VLOOKUP($O3653,PerfilUniversitario!$A$2:$Z$427,22),"N/A")</f>
        <v>• Ingeniería en Dirección de Negocios - Toma de decisiones estratégicas en la Ingeniería de negocios</v>
      </c>
      <c r="T3653" s="1" t="str">
        <f>IFERROR(VLOOKUP($O3653,PerfilUniversitario!$A$2:$Z$427,24),"N/A")</f>
        <v>• Diseño industrial - Diseño de Productos: innovación y realidad aumentada.</v>
      </c>
      <c r="U3653" s="1" t="str">
        <f>IFERROR(VLOOKUP($O3653,PerfilUniversitario!$A$2:$Z$427,26),"N/A")</f>
        <v>• Negocios Internacionales – Global Sellers</v>
      </c>
      <c r="V3653" s="3">
        <v>0.35923611111111109</v>
      </c>
      <c r="W3653" s="4">
        <v>45219</v>
      </c>
    </row>
    <row r="3654" spans="1:23" x14ac:dyDescent="0.3">
      <c r="A3654" t="s">
        <v>1227</v>
      </c>
      <c r="B3654" t="s">
        <v>2187</v>
      </c>
      <c r="C3654" s="1" t="s">
        <v>9356</v>
      </c>
      <c r="D3654" s="6">
        <v>2114317224</v>
      </c>
      <c r="E3654" s="1" t="s">
        <v>297</v>
      </c>
      <c r="F3654" s="1" t="s">
        <v>283</v>
      </c>
      <c r="H3654" s="1">
        <v>2461627980</v>
      </c>
      <c r="I3654" t="str">
        <f>VLOOKUP(J3654,CatalogoEstadoRepublica!$A$1:$B$33,2)</f>
        <v>Tlaxcala</v>
      </c>
      <c r="J3654">
        <v>29</v>
      </c>
      <c r="K3654" t="s">
        <v>2104</v>
      </c>
      <c r="L3654" s="1" t="str">
        <f>VLOOKUP(M3654,CatalogoPerfil!$A$1:$B$5,2)</f>
        <v>Preuniversitario</v>
      </c>
      <c r="M3654">
        <v>1</v>
      </c>
      <c r="O3654" s="1">
        <v>13108</v>
      </c>
      <c r="P3654" s="1" t="str">
        <f>IFERROR(VLOOKUP($O3654,PerfilUniversitario!$A$2:$Z$427,16),"N/A")</f>
        <v>5º - 6º Semestre</v>
      </c>
      <c r="Q3654" s="1" t="str">
        <f>IFERROR(VLOOKUP($O3654,PerfilUniversitario!$A$2:$Z$427,16),"N/A")</f>
        <v>5º - 6º Semestre</v>
      </c>
      <c r="R3654" s="1" t="str">
        <f>IFERROR(VLOOKUP($O3654,PerfilUniversitario!$A$2:$Z$427,20),"N/A")</f>
        <v>Médico Cirujano</v>
      </c>
      <c r="S3654" s="1" t="str">
        <f>IFERROR(VLOOKUP($O3654,PerfilUniversitario!$A$2:$Z$427,22),"N/A")</f>
        <v>• Médico cirujano - Rescate de lesionados.</v>
      </c>
      <c r="T3654" s="1" t="str">
        <f>IFERROR(VLOOKUP($O3654,PerfilUniversitario!$A$2:$Z$427,24),"N/A")</f>
        <v>• Médico cirujano - Primeros minutos de vida</v>
      </c>
      <c r="U3654" s="1" t="str">
        <f>IFERROR(VLOOKUP($O3654,PerfilUniversitario!$A$2:$Z$427,26),"N/A")</f>
        <v>• Nutrición - Un día en la consulta nutricional</v>
      </c>
      <c r="V3654" s="3">
        <v>0.35931712962962964</v>
      </c>
      <c r="W3654" s="4">
        <v>45219</v>
      </c>
    </row>
    <row r="3655" spans="1:23" x14ac:dyDescent="0.3">
      <c r="A3655" t="s">
        <v>426</v>
      </c>
      <c r="B3655" t="s">
        <v>947</v>
      </c>
      <c r="C3655" s="1" t="s">
        <v>9357</v>
      </c>
      <c r="D3655" s="6">
        <v>2461625099</v>
      </c>
      <c r="E3655" s="1" t="s">
        <v>9358</v>
      </c>
      <c r="F3655" s="1" t="s">
        <v>947</v>
      </c>
      <c r="G3655" s="1" t="s">
        <v>9359</v>
      </c>
      <c r="H3655" s="1">
        <v>2461196040</v>
      </c>
      <c r="I3655" t="str">
        <f>VLOOKUP(J3655,CatalogoEstadoRepublica!$A$1:$B$33,2)</f>
        <v>Tlaxcala</v>
      </c>
      <c r="J3655">
        <v>29</v>
      </c>
      <c r="K3655" t="s">
        <v>2104</v>
      </c>
      <c r="L3655" s="1" t="str">
        <f>VLOOKUP(M3655,CatalogoPerfil!$A$1:$B$5,2)</f>
        <v>Preuniversitario</v>
      </c>
      <c r="M3655">
        <v>1</v>
      </c>
      <c r="O3655" s="1">
        <v>13109</v>
      </c>
      <c r="P3655" s="1" t="str">
        <f>IFERROR(VLOOKUP($O3655,PerfilUniversitario!$A$2:$Z$427,16),"N/A")</f>
        <v>5º - 6º Semestre</v>
      </c>
      <c r="Q3655" s="1" t="str">
        <f>IFERROR(VLOOKUP($O3655,PerfilUniversitario!$A$2:$Z$427,16),"N/A")</f>
        <v>5º - 6º Semestre</v>
      </c>
      <c r="R3655" s="1" t="str">
        <f>IFERROR(VLOOKUP($O3655,PerfilUniversitario!$A$2:$Z$427,20),"N/A")</f>
        <v>Mercadotecnia Estratégica</v>
      </c>
      <c r="S3655" s="1" t="str">
        <f>IFERROR(VLOOKUP($O3655,PerfilUniversitario!$A$2:$Z$427,22),"N/A")</f>
        <v>• Mercadotecnia Estratégica – La Agencia de Marketing</v>
      </c>
      <c r="T3655" s="1" t="str">
        <f>IFERROR(VLOOKUP($O3655,PerfilUniversitario!$A$2:$Z$427,24),"N/A")</f>
        <v>• Diseño Multimedia - Fotografía de producto con dispositivos móviles.</v>
      </c>
      <c r="U3655" s="1" t="str">
        <f>IFERROR(VLOOKUP($O3655,PerfilUniversitario!$A$2:$Z$427,26),"N/A")</f>
        <v>• Ingeniería en Dirección de Negocios - Toma de decisiones estratégicas en la Ingeniería de negocios</v>
      </c>
      <c r="V3655" s="3">
        <v>0.35932870370370368</v>
      </c>
      <c r="W3655" s="4">
        <v>45219</v>
      </c>
    </row>
    <row r="3656" spans="1:23" x14ac:dyDescent="0.3">
      <c r="A3656" t="s">
        <v>9360</v>
      </c>
      <c r="B3656" t="s">
        <v>529</v>
      </c>
      <c r="C3656" s="1" t="s">
        <v>9361</v>
      </c>
      <c r="D3656" s="6">
        <v>2461607615</v>
      </c>
      <c r="E3656" s="1" t="s">
        <v>5260</v>
      </c>
      <c r="F3656" s="1" t="s">
        <v>9362</v>
      </c>
      <c r="H3656" s="1">
        <v>2461044045</v>
      </c>
      <c r="I3656" t="str">
        <f>VLOOKUP(J3656,CatalogoEstadoRepublica!$A$1:$B$33,2)</f>
        <v>Tlaxcala</v>
      </c>
      <c r="J3656">
        <v>29</v>
      </c>
      <c r="K3656" t="s">
        <v>2104</v>
      </c>
      <c r="L3656" s="1" t="str">
        <f>VLOOKUP(M3656,CatalogoPerfil!$A$1:$B$5,2)</f>
        <v>Preuniversitario</v>
      </c>
      <c r="M3656">
        <v>1</v>
      </c>
      <c r="O3656" s="1">
        <v>13111</v>
      </c>
      <c r="P3656" s="1" t="str">
        <f>IFERROR(VLOOKUP($O3656,PerfilUniversitario!$A$2:$Z$427,16),"N/A")</f>
        <v>5º - 6º Semestre</v>
      </c>
      <c r="Q3656" s="1" t="str">
        <f>IFERROR(VLOOKUP($O3656,PerfilUniversitario!$A$2:$Z$427,16),"N/A")</f>
        <v>5º - 6º Semestre</v>
      </c>
      <c r="R3656" s="1" t="str">
        <f>IFERROR(VLOOKUP($O3656,PerfilUniversitario!$A$2:$Z$427,20),"N/A")</f>
        <v>Gastronomía</v>
      </c>
      <c r="S3656" s="1" t="str">
        <f>IFERROR(VLOOKUP($O3656,PerfilUniversitario!$A$2:$Z$427,22),"N/A")</f>
        <v>• Gastronomía - Evaluación sensorial de hierbas aromáticas</v>
      </c>
      <c r="T3656" s="1" t="str">
        <f>IFERROR(VLOOKUP($O3656,PerfilUniversitario!$A$2:$Z$427,24),"N/A")</f>
        <v>• Gastronomía - Evaluación sensorial de hierbas aromáticas</v>
      </c>
      <c r="U3656" s="1" t="str">
        <f>IFERROR(VLOOKUP($O3656,PerfilUniversitario!$A$2:$Z$427,26),"N/A")</f>
        <v>• Gastronomía - Evaluación sensorial de hierbas aromáticas</v>
      </c>
      <c r="V3656" s="3">
        <v>0.3596759259259259</v>
      </c>
      <c r="W3656" s="4">
        <v>45219</v>
      </c>
    </row>
    <row r="3657" spans="1:23" x14ac:dyDescent="0.3">
      <c r="A3657" t="s">
        <v>9363</v>
      </c>
      <c r="B3657" t="s">
        <v>9364</v>
      </c>
      <c r="C3657" s="1" t="s">
        <v>9365</v>
      </c>
      <c r="D3657" s="6">
        <v>2229996045</v>
      </c>
      <c r="E3657" s="1"/>
      <c r="F3657" s="1"/>
      <c r="I3657" t="str">
        <f>VLOOKUP(J3657,CatalogoEstadoRepublica!$A$1:$B$33,2)</f>
        <v>Puebla</v>
      </c>
      <c r="J3657">
        <v>21</v>
      </c>
      <c r="K3657" t="s">
        <v>8521</v>
      </c>
      <c r="L3657" s="1" t="str">
        <f>VLOOKUP(M3657,CatalogoPerfil!$A$1:$B$5,2)</f>
        <v>Preuniversitario</v>
      </c>
      <c r="M3657">
        <v>1</v>
      </c>
      <c r="O3657" s="1">
        <v>13112</v>
      </c>
      <c r="P3657" s="1" t="str">
        <f>IFERROR(VLOOKUP($O3657,PerfilUniversitario!$A$2:$Z$427,16),"N/A")</f>
        <v>5º - 6º Semestre</v>
      </c>
      <c r="Q3657" s="1" t="str">
        <f>IFERROR(VLOOKUP($O3657,PerfilUniversitario!$A$2:$Z$427,16),"N/A")</f>
        <v>5º - 6º Semestre</v>
      </c>
      <c r="R3657" s="1" t="str">
        <f>IFERROR(VLOOKUP($O3657,PerfilUniversitario!$A$2:$Z$427,20),"N/A")</f>
        <v>Gastronomía</v>
      </c>
      <c r="S3657" s="1" t="str">
        <f>IFERROR(VLOOKUP($O3657,PerfilUniversitario!$A$2:$Z$427,22),"N/A")</f>
        <v>• Gastronomía - Evaluación sensorial de hierbas aromáticas</v>
      </c>
      <c r="T3657" s="1" t="str">
        <f>IFERROR(VLOOKUP($O3657,PerfilUniversitario!$A$2:$Z$427,24),"N/A")</f>
        <v>• Gastronomía - Evaluación sensorial de hierbas aromáticas</v>
      </c>
      <c r="U3657" s="1" t="str">
        <f>IFERROR(VLOOKUP($O3657,PerfilUniversitario!$A$2:$Z$427,26),"N/A")</f>
        <v>• Gastronomía - Evaluación sensorial de hierbas aromáticas</v>
      </c>
      <c r="V3657" s="3">
        <v>0.35972222222222222</v>
      </c>
      <c r="W3657" s="4">
        <v>45219</v>
      </c>
    </row>
    <row r="3658" spans="1:23" x14ac:dyDescent="0.3">
      <c r="A3658" t="s">
        <v>1014</v>
      </c>
      <c r="B3658" t="s">
        <v>1654</v>
      </c>
      <c r="C3658" s="1" t="s">
        <v>9366</v>
      </c>
      <c r="D3658" s="6">
        <v>7731758754</v>
      </c>
      <c r="E3658" s="1"/>
      <c r="F3658" s="1"/>
      <c r="I3658" t="str">
        <f>VLOOKUP(J3658,CatalogoEstadoRepublica!$A$1:$B$33,2)</f>
        <v>Hidalgo</v>
      </c>
      <c r="J3658">
        <v>13</v>
      </c>
      <c r="K3658" t="s">
        <v>9349</v>
      </c>
      <c r="L3658" s="1" t="str">
        <f>VLOOKUP(M3658,CatalogoPerfil!$A$1:$B$5,2)</f>
        <v>Preuniversitario</v>
      </c>
      <c r="M3658">
        <v>1</v>
      </c>
      <c r="N3658" t="s">
        <v>9367</v>
      </c>
      <c r="O3658" s="1">
        <v>13114</v>
      </c>
      <c r="P3658" s="1" t="str">
        <f>IFERROR(VLOOKUP($O3658,PerfilUniversitario!$A$2:$Z$427,16),"N/A")</f>
        <v>5º - 6º Semestre</v>
      </c>
      <c r="Q3658" s="1" t="str">
        <f>IFERROR(VLOOKUP($O3658,PerfilUniversitario!$A$2:$Z$427,16),"N/A")</f>
        <v>5º - 6º Semestre</v>
      </c>
      <c r="R3658" s="1" t="str">
        <f>IFERROR(VLOOKUP($O3658,PerfilUniversitario!$A$2:$Z$427,20),"N/A")</f>
        <v>Ingeniería Civil</v>
      </c>
      <c r="S3658" s="1" t="str">
        <f>IFERROR(VLOOKUP($O3658,PerfilUniversitario!$A$2:$Z$427,22),"N/A")</f>
        <v>• Ingeniería en Dirección de Negocios - Toma de decisiones estratégicas en la Ingeniería de negocios</v>
      </c>
      <c r="T3658" s="1" t="str">
        <f>IFERROR(VLOOKUP($O3658,PerfilUniversitario!$A$2:$Z$427,24),"N/A")</f>
        <v>• Ingeniería Industrial para la Dirección - Estudio de tiempos y movimientos</v>
      </c>
      <c r="U3658" s="1" t="str">
        <f>IFERROR(VLOOKUP($O3658,PerfilUniversitario!$A$2:$Z$427,26),"N/A")</f>
        <v>• Ingeniería Civil - Ensayo de tracción para varilla de acero</v>
      </c>
      <c r="V3658" s="3">
        <v>0.36017361111111112</v>
      </c>
      <c r="W3658" s="4">
        <v>45219</v>
      </c>
    </row>
    <row r="3659" spans="1:23" x14ac:dyDescent="0.3">
      <c r="A3659" t="s">
        <v>9368</v>
      </c>
      <c r="B3659" t="s">
        <v>9369</v>
      </c>
      <c r="C3659" s="1" t="s">
        <v>9370</v>
      </c>
      <c r="D3659" s="6">
        <v>5545951874</v>
      </c>
      <c r="E3659" s="1" t="s">
        <v>9371</v>
      </c>
      <c r="F3659" s="1" t="s">
        <v>9372</v>
      </c>
      <c r="H3659" s="1" t="s">
        <v>9373</v>
      </c>
      <c r="I3659" t="str">
        <f>VLOOKUP(J3659,CatalogoEstadoRepublica!$A$1:$B$33,2)</f>
        <v>Estado de México</v>
      </c>
      <c r="J3659">
        <v>15</v>
      </c>
      <c r="K3659" t="s">
        <v>9374</v>
      </c>
      <c r="L3659" s="1" t="str">
        <f>VLOOKUP(M3659,CatalogoPerfil!$A$1:$B$5,2)</f>
        <v>Preuniversitario</v>
      </c>
      <c r="M3659">
        <v>1</v>
      </c>
      <c r="N3659" t="s">
        <v>9375</v>
      </c>
      <c r="O3659" s="1">
        <v>13115</v>
      </c>
      <c r="P3659" s="1" t="str">
        <f>IFERROR(VLOOKUP($O3659,PerfilUniversitario!$A$2:$Z$427,16),"N/A")</f>
        <v>5º - 6º Semestre</v>
      </c>
      <c r="Q3659" s="1" t="str">
        <f>IFERROR(VLOOKUP($O3659,PerfilUniversitario!$A$2:$Z$427,16),"N/A")</f>
        <v>5º - 6º Semestre</v>
      </c>
      <c r="R3659" s="1" t="str">
        <f>IFERROR(VLOOKUP($O3659,PerfilUniversitario!$A$2:$Z$427,20),"N/A")</f>
        <v>Médico Cirujano</v>
      </c>
      <c r="S3659" s="1" t="str">
        <f>IFERROR(VLOOKUP($O3659,PerfilUniversitario!$A$2:$Z$427,22),"N/A")</f>
        <v>• Psicología - El amor en el cerebro</v>
      </c>
      <c r="T3659" s="1" t="str">
        <f>IFERROR(VLOOKUP($O3659,PerfilUniversitario!$A$2:$Z$427,24),"N/A")</f>
        <v>• Médico cirujano - Rescate de lesionados.</v>
      </c>
      <c r="U3659" s="1" t="str">
        <f>IFERROR(VLOOKUP($O3659,PerfilUniversitario!$A$2:$Z$427,26),"N/A")</f>
        <v>• Médico cirujano - Salva una vida</v>
      </c>
      <c r="V3659" s="3">
        <v>0.36027777777777775</v>
      </c>
      <c r="W3659" s="4">
        <v>45219</v>
      </c>
    </row>
    <row r="3660" spans="1:23" x14ac:dyDescent="0.3">
      <c r="A3660" t="s">
        <v>2609</v>
      </c>
      <c r="B3660" t="s">
        <v>3668</v>
      </c>
      <c r="C3660" s="1" t="s">
        <v>9376</v>
      </c>
      <c r="D3660" s="6">
        <v>2221835834</v>
      </c>
      <c r="E3660" s="1" t="s">
        <v>8829</v>
      </c>
      <c r="F3660" s="1" t="s">
        <v>9377</v>
      </c>
      <c r="G3660" s="1" t="s">
        <v>9378</v>
      </c>
      <c r="H3660" s="1">
        <v>2228083890</v>
      </c>
      <c r="I3660" t="str">
        <f>VLOOKUP(J3660,CatalogoEstadoRepublica!$A$1:$B$33,2)</f>
        <v>Puebla</v>
      </c>
      <c r="J3660">
        <v>21</v>
      </c>
      <c r="K3660" t="s">
        <v>8896</v>
      </c>
      <c r="L3660" s="1" t="str">
        <f>VLOOKUP(M3660,CatalogoPerfil!$A$1:$B$5,2)</f>
        <v>Preuniversitario</v>
      </c>
      <c r="M3660">
        <v>1</v>
      </c>
      <c r="O3660" s="1">
        <v>13116</v>
      </c>
      <c r="P3660" s="1" t="str">
        <f>IFERROR(VLOOKUP($O3660,PerfilUniversitario!$A$2:$Z$427,16),"N/A")</f>
        <v>Preparatoria concluida</v>
      </c>
      <c r="Q3660" s="1" t="str">
        <f>IFERROR(VLOOKUP($O3660,PerfilUniversitario!$A$2:$Z$427,16),"N/A")</f>
        <v>Preparatoria concluida</v>
      </c>
      <c r="R3660" s="1" t="str">
        <f>IFERROR(VLOOKUP($O3660,PerfilUniversitario!$A$2:$Z$427,20),"N/A")</f>
        <v>Médico Cirujano</v>
      </c>
      <c r="S3660" s="1" t="str">
        <f>IFERROR(VLOOKUP($O3660,PerfilUniversitario!$A$2:$Z$427,22),"N/A")</f>
        <v>• Diseño Gráfico - ¡Caricarturízate!</v>
      </c>
      <c r="T3660" s="1" t="str">
        <f>IFERROR(VLOOKUP($O3660,PerfilUniversitario!$A$2:$Z$427,24),"N/A")</f>
        <v>• Psicología - El amor en el cerebro</v>
      </c>
      <c r="U3660" s="1" t="str">
        <f>IFERROR(VLOOKUP($O3660,PerfilUniversitario!$A$2:$Z$427,26),"N/A")</f>
        <v>• Médico cirujano - Salva una vida</v>
      </c>
      <c r="V3660" s="3">
        <v>0.36081018518518521</v>
      </c>
      <c r="W3660" s="4">
        <v>45219</v>
      </c>
    </row>
    <row r="3661" spans="1:23" x14ac:dyDescent="0.3">
      <c r="A3661" t="s">
        <v>7500</v>
      </c>
      <c r="B3661" t="s">
        <v>357</v>
      </c>
      <c r="C3661" s="1" t="s">
        <v>9379</v>
      </c>
      <c r="D3661" s="6">
        <v>2461182874</v>
      </c>
      <c r="E3661" s="1" t="s">
        <v>8967</v>
      </c>
      <c r="F3661" s="1" t="s">
        <v>1126</v>
      </c>
      <c r="I3661" t="str">
        <f>VLOOKUP(J3661,CatalogoEstadoRepublica!$A$1:$B$33,2)</f>
        <v>Tlaxcala</v>
      </c>
      <c r="J3661">
        <v>29</v>
      </c>
      <c r="K3661" t="s">
        <v>2104</v>
      </c>
      <c r="L3661" s="1" t="str">
        <f>VLOOKUP(M3661,CatalogoPerfil!$A$1:$B$5,2)</f>
        <v>Preuniversitario</v>
      </c>
      <c r="M3661">
        <v>1</v>
      </c>
      <c r="O3661" s="1">
        <v>13117</v>
      </c>
      <c r="P3661" s="1" t="str">
        <f>IFERROR(VLOOKUP($O3661,PerfilUniversitario!$A$2:$Z$427,16),"N/A")</f>
        <v>5º - 6º Semestre</v>
      </c>
      <c r="Q3661" s="1" t="str">
        <f>IFERROR(VLOOKUP($O3661,PerfilUniversitario!$A$2:$Z$427,16),"N/A")</f>
        <v>5º - 6º Semestre</v>
      </c>
      <c r="R3661" s="1" t="str">
        <f>IFERROR(VLOOKUP($O3661,PerfilUniversitario!$A$2:$Z$427,20),"N/A")</f>
        <v>Derecho</v>
      </c>
      <c r="S3661" s="1" t="str">
        <f>IFERROR(VLOOKUP($O3661,PerfilUniversitario!$A$2:$Z$427,22),"N/A")</f>
        <v>• Psicología - Interpretación de sueños</v>
      </c>
      <c r="T3661" s="1" t="str">
        <f>IFERROR(VLOOKUP($O3661,PerfilUniversitario!$A$2:$Z$427,24),"N/A")</f>
        <v>• Gastronomía - Evaluación sensorial de hierbas aromáticas</v>
      </c>
      <c r="U3661" s="1" t="str">
        <f>IFERROR(VLOOKUP($O3661,PerfilUniversitario!$A$2:$Z$427,26),"N/A")</f>
        <v>• Médico cirujano - Atiende tú primer paciente</v>
      </c>
      <c r="V3661" s="3">
        <v>0.36137731481481478</v>
      </c>
      <c r="W3661" s="4">
        <v>45219</v>
      </c>
    </row>
    <row r="3662" spans="1:23" x14ac:dyDescent="0.3">
      <c r="A3662" t="s">
        <v>3512</v>
      </c>
      <c r="B3662" t="s">
        <v>9380</v>
      </c>
      <c r="C3662" s="1" t="s">
        <v>9381</v>
      </c>
      <c r="D3662" s="6">
        <v>2223584951</v>
      </c>
      <c r="E3662" s="1" t="s">
        <v>3512</v>
      </c>
      <c r="F3662" s="1" t="s">
        <v>9382</v>
      </c>
      <c r="G3662" s="1" t="s">
        <v>9383</v>
      </c>
      <c r="H3662" s="1">
        <v>2223584951</v>
      </c>
      <c r="I3662" t="str">
        <f>VLOOKUP(J3662,CatalogoEstadoRepublica!$A$1:$B$33,2)</f>
        <v>Puebla</v>
      </c>
      <c r="J3662">
        <v>21</v>
      </c>
      <c r="K3662" t="s">
        <v>8557</v>
      </c>
      <c r="L3662" s="1" t="str">
        <f>VLOOKUP(M3662,CatalogoPerfil!$A$1:$B$5,2)</f>
        <v>Preuniversitario</v>
      </c>
      <c r="M3662">
        <v>1</v>
      </c>
      <c r="O3662" s="1">
        <v>13119</v>
      </c>
      <c r="P3662" s="1" t="str">
        <f>IFERROR(VLOOKUP($O3662,PerfilUniversitario!$A$2:$Z$427,16),"N/A")</f>
        <v>5º - 6º Semestre</v>
      </c>
      <c r="Q3662" s="1" t="str">
        <f>IFERROR(VLOOKUP($O3662,PerfilUniversitario!$A$2:$Z$427,16),"N/A")</f>
        <v>5º - 6º Semestre</v>
      </c>
      <c r="R3662" s="1" t="str">
        <f>IFERROR(VLOOKUP($O3662,PerfilUniversitario!$A$2:$Z$427,20),"N/A")</f>
        <v>Médico Cirujano</v>
      </c>
      <c r="S3662" s="1" t="str">
        <f>IFERROR(VLOOKUP($O3662,PerfilUniversitario!$A$2:$Z$427,22),"N/A")</f>
        <v>• Médico cirujano - Demostración: Electromiografía: análisis de la función muscular (EMG)</v>
      </c>
      <c r="T3662" s="1" t="str">
        <f>IFERROR(VLOOKUP($O3662,PerfilUniversitario!$A$2:$Z$427,24),"N/A")</f>
        <v>• Médico cirujano - Reino Fungi</v>
      </c>
      <c r="U3662" s="1" t="str">
        <f>IFERROR(VLOOKUP($O3662,PerfilUniversitario!$A$2:$Z$427,26),"N/A")</f>
        <v>• Médico cirujano – Trivia, ¡Cuánto sabes de ciencia?</v>
      </c>
      <c r="V3662" s="3">
        <v>0.36179398148148145</v>
      </c>
      <c r="W3662" s="4">
        <v>45219</v>
      </c>
    </row>
    <row r="3663" spans="1:23" x14ac:dyDescent="0.3">
      <c r="A3663" t="s">
        <v>9384</v>
      </c>
      <c r="B3663" t="s">
        <v>9385</v>
      </c>
      <c r="C3663" s="1" t="s">
        <v>9386</v>
      </c>
      <c r="D3663" s="6">
        <v>2212767793</v>
      </c>
      <c r="E3663" s="1" t="s">
        <v>4903</v>
      </c>
      <c r="F3663" s="1" t="s">
        <v>9387</v>
      </c>
      <c r="G3663" s="1" t="s">
        <v>9388</v>
      </c>
      <c r="H3663" s="1">
        <v>2212695970</v>
      </c>
      <c r="I3663" t="str">
        <f>VLOOKUP(J3663,CatalogoEstadoRepublica!$A$1:$B$33,2)</f>
        <v>Puebla</v>
      </c>
      <c r="J3663">
        <v>21</v>
      </c>
      <c r="K3663" t="s">
        <v>9389</v>
      </c>
      <c r="L3663" s="1" t="str">
        <f>VLOOKUP(M3663,CatalogoPerfil!$A$1:$B$5,2)</f>
        <v>Preuniversitario</v>
      </c>
      <c r="M3663">
        <v>1</v>
      </c>
      <c r="O3663" s="1">
        <v>13121</v>
      </c>
      <c r="P3663" s="1" t="str">
        <f>IFERROR(VLOOKUP($O3663,PerfilUniversitario!$A$2:$Z$427,16),"N/A")</f>
        <v>Preparatoria concluida</v>
      </c>
      <c r="Q3663" s="1" t="str">
        <f>IFERROR(VLOOKUP($O3663,PerfilUniversitario!$A$2:$Z$427,16),"N/A")</f>
        <v>Preparatoria concluida</v>
      </c>
      <c r="R3663" s="1" t="str">
        <f>IFERROR(VLOOKUP($O3663,PerfilUniversitario!$A$2:$Z$427,20),"N/A")</f>
        <v>Administración y Dirección de Empresas</v>
      </c>
      <c r="S3663" s="1" t="str">
        <f>IFERROR(VLOOKUP($O3663,PerfilUniversitario!$A$2:$Z$427,22),"N/A")</f>
        <v>• Médico cirujano - Viaje al interior del cuerpo humano</v>
      </c>
      <c r="T3663" s="1" t="str">
        <f>IFERROR(VLOOKUP($O3663,PerfilUniversitario!$A$2:$Z$427,24),"N/A")</f>
        <v>• Administración y Dirección de Empresas - ¡Gerente por un día!</v>
      </c>
      <c r="U3663" s="1" t="str">
        <f>IFERROR(VLOOKUP($O3663,PerfilUniversitario!$A$2:$Z$427,26),"N/A")</f>
        <v>• Diseño industrial - Diseño de Productos: innovación y realidad aumentada.</v>
      </c>
      <c r="V3663" s="3">
        <v>0.36224537037037036</v>
      </c>
      <c r="W3663" s="4">
        <v>45219</v>
      </c>
    </row>
    <row r="3664" spans="1:23" x14ac:dyDescent="0.3">
      <c r="A3664" t="s">
        <v>321</v>
      </c>
      <c r="B3664" t="s">
        <v>934</v>
      </c>
      <c r="C3664" s="1" t="s">
        <v>9390</v>
      </c>
      <c r="D3664" s="6">
        <v>2214105900</v>
      </c>
      <c r="E3664" s="1" t="s">
        <v>3981</v>
      </c>
      <c r="F3664" s="1" t="s">
        <v>9391</v>
      </c>
      <c r="G3664" s="1" t="s">
        <v>9392</v>
      </c>
      <c r="H3664" s="1">
        <v>2227219794</v>
      </c>
      <c r="I3664" t="str">
        <f>VLOOKUP(J3664,CatalogoEstadoRepublica!$A$1:$B$33,2)</f>
        <v>Puebla</v>
      </c>
      <c r="J3664">
        <v>21</v>
      </c>
      <c r="K3664" t="s">
        <v>9393</v>
      </c>
      <c r="L3664" s="1" t="str">
        <f>VLOOKUP(M3664,CatalogoPerfil!$A$1:$B$5,2)</f>
        <v>Preuniversitario</v>
      </c>
      <c r="M3664">
        <v>1</v>
      </c>
      <c r="O3664" s="1">
        <v>13122</v>
      </c>
      <c r="P3664" s="1" t="str">
        <f>IFERROR(VLOOKUP($O3664,PerfilUniversitario!$A$2:$Z$427,16),"N/A")</f>
        <v>Preparatoria concluida</v>
      </c>
      <c r="Q3664" s="1" t="str">
        <f>IFERROR(VLOOKUP($O3664,PerfilUniversitario!$A$2:$Z$427,16),"N/A")</f>
        <v>Preparatoria concluida</v>
      </c>
      <c r="R3664" s="1" t="str">
        <f>IFERROR(VLOOKUP($O3664,PerfilUniversitario!$A$2:$Z$427,20),"N/A")</f>
        <v>Diseño Industrial</v>
      </c>
      <c r="S3664" s="1" t="str">
        <f>IFERROR(VLOOKUP($O3664,PerfilUniversitario!$A$2:$Z$427,22),"N/A")</f>
        <v>• Médico cirujano - Viaje al interior del cuerpo humano</v>
      </c>
      <c r="T3664" s="1" t="str">
        <f>IFERROR(VLOOKUP($O3664,PerfilUniversitario!$A$2:$Z$427,24),"N/A")</f>
        <v>• Administración y Dirección de Empresas - ¡Gerente por un día!</v>
      </c>
      <c r="U3664" s="1" t="str">
        <f>IFERROR(VLOOKUP($O3664,PerfilUniversitario!$A$2:$Z$427,26),"N/A")</f>
        <v>• Diseño industrial - Diseño de Productos: innovación y realidad aumentada.</v>
      </c>
      <c r="V3664" s="3">
        <v>0.36228009259259258</v>
      </c>
      <c r="W3664" s="4">
        <v>45219</v>
      </c>
    </row>
    <row r="3665" spans="1:23" x14ac:dyDescent="0.3">
      <c r="A3665" t="s">
        <v>4857</v>
      </c>
      <c r="B3665" t="s">
        <v>9394</v>
      </c>
      <c r="C3665" s="1" t="s">
        <v>9395</v>
      </c>
      <c r="D3665" s="6">
        <v>5540794384</v>
      </c>
      <c r="E3665" s="1" t="s">
        <v>9396</v>
      </c>
      <c r="F3665" s="1" t="s">
        <v>9397</v>
      </c>
      <c r="G3665" s="1" t="s">
        <v>9398</v>
      </c>
      <c r="H3665" s="1">
        <v>5534559736</v>
      </c>
      <c r="I3665" t="str">
        <f>VLOOKUP(J3665,CatalogoEstadoRepublica!$A$1:$B$33,2)</f>
        <v>Hidalgo</v>
      </c>
      <c r="J3665">
        <v>13</v>
      </c>
      <c r="K3665" t="s">
        <v>9399</v>
      </c>
      <c r="L3665" s="1" t="str">
        <f>VLOOKUP(M3665,CatalogoPerfil!$A$1:$B$5,2)</f>
        <v>Preuniversitario</v>
      </c>
      <c r="M3665">
        <v>1</v>
      </c>
      <c r="N3665" t="s">
        <v>4813</v>
      </c>
      <c r="O3665" s="1">
        <v>13123</v>
      </c>
      <c r="P3665" s="1" t="str">
        <f>IFERROR(VLOOKUP($O3665,PerfilUniversitario!$A$2:$Z$427,16),"N/A")</f>
        <v>3º - 4º Semestre</v>
      </c>
      <c r="Q3665" s="1" t="str">
        <f>IFERROR(VLOOKUP($O3665,PerfilUniversitario!$A$2:$Z$427,16),"N/A")</f>
        <v>3º - 4º Semestre</v>
      </c>
      <c r="R3665" s="1" t="str">
        <f>IFERROR(VLOOKUP($O3665,PerfilUniversitario!$A$2:$Z$427,20),"N/A")</f>
        <v>Derecho</v>
      </c>
      <c r="S3665" s="1" t="str">
        <f>IFERROR(VLOOKUP($O3665,PerfilUniversitario!$A$2:$Z$427,22),"N/A")</f>
        <v>• Diseño industrial – Corte con plasma.</v>
      </c>
      <c r="T3665" s="1" t="str">
        <f>IFERROR(VLOOKUP($O3665,PerfilUniversitario!$A$2:$Z$427,24),"N/A")</f>
        <v>• Ingeniería en Dirección de Negocios - Análisis, minería y Big Data en Hacking ético</v>
      </c>
      <c r="U3665" s="1" t="str">
        <f>IFERROR(VLOOKUP($O3665,PerfilUniversitario!$A$2:$Z$427,26),"N/A")</f>
        <v>• Ingeniería en Dirección de Negocios - Análisis, minería y Big Data en Hacking ético</v>
      </c>
      <c r="V3665" s="3">
        <v>0.362337962962963</v>
      </c>
      <c r="W3665" s="4">
        <v>45219</v>
      </c>
    </row>
    <row r="3666" spans="1:23" x14ac:dyDescent="0.3">
      <c r="A3666" t="s">
        <v>9400</v>
      </c>
      <c r="B3666" t="s">
        <v>4216</v>
      </c>
      <c r="C3666" s="1" t="s">
        <v>9401</v>
      </c>
      <c r="D3666" s="6">
        <v>7711580916</v>
      </c>
      <c r="E3666" s="1"/>
      <c r="F3666" s="1"/>
      <c r="I3666" t="str">
        <f>VLOOKUP(J3666,CatalogoEstadoRepublica!$A$1:$B$33,2)</f>
        <v>Hidalgo</v>
      </c>
      <c r="J3666">
        <v>13</v>
      </c>
      <c r="K3666" t="s">
        <v>9402</v>
      </c>
      <c r="L3666" s="1" t="str">
        <f>VLOOKUP(M3666,CatalogoPerfil!$A$1:$B$5,2)</f>
        <v>Orientador Vocacional</v>
      </c>
      <c r="M3666">
        <v>3</v>
      </c>
      <c r="O3666" s="1">
        <v>0</v>
      </c>
      <c r="P3666" s="1" t="str">
        <f>IFERROR(VLOOKUP($O3666,PerfilUniversitario!$A$2:$Z$427,16),"N/A")</f>
        <v>N/A</v>
      </c>
      <c r="Q3666" s="1" t="str">
        <f>IFERROR(VLOOKUP($O3666,PerfilUniversitario!$A$2:$Z$427,16),"N/A")</f>
        <v>N/A</v>
      </c>
      <c r="R3666" s="1" t="str">
        <f>IFERROR(VLOOKUP($O3666,PerfilUniversitario!$A$2:$Z$427,20),"N/A")</f>
        <v>N/A</v>
      </c>
      <c r="S3666" s="1" t="str">
        <f>IFERROR(VLOOKUP($O3666,PerfilUniversitario!$A$2:$Z$427,22),"N/A")</f>
        <v>N/A</v>
      </c>
      <c r="T3666" s="1" t="str">
        <f>IFERROR(VLOOKUP($O3666,PerfilUniversitario!$A$2:$Z$427,24),"N/A")</f>
        <v>N/A</v>
      </c>
      <c r="U3666" s="1" t="str">
        <f>IFERROR(VLOOKUP($O3666,PerfilUniversitario!$A$2:$Z$427,26),"N/A")</f>
        <v>N/A</v>
      </c>
      <c r="V3666" s="3">
        <v>0.36457175925925928</v>
      </c>
      <c r="W3666" s="4">
        <v>45219</v>
      </c>
    </row>
    <row r="3667" spans="1:23" x14ac:dyDescent="0.3">
      <c r="A3667" t="s">
        <v>7977</v>
      </c>
      <c r="B3667" t="s">
        <v>9403</v>
      </c>
      <c r="C3667" s="1" t="s">
        <v>9404</v>
      </c>
      <c r="D3667" s="6">
        <v>5578991585</v>
      </c>
      <c r="E3667" s="1" t="s">
        <v>9405</v>
      </c>
      <c r="F3667" s="1" t="s">
        <v>9406</v>
      </c>
      <c r="G3667" s="1" t="s">
        <v>9407</v>
      </c>
      <c r="H3667" s="1">
        <v>5548329803</v>
      </c>
      <c r="I3667" t="str">
        <f>VLOOKUP(J3667,CatalogoEstadoRepublica!$A$1:$B$33,2)</f>
        <v>Tabasco</v>
      </c>
      <c r="J3667">
        <v>27</v>
      </c>
      <c r="K3667" t="s">
        <v>9408</v>
      </c>
      <c r="L3667" s="1" t="str">
        <f>VLOOKUP(M3667,CatalogoPerfil!$A$1:$B$5,2)</f>
        <v>Preuniversitario</v>
      </c>
      <c r="M3667">
        <v>1</v>
      </c>
      <c r="O3667" s="1">
        <v>13124</v>
      </c>
      <c r="P3667" s="1" t="str">
        <f>IFERROR(VLOOKUP($O3667,PerfilUniversitario!$A$2:$Z$427,16),"N/A")</f>
        <v>5º - 6º Semestre</v>
      </c>
      <c r="Q3667" s="1" t="str">
        <f>IFERROR(VLOOKUP($O3667,PerfilUniversitario!$A$2:$Z$427,16),"N/A")</f>
        <v>5º - 6º Semestre</v>
      </c>
      <c r="R3667" s="1" t="str">
        <f>IFERROR(VLOOKUP($O3667,PerfilUniversitario!$A$2:$Z$427,20),"N/A")</f>
        <v>Ingeniería Mecatrónica</v>
      </c>
      <c r="S3667" s="1" t="str">
        <f>IFERROR(VLOOKUP($O3667,PerfilUniversitario!$A$2:$Z$427,22),"N/A")</f>
        <v>• Ingeniería Mecatrónica - Medición Inalámbrica</v>
      </c>
      <c r="T3667" s="1" t="str">
        <f>IFERROR(VLOOKUP($O3667,PerfilUniversitario!$A$2:$Z$427,24),"N/A")</f>
        <v>• Ingeniería Civil - Ensayo de tracción para varilla de acero</v>
      </c>
      <c r="U3667" s="1" t="str">
        <f>IFERROR(VLOOKUP($O3667,PerfilUniversitario!$A$2:$Z$427,26),"N/A")</f>
        <v>• Ingeniería Industrial para la Dirección - Roda la bici</v>
      </c>
      <c r="V3667" s="3">
        <v>0.36469907407407409</v>
      </c>
      <c r="W3667" s="4">
        <v>45219</v>
      </c>
    </row>
    <row r="3668" spans="1:23" x14ac:dyDescent="0.3">
      <c r="A3668" t="s">
        <v>2399</v>
      </c>
      <c r="B3668" t="s">
        <v>9409</v>
      </c>
      <c r="C3668" s="1" t="s">
        <v>9410</v>
      </c>
      <c r="D3668" s="6">
        <v>9933229703</v>
      </c>
      <c r="E3668" s="1" t="s">
        <v>2399</v>
      </c>
      <c r="F3668" s="1" t="s">
        <v>910</v>
      </c>
      <c r="G3668" s="1" t="s">
        <v>9411</v>
      </c>
      <c r="H3668" s="1">
        <v>9933229703</v>
      </c>
      <c r="I3668" t="str">
        <f>VLOOKUP(J3668,CatalogoEstadoRepublica!$A$1:$B$33,2)</f>
        <v>Tabasco</v>
      </c>
      <c r="J3668">
        <v>27</v>
      </c>
      <c r="K3668" t="s">
        <v>9408</v>
      </c>
      <c r="L3668" s="1" t="str">
        <f>VLOOKUP(M3668,CatalogoPerfil!$A$1:$B$5,2)</f>
        <v>Orientador Vocacional</v>
      </c>
      <c r="M3668">
        <v>3</v>
      </c>
      <c r="O3668" s="1">
        <v>0</v>
      </c>
      <c r="P3668" s="1" t="str">
        <f>IFERROR(VLOOKUP($O3668,PerfilUniversitario!$A$2:$Z$427,16),"N/A")</f>
        <v>N/A</v>
      </c>
      <c r="Q3668" s="1" t="str">
        <f>IFERROR(VLOOKUP($O3668,PerfilUniversitario!$A$2:$Z$427,16),"N/A")</f>
        <v>N/A</v>
      </c>
      <c r="R3668" s="1" t="str">
        <f>IFERROR(VLOOKUP($O3668,PerfilUniversitario!$A$2:$Z$427,20),"N/A")</f>
        <v>N/A</v>
      </c>
      <c r="S3668" s="1" t="str">
        <f>IFERROR(VLOOKUP($O3668,PerfilUniversitario!$A$2:$Z$427,22),"N/A")</f>
        <v>N/A</v>
      </c>
      <c r="T3668" s="1" t="str">
        <f>IFERROR(VLOOKUP($O3668,PerfilUniversitario!$A$2:$Z$427,24),"N/A")</f>
        <v>N/A</v>
      </c>
      <c r="U3668" s="1" t="str">
        <f>IFERROR(VLOOKUP($O3668,PerfilUniversitario!$A$2:$Z$427,26),"N/A")</f>
        <v>N/A</v>
      </c>
      <c r="V3668" s="3">
        <v>0.36512731481481481</v>
      </c>
      <c r="W3668" s="4">
        <v>45219</v>
      </c>
    </row>
    <row r="3669" spans="1:23" x14ac:dyDescent="0.3">
      <c r="A3669" t="s">
        <v>9412</v>
      </c>
      <c r="B3669" t="s">
        <v>9413</v>
      </c>
      <c r="C3669" s="1" t="s">
        <v>9414</v>
      </c>
      <c r="D3669" s="6">
        <v>7731662403</v>
      </c>
      <c r="E3669" s="1" t="s">
        <v>3753</v>
      </c>
      <c r="F3669" s="1" t="s">
        <v>2055</v>
      </c>
      <c r="G3669" s="1" t="s">
        <v>9415</v>
      </c>
      <c r="H3669" s="1">
        <v>7731651750</v>
      </c>
      <c r="I3669" t="str">
        <f>VLOOKUP(J3669,CatalogoEstadoRepublica!$A$1:$B$33,2)</f>
        <v>Hidalgo</v>
      </c>
      <c r="J3669">
        <v>13</v>
      </c>
      <c r="K3669" t="s">
        <v>9349</v>
      </c>
      <c r="L3669" s="1" t="str">
        <f>VLOOKUP(M3669,CatalogoPerfil!$A$1:$B$5,2)</f>
        <v>Preuniversitario</v>
      </c>
      <c r="M3669">
        <v>1</v>
      </c>
      <c r="O3669" s="1">
        <v>13125</v>
      </c>
      <c r="P3669" s="1" t="str">
        <f>IFERROR(VLOOKUP($O3669,PerfilUniversitario!$A$2:$Z$427,16),"N/A")</f>
        <v>5º - 6º Semestre</v>
      </c>
      <c r="Q3669" s="1" t="str">
        <f>IFERROR(VLOOKUP($O3669,PerfilUniversitario!$A$2:$Z$427,16),"N/A")</f>
        <v>5º - 6º Semestre</v>
      </c>
      <c r="R3669" s="1" t="str">
        <f>IFERROR(VLOOKUP($O3669,PerfilUniversitario!$A$2:$Z$427,20),"N/A")</f>
        <v>Psicología</v>
      </c>
      <c r="S3669" s="1" t="str">
        <f>IFERROR(VLOOKUP($O3669,PerfilUniversitario!$A$2:$Z$427,22),"N/A")</f>
        <v>• Psicología - Interpretación de sueños</v>
      </c>
      <c r="T3669" s="1" t="str">
        <f>IFERROR(VLOOKUP($O3669,PerfilUniversitario!$A$2:$Z$427,24),"N/A")</f>
        <v>• Diseño de Moda e Innovación - Modelado sobre figurín</v>
      </c>
      <c r="U3669" s="1" t="str">
        <f>IFERROR(VLOOKUP($O3669,PerfilUniversitario!$A$2:$Z$427,26),"N/A")</f>
        <v>• Médico cirujano - Reparando una herida</v>
      </c>
      <c r="V3669" s="3">
        <v>0.36525462962962968</v>
      </c>
      <c r="W3669" s="4">
        <v>45219</v>
      </c>
    </row>
    <row r="3670" spans="1:23" x14ac:dyDescent="0.3">
      <c r="A3670" t="s">
        <v>401</v>
      </c>
      <c r="B3670" t="s">
        <v>1362</v>
      </c>
      <c r="C3670" s="1" t="s">
        <v>9416</v>
      </c>
      <c r="D3670" s="6">
        <v>7731059052</v>
      </c>
      <c r="E3670" s="1" t="s">
        <v>9417</v>
      </c>
      <c r="F3670" s="1" t="s">
        <v>9418</v>
      </c>
      <c r="G3670" s="1" t="s">
        <v>9419</v>
      </c>
      <c r="H3670" s="1">
        <v>7737398138</v>
      </c>
      <c r="I3670" t="str">
        <f>VLOOKUP(J3670,CatalogoEstadoRepublica!$A$1:$B$33,2)</f>
        <v>Hidalgo</v>
      </c>
      <c r="J3670">
        <v>13</v>
      </c>
      <c r="K3670" t="s">
        <v>9420</v>
      </c>
      <c r="L3670" s="1" t="str">
        <f>VLOOKUP(M3670,CatalogoPerfil!$A$1:$B$5,2)</f>
        <v>Orientador Vocacional</v>
      </c>
      <c r="M3670">
        <v>3</v>
      </c>
      <c r="O3670" s="1">
        <v>0</v>
      </c>
      <c r="P3670" s="1" t="str">
        <f>IFERROR(VLOOKUP($O3670,PerfilUniversitario!$A$2:$Z$427,16),"N/A")</f>
        <v>N/A</v>
      </c>
      <c r="Q3670" s="1" t="str">
        <f>IFERROR(VLOOKUP($O3670,PerfilUniversitario!$A$2:$Z$427,16),"N/A")</f>
        <v>N/A</v>
      </c>
      <c r="R3670" s="1" t="str">
        <f>IFERROR(VLOOKUP($O3670,PerfilUniversitario!$A$2:$Z$427,20),"N/A")</f>
        <v>N/A</v>
      </c>
      <c r="S3670" s="1" t="str">
        <f>IFERROR(VLOOKUP($O3670,PerfilUniversitario!$A$2:$Z$427,22),"N/A")</f>
        <v>N/A</v>
      </c>
      <c r="T3670" s="1" t="str">
        <f>IFERROR(VLOOKUP($O3670,PerfilUniversitario!$A$2:$Z$427,24),"N/A")</f>
        <v>N/A</v>
      </c>
      <c r="U3670" s="1" t="str">
        <f>IFERROR(VLOOKUP($O3670,PerfilUniversitario!$A$2:$Z$427,26),"N/A")</f>
        <v>N/A</v>
      </c>
      <c r="V3670" s="3">
        <v>0.36605324074074069</v>
      </c>
      <c r="W3670" s="4">
        <v>45219</v>
      </c>
    </row>
    <row r="3671" spans="1:23" x14ac:dyDescent="0.3">
      <c r="A3671" t="s">
        <v>9421</v>
      </c>
      <c r="B3671" t="s">
        <v>9422</v>
      </c>
      <c r="C3671" s="1" t="s">
        <v>9423</v>
      </c>
      <c r="D3671" s="6">
        <v>9931190559</v>
      </c>
      <c r="E3671" s="1" t="s">
        <v>516</v>
      </c>
      <c r="F3671" s="1" t="s">
        <v>9424</v>
      </c>
      <c r="G3671" s="1" t="s">
        <v>9425</v>
      </c>
      <c r="H3671" s="1">
        <v>9931606563</v>
      </c>
      <c r="I3671" t="str">
        <f>VLOOKUP(J3671,CatalogoEstadoRepublica!$A$1:$B$33,2)</f>
        <v>Tabasco</v>
      </c>
      <c r="J3671">
        <v>27</v>
      </c>
      <c r="K3671" t="s">
        <v>9408</v>
      </c>
      <c r="L3671" s="1" t="str">
        <f>VLOOKUP(M3671,CatalogoPerfil!$A$1:$B$5,2)</f>
        <v>Preuniversitario</v>
      </c>
      <c r="M3671">
        <v>1</v>
      </c>
      <c r="O3671" s="1">
        <v>13126</v>
      </c>
      <c r="P3671" s="1" t="str">
        <f>IFERROR(VLOOKUP($O3671,PerfilUniversitario!$A$2:$Z$427,16),"N/A")</f>
        <v>5º - 6º Semestre</v>
      </c>
      <c r="Q3671" s="1" t="str">
        <f>IFERROR(VLOOKUP($O3671,PerfilUniversitario!$A$2:$Z$427,16),"N/A")</f>
        <v>5º - 6º Semestre</v>
      </c>
      <c r="R3671" s="1" t="str">
        <f>IFERROR(VLOOKUP($O3671,PerfilUniversitario!$A$2:$Z$427,20),"N/A")</f>
        <v>Diseño Gráfico</v>
      </c>
      <c r="S3671" s="1" t="str">
        <f>IFERROR(VLOOKUP($O3671,PerfilUniversitario!$A$2:$Z$427,22),"N/A")</f>
        <v>• Diseño industrial - Diseño de Productos: innovación y realidad aumentada.</v>
      </c>
      <c r="T3671" s="1" t="str">
        <f>IFERROR(VLOOKUP($O3671,PerfilUniversitario!$A$2:$Z$427,24),"N/A")</f>
        <v>• Diseño de Moda e Innovación - Modelado sobre figurín</v>
      </c>
      <c r="U3671" s="1" t="str">
        <f>IFERROR(VLOOKUP($O3671,PerfilUniversitario!$A$2:$Z$427,26),"N/A")</f>
        <v>• Diseño Gráfico - ¡Caricarturízate!</v>
      </c>
      <c r="V3671" s="3">
        <v>0.36620370370370375</v>
      </c>
      <c r="W3671" s="4">
        <v>45219</v>
      </c>
    </row>
    <row r="3672" spans="1:23" x14ac:dyDescent="0.3">
      <c r="A3672" t="s">
        <v>387</v>
      </c>
      <c r="B3672" t="s">
        <v>9426</v>
      </c>
      <c r="C3672" s="1" t="s">
        <v>9427</v>
      </c>
      <c r="D3672" s="6">
        <v>2216584388</v>
      </c>
      <c r="E3672" s="1"/>
      <c r="F3672" s="1"/>
      <c r="I3672" t="str">
        <f>VLOOKUP(J3672,CatalogoEstadoRepublica!$A$1:$B$33,2)</f>
        <v>Puebla</v>
      </c>
      <c r="J3672">
        <v>21</v>
      </c>
      <c r="K3672" t="s">
        <v>8481</v>
      </c>
      <c r="L3672" s="1" t="str">
        <f>VLOOKUP(M3672,CatalogoPerfil!$A$1:$B$5,2)</f>
        <v>Preuniversitario</v>
      </c>
      <c r="M3672">
        <v>1</v>
      </c>
      <c r="O3672" s="1">
        <v>13127</v>
      </c>
      <c r="P3672" s="1" t="str">
        <f>IFERROR(VLOOKUP($O3672,PerfilUniversitario!$A$2:$Z$427,16),"N/A")</f>
        <v>5º - 6º Semestre</v>
      </c>
      <c r="Q3672" s="1" t="str">
        <f>IFERROR(VLOOKUP($O3672,PerfilUniversitario!$A$2:$Z$427,16),"N/A")</f>
        <v>5º - 6º Semestre</v>
      </c>
      <c r="R3672" s="1" t="str">
        <f>IFERROR(VLOOKUP($O3672,PerfilUniversitario!$A$2:$Z$427,20),"N/A")</f>
        <v>Arquitectura</v>
      </c>
      <c r="S3672" s="1" t="str">
        <f>IFERROR(VLOOKUP($O3672,PerfilUniversitario!$A$2:$Z$427,22),"N/A")</f>
        <v>• Arquitectura - Arquitectura de interiores con LEGO e Inteligencia artificial.</v>
      </c>
      <c r="T3672" s="1" t="str">
        <f>IFERROR(VLOOKUP($O3672,PerfilUniversitario!$A$2:$Z$427,24),"N/A")</f>
        <v>• Psicología - Interpretación de sueños</v>
      </c>
      <c r="U3672" s="1" t="str">
        <f>IFERROR(VLOOKUP($O3672,PerfilUniversitario!$A$2:$Z$427,26),"N/A")</f>
        <v>• Psicología - El amor en el cerebro</v>
      </c>
      <c r="V3672" s="3">
        <v>0.36629629629629629</v>
      </c>
      <c r="W3672" s="4">
        <v>45219</v>
      </c>
    </row>
    <row r="3673" spans="1:23" x14ac:dyDescent="0.3">
      <c r="A3673" t="s">
        <v>7711</v>
      </c>
      <c r="B3673" t="s">
        <v>9428</v>
      </c>
      <c r="C3673" s="1" t="s">
        <v>9429</v>
      </c>
      <c r="D3673" s="6">
        <v>2225266683</v>
      </c>
      <c r="E3673" s="1" t="s">
        <v>2801</v>
      </c>
      <c r="F3673" s="1" t="s">
        <v>9430</v>
      </c>
      <c r="G3673" s="1" t="s">
        <v>9431</v>
      </c>
      <c r="I3673" t="str">
        <f>VLOOKUP(J3673,CatalogoEstadoRepublica!$A$1:$B$33,2)</f>
        <v>Hidalgo</v>
      </c>
      <c r="J3673">
        <v>13</v>
      </c>
      <c r="K3673" t="s">
        <v>9432</v>
      </c>
      <c r="L3673" s="1" t="str">
        <f>VLOOKUP(M3673,CatalogoPerfil!$A$1:$B$5,2)</f>
        <v>Preuniversitario</v>
      </c>
      <c r="M3673">
        <v>1</v>
      </c>
      <c r="O3673" s="1">
        <v>13128</v>
      </c>
      <c r="P3673" s="1" t="str">
        <f>IFERROR(VLOOKUP($O3673,PerfilUniversitario!$A$2:$Z$427,16),"N/A")</f>
        <v>5º - 6º Semestre</v>
      </c>
      <c r="Q3673" s="1" t="str">
        <f>IFERROR(VLOOKUP($O3673,PerfilUniversitario!$A$2:$Z$427,16),"N/A")</f>
        <v>5º - 6º Semestre</v>
      </c>
      <c r="R3673" s="1" t="str">
        <f>IFERROR(VLOOKUP($O3673,PerfilUniversitario!$A$2:$Z$427,20),"N/A")</f>
        <v>Médico Cirujano</v>
      </c>
      <c r="S3673" s="1" t="str">
        <f>IFERROR(VLOOKUP($O3673,PerfilUniversitario!$A$2:$Z$427,22),"N/A")</f>
        <v>• Médico cirujano - Reparando una herida</v>
      </c>
      <c r="T3673" s="1" t="str">
        <f>IFERROR(VLOOKUP($O3673,PerfilUniversitario!$A$2:$Z$427,24),"N/A")</f>
        <v>• Médico cirujano - Primeros minutos de vida</v>
      </c>
      <c r="U3673" s="1" t="str">
        <f>IFERROR(VLOOKUP($O3673,PerfilUniversitario!$A$2:$Z$427,26),"N/A")</f>
        <v>• Médico cirujano - Rescate de lesionados.</v>
      </c>
      <c r="V3673" s="3">
        <v>0.36662037037037037</v>
      </c>
      <c r="W3673" s="4">
        <v>45219</v>
      </c>
    </row>
    <row r="3674" spans="1:23" x14ac:dyDescent="0.3">
      <c r="A3674" t="s">
        <v>9433</v>
      </c>
      <c r="B3674" t="s">
        <v>812</v>
      </c>
      <c r="C3674" s="1" t="s">
        <v>9434</v>
      </c>
      <c r="D3674" s="6">
        <v>5587445444</v>
      </c>
      <c r="E3674" s="1" t="s">
        <v>9435</v>
      </c>
      <c r="F3674" s="1" t="s">
        <v>9436</v>
      </c>
      <c r="G3674" s="1" t="s">
        <v>9437</v>
      </c>
      <c r="I3674" t="str">
        <f>VLOOKUP(J3674,CatalogoEstadoRepublica!$A$1:$B$33,2)</f>
        <v>Hidalgo</v>
      </c>
      <c r="J3674">
        <v>13</v>
      </c>
      <c r="K3674" t="s">
        <v>9432</v>
      </c>
      <c r="L3674" s="1" t="str">
        <f>VLOOKUP(M3674,CatalogoPerfil!$A$1:$B$5,2)</f>
        <v>Preuniversitario</v>
      </c>
      <c r="M3674">
        <v>1</v>
      </c>
      <c r="O3674" s="1">
        <v>13131</v>
      </c>
      <c r="P3674" s="1" t="str">
        <f>IFERROR(VLOOKUP($O3674,PerfilUniversitario!$A$2:$Z$427,16),"N/A")</f>
        <v>5º - 6º Semestre</v>
      </c>
      <c r="Q3674" s="1" t="str">
        <f>IFERROR(VLOOKUP($O3674,PerfilUniversitario!$A$2:$Z$427,16),"N/A")</f>
        <v>5º - 6º Semestre</v>
      </c>
      <c r="R3674" s="1" t="str">
        <f>IFERROR(VLOOKUP($O3674,PerfilUniversitario!$A$2:$Z$427,20),"N/A")</f>
        <v>Gastronomía</v>
      </c>
      <c r="S3674" s="1" t="str">
        <f>IFERROR(VLOOKUP($O3674,PerfilUniversitario!$A$2:$Z$427,22),"N/A")</f>
        <v>• Médico cirujano - Primeros minutos de vida</v>
      </c>
      <c r="T3674" s="1" t="str">
        <f>IFERROR(VLOOKUP($O3674,PerfilUniversitario!$A$2:$Z$427,24),"N/A")</f>
        <v>• Gastronomía - Evaluación sensorial de hierbas aromáticas</v>
      </c>
      <c r="U3674" s="1" t="str">
        <f>IFERROR(VLOOKUP($O3674,PerfilUniversitario!$A$2:$Z$427,26),"N/A")</f>
        <v>• Médico cirujano - Rescate de lesionados.</v>
      </c>
      <c r="V3674" s="3">
        <v>0.36799768518518516</v>
      </c>
      <c r="W3674" s="4">
        <v>45219</v>
      </c>
    </row>
    <row r="3675" spans="1:23" x14ac:dyDescent="0.3">
      <c r="A3675" t="s">
        <v>9438</v>
      </c>
      <c r="B3675" t="s">
        <v>9439</v>
      </c>
      <c r="C3675" s="1" t="s">
        <v>9440</v>
      </c>
      <c r="D3675" s="6">
        <v>5529690095</v>
      </c>
      <c r="E3675" s="1"/>
      <c r="F3675" s="1"/>
      <c r="I3675" t="str">
        <f>VLOOKUP(J3675,CatalogoEstadoRepublica!$A$1:$B$33,2)</f>
        <v>Hidalgo</v>
      </c>
      <c r="J3675">
        <v>13</v>
      </c>
      <c r="K3675" t="s">
        <v>1943</v>
      </c>
      <c r="L3675" s="1" t="str">
        <f>VLOOKUP(M3675,CatalogoPerfil!$A$1:$B$5,2)</f>
        <v>Orientador Vocacional</v>
      </c>
      <c r="M3675">
        <v>3</v>
      </c>
      <c r="O3675" s="1">
        <v>0</v>
      </c>
      <c r="P3675" s="1" t="str">
        <f>IFERROR(VLOOKUP($O3675,PerfilUniversitario!$A$2:$Z$427,16),"N/A")</f>
        <v>N/A</v>
      </c>
      <c r="Q3675" s="1" t="str">
        <f>IFERROR(VLOOKUP($O3675,PerfilUniversitario!$A$2:$Z$427,16),"N/A")</f>
        <v>N/A</v>
      </c>
      <c r="R3675" s="1" t="str">
        <f>IFERROR(VLOOKUP($O3675,PerfilUniversitario!$A$2:$Z$427,20),"N/A")</f>
        <v>N/A</v>
      </c>
      <c r="S3675" s="1" t="str">
        <f>IFERROR(VLOOKUP($O3675,PerfilUniversitario!$A$2:$Z$427,22),"N/A")</f>
        <v>N/A</v>
      </c>
      <c r="T3675" s="1" t="str">
        <f>IFERROR(VLOOKUP($O3675,PerfilUniversitario!$A$2:$Z$427,24),"N/A")</f>
        <v>N/A</v>
      </c>
      <c r="U3675" s="1" t="str">
        <f>IFERROR(VLOOKUP($O3675,PerfilUniversitario!$A$2:$Z$427,26),"N/A")</f>
        <v>N/A</v>
      </c>
      <c r="V3675" s="3">
        <v>0.36804398148148149</v>
      </c>
      <c r="W3675" s="4">
        <v>45219</v>
      </c>
    </row>
    <row r="3676" spans="1:23" x14ac:dyDescent="0.3">
      <c r="A3676" t="s">
        <v>9441</v>
      </c>
      <c r="B3676" t="s">
        <v>702</v>
      </c>
      <c r="C3676" s="1" t="s">
        <v>9442</v>
      </c>
      <c r="D3676" s="6">
        <v>7711580916</v>
      </c>
      <c r="E3676" s="1"/>
      <c r="F3676" s="1"/>
      <c r="I3676" t="str">
        <f>VLOOKUP(J3676,CatalogoEstadoRepublica!$A$1:$B$33,2)</f>
        <v>Hidalgo</v>
      </c>
      <c r="J3676">
        <v>13</v>
      </c>
      <c r="K3676" t="s">
        <v>9402</v>
      </c>
      <c r="L3676" s="1" t="str">
        <f>VLOOKUP(M3676,CatalogoPerfil!$A$1:$B$5,2)</f>
        <v>Preuniversitario</v>
      </c>
      <c r="M3676">
        <v>1</v>
      </c>
      <c r="O3676" s="1">
        <v>13132</v>
      </c>
      <c r="P3676" s="1" t="str">
        <f>IFERROR(VLOOKUP($O3676,PerfilUniversitario!$A$2:$Z$427,16),"N/A")</f>
        <v>3º - 4º Semestre</v>
      </c>
      <c r="Q3676" s="1" t="str">
        <f>IFERROR(VLOOKUP($O3676,PerfilUniversitario!$A$2:$Z$427,16),"N/A")</f>
        <v>3º - 4º Semestre</v>
      </c>
      <c r="R3676" s="1" t="str">
        <f>IFERROR(VLOOKUP($O3676,PerfilUniversitario!$A$2:$Z$427,20),"N/A")</f>
        <v>Relaciones Internacionales</v>
      </c>
      <c r="S3676" s="1" t="str">
        <f>IFERROR(VLOOKUP($O3676,PerfilUniversitario!$A$2:$Z$427,22),"N/A")</f>
        <v>• Nutrición – Nutrición y ejercicio, lo que necesita un campeón</v>
      </c>
      <c r="T3676" s="1" t="str">
        <f>IFERROR(VLOOKUP($O3676,PerfilUniversitario!$A$2:$Z$427,24),"N/A")</f>
        <v>• Gastronomía - Evaluación sensorial de hierbas aromáticas</v>
      </c>
      <c r="U3676" s="1" t="str">
        <f>IFERROR(VLOOKUP($O3676,PerfilUniversitario!$A$2:$Z$427,26),"N/A")</f>
        <v>• Nutrición - La ciencia de los alimentos</v>
      </c>
      <c r="V3676" s="3">
        <v>0.36885416666666665</v>
      </c>
      <c r="W3676" s="4">
        <v>45219</v>
      </c>
    </row>
    <row r="3677" spans="1:23" x14ac:dyDescent="0.3">
      <c r="A3677" t="s">
        <v>9443</v>
      </c>
      <c r="B3677" t="s">
        <v>934</v>
      </c>
      <c r="C3677" s="1" t="s">
        <v>9444</v>
      </c>
      <c r="D3677" s="6">
        <v>7731868242</v>
      </c>
      <c r="E3677" s="1" t="s">
        <v>393</v>
      </c>
      <c r="F3677" s="1" t="s">
        <v>934</v>
      </c>
      <c r="G3677" s="1" t="s">
        <v>9445</v>
      </c>
      <c r="H3677" s="1">
        <v>7731489941</v>
      </c>
      <c r="I3677" t="str">
        <f>VLOOKUP(J3677,CatalogoEstadoRepublica!$A$1:$B$33,2)</f>
        <v>Hidalgo</v>
      </c>
      <c r="J3677">
        <v>13</v>
      </c>
      <c r="K3677" t="s">
        <v>9446</v>
      </c>
      <c r="L3677" s="1" t="str">
        <f>VLOOKUP(M3677,CatalogoPerfil!$A$1:$B$5,2)</f>
        <v>Preuniversitario</v>
      </c>
      <c r="M3677">
        <v>1</v>
      </c>
      <c r="O3677" s="1">
        <v>13133</v>
      </c>
      <c r="P3677" s="1" t="str">
        <f>IFERROR(VLOOKUP($O3677,PerfilUniversitario!$A$2:$Z$427,16),"N/A")</f>
        <v>5º - 6º Semestre</v>
      </c>
      <c r="Q3677" s="1" t="str">
        <f>IFERROR(VLOOKUP($O3677,PerfilUniversitario!$A$2:$Z$427,16),"N/A")</f>
        <v>5º - 6º Semestre</v>
      </c>
      <c r="R3677" s="1" t="str">
        <f>IFERROR(VLOOKUP($O3677,PerfilUniversitario!$A$2:$Z$427,20),"N/A")</f>
        <v>Derecho</v>
      </c>
      <c r="S3677" s="1" t="str">
        <f>IFERROR(VLOOKUP($O3677,PerfilUniversitario!$A$2:$Z$427,22),"N/A")</f>
        <v>• Arquitectura - Diseño arquitectónico</v>
      </c>
      <c r="T3677" s="1" t="str">
        <f>IFERROR(VLOOKUP($O3677,PerfilUniversitario!$A$2:$Z$427,24),"N/A")</f>
        <v>• Arquitectura - Arquitectura de interiores con LEGO e Inteligencia artificial.</v>
      </c>
      <c r="U3677" s="1" t="str">
        <f>IFERROR(VLOOKUP($O3677,PerfilUniversitario!$A$2:$Z$427,26),"N/A")</f>
        <v>• Derecho - Eliminación del Racismo, Discriminación racial y otras formas de discriminación</v>
      </c>
      <c r="V3677" s="3">
        <v>0.36928240740740742</v>
      </c>
      <c r="W3677" s="4">
        <v>45219</v>
      </c>
    </row>
    <row r="3678" spans="1:23" x14ac:dyDescent="0.3">
      <c r="A3678" t="s">
        <v>9447</v>
      </c>
      <c r="B3678" t="s">
        <v>9448</v>
      </c>
      <c r="C3678" s="1" t="s">
        <v>9449</v>
      </c>
      <c r="D3678" s="6">
        <v>5514286841</v>
      </c>
      <c r="E3678" s="1" t="s">
        <v>9450</v>
      </c>
      <c r="F3678" s="1" t="s">
        <v>9451</v>
      </c>
      <c r="G3678" s="1" t="s">
        <v>9449</v>
      </c>
      <c r="H3678" s="1">
        <v>5517764593</v>
      </c>
      <c r="I3678" t="str">
        <f>VLOOKUP(J3678,CatalogoEstadoRepublica!$A$1:$B$33,2)</f>
        <v>Ciudad de México</v>
      </c>
      <c r="J3678">
        <v>7</v>
      </c>
      <c r="K3678" t="s">
        <v>9452</v>
      </c>
      <c r="L3678" s="1" t="str">
        <f>VLOOKUP(M3678,CatalogoPerfil!$A$1:$B$5,2)</f>
        <v>Preuniversitario</v>
      </c>
      <c r="M3678">
        <v>1</v>
      </c>
      <c r="N3678" t="s">
        <v>8833</v>
      </c>
      <c r="O3678" s="1">
        <v>13135</v>
      </c>
      <c r="P3678" s="1" t="str">
        <f>IFERROR(VLOOKUP($O3678,PerfilUniversitario!$A$2:$Z$427,16),"N/A")</f>
        <v>Preparatoria concluida</v>
      </c>
      <c r="Q3678" s="1" t="str">
        <f>IFERROR(VLOOKUP($O3678,PerfilUniversitario!$A$2:$Z$427,16),"N/A")</f>
        <v>Preparatoria concluida</v>
      </c>
      <c r="R3678" s="1" t="str">
        <f>IFERROR(VLOOKUP($O3678,PerfilUniversitario!$A$2:$Z$427,20),"N/A")</f>
        <v>Mercadotecnia Estratégica</v>
      </c>
      <c r="S3678" s="1" t="str">
        <f>IFERROR(VLOOKUP($O3678,PerfilUniversitario!$A$2:$Z$427,22),"N/A")</f>
        <v>• Mercadotecnia Estratégica – La Agencia de Marketing</v>
      </c>
      <c r="T3678" s="1" t="str">
        <f>IFERROR(VLOOKUP($O3678,PerfilUniversitario!$A$2:$Z$427,24),"N/A")</f>
        <v>• Emprendimiento – Taller de emprendimiento</v>
      </c>
      <c r="U3678" s="1" t="str">
        <f>IFERROR(VLOOKUP($O3678,PerfilUniversitario!$A$2:$Z$427,26),"N/A")</f>
        <v>• Diseño industrial - Diseño de Productos: innovación y realidad aumentada.</v>
      </c>
      <c r="V3678" s="3">
        <v>0.36980324074074072</v>
      </c>
      <c r="W3678" s="4">
        <v>45219</v>
      </c>
    </row>
    <row r="3679" spans="1:23" x14ac:dyDescent="0.3">
      <c r="A3679" t="s">
        <v>9453</v>
      </c>
      <c r="B3679" t="s">
        <v>283</v>
      </c>
      <c r="C3679" s="1" t="s">
        <v>9454</v>
      </c>
      <c r="D3679" s="6">
        <v>7441811217</v>
      </c>
      <c r="E3679" s="1"/>
      <c r="F3679" s="1"/>
      <c r="I3679" t="str">
        <f>VLOOKUP(J3679,CatalogoEstadoRepublica!$A$1:$B$33,2)</f>
        <v>Guerrero</v>
      </c>
      <c r="J3679">
        <v>12</v>
      </c>
      <c r="K3679" t="s">
        <v>8052</v>
      </c>
      <c r="L3679" s="1" t="str">
        <f>VLOOKUP(M3679,CatalogoPerfil!$A$1:$B$5,2)</f>
        <v>Otro</v>
      </c>
      <c r="M3679">
        <v>5</v>
      </c>
      <c r="N3679" t="s">
        <v>9455</v>
      </c>
      <c r="O3679" s="1">
        <v>0</v>
      </c>
      <c r="P3679" s="1" t="str">
        <f>IFERROR(VLOOKUP($O3679,PerfilUniversitario!$A$2:$Z$427,16),"N/A")</f>
        <v>N/A</v>
      </c>
      <c r="Q3679" s="1" t="str">
        <f>IFERROR(VLOOKUP($O3679,PerfilUniversitario!$A$2:$Z$427,16),"N/A")</f>
        <v>N/A</v>
      </c>
      <c r="R3679" s="1" t="str">
        <f>IFERROR(VLOOKUP($O3679,PerfilUniversitario!$A$2:$Z$427,20),"N/A")</f>
        <v>N/A</v>
      </c>
      <c r="S3679" s="1" t="str">
        <f>IFERROR(VLOOKUP($O3679,PerfilUniversitario!$A$2:$Z$427,22),"N/A")</f>
        <v>N/A</v>
      </c>
      <c r="T3679" s="1" t="str">
        <f>IFERROR(VLOOKUP($O3679,PerfilUniversitario!$A$2:$Z$427,24),"N/A")</f>
        <v>N/A</v>
      </c>
      <c r="U3679" s="1" t="str">
        <f>IFERROR(VLOOKUP($O3679,PerfilUniversitario!$A$2:$Z$427,26),"N/A")</f>
        <v>N/A</v>
      </c>
      <c r="V3679" s="3">
        <v>0.37020833333333331</v>
      </c>
      <c r="W3679" s="4">
        <v>45219</v>
      </c>
    </row>
    <row r="3680" spans="1:23" x14ac:dyDescent="0.3">
      <c r="A3680" t="s">
        <v>9456</v>
      </c>
      <c r="B3680" t="s">
        <v>9457</v>
      </c>
      <c r="C3680" s="1" t="s">
        <v>9458</v>
      </c>
      <c r="D3680" s="6">
        <v>9513020246</v>
      </c>
      <c r="E3680" s="1" t="s">
        <v>9459</v>
      </c>
      <c r="F3680" s="1" t="s">
        <v>9460</v>
      </c>
      <c r="G3680" s="1" t="s">
        <v>9461</v>
      </c>
      <c r="H3680" s="1">
        <v>9531078842</v>
      </c>
      <c r="I3680" t="str">
        <f>VLOOKUP(J3680,CatalogoEstadoRepublica!$A$1:$B$33,2)</f>
        <v>Puebla</v>
      </c>
      <c r="J3680">
        <v>21</v>
      </c>
      <c r="K3680" t="s">
        <v>8557</v>
      </c>
      <c r="L3680" s="1" t="str">
        <f>VLOOKUP(M3680,CatalogoPerfil!$A$1:$B$5,2)</f>
        <v>Orientador Vocacional</v>
      </c>
      <c r="M3680">
        <v>3</v>
      </c>
      <c r="O3680" s="1">
        <v>0</v>
      </c>
      <c r="P3680" s="1" t="str">
        <f>IFERROR(VLOOKUP($O3680,PerfilUniversitario!$A$2:$Z$427,16),"N/A")</f>
        <v>N/A</v>
      </c>
      <c r="Q3680" s="1" t="str">
        <f>IFERROR(VLOOKUP($O3680,PerfilUniversitario!$A$2:$Z$427,16),"N/A")</f>
        <v>N/A</v>
      </c>
      <c r="R3680" s="1" t="str">
        <f>IFERROR(VLOOKUP($O3680,PerfilUniversitario!$A$2:$Z$427,20),"N/A")</f>
        <v>N/A</v>
      </c>
      <c r="S3680" s="1" t="str">
        <f>IFERROR(VLOOKUP($O3680,PerfilUniversitario!$A$2:$Z$427,22),"N/A")</f>
        <v>N/A</v>
      </c>
      <c r="T3680" s="1" t="str">
        <f>IFERROR(VLOOKUP($O3680,PerfilUniversitario!$A$2:$Z$427,24),"N/A")</f>
        <v>N/A</v>
      </c>
      <c r="U3680" s="1" t="str">
        <f>IFERROR(VLOOKUP($O3680,PerfilUniversitario!$A$2:$Z$427,26),"N/A")</f>
        <v>N/A</v>
      </c>
      <c r="V3680" s="3">
        <v>0.37021990740740746</v>
      </c>
      <c r="W3680" s="4">
        <v>45219</v>
      </c>
    </row>
    <row r="3681" spans="1:23" x14ac:dyDescent="0.3">
      <c r="A3681" t="s">
        <v>9462</v>
      </c>
      <c r="B3681" t="s">
        <v>9463</v>
      </c>
      <c r="C3681" s="1" t="s">
        <v>9464</v>
      </c>
      <c r="D3681" s="6">
        <v>7715251984</v>
      </c>
      <c r="E3681" s="1" t="s">
        <v>9465</v>
      </c>
      <c r="F3681" s="1" t="s">
        <v>9466</v>
      </c>
      <c r="G3681" s="1" t="s">
        <v>9467</v>
      </c>
      <c r="H3681" s="1">
        <v>7711302987</v>
      </c>
      <c r="I3681" t="str">
        <f>VLOOKUP(J3681,CatalogoEstadoRepublica!$A$1:$B$33,2)</f>
        <v>Hidalgo</v>
      </c>
      <c r="J3681">
        <v>13</v>
      </c>
      <c r="K3681" t="s">
        <v>9402</v>
      </c>
      <c r="L3681" s="1" t="str">
        <f>VLOOKUP(M3681,CatalogoPerfil!$A$1:$B$5,2)</f>
        <v>Preuniversitario</v>
      </c>
      <c r="M3681">
        <v>1</v>
      </c>
      <c r="O3681" s="1">
        <v>13136</v>
      </c>
      <c r="P3681" s="1" t="str">
        <f>IFERROR(VLOOKUP($O3681,PerfilUniversitario!$A$2:$Z$427,16),"N/A")</f>
        <v>5º - 6º Semestre</v>
      </c>
      <c r="Q3681" s="1" t="str">
        <f>IFERROR(VLOOKUP($O3681,PerfilUniversitario!$A$2:$Z$427,16),"N/A")</f>
        <v>5º - 6º Semestre</v>
      </c>
      <c r="R3681" s="1" t="str">
        <f>IFERROR(VLOOKUP($O3681,PerfilUniversitario!$A$2:$Z$427,20),"N/A")</f>
        <v>Arquitectura</v>
      </c>
      <c r="S3681" s="1" t="str">
        <f>IFERROR(VLOOKUP($O3681,PerfilUniversitario!$A$2:$Z$427,22),"N/A")</f>
        <v>• Arquitectura - Arquitectura de interiores con LEGO e Inteligencia artificial.</v>
      </c>
      <c r="T3681" s="1" t="str">
        <f>IFERROR(VLOOKUP($O3681,PerfilUniversitario!$A$2:$Z$427,24),"N/A")</f>
        <v>• Arquitectura - Diseño arquitectónico</v>
      </c>
      <c r="U3681" s="1" t="str">
        <f>IFERROR(VLOOKUP($O3681,PerfilUniversitario!$A$2:$Z$427,26),"N/A")</f>
        <v>• Arquitectura - Diseño arquitectónico</v>
      </c>
      <c r="V3681" s="3">
        <v>0.37032407407407408</v>
      </c>
      <c r="W3681" s="4">
        <v>45219</v>
      </c>
    </row>
    <row r="3682" spans="1:23" x14ac:dyDescent="0.3">
      <c r="A3682" t="s">
        <v>9468</v>
      </c>
      <c r="B3682" t="s">
        <v>9469</v>
      </c>
      <c r="C3682" s="1" t="s">
        <v>9470</v>
      </c>
      <c r="D3682" s="6">
        <v>7713402032</v>
      </c>
      <c r="E3682" s="1" t="s">
        <v>349</v>
      </c>
      <c r="F3682" s="1" t="s">
        <v>9471</v>
      </c>
      <c r="I3682" t="str">
        <f>VLOOKUP(J3682,CatalogoEstadoRepublica!$A$1:$B$33,2)</f>
        <v>Hidalgo</v>
      </c>
      <c r="J3682">
        <v>13</v>
      </c>
      <c r="K3682" t="s">
        <v>9402</v>
      </c>
      <c r="L3682" s="1" t="str">
        <f>VLOOKUP(M3682,CatalogoPerfil!$A$1:$B$5,2)</f>
        <v>Preuniversitario</v>
      </c>
      <c r="M3682">
        <v>1</v>
      </c>
      <c r="O3682" s="1">
        <v>13137</v>
      </c>
      <c r="P3682" s="1" t="str">
        <f>IFERROR(VLOOKUP($O3682,PerfilUniversitario!$A$2:$Z$427,16),"N/A")</f>
        <v>3º - 4º Semestre</v>
      </c>
      <c r="Q3682" s="1" t="str">
        <f>IFERROR(VLOOKUP($O3682,PerfilUniversitario!$A$2:$Z$427,16),"N/A")</f>
        <v>3º - 4º Semestre</v>
      </c>
      <c r="R3682" s="1" t="str">
        <f>IFERROR(VLOOKUP($O3682,PerfilUniversitario!$A$2:$Z$427,20),"N/A")</f>
        <v>Diseño de Moda e Innovación</v>
      </c>
      <c r="S3682" s="1" t="str">
        <f>IFERROR(VLOOKUP($O3682,PerfilUniversitario!$A$2:$Z$427,22),"N/A")</f>
        <v>• Relaciones Internacionales - ¿Es posible un mundo sin conflictos?</v>
      </c>
      <c r="T3682" s="1" t="str">
        <f>IFERROR(VLOOKUP($O3682,PerfilUniversitario!$A$2:$Z$427,24),"N/A")</f>
        <v>• Ingeniería Industrial para la Dirección - Roda la bici</v>
      </c>
      <c r="U3682" s="1" t="str">
        <f>IFERROR(VLOOKUP($O3682,PerfilUniversitario!$A$2:$Z$427,26),"N/A")</f>
        <v>• Comunicación y Dirección de Empresas de Entretenimiento - Entertainment and Media World</v>
      </c>
      <c r="V3682" s="3">
        <v>0.37081018518518521</v>
      </c>
      <c r="W3682" s="4">
        <v>45219</v>
      </c>
    </row>
    <row r="3683" spans="1:23" x14ac:dyDescent="0.3">
      <c r="A3683" t="s">
        <v>2052</v>
      </c>
      <c r="B3683" t="s">
        <v>9472</v>
      </c>
      <c r="C3683" s="1" t="s">
        <v>9473</v>
      </c>
      <c r="D3683" s="6">
        <v>2228435273</v>
      </c>
      <c r="E3683" s="1" t="s">
        <v>9474</v>
      </c>
      <c r="F3683" s="1" t="s">
        <v>9475</v>
      </c>
      <c r="G3683" s="1" t="s">
        <v>9476</v>
      </c>
      <c r="H3683" s="1">
        <v>2211424042</v>
      </c>
      <c r="I3683" t="str">
        <f>VLOOKUP(J3683,CatalogoEstadoRepublica!$A$1:$B$33,2)</f>
        <v>Puebla</v>
      </c>
      <c r="J3683">
        <v>21</v>
      </c>
      <c r="K3683" t="s">
        <v>8557</v>
      </c>
      <c r="L3683" s="1" t="str">
        <f>VLOOKUP(M3683,CatalogoPerfil!$A$1:$B$5,2)</f>
        <v>Preuniversitario</v>
      </c>
      <c r="M3683">
        <v>1</v>
      </c>
      <c r="O3683" s="1">
        <v>0</v>
      </c>
      <c r="P3683" s="1" t="str">
        <f>IFERROR(VLOOKUP($O3683,PerfilUniversitario!$A$2:$Z$427,16),"N/A")</f>
        <v>N/A</v>
      </c>
      <c r="Q3683" s="1" t="str">
        <f>IFERROR(VLOOKUP($O3683,PerfilUniversitario!$A$2:$Z$427,16),"N/A")</f>
        <v>N/A</v>
      </c>
      <c r="R3683" s="1" t="str">
        <f>IFERROR(VLOOKUP($O3683,PerfilUniversitario!$A$2:$Z$427,20),"N/A")</f>
        <v>N/A</v>
      </c>
      <c r="S3683" s="1" t="str">
        <f>IFERROR(VLOOKUP($O3683,PerfilUniversitario!$A$2:$Z$427,22),"N/A")</f>
        <v>N/A</v>
      </c>
      <c r="T3683" s="1" t="str">
        <f>IFERROR(VLOOKUP($O3683,PerfilUniversitario!$A$2:$Z$427,24),"N/A")</f>
        <v>N/A</v>
      </c>
      <c r="U3683" s="1" t="str">
        <f>IFERROR(VLOOKUP($O3683,PerfilUniversitario!$A$2:$Z$427,26),"N/A")</f>
        <v>N/A</v>
      </c>
      <c r="V3683" s="3">
        <v>0.37275462962962963</v>
      </c>
      <c r="W3683" s="4">
        <v>45219</v>
      </c>
    </row>
    <row r="3684" spans="1:23" x14ac:dyDescent="0.3">
      <c r="A3684" t="s">
        <v>469</v>
      </c>
      <c r="B3684" t="s">
        <v>9477</v>
      </c>
      <c r="C3684" s="1" t="s">
        <v>9478</v>
      </c>
      <c r="D3684" s="6">
        <v>7731372421</v>
      </c>
      <c r="E3684" s="1" t="s">
        <v>9479</v>
      </c>
      <c r="F3684" s="1" t="s">
        <v>9477</v>
      </c>
      <c r="G3684" s="1" t="s">
        <v>9478</v>
      </c>
      <c r="H3684" s="1">
        <v>7714425208</v>
      </c>
      <c r="I3684" t="str">
        <f>VLOOKUP(J3684,CatalogoEstadoRepublica!$A$1:$B$33,2)</f>
        <v>Hidalgo</v>
      </c>
      <c r="J3684">
        <v>13</v>
      </c>
      <c r="K3684" t="s">
        <v>1943</v>
      </c>
      <c r="L3684" s="1" t="str">
        <f>VLOOKUP(M3684,CatalogoPerfil!$A$1:$B$5,2)</f>
        <v>Preuniversitario</v>
      </c>
      <c r="M3684">
        <v>1</v>
      </c>
      <c r="O3684" s="1">
        <v>13151</v>
      </c>
      <c r="P3684" s="1" t="str">
        <f>IFERROR(VLOOKUP($O3684,PerfilUniversitario!$A$2:$Z$427,16),"N/A")</f>
        <v>5º - 6º Semestre</v>
      </c>
      <c r="Q3684" s="1" t="str">
        <f>IFERROR(VLOOKUP($O3684,PerfilUniversitario!$A$2:$Z$427,16),"N/A")</f>
        <v>5º - 6º Semestre</v>
      </c>
      <c r="R3684" s="1" t="str">
        <f>IFERROR(VLOOKUP($O3684,PerfilUniversitario!$A$2:$Z$427,20),"N/A")</f>
        <v>Médico Cirujano</v>
      </c>
      <c r="S3684" s="1" t="str">
        <f>IFERROR(VLOOKUP($O3684,PerfilUniversitario!$A$2:$Z$427,22),"N/A")</f>
        <v>• Médico cirujano - Salva una vida</v>
      </c>
      <c r="T3684" s="1" t="str">
        <f>IFERROR(VLOOKUP($O3684,PerfilUniversitario!$A$2:$Z$427,24),"N/A")</f>
        <v>• Médico cirujano - Atiende tú primer paciente</v>
      </c>
      <c r="U3684" s="1" t="str">
        <f>IFERROR(VLOOKUP($O3684,PerfilUniversitario!$A$2:$Z$427,26),"N/A")</f>
        <v>• Médico cirujano - Primeros minutos de vida</v>
      </c>
      <c r="V3684" s="3">
        <v>0.37293981481481481</v>
      </c>
      <c r="W3684" s="4">
        <v>45219</v>
      </c>
    </row>
    <row r="3685" spans="1:23" x14ac:dyDescent="0.3">
      <c r="A3685" t="s">
        <v>4857</v>
      </c>
      <c r="B3685" t="s">
        <v>7315</v>
      </c>
      <c r="C3685" s="1" t="s">
        <v>9480</v>
      </c>
      <c r="D3685" s="6">
        <v>2227587374</v>
      </c>
      <c r="E3685" s="1" t="s">
        <v>4857</v>
      </c>
      <c r="F3685" s="1" t="s">
        <v>9481</v>
      </c>
      <c r="G3685" s="1" t="s">
        <v>9482</v>
      </c>
      <c r="H3685" s="1">
        <v>2225903381</v>
      </c>
      <c r="I3685" t="str">
        <f>VLOOKUP(J3685,CatalogoEstadoRepublica!$A$1:$B$33,2)</f>
        <v>Puebla</v>
      </c>
      <c r="J3685">
        <v>21</v>
      </c>
      <c r="K3685" t="s">
        <v>8521</v>
      </c>
      <c r="L3685" s="1" t="str">
        <f>VLOOKUP(M3685,CatalogoPerfil!$A$1:$B$5,2)</f>
        <v>Preuniversitario</v>
      </c>
      <c r="M3685">
        <v>1</v>
      </c>
      <c r="O3685" s="1">
        <v>13152</v>
      </c>
      <c r="P3685" s="1" t="str">
        <f>IFERROR(VLOOKUP($O3685,PerfilUniversitario!$A$2:$Z$427,16),"N/A")</f>
        <v>5º - 6º Semestre</v>
      </c>
      <c r="Q3685" s="1" t="str">
        <f>IFERROR(VLOOKUP($O3685,PerfilUniversitario!$A$2:$Z$427,16),"N/A")</f>
        <v>5º - 6º Semestre</v>
      </c>
      <c r="R3685" s="1" t="str">
        <f>IFERROR(VLOOKUP($O3685,PerfilUniversitario!$A$2:$Z$427,20),"N/A")</f>
        <v>Derecho</v>
      </c>
      <c r="S3685" s="1" t="str">
        <f>IFERROR(VLOOKUP($O3685,PerfilUniversitario!$A$2:$Z$427,22),"N/A")</f>
        <v>• Derecho - Volando Derecho</v>
      </c>
      <c r="T3685" s="1" t="str">
        <f>IFERROR(VLOOKUP($O3685,PerfilUniversitario!$A$2:$Z$427,24),"N/A")</f>
        <v>• Relaciones Internacionales - ¿Es posible un mundo sin conflictos?</v>
      </c>
      <c r="U3685" s="1" t="str">
        <f>IFERROR(VLOOKUP($O3685,PerfilUniversitario!$A$2:$Z$427,26),"N/A")</f>
        <v>• Derecho - Eliminación del Racismo, Discriminación racial y otras formas de discriminación</v>
      </c>
      <c r="V3685" s="3">
        <v>0.37322916666666667</v>
      </c>
      <c r="W3685" s="4">
        <v>45219</v>
      </c>
    </row>
    <row r="3686" spans="1:23" x14ac:dyDescent="0.3">
      <c r="A3686" t="s">
        <v>9483</v>
      </c>
      <c r="B3686" t="s">
        <v>9484</v>
      </c>
      <c r="C3686" s="1" t="s">
        <v>9485</v>
      </c>
      <c r="D3686" s="6">
        <v>2291689948</v>
      </c>
      <c r="E3686" s="1" t="s">
        <v>9486</v>
      </c>
      <c r="F3686" s="1" t="s">
        <v>283</v>
      </c>
      <c r="G3686" s="1" t="s">
        <v>9485</v>
      </c>
      <c r="H3686" s="1">
        <v>2229243384</v>
      </c>
      <c r="I3686" t="str">
        <f>VLOOKUP(J3686,CatalogoEstadoRepublica!$A$1:$B$33,2)</f>
        <v>Puebla</v>
      </c>
      <c r="J3686">
        <v>21</v>
      </c>
      <c r="K3686" t="s">
        <v>9487</v>
      </c>
      <c r="L3686" s="1" t="str">
        <f>VLOOKUP(M3686,CatalogoPerfil!$A$1:$B$5,2)</f>
        <v>Preuniversitario</v>
      </c>
      <c r="M3686">
        <v>1</v>
      </c>
      <c r="O3686" s="1">
        <v>13158</v>
      </c>
      <c r="P3686" s="1" t="str">
        <f>IFERROR(VLOOKUP($O3686,PerfilUniversitario!$A$2:$Z$427,16),"N/A")</f>
        <v>5º - 6º Semestre</v>
      </c>
      <c r="Q3686" s="1" t="str">
        <f>IFERROR(VLOOKUP($O3686,PerfilUniversitario!$A$2:$Z$427,16),"N/A")</f>
        <v>5º - 6º Semestre</v>
      </c>
      <c r="R3686" s="1" t="str">
        <f>IFERROR(VLOOKUP($O3686,PerfilUniversitario!$A$2:$Z$427,20),"N/A")</f>
        <v>Ingeniería Industrial para la Dirección</v>
      </c>
      <c r="S3686" s="1" t="str">
        <f>IFERROR(VLOOKUP($O3686,PerfilUniversitario!$A$2:$Z$427,22),"N/A")</f>
        <v>• Ingeniería en Dirección de Negocios - Toma de decisiones estratégicas en la Ingeniería de negocios</v>
      </c>
      <c r="T3686" s="1" t="str">
        <f>IFERROR(VLOOKUP($O3686,PerfilUniversitario!$A$2:$Z$427,24),"N/A")</f>
        <v>• Ingeniería en Dirección de Negocios - Análisis, minería y Big Data en Hacking ético</v>
      </c>
      <c r="U3686" s="1" t="str">
        <f>IFERROR(VLOOKUP($O3686,PerfilUniversitario!$A$2:$Z$427,26),"N/A")</f>
        <v>• Economía – Mercados, crecimiento económico y bienestar.</v>
      </c>
      <c r="V3686" s="3">
        <v>0.37347222222222221</v>
      </c>
      <c r="W3686" s="4">
        <v>45219</v>
      </c>
    </row>
    <row r="3687" spans="1:23" x14ac:dyDescent="0.3">
      <c r="A3687" t="s">
        <v>3246</v>
      </c>
      <c r="B3687" t="s">
        <v>9488</v>
      </c>
      <c r="C3687" s="1" t="s">
        <v>9489</v>
      </c>
      <c r="D3687" s="6">
        <v>5579217912</v>
      </c>
      <c r="E3687" s="1" t="s">
        <v>9490</v>
      </c>
      <c r="F3687" s="1" t="s">
        <v>9488</v>
      </c>
      <c r="G3687" s="1" t="s">
        <v>9491</v>
      </c>
      <c r="H3687" s="1">
        <v>9717273792</v>
      </c>
      <c r="I3687" t="str">
        <f>VLOOKUP(J3687,CatalogoEstadoRepublica!$A$1:$B$33,2)</f>
        <v>Veracruz</v>
      </c>
      <c r="J3687">
        <v>30</v>
      </c>
      <c r="K3687" t="s">
        <v>9492</v>
      </c>
      <c r="L3687" s="1" t="str">
        <f>VLOOKUP(M3687,CatalogoPerfil!$A$1:$B$5,2)</f>
        <v>Preuniversitario</v>
      </c>
      <c r="M3687">
        <v>1</v>
      </c>
      <c r="O3687" s="1">
        <v>13159</v>
      </c>
      <c r="P3687" s="1" t="str">
        <f>IFERROR(VLOOKUP($O3687,PerfilUniversitario!$A$2:$Z$427,16),"N/A")</f>
        <v>5º - 6º Semestre</v>
      </c>
      <c r="Q3687" s="1" t="str">
        <f>IFERROR(VLOOKUP($O3687,PerfilUniversitario!$A$2:$Z$427,16),"N/A")</f>
        <v>5º - 6º Semestre</v>
      </c>
      <c r="R3687" s="1" t="str">
        <f>IFERROR(VLOOKUP($O3687,PerfilUniversitario!$A$2:$Z$427,20),"N/A")</f>
        <v>Derecho</v>
      </c>
      <c r="S3687" s="1" t="str">
        <f>IFERROR(VLOOKUP($O3687,PerfilUniversitario!$A$2:$Z$427,22),"N/A")</f>
        <v>• Gastronomía - Evaluación sensorial de hierbas aromáticas</v>
      </c>
      <c r="T3687" s="1" t="str">
        <f>IFERROR(VLOOKUP($O3687,PerfilUniversitario!$A$2:$Z$427,24),"N/A")</f>
        <v>• Psicología - Interpretación de sueños</v>
      </c>
      <c r="U3687" s="1" t="str">
        <f>IFERROR(VLOOKUP($O3687,PerfilUniversitario!$A$2:$Z$427,26),"N/A")</f>
        <v>• Derecho - Eliminación del Racismo, Discriminación racial y otras formas de discriminación</v>
      </c>
      <c r="V3687" s="3">
        <v>0.37349537037037034</v>
      </c>
      <c r="W3687" s="4">
        <v>45219</v>
      </c>
    </row>
    <row r="3688" spans="1:23" x14ac:dyDescent="0.3">
      <c r="A3688" t="s">
        <v>9493</v>
      </c>
      <c r="B3688" t="s">
        <v>9494</v>
      </c>
      <c r="C3688" s="1" t="s">
        <v>9495</v>
      </c>
      <c r="D3688" s="6">
        <v>2992786615</v>
      </c>
      <c r="E3688" s="1" t="s">
        <v>9496</v>
      </c>
      <c r="F3688" s="1" t="s">
        <v>9497</v>
      </c>
      <c r="G3688" s="1" t="s">
        <v>9498</v>
      </c>
      <c r="H3688" s="1">
        <v>2991218651</v>
      </c>
      <c r="I3688" t="str">
        <f>VLOOKUP(J3688,CatalogoEstadoRepublica!$A$1:$B$33,2)</f>
        <v>Veracruz</v>
      </c>
      <c r="J3688">
        <v>30</v>
      </c>
      <c r="K3688" t="s">
        <v>9492</v>
      </c>
      <c r="L3688" s="1" t="str">
        <f>VLOOKUP(M3688,CatalogoPerfil!$A$1:$B$5,2)</f>
        <v>Preuniversitario</v>
      </c>
      <c r="M3688">
        <v>1</v>
      </c>
      <c r="N3688" t="s">
        <v>9499</v>
      </c>
      <c r="O3688" s="1">
        <v>13160</v>
      </c>
      <c r="P3688" s="1" t="str">
        <f>IFERROR(VLOOKUP($O3688,PerfilUniversitario!$A$2:$Z$427,16),"N/A")</f>
        <v>5º - 6º Semestre</v>
      </c>
      <c r="Q3688" s="1" t="str">
        <f>IFERROR(VLOOKUP($O3688,PerfilUniversitario!$A$2:$Z$427,16),"N/A")</f>
        <v>5º - 6º Semestre</v>
      </c>
      <c r="R3688" s="1" t="str">
        <f>IFERROR(VLOOKUP($O3688,PerfilUniversitario!$A$2:$Z$427,20),"N/A")</f>
        <v>Administración y Dirección de Empresas</v>
      </c>
      <c r="S3688" s="1" t="str">
        <f>IFERROR(VLOOKUP($O3688,PerfilUniversitario!$A$2:$Z$427,22),"N/A")</f>
        <v>• Gastronomía - Evaluación sensorial de hierbas aromáticas</v>
      </c>
      <c r="T3688" s="1" t="str">
        <f>IFERROR(VLOOKUP($O3688,PerfilUniversitario!$A$2:$Z$427,24),"N/A")</f>
        <v>• Finanzas y Contabilidad y Dirección Financiera – Money Colli$ion</v>
      </c>
      <c r="U3688" s="1" t="str">
        <f>IFERROR(VLOOKUP($O3688,PerfilUniversitario!$A$2:$Z$427,26),"N/A")</f>
        <v>• Arquitectura - Arquitectura de interiores con LEGO e Inteligencia artificial.</v>
      </c>
      <c r="V3688" s="3">
        <v>0.37438657407407411</v>
      </c>
      <c r="W3688" s="4">
        <v>45219</v>
      </c>
    </row>
    <row r="3689" spans="1:23" x14ac:dyDescent="0.3">
      <c r="A3689" t="s">
        <v>9500</v>
      </c>
      <c r="B3689" t="s">
        <v>9501</v>
      </c>
      <c r="C3689" s="1" t="s">
        <v>9502</v>
      </c>
      <c r="D3689" s="6">
        <v>2228332401</v>
      </c>
      <c r="E3689" s="1" t="s">
        <v>412</v>
      </c>
      <c r="F3689" s="1" t="s">
        <v>9503</v>
      </c>
      <c r="G3689" s="1" t="s">
        <v>9504</v>
      </c>
      <c r="H3689" s="1">
        <v>2223373272</v>
      </c>
      <c r="I3689" t="str">
        <f>VLOOKUP(J3689,CatalogoEstadoRepublica!$A$1:$B$33,2)</f>
        <v>Puebla</v>
      </c>
      <c r="J3689">
        <v>21</v>
      </c>
      <c r="K3689" t="s">
        <v>8557</v>
      </c>
      <c r="L3689" s="1" t="str">
        <f>VLOOKUP(M3689,CatalogoPerfil!$A$1:$B$5,2)</f>
        <v>Preuniversitario</v>
      </c>
      <c r="M3689">
        <v>1</v>
      </c>
      <c r="O3689" s="1">
        <v>13164</v>
      </c>
      <c r="P3689" s="1" t="str">
        <f>IFERROR(VLOOKUP($O3689,PerfilUniversitario!$A$2:$Z$427,16),"N/A")</f>
        <v>5º - 6º Semestre</v>
      </c>
      <c r="Q3689" s="1" t="str">
        <f>IFERROR(VLOOKUP($O3689,PerfilUniversitario!$A$2:$Z$427,16),"N/A")</f>
        <v>5º - 6º Semestre</v>
      </c>
      <c r="R3689" s="1" t="str">
        <f>IFERROR(VLOOKUP($O3689,PerfilUniversitario!$A$2:$Z$427,20),"N/A")</f>
        <v>Dirección de Empresas de Entretenimiento</v>
      </c>
      <c r="S3689" s="1" t="str">
        <f>IFERROR(VLOOKUP($O3689,PerfilUniversitario!$A$2:$Z$427,22),"N/A")</f>
        <v>• Ingeniería en Dirección de Negocios - Toma de decisiones estratégicas en la Ingeniería de negocios</v>
      </c>
      <c r="T3689" s="1" t="str">
        <f>IFERROR(VLOOKUP($O3689,PerfilUniversitario!$A$2:$Z$427,24),"N/A")</f>
        <v>• Actuaría - Las verdades de los Actuarios</v>
      </c>
      <c r="U3689" s="1" t="str">
        <f>IFERROR(VLOOKUP($O3689,PerfilUniversitario!$A$2:$Z$427,26),"N/A")</f>
        <v>• Ingeniería Industrial para la Dirección - Estudio de tiempos y movimientos</v>
      </c>
      <c r="V3689" s="3">
        <v>0.37516203703703704</v>
      </c>
      <c r="W3689" s="4">
        <v>45219</v>
      </c>
    </row>
    <row r="3690" spans="1:23" x14ac:dyDescent="0.3">
      <c r="A3690" t="s">
        <v>1393</v>
      </c>
      <c r="B3690" t="s">
        <v>9505</v>
      </c>
      <c r="C3690" s="1" t="s">
        <v>9506</v>
      </c>
      <c r="D3690" s="6">
        <v>2411667459</v>
      </c>
      <c r="E3690" s="1" t="s">
        <v>1393</v>
      </c>
      <c r="F3690" s="1" t="s">
        <v>9507</v>
      </c>
      <c r="H3690" s="1">
        <v>2411242256</v>
      </c>
      <c r="I3690" t="str">
        <f>VLOOKUP(J3690,CatalogoEstadoRepublica!$A$1:$B$33,2)</f>
        <v>Tlaxcala</v>
      </c>
      <c r="J3690">
        <v>29</v>
      </c>
      <c r="K3690" t="s">
        <v>9508</v>
      </c>
      <c r="L3690" s="1" t="str">
        <f>VLOOKUP(M3690,CatalogoPerfil!$A$1:$B$5,2)</f>
        <v>Preuniversitario</v>
      </c>
      <c r="M3690">
        <v>1</v>
      </c>
      <c r="O3690" s="1">
        <v>13165</v>
      </c>
      <c r="P3690" s="1" t="str">
        <f>IFERROR(VLOOKUP($O3690,PerfilUniversitario!$A$2:$Z$427,16),"N/A")</f>
        <v>5º - 6º Semestre</v>
      </c>
      <c r="Q3690" s="1" t="str">
        <f>IFERROR(VLOOKUP($O3690,PerfilUniversitario!$A$2:$Z$427,16),"N/A")</f>
        <v>5º - 6º Semestre</v>
      </c>
      <c r="R3690" s="1" t="str">
        <f>IFERROR(VLOOKUP($O3690,PerfilUniversitario!$A$2:$Z$427,20),"N/A")</f>
        <v>Derecho</v>
      </c>
      <c r="S3690" s="1" t="str">
        <f>IFERROR(VLOOKUP($O3690,PerfilUniversitario!$A$2:$Z$427,22),"N/A")</f>
        <v>• Ingeniería Mecatrónica - Medición Inalámbrica</v>
      </c>
      <c r="T3690" s="1" t="str">
        <f>IFERROR(VLOOKUP($O3690,PerfilUniversitario!$A$2:$Z$427,24),"N/A")</f>
        <v>• Administración y Dirección de Empresas - ¡Gerente por un día!</v>
      </c>
      <c r="U3690" s="1" t="str">
        <f>IFERROR(VLOOKUP($O3690,PerfilUniversitario!$A$2:$Z$427,26),"N/A")</f>
        <v>• Médico cirujano - Demostración: Electromiografía: análisis de la función muscular (EMG)</v>
      </c>
      <c r="V3690" s="3">
        <v>0.37518518518518523</v>
      </c>
      <c r="W3690" s="4">
        <v>45219</v>
      </c>
    </row>
    <row r="3691" spans="1:23" x14ac:dyDescent="0.3">
      <c r="A3691" t="s">
        <v>9509</v>
      </c>
      <c r="B3691" t="s">
        <v>9510</v>
      </c>
      <c r="C3691" s="1" t="s">
        <v>9511</v>
      </c>
      <c r="D3691" s="6">
        <v>2227258743</v>
      </c>
      <c r="E3691" s="1" t="s">
        <v>826</v>
      </c>
      <c r="F3691" s="1" t="s">
        <v>9512</v>
      </c>
      <c r="G3691" s="1" t="s">
        <v>9513</v>
      </c>
      <c r="H3691" s="1">
        <v>2223566458</v>
      </c>
      <c r="I3691" t="str">
        <f>VLOOKUP(J3691,CatalogoEstadoRepublica!$A$1:$B$33,2)</f>
        <v>Puebla</v>
      </c>
      <c r="J3691">
        <v>21</v>
      </c>
      <c r="K3691" t="s">
        <v>9195</v>
      </c>
      <c r="L3691" s="1" t="str">
        <f>VLOOKUP(M3691,CatalogoPerfil!$A$1:$B$5,2)</f>
        <v>Preuniversitario</v>
      </c>
      <c r="M3691">
        <v>1</v>
      </c>
      <c r="O3691" s="1">
        <v>13167</v>
      </c>
      <c r="P3691" s="1" t="str">
        <f>IFERROR(VLOOKUP($O3691,PerfilUniversitario!$A$2:$Z$427,16),"N/A")</f>
        <v>5º - 6º Semestre</v>
      </c>
      <c r="Q3691" s="1" t="str">
        <f>IFERROR(VLOOKUP($O3691,PerfilUniversitario!$A$2:$Z$427,16),"N/A")</f>
        <v>5º - 6º Semestre</v>
      </c>
      <c r="R3691" s="1" t="str">
        <f>IFERROR(VLOOKUP($O3691,PerfilUniversitario!$A$2:$Z$427,20),"N/A")</f>
        <v>Psicología</v>
      </c>
      <c r="S3691" s="1" t="str">
        <f>IFERROR(VLOOKUP($O3691,PerfilUniversitario!$A$2:$Z$427,22),"N/A")</f>
        <v>• Psicología - Interpretación de sueños</v>
      </c>
      <c r="T3691" s="1" t="str">
        <f>IFERROR(VLOOKUP($O3691,PerfilUniversitario!$A$2:$Z$427,24),"N/A")</f>
        <v>• Psicología - El amor en el cerebro</v>
      </c>
      <c r="U3691" s="1" t="str">
        <f>IFERROR(VLOOKUP($O3691,PerfilUniversitario!$A$2:$Z$427,26),"N/A")</f>
        <v>• Ingeniería Mecatrónica - Medición Inalámbrica</v>
      </c>
      <c r="V3691" s="3">
        <v>0.37567129629629631</v>
      </c>
      <c r="W3691" s="4">
        <v>45219</v>
      </c>
    </row>
    <row r="3692" spans="1:23" x14ac:dyDescent="0.3">
      <c r="A3692" t="s">
        <v>3803</v>
      </c>
      <c r="B3692" t="s">
        <v>9514</v>
      </c>
      <c r="C3692" s="1" t="s">
        <v>9515</v>
      </c>
      <c r="D3692" s="6">
        <v>2292647210</v>
      </c>
      <c r="E3692" s="1" t="s">
        <v>3803</v>
      </c>
      <c r="F3692" s="1" t="s">
        <v>9514</v>
      </c>
      <c r="G3692" s="1" t="s">
        <v>9516</v>
      </c>
      <c r="H3692" s="1">
        <v>2292647210</v>
      </c>
      <c r="I3692" t="str">
        <f>VLOOKUP(J3692,CatalogoEstadoRepublica!$A$1:$B$33,2)</f>
        <v>Veracruz</v>
      </c>
      <c r="J3692">
        <v>30</v>
      </c>
      <c r="K3692" t="s">
        <v>9492</v>
      </c>
      <c r="L3692" s="1" t="str">
        <f>VLOOKUP(M3692,CatalogoPerfil!$A$1:$B$5,2)</f>
        <v>Preuniversitario</v>
      </c>
      <c r="M3692">
        <v>1</v>
      </c>
      <c r="O3692" s="1">
        <v>13168</v>
      </c>
      <c r="P3692" s="1" t="str">
        <f>IFERROR(VLOOKUP($O3692,PerfilUniversitario!$A$2:$Z$427,16),"N/A")</f>
        <v>5º - 6º Semestre</v>
      </c>
      <c r="Q3692" s="1" t="str">
        <f>IFERROR(VLOOKUP($O3692,PerfilUniversitario!$A$2:$Z$427,16),"N/A")</f>
        <v>5º - 6º Semestre</v>
      </c>
      <c r="R3692" s="1" t="str">
        <f>IFERROR(VLOOKUP($O3692,PerfilUniversitario!$A$2:$Z$427,20),"N/A")</f>
        <v>Finanzas y Contaduría Pública</v>
      </c>
      <c r="S3692" s="1" t="str">
        <f>IFERROR(VLOOKUP($O3692,PerfilUniversitario!$A$2:$Z$427,22),"N/A")</f>
        <v>• Gastronomía - Evaluación sensorial de hierbas aromáticas</v>
      </c>
      <c r="T3692" s="1" t="str">
        <f>IFERROR(VLOOKUP($O3692,PerfilUniversitario!$A$2:$Z$427,24),"N/A")</f>
        <v>• Finanzas y Contabilidad y Dirección Financiera – Ca$h Financiero</v>
      </c>
      <c r="U3692" s="1" t="str">
        <f>IFERROR(VLOOKUP($O3692,PerfilUniversitario!$A$2:$Z$427,26),"N/A")</f>
        <v>• Arquitectura - Arquitectura de interiores con LEGO e Inteligencia artificial.</v>
      </c>
      <c r="V3692" s="3">
        <v>0.37663194444444442</v>
      </c>
      <c r="W3692" s="4">
        <v>45219</v>
      </c>
    </row>
    <row r="3693" spans="1:23" x14ac:dyDescent="0.3">
      <c r="A3693" t="s">
        <v>1434</v>
      </c>
      <c r="B3693" t="s">
        <v>701</v>
      </c>
      <c r="C3693" s="1" t="s">
        <v>9517</v>
      </c>
      <c r="D3693" s="6">
        <v>2218396579</v>
      </c>
      <c r="E3693" s="1" t="s">
        <v>3885</v>
      </c>
      <c r="F3693" s="1" t="s">
        <v>1346</v>
      </c>
      <c r="G3693" s="1" t="s">
        <v>9518</v>
      </c>
      <c r="H3693" s="1">
        <v>2226754914</v>
      </c>
      <c r="I3693" t="str">
        <f>VLOOKUP(J3693,CatalogoEstadoRepublica!$A$1:$B$33,2)</f>
        <v>Puebla</v>
      </c>
      <c r="J3693">
        <v>21</v>
      </c>
      <c r="K3693" t="s">
        <v>9519</v>
      </c>
      <c r="L3693" s="1" t="str">
        <f>VLOOKUP(M3693,CatalogoPerfil!$A$1:$B$5,2)</f>
        <v>Preuniversitario</v>
      </c>
      <c r="M3693">
        <v>1</v>
      </c>
      <c r="O3693" s="1">
        <v>13170</v>
      </c>
      <c r="P3693" s="1" t="str">
        <f>IFERROR(VLOOKUP($O3693,PerfilUniversitario!$A$2:$Z$427,16),"N/A")</f>
        <v>3º - 4º Semestre</v>
      </c>
      <c r="Q3693" s="1" t="str">
        <f>IFERROR(VLOOKUP($O3693,PerfilUniversitario!$A$2:$Z$427,16),"N/A")</f>
        <v>3º - 4º Semestre</v>
      </c>
      <c r="R3693" s="1" t="str">
        <f>IFERROR(VLOOKUP($O3693,PerfilUniversitario!$A$2:$Z$427,20),"N/A")</f>
        <v>Gastronomía</v>
      </c>
      <c r="S3693" s="1" t="str">
        <f>IFERROR(VLOOKUP($O3693,PerfilUniversitario!$A$2:$Z$427,22),"N/A")</f>
        <v>• Gastronomía - Evaluación sensorial de hierbas aromáticas</v>
      </c>
      <c r="T3693" s="1" t="str">
        <f>IFERROR(VLOOKUP($O3693,PerfilUniversitario!$A$2:$Z$427,24),"N/A")</f>
        <v>• Gastronomía - Evaluación sensorial de hierbas aromáticas</v>
      </c>
      <c r="U3693" s="1" t="str">
        <f>IFERROR(VLOOKUP($O3693,PerfilUniversitario!$A$2:$Z$427,26),"N/A")</f>
        <v>• Gastronomía - Evaluación sensorial de hierbas aromáticas</v>
      </c>
      <c r="V3693" s="3">
        <v>0.37903935185185184</v>
      </c>
      <c r="W3693" s="4">
        <v>45219</v>
      </c>
    </row>
    <row r="3694" spans="1:23" x14ac:dyDescent="0.3">
      <c r="A3694" t="s">
        <v>9520</v>
      </c>
      <c r="B3694" t="s">
        <v>9521</v>
      </c>
      <c r="C3694" s="1" t="s">
        <v>9522</v>
      </c>
      <c r="D3694" s="6">
        <v>2212266604</v>
      </c>
      <c r="E3694" s="1" t="s">
        <v>9523</v>
      </c>
      <c r="F3694" s="1" t="s">
        <v>9524</v>
      </c>
      <c r="G3694" s="1" t="s">
        <v>9525</v>
      </c>
      <c r="H3694" s="1">
        <v>2212266604</v>
      </c>
      <c r="I3694" t="str">
        <f>VLOOKUP(J3694,CatalogoEstadoRepublica!$A$1:$B$33,2)</f>
        <v>Puebla</v>
      </c>
      <c r="J3694">
        <v>21</v>
      </c>
      <c r="K3694" t="s">
        <v>9526</v>
      </c>
      <c r="L3694" s="1" t="str">
        <f>VLOOKUP(M3694,CatalogoPerfil!$A$1:$B$5,2)</f>
        <v>Preuniversitario</v>
      </c>
      <c r="M3694">
        <v>1</v>
      </c>
      <c r="N3694" t="s">
        <v>9527</v>
      </c>
      <c r="O3694" s="1">
        <v>13171</v>
      </c>
      <c r="P3694" s="1" t="str">
        <f>IFERROR(VLOOKUP($O3694,PerfilUniversitario!$A$2:$Z$427,16),"N/A")</f>
        <v>5º - 6º Semestre</v>
      </c>
      <c r="Q3694" s="1" t="str">
        <f>IFERROR(VLOOKUP($O3694,PerfilUniversitario!$A$2:$Z$427,16),"N/A")</f>
        <v>5º - 6º Semestre</v>
      </c>
      <c r="R3694" s="1" t="str">
        <f>IFERROR(VLOOKUP($O3694,PerfilUniversitario!$A$2:$Z$427,20),"N/A")</f>
        <v>Dirección de Empresas de Entretenimiento</v>
      </c>
      <c r="S3694" s="1" t="str">
        <f>IFERROR(VLOOKUP($O3694,PerfilUniversitario!$A$2:$Z$427,22),"N/A")</f>
        <v>• Nutrición – Nutrición y ejercicio, lo que necesita un campeón</v>
      </c>
      <c r="T3694" s="1" t="str">
        <f>IFERROR(VLOOKUP($O3694,PerfilUniversitario!$A$2:$Z$427,24),"N/A")</f>
        <v>• Nutrición - La ciencia de los alimentos</v>
      </c>
      <c r="U3694" s="1" t="str">
        <f>IFERROR(VLOOKUP($O3694,PerfilUniversitario!$A$2:$Z$427,26),"N/A")</f>
        <v>• Mercadotecnia Estratégica – La Agencia de Marketing</v>
      </c>
      <c r="V3694" s="3">
        <v>0.38101851851851848</v>
      </c>
      <c r="W3694" s="4">
        <v>45219</v>
      </c>
    </row>
    <row r="3695" spans="1:23" x14ac:dyDescent="0.3">
      <c r="A3695" t="s">
        <v>811</v>
      </c>
      <c r="B3695" t="s">
        <v>3739</v>
      </c>
      <c r="C3695" s="1" t="s">
        <v>9528</v>
      </c>
      <c r="D3695" s="6">
        <v>2221151127</v>
      </c>
      <c r="E3695" s="1" t="s">
        <v>9529</v>
      </c>
      <c r="F3695" s="1" t="s">
        <v>269</v>
      </c>
      <c r="G3695" s="1" t="s">
        <v>9530</v>
      </c>
      <c r="H3695" s="1">
        <v>2481308667</v>
      </c>
      <c r="I3695" t="str">
        <f>VLOOKUP(J3695,CatalogoEstadoRepublica!$A$1:$B$33,2)</f>
        <v>Puebla</v>
      </c>
      <c r="J3695">
        <v>21</v>
      </c>
      <c r="K3695" t="s">
        <v>9519</v>
      </c>
      <c r="L3695" s="1" t="str">
        <f>VLOOKUP(M3695,CatalogoPerfil!$A$1:$B$5,2)</f>
        <v>Directivo de Escuela</v>
      </c>
      <c r="M3695">
        <v>4</v>
      </c>
      <c r="O3695" s="1">
        <v>0</v>
      </c>
      <c r="P3695" s="1" t="str">
        <f>IFERROR(VLOOKUP($O3695,PerfilUniversitario!$A$2:$Z$427,16),"N/A")</f>
        <v>N/A</v>
      </c>
      <c r="Q3695" s="1" t="str">
        <f>IFERROR(VLOOKUP($O3695,PerfilUniversitario!$A$2:$Z$427,16),"N/A")</f>
        <v>N/A</v>
      </c>
      <c r="R3695" s="1" t="str">
        <f>IFERROR(VLOOKUP($O3695,PerfilUniversitario!$A$2:$Z$427,20),"N/A")</f>
        <v>N/A</v>
      </c>
      <c r="S3695" s="1" t="str">
        <f>IFERROR(VLOOKUP($O3695,PerfilUniversitario!$A$2:$Z$427,22),"N/A")</f>
        <v>N/A</v>
      </c>
      <c r="T3695" s="1" t="str">
        <f>IFERROR(VLOOKUP($O3695,PerfilUniversitario!$A$2:$Z$427,24),"N/A")</f>
        <v>N/A</v>
      </c>
      <c r="U3695" s="1" t="str">
        <f>IFERROR(VLOOKUP($O3695,PerfilUniversitario!$A$2:$Z$427,26),"N/A")</f>
        <v>N/A</v>
      </c>
      <c r="V3695" s="3">
        <v>0.38219907407407411</v>
      </c>
      <c r="W3695" s="4">
        <v>45219</v>
      </c>
    </row>
    <row r="3696" spans="1:23" x14ac:dyDescent="0.3">
      <c r="A3696" t="s">
        <v>2083</v>
      </c>
      <c r="B3696" t="s">
        <v>6784</v>
      </c>
      <c r="C3696" s="1" t="s">
        <v>9531</v>
      </c>
      <c r="D3696" s="6">
        <v>2471355441</v>
      </c>
      <c r="E3696" s="1" t="s">
        <v>9532</v>
      </c>
      <c r="F3696" s="1" t="s">
        <v>9533</v>
      </c>
      <c r="G3696" s="1" t="s">
        <v>9534</v>
      </c>
      <c r="H3696" s="1">
        <v>2461005025</v>
      </c>
      <c r="I3696" t="str">
        <f>VLOOKUP(J3696,CatalogoEstadoRepublica!$A$1:$B$33,2)</f>
        <v>Puebla</v>
      </c>
      <c r="J3696">
        <v>21</v>
      </c>
      <c r="K3696" t="s">
        <v>9195</v>
      </c>
      <c r="L3696" s="1" t="str">
        <f>VLOOKUP(M3696,CatalogoPerfil!$A$1:$B$5,2)</f>
        <v>Preuniversitario</v>
      </c>
      <c r="M3696">
        <v>1</v>
      </c>
      <c r="O3696" s="1">
        <v>13172</v>
      </c>
      <c r="P3696" s="1" t="str">
        <f>IFERROR(VLOOKUP($O3696,PerfilUniversitario!$A$2:$Z$427,16),"N/A")</f>
        <v>5º - 6º Semestre</v>
      </c>
      <c r="Q3696" s="1" t="str">
        <f>IFERROR(VLOOKUP($O3696,PerfilUniversitario!$A$2:$Z$427,16),"N/A")</f>
        <v>5º - 6º Semestre</v>
      </c>
      <c r="R3696" s="1" t="str">
        <f>IFERROR(VLOOKUP($O3696,PerfilUniversitario!$A$2:$Z$427,20),"N/A")</f>
        <v>Mercadotecnia Estratégica</v>
      </c>
      <c r="S3696" s="1" t="str">
        <f>IFERROR(VLOOKUP($O3696,PerfilUniversitario!$A$2:$Z$427,22),"N/A")</f>
        <v>• Derecho - Volando Derecho</v>
      </c>
      <c r="T3696" s="1" t="str">
        <f>IFERROR(VLOOKUP($O3696,PerfilUniversitario!$A$2:$Z$427,24),"N/A")</f>
        <v>• Mercadotecnia Estratégica – Team Coca vs Pepsi ¿Tú cuál eres?</v>
      </c>
      <c r="U3696" s="1" t="str">
        <f>IFERROR(VLOOKUP($O3696,PerfilUniversitario!$A$2:$Z$427,26),"N/A")</f>
        <v>• Mercadotecnia Estratégica – La Agencia de Marketing</v>
      </c>
      <c r="V3696" s="3">
        <v>0.38245370370370368</v>
      </c>
      <c r="W3696" s="4">
        <v>45219</v>
      </c>
    </row>
    <row r="3697" spans="1:23" x14ac:dyDescent="0.3">
      <c r="A3697" t="s">
        <v>439</v>
      </c>
      <c r="B3697" t="s">
        <v>4769</v>
      </c>
      <c r="C3697" s="1" t="s">
        <v>9535</v>
      </c>
      <c r="D3697" s="6">
        <v>2212702083</v>
      </c>
      <c r="E3697" s="1"/>
      <c r="F3697" s="1"/>
      <c r="I3697" t="str">
        <f>VLOOKUP(J3697,CatalogoEstadoRepublica!$A$1:$B$33,2)</f>
        <v>Ciudad de México</v>
      </c>
      <c r="J3697">
        <v>7</v>
      </c>
      <c r="K3697" t="s">
        <v>9536</v>
      </c>
      <c r="L3697" s="1" t="str">
        <f>VLOOKUP(M3697,CatalogoPerfil!$A$1:$B$5,2)</f>
        <v>Preuniversitario</v>
      </c>
      <c r="M3697">
        <v>1</v>
      </c>
      <c r="O3697" s="1">
        <v>13173</v>
      </c>
      <c r="P3697" s="1" t="str">
        <f>IFERROR(VLOOKUP($O3697,PerfilUniversitario!$A$2:$Z$427,16),"N/A")</f>
        <v>5º - 6º Semestre</v>
      </c>
      <c r="Q3697" s="1" t="str">
        <f>IFERROR(VLOOKUP($O3697,PerfilUniversitario!$A$2:$Z$427,16),"N/A")</f>
        <v>5º - 6º Semestre</v>
      </c>
      <c r="R3697" s="1" t="str">
        <f>IFERROR(VLOOKUP($O3697,PerfilUniversitario!$A$2:$Z$427,20),"N/A")</f>
        <v>Mercadotecnia Estratégica</v>
      </c>
      <c r="S3697" s="1" t="str">
        <f>IFERROR(VLOOKUP($O3697,PerfilUniversitario!$A$2:$Z$427,22),"N/A")</f>
        <v>• Derecho - Volando Derecho</v>
      </c>
      <c r="T3697" s="1" t="str">
        <f>IFERROR(VLOOKUP($O3697,PerfilUniversitario!$A$2:$Z$427,24),"N/A")</f>
        <v>• Mercadotecnia Estratégica – Team Coca vs Pepsi ¿Tú cuál eres?</v>
      </c>
      <c r="U3697" s="1" t="str">
        <f>IFERROR(VLOOKUP($O3697,PerfilUniversitario!$A$2:$Z$427,26),"N/A")</f>
        <v>• Mercadotecnia Estratégica – La Agencia de Marketing</v>
      </c>
      <c r="V3697" s="3">
        <v>0.38284722222222217</v>
      </c>
      <c r="W3697" s="4">
        <v>45219</v>
      </c>
    </row>
    <row r="3698" spans="1:23" x14ac:dyDescent="0.3">
      <c r="A3698" t="s">
        <v>733</v>
      </c>
      <c r="B3698" t="s">
        <v>9537</v>
      </c>
      <c r="C3698" s="1" t="s">
        <v>9538</v>
      </c>
      <c r="D3698" s="6">
        <v>2212702083</v>
      </c>
      <c r="E3698" s="1"/>
      <c r="F3698" s="1"/>
      <c r="I3698" t="str">
        <f>VLOOKUP(J3698,CatalogoEstadoRepublica!$A$1:$B$33,2)</f>
        <v>Soy Extranjero</v>
      </c>
      <c r="J3698">
        <v>99</v>
      </c>
      <c r="K3698" t="s">
        <v>9539</v>
      </c>
      <c r="L3698" s="1" t="str">
        <f>VLOOKUP(M3698,CatalogoPerfil!$A$1:$B$5,2)</f>
        <v>Preuniversitario</v>
      </c>
      <c r="M3698">
        <v>1</v>
      </c>
      <c r="O3698" s="1">
        <v>13175</v>
      </c>
      <c r="P3698" s="1" t="str">
        <f>IFERROR(VLOOKUP($O3698,PerfilUniversitario!$A$2:$Z$427,16),"N/A")</f>
        <v>5º - 6º Semestre</v>
      </c>
      <c r="Q3698" s="1" t="str">
        <f>IFERROR(VLOOKUP($O3698,PerfilUniversitario!$A$2:$Z$427,16),"N/A")</f>
        <v>5º - 6º Semestre</v>
      </c>
      <c r="R3698" s="1" t="str">
        <f>IFERROR(VLOOKUP($O3698,PerfilUniversitario!$A$2:$Z$427,20),"N/A")</f>
        <v>Mercadotecnia Estratégica</v>
      </c>
      <c r="S3698" s="1" t="str">
        <f>IFERROR(VLOOKUP($O3698,PerfilUniversitario!$A$2:$Z$427,22),"N/A")</f>
        <v>• Derecho - Volando Derecho</v>
      </c>
      <c r="T3698" s="1" t="str">
        <f>IFERROR(VLOOKUP($O3698,PerfilUniversitario!$A$2:$Z$427,24),"N/A")</f>
        <v>• Mercadotecnia Estratégica – Team Coca vs Pepsi ¿Tú cuál eres?</v>
      </c>
      <c r="U3698" s="1" t="str">
        <f>IFERROR(VLOOKUP($O3698,PerfilUniversitario!$A$2:$Z$427,26),"N/A")</f>
        <v>• Mercadotecnia Estratégica – La Agencia de Marketing</v>
      </c>
      <c r="V3698" s="3">
        <v>0.38300925925925927</v>
      </c>
      <c r="W3698" s="4">
        <v>45219</v>
      </c>
    </row>
    <row r="3699" spans="1:23" x14ac:dyDescent="0.3">
      <c r="A3699" t="s">
        <v>590</v>
      </c>
      <c r="B3699" t="s">
        <v>9540</v>
      </c>
      <c r="C3699" s="1" t="s">
        <v>9541</v>
      </c>
      <c r="D3699" s="6">
        <v>2223734529</v>
      </c>
      <c r="E3699" s="1" t="s">
        <v>2348</v>
      </c>
      <c r="F3699" s="1" t="s">
        <v>858</v>
      </c>
      <c r="G3699" s="1" t="s">
        <v>9542</v>
      </c>
      <c r="H3699" s="1">
        <v>2223734529</v>
      </c>
      <c r="I3699" t="str">
        <f>VLOOKUP(J3699,CatalogoEstadoRepublica!$A$1:$B$33,2)</f>
        <v>Puebla</v>
      </c>
      <c r="J3699">
        <v>21</v>
      </c>
      <c r="K3699" t="s">
        <v>9543</v>
      </c>
      <c r="L3699" s="1" t="str">
        <f>VLOOKUP(M3699,CatalogoPerfil!$A$1:$B$5,2)</f>
        <v>Preuniversitario</v>
      </c>
      <c r="M3699">
        <v>1</v>
      </c>
      <c r="O3699" s="1">
        <v>13176</v>
      </c>
      <c r="P3699" s="1" t="str">
        <f>IFERROR(VLOOKUP($O3699,PerfilUniversitario!$A$2:$Z$427,16),"N/A")</f>
        <v>5º - 6º Semestre</v>
      </c>
      <c r="Q3699" s="1" t="str">
        <f>IFERROR(VLOOKUP($O3699,PerfilUniversitario!$A$2:$Z$427,16),"N/A")</f>
        <v>5º - 6º Semestre</v>
      </c>
      <c r="R3699" s="1" t="str">
        <f>IFERROR(VLOOKUP($O3699,PerfilUniversitario!$A$2:$Z$427,20),"N/A")</f>
        <v>Arquitectura</v>
      </c>
      <c r="S3699" s="1" t="str">
        <f>IFERROR(VLOOKUP($O3699,PerfilUniversitario!$A$2:$Z$427,22),"N/A")</f>
        <v>• Ingeniería Industrial para la Dirección - Estudio de tiempos y movimientos</v>
      </c>
      <c r="T3699" s="1" t="str">
        <f>IFERROR(VLOOKUP($O3699,PerfilUniversitario!$A$2:$Z$427,24),"N/A")</f>
        <v>• Arquitectura - Diseño arquitectónico</v>
      </c>
      <c r="U3699" s="1" t="str">
        <f>IFERROR(VLOOKUP($O3699,PerfilUniversitario!$A$2:$Z$427,26),"N/A")</f>
        <v>• Ingeniería Industrial para la Dirección - Roda la bici</v>
      </c>
      <c r="V3699" s="3">
        <v>0.38556712962962963</v>
      </c>
      <c r="W3699" s="4">
        <v>45219</v>
      </c>
    </row>
    <row r="3700" spans="1:23" x14ac:dyDescent="0.3">
      <c r="A3700" t="s">
        <v>9544</v>
      </c>
      <c r="B3700" t="s">
        <v>5176</v>
      </c>
      <c r="C3700" s="1" t="s">
        <v>9545</v>
      </c>
      <c r="D3700" s="6">
        <v>2216074129</v>
      </c>
      <c r="E3700" s="1"/>
      <c r="F3700" s="1"/>
      <c r="I3700" t="str">
        <f>VLOOKUP(J3700,CatalogoEstadoRepublica!$A$1:$B$33,2)</f>
        <v>Puebla</v>
      </c>
      <c r="J3700">
        <v>21</v>
      </c>
      <c r="K3700" t="s">
        <v>9162</v>
      </c>
      <c r="L3700" s="1" t="str">
        <f>VLOOKUP(M3700,CatalogoPerfil!$A$1:$B$5,2)</f>
        <v>Preuniversitario</v>
      </c>
      <c r="M3700">
        <v>1</v>
      </c>
      <c r="N3700" t="s">
        <v>9546</v>
      </c>
      <c r="O3700" s="1">
        <v>13177</v>
      </c>
      <c r="P3700" s="1" t="str">
        <f>IFERROR(VLOOKUP($O3700,PerfilUniversitario!$A$2:$Z$427,16),"N/A")</f>
        <v>5º - 6º Semestre</v>
      </c>
      <c r="Q3700" s="1" t="str">
        <f>IFERROR(VLOOKUP($O3700,PerfilUniversitario!$A$2:$Z$427,16),"N/A")</f>
        <v>5º - 6º Semestre</v>
      </c>
      <c r="R3700" s="1" t="str">
        <f>IFERROR(VLOOKUP($O3700,PerfilUniversitario!$A$2:$Z$427,20),"N/A")</f>
        <v>Administración y Dirección de Empresas</v>
      </c>
      <c r="S3700" s="1" t="str">
        <f>IFERROR(VLOOKUP($O3700,PerfilUniversitario!$A$2:$Z$427,22),"N/A")</f>
        <v>• Ingeniería en Dirección de Negocios - Toma de decisiones estratégicas en la Ingeniería de negocios</v>
      </c>
      <c r="T3700" s="1" t="str">
        <f>IFERROR(VLOOKUP($O3700,PerfilUniversitario!$A$2:$Z$427,24),"N/A")</f>
        <v>• Arquitectura - Diseño arquitectónico</v>
      </c>
      <c r="U3700" s="1" t="str">
        <f>IFERROR(VLOOKUP($O3700,PerfilUniversitario!$A$2:$Z$427,26),"N/A")</f>
        <v>• Diseño Estratégico de Innovación y cambio - Qué pasaría si… - Planeando estrategias para el futuro</v>
      </c>
      <c r="V3700" s="3">
        <v>0.38744212962962959</v>
      </c>
      <c r="W3700" s="4">
        <v>45219</v>
      </c>
    </row>
    <row r="3701" spans="1:23" x14ac:dyDescent="0.3">
      <c r="A3701" t="s">
        <v>1412</v>
      </c>
      <c r="B3701" t="s">
        <v>1297</v>
      </c>
      <c r="C3701" s="1" t="s">
        <v>9547</v>
      </c>
      <c r="D3701" s="6">
        <v>2224222408</v>
      </c>
      <c r="E3701" s="1" t="s">
        <v>1412</v>
      </c>
      <c r="F3701" s="1" t="s">
        <v>1357</v>
      </c>
      <c r="G3701" s="1" t="s">
        <v>9547</v>
      </c>
      <c r="H3701" s="1">
        <v>2224222408</v>
      </c>
      <c r="I3701" t="str">
        <f>VLOOKUP(J3701,CatalogoEstadoRepublica!$A$1:$B$33,2)</f>
        <v>Puebla</v>
      </c>
      <c r="J3701">
        <v>21</v>
      </c>
      <c r="K3701" t="s">
        <v>9152</v>
      </c>
      <c r="L3701" s="1" t="str">
        <f>VLOOKUP(M3701,CatalogoPerfil!$A$1:$B$5,2)</f>
        <v>Preuniversitario</v>
      </c>
      <c r="M3701">
        <v>1</v>
      </c>
      <c r="O3701" s="1">
        <v>13179</v>
      </c>
      <c r="P3701" s="1" t="str">
        <f>IFERROR(VLOOKUP($O3701,PerfilUniversitario!$A$2:$Z$427,16),"N/A")</f>
        <v>Preparatoria concluida</v>
      </c>
      <c r="Q3701" s="1" t="str">
        <f>IFERROR(VLOOKUP($O3701,PerfilUniversitario!$A$2:$Z$427,16),"N/A")</f>
        <v>Preparatoria concluida</v>
      </c>
      <c r="R3701" s="1" t="str">
        <f>IFERROR(VLOOKUP($O3701,PerfilUniversitario!$A$2:$Z$427,20),"N/A")</f>
        <v>Comunicación</v>
      </c>
      <c r="S3701" s="1" t="str">
        <f>IFERROR(VLOOKUP($O3701,PerfilUniversitario!$A$2:$Z$427,22),"N/A")</f>
        <v>• Ingeniería en Dirección de Negocios - Toma de decisiones estratégicas en la Ingeniería de negocios</v>
      </c>
      <c r="T3701" s="1" t="str">
        <f>IFERROR(VLOOKUP($O3701,PerfilUniversitario!$A$2:$Z$427,24),"N/A")</f>
        <v>• Ingeniería en Dirección de Negocios - Toma de decisiones estratégicas en la Ingeniería de negocios</v>
      </c>
      <c r="U3701" s="1" t="str">
        <f>IFERROR(VLOOKUP($O3701,PerfilUniversitario!$A$2:$Z$427,26),"N/A")</f>
        <v>• Ingeniería en Dirección de Negocios - Toma de decisiones estratégicas en la Ingeniería de negocios</v>
      </c>
      <c r="V3701" s="3">
        <v>0.38840277777777782</v>
      </c>
      <c r="W3701" s="4">
        <v>45219</v>
      </c>
    </row>
    <row r="3702" spans="1:23" x14ac:dyDescent="0.3">
      <c r="A3702" t="s">
        <v>9548</v>
      </c>
      <c r="B3702" t="s">
        <v>9549</v>
      </c>
      <c r="C3702" s="1" t="s">
        <v>9550</v>
      </c>
      <c r="D3702" s="6">
        <v>2491505358</v>
      </c>
      <c r="E3702" s="1" t="s">
        <v>4517</v>
      </c>
      <c r="F3702" s="1" t="s">
        <v>9551</v>
      </c>
      <c r="I3702" t="str">
        <f>VLOOKUP(J3702,CatalogoEstadoRepublica!$A$1:$B$33,2)</f>
        <v>Puebla</v>
      </c>
      <c r="J3702">
        <v>21</v>
      </c>
      <c r="K3702" t="s">
        <v>847</v>
      </c>
      <c r="L3702" s="1" t="str">
        <f>VLOOKUP(M3702,CatalogoPerfil!$A$1:$B$5,2)</f>
        <v>Otro</v>
      </c>
      <c r="M3702">
        <v>5</v>
      </c>
      <c r="O3702" s="1">
        <v>0</v>
      </c>
      <c r="P3702" s="1" t="str">
        <f>IFERROR(VLOOKUP($O3702,PerfilUniversitario!$A$2:$Z$427,16),"N/A")</f>
        <v>N/A</v>
      </c>
      <c r="Q3702" s="1" t="str">
        <f>IFERROR(VLOOKUP($O3702,PerfilUniversitario!$A$2:$Z$427,16),"N/A")</f>
        <v>N/A</v>
      </c>
      <c r="R3702" s="1" t="str">
        <f>IFERROR(VLOOKUP($O3702,PerfilUniversitario!$A$2:$Z$427,20),"N/A")</f>
        <v>N/A</v>
      </c>
      <c r="S3702" s="1" t="str">
        <f>IFERROR(VLOOKUP($O3702,PerfilUniversitario!$A$2:$Z$427,22),"N/A")</f>
        <v>N/A</v>
      </c>
      <c r="T3702" s="1" t="str">
        <f>IFERROR(VLOOKUP($O3702,PerfilUniversitario!$A$2:$Z$427,24),"N/A")</f>
        <v>N/A</v>
      </c>
      <c r="U3702" s="1" t="str">
        <f>IFERROR(VLOOKUP($O3702,PerfilUniversitario!$A$2:$Z$427,26),"N/A")</f>
        <v>N/A</v>
      </c>
      <c r="V3702" s="3">
        <v>0.38863425925925926</v>
      </c>
      <c r="W3702" s="4">
        <v>45219</v>
      </c>
    </row>
    <row r="3703" spans="1:23" x14ac:dyDescent="0.3">
      <c r="A3703" t="s">
        <v>2285</v>
      </c>
      <c r="B3703" t="s">
        <v>9552</v>
      </c>
      <c r="C3703" s="1" t="s">
        <v>9553</v>
      </c>
      <c r="D3703" s="6">
        <v>2217755876</v>
      </c>
      <c r="E3703" s="1" t="s">
        <v>2285</v>
      </c>
      <c r="F3703" s="1" t="s">
        <v>9554</v>
      </c>
      <c r="G3703" s="1" t="s">
        <v>9553</v>
      </c>
      <c r="H3703" s="1" t="s">
        <v>9555</v>
      </c>
      <c r="I3703" t="str">
        <f>VLOOKUP(J3703,CatalogoEstadoRepublica!$A$1:$B$33,2)</f>
        <v>Puebla</v>
      </c>
      <c r="J3703">
        <v>21</v>
      </c>
      <c r="K3703" t="s">
        <v>9556</v>
      </c>
      <c r="L3703" s="1" t="str">
        <f>VLOOKUP(M3703,CatalogoPerfil!$A$1:$B$5,2)</f>
        <v>Preuniversitario</v>
      </c>
      <c r="M3703">
        <v>1</v>
      </c>
      <c r="O3703" s="1">
        <v>13181</v>
      </c>
      <c r="P3703" s="1" t="str">
        <f>IFERROR(VLOOKUP($O3703,PerfilUniversitario!$A$2:$Z$427,16),"N/A")</f>
        <v>1º - 2º Semestre</v>
      </c>
      <c r="Q3703" s="1" t="str">
        <f>IFERROR(VLOOKUP($O3703,PerfilUniversitario!$A$2:$Z$427,16),"N/A")</f>
        <v>1º - 2º Semestre</v>
      </c>
      <c r="R3703" s="1" t="str">
        <f>IFERROR(VLOOKUP($O3703,PerfilUniversitario!$A$2:$Z$427,20),"N/A")</f>
        <v>Actuaría</v>
      </c>
      <c r="S3703" s="1" t="str">
        <f>IFERROR(VLOOKUP($O3703,PerfilUniversitario!$A$2:$Z$427,22),"N/A")</f>
        <v>• Ingeniería en Dirección de Negocios - Análisis, minería y Big Data en Hacking ético</v>
      </c>
      <c r="T3703" s="1" t="str">
        <f>IFERROR(VLOOKUP($O3703,PerfilUniversitario!$A$2:$Z$427,24),"N/A")</f>
        <v>• Gastronomía - Evaluación sensorial de hierbas aromáticas</v>
      </c>
      <c r="U3703" s="1" t="str">
        <f>IFERROR(VLOOKUP($O3703,PerfilUniversitario!$A$2:$Z$427,26),"N/A")</f>
        <v>• Arquitectura - Arquitectura de interiores con LEGO e Inteligencia artificial.</v>
      </c>
      <c r="V3703" s="3">
        <v>0.38990740740740737</v>
      </c>
      <c r="W3703" s="4">
        <v>45219</v>
      </c>
    </row>
    <row r="3704" spans="1:23" x14ac:dyDescent="0.3">
      <c r="A3704" t="s">
        <v>6264</v>
      </c>
      <c r="B3704" t="s">
        <v>6265</v>
      </c>
      <c r="C3704" s="1" t="s">
        <v>9557</v>
      </c>
      <c r="D3704" s="6">
        <v>2491607347</v>
      </c>
      <c r="E3704" s="1" t="s">
        <v>4857</v>
      </c>
      <c r="F3704" s="1" t="s">
        <v>1369</v>
      </c>
      <c r="G3704" s="1" t="s">
        <v>9558</v>
      </c>
      <c r="H3704" s="1">
        <v>2491607347</v>
      </c>
      <c r="I3704" t="str">
        <f>VLOOKUP(J3704,CatalogoEstadoRepublica!$A$1:$B$33,2)</f>
        <v>Puebla</v>
      </c>
      <c r="J3704">
        <v>21</v>
      </c>
      <c r="K3704" t="s">
        <v>847</v>
      </c>
      <c r="L3704" s="1" t="str">
        <f>VLOOKUP(M3704,CatalogoPerfil!$A$1:$B$5,2)</f>
        <v>Otro</v>
      </c>
      <c r="M3704">
        <v>5</v>
      </c>
      <c r="O3704" s="1">
        <v>0</v>
      </c>
      <c r="P3704" s="1" t="str">
        <f>IFERROR(VLOOKUP($O3704,PerfilUniversitario!$A$2:$Z$427,16),"N/A")</f>
        <v>N/A</v>
      </c>
      <c r="Q3704" s="1" t="str">
        <f>IFERROR(VLOOKUP($O3704,PerfilUniversitario!$A$2:$Z$427,16),"N/A")</f>
        <v>N/A</v>
      </c>
      <c r="R3704" s="1" t="str">
        <f>IFERROR(VLOOKUP($O3704,PerfilUniversitario!$A$2:$Z$427,20),"N/A")</f>
        <v>N/A</v>
      </c>
      <c r="S3704" s="1" t="str">
        <f>IFERROR(VLOOKUP($O3704,PerfilUniversitario!$A$2:$Z$427,22),"N/A")</f>
        <v>N/A</v>
      </c>
      <c r="T3704" s="1" t="str">
        <f>IFERROR(VLOOKUP($O3704,PerfilUniversitario!$A$2:$Z$427,24),"N/A")</f>
        <v>N/A</v>
      </c>
      <c r="U3704" s="1" t="str">
        <f>IFERROR(VLOOKUP($O3704,PerfilUniversitario!$A$2:$Z$427,26),"N/A")</f>
        <v>N/A</v>
      </c>
      <c r="V3704" s="3">
        <v>0.38999999999999996</v>
      </c>
      <c r="W3704" s="4">
        <v>45219</v>
      </c>
    </row>
    <row r="3705" spans="1:23" x14ac:dyDescent="0.3">
      <c r="A3705" t="s">
        <v>9559</v>
      </c>
      <c r="B3705" t="s">
        <v>9560</v>
      </c>
      <c r="C3705" s="1" t="s">
        <v>9561</v>
      </c>
      <c r="D3705" s="6">
        <v>2491179057</v>
      </c>
      <c r="E3705" s="1" t="s">
        <v>9562</v>
      </c>
      <c r="F3705" s="1" t="s">
        <v>9563</v>
      </c>
      <c r="G3705" s="1" t="s">
        <v>9561</v>
      </c>
      <c r="H3705" s="1">
        <v>2491224155</v>
      </c>
      <c r="I3705" t="str">
        <f>VLOOKUP(J3705,CatalogoEstadoRepublica!$A$1:$B$33,2)</f>
        <v>Puebla</v>
      </c>
      <c r="J3705">
        <v>21</v>
      </c>
      <c r="K3705" t="s">
        <v>847</v>
      </c>
      <c r="L3705" s="1" t="str">
        <f>VLOOKUP(M3705,CatalogoPerfil!$A$1:$B$5,2)</f>
        <v>Preuniversitario</v>
      </c>
      <c r="M3705">
        <v>1</v>
      </c>
      <c r="O3705" s="1">
        <v>13185</v>
      </c>
      <c r="P3705" s="1" t="str">
        <f>IFERROR(VLOOKUP($O3705,PerfilUniversitario!$A$2:$Z$427,16),"N/A")</f>
        <v>5º - 6º Semestre</v>
      </c>
      <c r="Q3705" s="1" t="str">
        <f>IFERROR(VLOOKUP($O3705,PerfilUniversitario!$A$2:$Z$427,16),"N/A")</f>
        <v>5º - 6º Semestre</v>
      </c>
      <c r="R3705" s="1" t="str">
        <f>IFERROR(VLOOKUP($O3705,PerfilUniversitario!$A$2:$Z$427,20),"N/A")</f>
        <v>Médico Cirujano</v>
      </c>
      <c r="S3705" s="1" t="str">
        <f>IFERROR(VLOOKUP($O3705,PerfilUniversitario!$A$2:$Z$427,22),"N/A")</f>
        <v>• Médico cirujano - Reino Fungi</v>
      </c>
      <c r="T3705" s="1" t="str">
        <f>IFERROR(VLOOKUP($O3705,PerfilUniversitario!$A$2:$Z$427,24),"N/A")</f>
        <v>• Médico cirujano - Demostración: Electromiografía: análisis de la función muscular (EMG)</v>
      </c>
      <c r="U3705" s="1" t="str">
        <f>IFERROR(VLOOKUP($O3705,PerfilUniversitario!$A$2:$Z$427,26),"N/A")</f>
        <v>• Médico cirujano - Reino Fungi</v>
      </c>
      <c r="V3705" s="3">
        <v>0.39163194444444444</v>
      </c>
      <c r="W3705" s="4">
        <v>45219</v>
      </c>
    </row>
    <row r="3706" spans="1:23" x14ac:dyDescent="0.3">
      <c r="A3706" t="s">
        <v>9421</v>
      </c>
      <c r="B3706" t="s">
        <v>940</v>
      </c>
      <c r="C3706" s="1" t="s">
        <v>9564</v>
      </c>
      <c r="D3706" s="6">
        <v>2212702083</v>
      </c>
      <c r="E3706" s="1" t="s">
        <v>457</v>
      </c>
      <c r="F3706" s="1" t="s">
        <v>940</v>
      </c>
      <c r="G3706" s="1" t="s">
        <v>9565</v>
      </c>
      <c r="H3706" s="1" t="s">
        <v>9566</v>
      </c>
      <c r="I3706" t="str">
        <f>VLOOKUP(J3706,CatalogoEstadoRepublica!$A$1:$B$33,2)</f>
        <v>Puebla</v>
      </c>
      <c r="J3706">
        <v>21</v>
      </c>
      <c r="K3706" t="s">
        <v>9567</v>
      </c>
      <c r="L3706" s="1" t="str">
        <f>VLOOKUP(M3706,CatalogoPerfil!$A$1:$B$5,2)</f>
        <v>Preuniversitario</v>
      </c>
      <c r="M3706">
        <v>1</v>
      </c>
      <c r="O3706" s="1">
        <v>0</v>
      </c>
      <c r="P3706" s="1" t="str">
        <f>IFERROR(VLOOKUP($O3706,PerfilUniversitario!$A$2:$Z$427,16),"N/A")</f>
        <v>N/A</v>
      </c>
      <c r="Q3706" s="1" t="str">
        <f>IFERROR(VLOOKUP($O3706,PerfilUniversitario!$A$2:$Z$427,16),"N/A")</f>
        <v>N/A</v>
      </c>
      <c r="R3706" s="1" t="str">
        <f>IFERROR(VLOOKUP($O3706,PerfilUniversitario!$A$2:$Z$427,20),"N/A")</f>
        <v>N/A</v>
      </c>
      <c r="S3706" s="1" t="str">
        <f>IFERROR(VLOOKUP($O3706,PerfilUniversitario!$A$2:$Z$427,22),"N/A")</f>
        <v>N/A</v>
      </c>
      <c r="T3706" s="1" t="str">
        <f>IFERROR(VLOOKUP($O3706,PerfilUniversitario!$A$2:$Z$427,24),"N/A")</f>
        <v>N/A</v>
      </c>
      <c r="U3706" s="1" t="str">
        <f>IFERROR(VLOOKUP($O3706,PerfilUniversitario!$A$2:$Z$427,26),"N/A")</f>
        <v>N/A</v>
      </c>
      <c r="V3706" s="3">
        <v>0.39166666666666666</v>
      </c>
      <c r="W3706" s="4">
        <v>45219</v>
      </c>
    </row>
    <row r="3707" spans="1:23" x14ac:dyDescent="0.3">
      <c r="A3707" t="s">
        <v>9568</v>
      </c>
      <c r="B3707" t="s">
        <v>399</v>
      </c>
      <c r="C3707" s="1" t="s">
        <v>9569</v>
      </c>
      <c r="D3707" s="6">
        <v>2491192385</v>
      </c>
      <c r="E3707" s="1" t="s">
        <v>3621</v>
      </c>
      <c r="F3707" s="1" t="s">
        <v>1626</v>
      </c>
      <c r="G3707" s="1" t="s">
        <v>9569</v>
      </c>
      <c r="H3707" s="1">
        <v>2491712482</v>
      </c>
      <c r="I3707" t="str">
        <f>VLOOKUP(J3707,CatalogoEstadoRepublica!$A$1:$B$33,2)</f>
        <v>Puebla</v>
      </c>
      <c r="J3707">
        <v>21</v>
      </c>
      <c r="K3707" t="s">
        <v>847</v>
      </c>
      <c r="L3707" s="1" t="str">
        <f>VLOOKUP(M3707,CatalogoPerfil!$A$1:$B$5,2)</f>
        <v>Preuniversitario</v>
      </c>
      <c r="M3707">
        <v>1</v>
      </c>
      <c r="O3707" s="1">
        <v>13186</v>
      </c>
      <c r="P3707" s="1" t="str">
        <f>IFERROR(VLOOKUP($O3707,PerfilUniversitario!$A$2:$Z$427,16),"N/A")</f>
        <v>5º - 6º Semestre</v>
      </c>
      <c r="Q3707" s="1" t="str">
        <f>IFERROR(VLOOKUP($O3707,PerfilUniversitario!$A$2:$Z$427,16),"N/A")</f>
        <v>5º - 6º Semestre</v>
      </c>
      <c r="R3707" s="1" t="str">
        <f>IFERROR(VLOOKUP($O3707,PerfilUniversitario!$A$2:$Z$427,20),"N/A")</f>
        <v>Finanzas y Contaduría Pública</v>
      </c>
      <c r="S3707" s="1" t="str">
        <f>IFERROR(VLOOKUP($O3707,PerfilUniversitario!$A$2:$Z$427,22),"N/A")</f>
        <v>• Economía – Mercados, crecimiento económico y bienestar.</v>
      </c>
      <c r="T3707" s="1" t="str">
        <f>IFERROR(VLOOKUP($O3707,PerfilUniversitario!$A$2:$Z$427,24),"N/A")</f>
        <v>• Emprendimiento – Taller de emprendimiento</v>
      </c>
      <c r="U3707" s="1" t="str">
        <f>IFERROR(VLOOKUP($O3707,PerfilUniversitario!$A$2:$Z$427,26),"N/A")</f>
        <v>• Negocios Internacionales – Global Sellers</v>
      </c>
      <c r="V3707" s="3">
        <v>0.39263888888888893</v>
      </c>
      <c r="W3707" s="4">
        <v>45219</v>
      </c>
    </row>
    <row r="3708" spans="1:23" x14ac:dyDescent="0.3">
      <c r="A3708" t="s">
        <v>733</v>
      </c>
      <c r="B3708" t="s">
        <v>9570</v>
      </c>
      <c r="C3708" s="1" t="s">
        <v>9571</v>
      </c>
      <c r="D3708" s="6">
        <v>8331494934</v>
      </c>
      <c r="E3708" s="1"/>
      <c r="F3708" s="1" t="s">
        <v>9572</v>
      </c>
      <c r="G3708" s="1" t="s">
        <v>9573</v>
      </c>
      <c r="H3708" s="1">
        <v>7851007551</v>
      </c>
      <c r="I3708" t="str">
        <f>VLOOKUP(J3708,CatalogoEstadoRepublica!$A$1:$B$33,2)</f>
        <v>Tamaulipas</v>
      </c>
      <c r="J3708">
        <v>28</v>
      </c>
      <c r="K3708" t="s">
        <v>9574</v>
      </c>
      <c r="L3708" s="1" t="str">
        <f>VLOOKUP(M3708,CatalogoPerfil!$A$1:$B$5,2)</f>
        <v>Preuniversitario</v>
      </c>
      <c r="M3708">
        <v>1</v>
      </c>
      <c r="O3708" s="1">
        <v>13187</v>
      </c>
      <c r="P3708" s="1" t="str">
        <f>IFERROR(VLOOKUP($O3708,PerfilUniversitario!$A$2:$Z$427,16),"N/A")</f>
        <v>5º - 6º Semestre</v>
      </c>
      <c r="Q3708" s="1" t="str">
        <f>IFERROR(VLOOKUP($O3708,PerfilUniversitario!$A$2:$Z$427,16),"N/A")</f>
        <v>5º - 6º Semestre</v>
      </c>
      <c r="R3708" s="1" t="str">
        <f>IFERROR(VLOOKUP($O3708,PerfilUniversitario!$A$2:$Z$427,20),"N/A")</f>
        <v>Ingeniería en Dirección de Negocios</v>
      </c>
      <c r="S3708" s="1" t="str">
        <f>IFERROR(VLOOKUP($O3708,PerfilUniversitario!$A$2:$Z$427,22),"N/A")</f>
        <v>• Ingeniería en Dirección de Negocios - Toma de decisiones estratégicas en la Ingeniería de negocios</v>
      </c>
      <c r="T3708" s="1" t="str">
        <f>IFERROR(VLOOKUP($O3708,PerfilUniversitario!$A$2:$Z$427,24),"N/A")</f>
        <v>• Ingeniería en Dirección de Negocios - Análisis, minería y Big Data en Hacking ético</v>
      </c>
      <c r="U3708" s="1" t="str">
        <f>IFERROR(VLOOKUP($O3708,PerfilUniversitario!$A$2:$Z$427,26),"N/A")</f>
        <v>• Administración y Dirección de Empresas - ¡Gerente por un día!</v>
      </c>
      <c r="V3708" s="3">
        <v>0.39295138888888892</v>
      </c>
      <c r="W3708" s="4">
        <v>45219</v>
      </c>
    </row>
    <row r="3709" spans="1:23" x14ac:dyDescent="0.3">
      <c r="A3709" t="s">
        <v>578</v>
      </c>
      <c r="B3709" t="s">
        <v>9575</v>
      </c>
      <c r="C3709" s="1" t="s">
        <v>9576</v>
      </c>
      <c r="D3709" s="6">
        <v>2491827713</v>
      </c>
      <c r="E3709" s="1" t="s">
        <v>578</v>
      </c>
      <c r="F3709" s="1" t="s">
        <v>9577</v>
      </c>
      <c r="I3709" t="str">
        <f>VLOOKUP(J3709,CatalogoEstadoRepublica!$A$1:$B$33,2)</f>
        <v>Puebla</v>
      </c>
      <c r="J3709">
        <v>21</v>
      </c>
      <c r="K3709" t="s">
        <v>847</v>
      </c>
      <c r="L3709" s="1" t="str">
        <f>VLOOKUP(M3709,CatalogoPerfil!$A$1:$B$5,2)</f>
        <v>Preuniversitario</v>
      </c>
      <c r="M3709">
        <v>1</v>
      </c>
      <c r="N3709" t="s">
        <v>9578</v>
      </c>
      <c r="O3709" s="1">
        <v>13189</v>
      </c>
      <c r="P3709" s="1" t="str">
        <f>IFERROR(VLOOKUP($O3709,PerfilUniversitario!$A$2:$Z$427,16),"N/A")</f>
        <v>1º - 2º Semestre</v>
      </c>
      <c r="Q3709" s="1" t="str">
        <f>IFERROR(VLOOKUP($O3709,PerfilUniversitario!$A$2:$Z$427,16),"N/A")</f>
        <v>1º - 2º Semestre</v>
      </c>
      <c r="R3709" s="1" t="str">
        <f>IFERROR(VLOOKUP($O3709,PerfilUniversitario!$A$2:$Z$427,20),"N/A")</f>
        <v>Médico Cirujano</v>
      </c>
      <c r="S3709" s="1" t="str">
        <f>IFERROR(VLOOKUP($O3709,PerfilUniversitario!$A$2:$Z$427,22),"N/A")</f>
        <v>• Médico cirujano - Rescate de lesionados.</v>
      </c>
      <c r="T3709" s="1" t="str">
        <f>IFERROR(VLOOKUP($O3709,PerfilUniversitario!$A$2:$Z$427,24),"N/A")</f>
        <v>• Médico cirujano - Demostración: Electromiografía: análisis de la función muscular (EMG)</v>
      </c>
      <c r="U3709" s="1" t="str">
        <f>IFERROR(VLOOKUP($O3709,PerfilUniversitario!$A$2:$Z$427,26),"N/A")</f>
        <v>• Médico cirujano - Reparando una herida</v>
      </c>
      <c r="V3709" s="3">
        <v>0.39321759259259265</v>
      </c>
      <c r="W3709" s="4">
        <v>45219</v>
      </c>
    </row>
    <row r="3710" spans="1:23" x14ac:dyDescent="0.3">
      <c r="A3710" t="s">
        <v>9579</v>
      </c>
      <c r="B3710" t="s">
        <v>9580</v>
      </c>
      <c r="C3710" s="1" t="s">
        <v>9581</v>
      </c>
      <c r="D3710" s="6">
        <v>2495936602</v>
      </c>
      <c r="E3710" s="1" t="s">
        <v>9582</v>
      </c>
      <c r="F3710" s="1" t="s">
        <v>9583</v>
      </c>
      <c r="G3710" s="1" t="s">
        <v>9584</v>
      </c>
      <c r="H3710" s="1">
        <v>2224585024</v>
      </c>
      <c r="I3710" t="str">
        <f>VLOOKUP(J3710,CatalogoEstadoRepublica!$A$1:$B$33,2)</f>
        <v>Puebla</v>
      </c>
      <c r="J3710">
        <v>21</v>
      </c>
      <c r="K3710" t="s">
        <v>847</v>
      </c>
      <c r="L3710" s="1" t="str">
        <f>VLOOKUP(M3710,CatalogoPerfil!$A$1:$B$5,2)</f>
        <v>Preuniversitario</v>
      </c>
      <c r="M3710">
        <v>1</v>
      </c>
      <c r="O3710" s="1">
        <v>13192</v>
      </c>
      <c r="P3710" s="1" t="str">
        <f>IFERROR(VLOOKUP($O3710,PerfilUniversitario!$A$2:$Z$427,16),"N/A")</f>
        <v>1º - 2º Semestre</v>
      </c>
      <c r="Q3710" s="1" t="str">
        <f>IFERROR(VLOOKUP($O3710,PerfilUniversitario!$A$2:$Z$427,16),"N/A")</f>
        <v>1º - 2º Semestre</v>
      </c>
      <c r="R3710" s="1" t="str">
        <f>IFERROR(VLOOKUP($O3710,PerfilUniversitario!$A$2:$Z$427,20),"N/A")</f>
        <v>Arquitectura</v>
      </c>
      <c r="S3710" s="1" t="str">
        <f>IFERROR(VLOOKUP($O3710,PerfilUniversitario!$A$2:$Z$427,22),"N/A")</f>
        <v>• Ingeniería en Dirección de Negocios - Toma de decisiones estratégicas en la Ingeniería de negocios</v>
      </c>
      <c r="T3710" s="1" t="str">
        <f>IFERROR(VLOOKUP($O3710,PerfilUniversitario!$A$2:$Z$427,24),"N/A")</f>
        <v>• Psicología - El amor en el cerebro</v>
      </c>
      <c r="U3710" s="1" t="str">
        <f>IFERROR(VLOOKUP($O3710,PerfilUniversitario!$A$2:$Z$427,26),"N/A")</f>
        <v>• Ingeniería Civil - Ensayo de tracción para varilla de acero</v>
      </c>
      <c r="V3710" s="3">
        <v>0.39326388888888886</v>
      </c>
      <c r="W3710" s="4">
        <v>45219</v>
      </c>
    </row>
    <row r="3711" spans="1:23" x14ac:dyDescent="0.3">
      <c r="A3711" t="s">
        <v>9585</v>
      </c>
      <c r="B3711" t="s">
        <v>9586</v>
      </c>
      <c r="C3711" s="1" t="s">
        <v>9587</v>
      </c>
      <c r="D3711" s="6">
        <v>2211619484</v>
      </c>
      <c r="E3711" s="1" t="s">
        <v>9588</v>
      </c>
      <c r="F3711" s="1" t="s">
        <v>8430</v>
      </c>
      <c r="G3711" s="1" t="s">
        <v>9589</v>
      </c>
      <c r="H3711" s="1">
        <v>2217130232</v>
      </c>
      <c r="I3711" t="str">
        <f>VLOOKUP(J3711,CatalogoEstadoRepublica!$A$1:$B$33,2)</f>
        <v>Puebla</v>
      </c>
      <c r="J3711">
        <v>21</v>
      </c>
      <c r="K3711" t="s">
        <v>4812</v>
      </c>
      <c r="L3711" s="1" t="str">
        <f>VLOOKUP(M3711,CatalogoPerfil!$A$1:$B$5,2)</f>
        <v>Preuniversitario</v>
      </c>
      <c r="M3711">
        <v>1</v>
      </c>
      <c r="N3711" t="s">
        <v>9590</v>
      </c>
      <c r="O3711" s="1">
        <v>13194</v>
      </c>
      <c r="P3711" s="1" t="str">
        <f>IFERROR(VLOOKUP($O3711,PerfilUniversitario!$A$2:$Z$427,16),"N/A")</f>
        <v>5º - 6º Semestre</v>
      </c>
      <c r="Q3711" s="1" t="str">
        <f>IFERROR(VLOOKUP($O3711,PerfilUniversitario!$A$2:$Z$427,16),"N/A")</f>
        <v>5º - 6º Semestre</v>
      </c>
      <c r="R3711" s="1" t="str">
        <f>IFERROR(VLOOKUP($O3711,PerfilUniversitario!$A$2:$Z$427,20),"N/A")</f>
        <v>Nutrición</v>
      </c>
      <c r="S3711" s="1" t="str">
        <f>IFERROR(VLOOKUP($O3711,PerfilUniversitario!$A$2:$Z$427,22),"N/A")</f>
        <v>• Nutrición – Nutrición y ejercicio, lo que necesita un campeón</v>
      </c>
      <c r="T3711" s="1" t="str">
        <f>IFERROR(VLOOKUP($O3711,PerfilUniversitario!$A$2:$Z$427,24),"N/A")</f>
        <v>• Nutrición - Un día en la consulta nutricional</v>
      </c>
      <c r="U3711" s="1" t="str">
        <f>IFERROR(VLOOKUP($O3711,PerfilUniversitario!$A$2:$Z$427,26),"N/A")</f>
        <v>• Médico cirujano - Primeros minutos de vida</v>
      </c>
      <c r="V3711" s="3">
        <v>0.39347222222222222</v>
      </c>
      <c r="W3711" s="4">
        <v>45219</v>
      </c>
    </row>
    <row r="3712" spans="1:23" x14ac:dyDescent="0.3">
      <c r="A3712" t="s">
        <v>9591</v>
      </c>
      <c r="B3712" t="s">
        <v>9592</v>
      </c>
      <c r="C3712" s="1" t="s">
        <v>9593</v>
      </c>
      <c r="D3712" s="6">
        <v>2491308888</v>
      </c>
      <c r="E3712" s="1" t="s">
        <v>9594</v>
      </c>
      <c r="F3712" s="1" t="s">
        <v>9595</v>
      </c>
      <c r="G3712" s="1" t="s">
        <v>9596</v>
      </c>
      <c r="H3712" s="1">
        <v>2491106936</v>
      </c>
      <c r="I3712" t="str">
        <f>VLOOKUP(J3712,CatalogoEstadoRepublica!$A$1:$B$33,2)</f>
        <v>Puebla</v>
      </c>
      <c r="J3712">
        <v>21</v>
      </c>
      <c r="K3712" t="s">
        <v>847</v>
      </c>
      <c r="L3712" s="1" t="str">
        <f>VLOOKUP(M3712,CatalogoPerfil!$A$1:$B$5,2)</f>
        <v>Preuniversitario</v>
      </c>
      <c r="M3712">
        <v>1</v>
      </c>
      <c r="O3712" s="1">
        <v>13197</v>
      </c>
      <c r="P3712" s="1" t="str">
        <f>IFERROR(VLOOKUP($O3712,PerfilUniversitario!$A$2:$Z$427,16),"N/A")</f>
        <v>1º - 2º Semestre</v>
      </c>
      <c r="Q3712" s="1" t="str">
        <f>IFERROR(VLOOKUP($O3712,PerfilUniversitario!$A$2:$Z$427,16),"N/A")</f>
        <v>1º - 2º Semestre</v>
      </c>
      <c r="R3712" s="1" t="str">
        <f>IFERROR(VLOOKUP($O3712,PerfilUniversitario!$A$2:$Z$427,20),"N/A")</f>
        <v>Ingeniería Mecatrónica</v>
      </c>
      <c r="S3712" s="1" t="str">
        <f>IFERROR(VLOOKUP($O3712,PerfilUniversitario!$A$2:$Z$427,22),"N/A")</f>
        <v>• Ingeniería Mecatrónica - Medición Inalámbrica</v>
      </c>
      <c r="T3712" s="1" t="str">
        <f>IFERROR(VLOOKUP($O3712,PerfilUniversitario!$A$2:$Z$427,24),"N/A")</f>
        <v>• Ingeniería Mecatrónica - Medición Inalámbrica</v>
      </c>
      <c r="U3712" s="1" t="str">
        <f>IFERROR(VLOOKUP($O3712,PerfilUniversitario!$A$2:$Z$427,26),"N/A")</f>
        <v>• Ingeniería Mecatrónica - Medición Inalámbrica</v>
      </c>
      <c r="V3712" s="3">
        <v>0.40064814814814814</v>
      </c>
      <c r="W3712" s="4">
        <v>45219</v>
      </c>
    </row>
    <row r="3713" spans="1:23" x14ac:dyDescent="0.3">
      <c r="A3713" t="s">
        <v>1242</v>
      </c>
      <c r="B3713" t="s">
        <v>254</v>
      </c>
      <c r="C3713" s="1" t="s">
        <v>9597</v>
      </c>
      <c r="D3713" s="6">
        <v>2221058002</v>
      </c>
      <c r="E3713" s="1" t="s">
        <v>1242</v>
      </c>
      <c r="F3713" s="1" t="s">
        <v>2055</v>
      </c>
      <c r="G3713" s="1" t="s">
        <v>9598</v>
      </c>
      <c r="H3713" s="1">
        <v>2221058002</v>
      </c>
      <c r="I3713" t="str">
        <f>VLOOKUP(J3713,CatalogoEstadoRepublica!$A$1:$B$33,2)</f>
        <v>Puebla</v>
      </c>
      <c r="J3713">
        <v>21</v>
      </c>
      <c r="K3713" t="s">
        <v>8544</v>
      </c>
      <c r="L3713" s="1" t="str">
        <f>VLOOKUP(M3713,CatalogoPerfil!$A$1:$B$5,2)</f>
        <v>Preuniversitario</v>
      </c>
      <c r="M3713">
        <v>1</v>
      </c>
      <c r="O3713" s="1">
        <v>13198</v>
      </c>
      <c r="P3713" s="1" t="str">
        <f>IFERROR(VLOOKUP($O3713,PerfilUniversitario!$A$2:$Z$427,16),"N/A")</f>
        <v>Preparatoria concluida</v>
      </c>
      <c r="Q3713" s="1" t="str">
        <f>IFERROR(VLOOKUP($O3713,PerfilUniversitario!$A$2:$Z$427,16),"N/A")</f>
        <v>Preparatoria concluida</v>
      </c>
      <c r="R3713" s="1" t="str">
        <f>IFERROR(VLOOKUP($O3713,PerfilUniversitario!$A$2:$Z$427,20),"N/A")</f>
        <v>Diseño de Moda e Innovación</v>
      </c>
      <c r="S3713" s="1" t="str">
        <f>IFERROR(VLOOKUP($O3713,PerfilUniversitario!$A$2:$Z$427,22),"N/A")</f>
        <v>• Diseño de Moda e Innovación - Modelado sobre figurín</v>
      </c>
      <c r="T3713" s="1" t="str">
        <f>IFERROR(VLOOKUP($O3713,PerfilUniversitario!$A$2:$Z$427,24),"N/A")</f>
        <v>• Diseño industrial – Corte con plasma.</v>
      </c>
      <c r="U3713" s="1" t="str">
        <f>IFERROR(VLOOKUP($O3713,PerfilUniversitario!$A$2:$Z$427,26),"N/A")</f>
        <v>• Diseño Gráfico - ¡Caricarturízate!</v>
      </c>
      <c r="V3713" s="3">
        <v>0.40206018518518521</v>
      </c>
      <c r="W3713" s="4">
        <v>45219</v>
      </c>
    </row>
    <row r="3714" spans="1:23" x14ac:dyDescent="0.3">
      <c r="A3714" t="s">
        <v>9599</v>
      </c>
      <c r="B3714" t="s">
        <v>9600</v>
      </c>
      <c r="C3714" s="1" t="s">
        <v>9601</v>
      </c>
      <c r="D3714" s="6">
        <v>2226128731</v>
      </c>
      <c r="E3714" s="1" t="s">
        <v>9602</v>
      </c>
      <c r="F3714" s="1" t="s">
        <v>9603</v>
      </c>
      <c r="G3714" s="1" t="s">
        <v>9604</v>
      </c>
      <c r="H3714" s="1">
        <v>2225267273</v>
      </c>
      <c r="I3714" t="str">
        <f>VLOOKUP(J3714,CatalogoEstadoRepublica!$A$1:$B$33,2)</f>
        <v>Puebla</v>
      </c>
      <c r="J3714">
        <v>21</v>
      </c>
      <c r="K3714" t="s">
        <v>4812</v>
      </c>
      <c r="L3714" s="1" t="str">
        <f>VLOOKUP(M3714,CatalogoPerfil!$A$1:$B$5,2)</f>
        <v>Preuniversitario</v>
      </c>
      <c r="M3714">
        <v>1</v>
      </c>
      <c r="O3714" s="1">
        <v>13199</v>
      </c>
      <c r="P3714" s="1" t="str">
        <f>IFERROR(VLOOKUP($O3714,PerfilUniversitario!$A$2:$Z$427,16),"N/A")</f>
        <v>5º - 6º Semestre</v>
      </c>
      <c r="Q3714" s="1" t="str">
        <f>IFERROR(VLOOKUP($O3714,PerfilUniversitario!$A$2:$Z$427,16),"N/A")</f>
        <v>5º - 6º Semestre</v>
      </c>
      <c r="R3714" s="1" t="str">
        <f>IFERROR(VLOOKUP($O3714,PerfilUniversitario!$A$2:$Z$427,20),"N/A")</f>
        <v>Economía</v>
      </c>
      <c r="S3714" s="1" t="str">
        <f>IFERROR(VLOOKUP($O3714,PerfilUniversitario!$A$2:$Z$427,22),"N/A")</f>
        <v>• Negocios Internacionales – Global Sellers</v>
      </c>
      <c r="T3714" s="1" t="str">
        <f>IFERROR(VLOOKUP($O3714,PerfilUniversitario!$A$2:$Z$427,24),"N/A")</f>
        <v>• Diseño industrial - Diseño de Productos: innovación y realidad aumentada.</v>
      </c>
      <c r="U3714" s="1" t="str">
        <f>IFERROR(VLOOKUP($O3714,PerfilUniversitario!$A$2:$Z$427,26),"N/A")</f>
        <v>• Mercadotecnia Estratégica – Team Coca vs Pepsi ¿Tú cuál eres?</v>
      </c>
      <c r="V3714" s="3">
        <v>0.41167824074074072</v>
      </c>
      <c r="W3714" s="4">
        <v>45219</v>
      </c>
    </row>
    <row r="3715" spans="1:23" x14ac:dyDescent="0.3">
      <c r="A3715" t="s">
        <v>9605</v>
      </c>
      <c r="B3715" t="s">
        <v>4755</v>
      </c>
      <c r="C3715" s="1" t="s">
        <v>9604</v>
      </c>
      <c r="D3715" s="6">
        <v>2225267273</v>
      </c>
      <c r="E3715" s="1" t="s">
        <v>2676</v>
      </c>
      <c r="F3715" s="1" t="s">
        <v>9606</v>
      </c>
      <c r="G3715" s="1" t="s">
        <v>9607</v>
      </c>
      <c r="H3715" s="1">
        <v>2223742301</v>
      </c>
      <c r="I3715" t="str">
        <f>VLOOKUP(J3715,CatalogoEstadoRepublica!$A$1:$B$33,2)</f>
        <v>Puebla</v>
      </c>
      <c r="J3715">
        <v>21</v>
      </c>
      <c r="K3715" t="s">
        <v>9608</v>
      </c>
      <c r="L3715" s="1" t="str">
        <f>VLOOKUP(M3715,CatalogoPerfil!$A$1:$B$5,2)</f>
        <v>Preuniversitario</v>
      </c>
      <c r="M3715">
        <v>1</v>
      </c>
      <c r="O3715" s="1">
        <v>13200</v>
      </c>
      <c r="P3715" s="1" t="str">
        <f>IFERROR(VLOOKUP($O3715,PerfilUniversitario!$A$2:$Z$427,16),"N/A")</f>
        <v>Preparatoria concluida</v>
      </c>
      <c r="Q3715" s="1" t="str">
        <f>IFERROR(VLOOKUP($O3715,PerfilUniversitario!$A$2:$Z$427,16),"N/A")</f>
        <v>Preparatoria concluida</v>
      </c>
      <c r="R3715" s="1" t="str">
        <f>IFERROR(VLOOKUP($O3715,PerfilUniversitario!$A$2:$Z$427,20),"N/A")</f>
        <v>Diseño Industrial</v>
      </c>
      <c r="S3715" s="1" t="str">
        <f>IFERROR(VLOOKUP($O3715,PerfilUniversitario!$A$2:$Z$427,22),"N/A")</f>
        <v>• Diseño industrial - Diseño de Productos: innovación y realidad aumentada.</v>
      </c>
      <c r="T3715" s="1" t="str">
        <f>IFERROR(VLOOKUP($O3715,PerfilUniversitario!$A$2:$Z$427,24),"N/A")</f>
        <v>• Diseño industrial - Diseño de Productos: innovación y realidad aumentada.</v>
      </c>
      <c r="U3715" s="1" t="str">
        <f>IFERROR(VLOOKUP($O3715,PerfilUniversitario!$A$2:$Z$427,26),"N/A")</f>
        <v>• Emprendimiento – Taller de emprendimiento</v>
      </c>
      <c r="V3715" s="3">
        <v>0.41173611111111108</v>
      </c>
      <c r="W3715" s="4">
        <v>45219</v>
      </c>
    </row>
    <row r="3716" spans="1:23" x14ac:dyDescent="0.3">
      <c r="A3716" t="s">
        <v>5245</v>
      </c>
      <c r="B3716" t="s">
        <v>9609</v>
      </c>
      <c r="C3716" s="1" t="s">
        <v>9610</v>
      </c>
      <c r="D3716" s="6">
        <v>2228299269</v>
      </c>
      <c r="E3716" s="1" t="s">
        <v>9611</v>
      </c>
      <c r="F3716" s="1" t="s">
        <v>9612</v>
      </c>
      <c r="G3716" s="1" t="s">
        <v>9613</v>
      </c>
      <c r="H3716" s="1">
        <v>2226392617</v>
      </c>
      <c r="I3716" t="str">
        <f>VLOOKUP(J3716,CatalogoEstadoRepublica!$A$1:$B$33,2)</f>
        <v>Puebla</v>
      </c>
      <c r="J3716">
        <v>21</v>
      </c>
      <c r="K3716" t="s">
        <v>9608</v>
      </c>
      <c r="L3716" s="1" t="str">
        <f>VLOOKUP(M3716,CatalogoPerfil!$A$1:$B$5,2)</f>
        <v>Preuniversitario</v>
      </c>
      <c r="M3716">
        <v>1</v>
      </c>
      <c r="O3716" s="1">
        <v>13201</v>
      </c>
      <c r="P3716" s="1" t="str">
        <f>IFERROR(VLOOKUP($O3716,PerfilUniversitario!$A$2:$Z$427,16),"N/A")</f>
        <v>Preparatoria concluida</v>
      </c>
      <c r="Q3716" s="1" t="str">
        <f>IFERROR(VLOOKUP($O3716,PerfilUniversitario!$A$2:$Z$427,16),"N/A")</f>
        <v>Preparatoria concluida</v>
      </c>
      <c r="R3716" s="1" t="str">
        <f>IFERROR(VLOOKUP($O3716,PerfilUniversitario!$A$2:$Z$427,20),"N/A")</f>
        <v>Diseño Industrial</v>
      </c>
      <c r="S3716" s="1" t="str">
        <f>IFERROR(VLOOKUP($O3716,PerfilUniversitario!$A$2:$Z$427,22),"N/A")</f>
        <v>• Ingeniería Industrial para la Dirección - Estudio de tiempos y movimientos</v>
      </c>
      <c r="T3716" s="1" t="str">
        <f>IFERROR(VLOOKUP($O3716,PerfilUniversitario!$A$2:$Z$427,24),"N/A")</f>
        <v>• Diseño industrial - Diseño de Productos: innovación y realidad aumentada.</v>
      </c>
      <c r="U3716" s="1" t="str">
        <f>IFERROR(VLOOKUP($O3716,PerfilUniversitario!$A$2:$Z$427,26),"N/A")</f>
        <v>• Nutrición – Nutrición y ejercicio, lo que necesita un campeón</v>
      </c>
      <c r="V3716" s="3">
        <v>0.41234953703703708</v>
      </c>
      <c r="W3716" s="4">
        <v>45219</v>
      </c>
    </row>
    <row r="3717" spans="1:23" x14ac:dyDescent="0.3">
      <c r="A3717" t="s">
        <v>833</v>
      </c>
      <c r="B3717" t="s">
        <v>283</v>
      </c>
      <c r="C3717" s="1" t="s">
        <v>9614</v>
      </c>
      <c r="D3717" s="6">
        <v>9512048969</v>
      </c>
      <c r="E3717" s="1" t="s">
        <v>1393</v>
      </c>
      <c r="F3717" s="1" t="s">
        <v>9615</v>
      </c>
      <c r="G3717" s="1" t="s">
        <v>9614</v>
      </c>
      <c r="H3717" s="1">
        <v>9511999778</v>
      </c>
      <c r="I3717" t="str">
        <f>VLOOKUP(J3717,CatalogoEstadoRepublica!$A$1:$B$33,2)</f>
        <v>Oaxaca</v>
      </c>
      <c r="J3717">
        <v>20</v>
      </c>
      <c r="K3717" t="s">
        <v>9616</v>
      </c>
      <c r="L3717" s="1" t="str">
        <f>VLOOKUP(M3717,CatalogoPerfil!$A$1:$B$5,2)</f>
        <v>Preuniversitario</v>
      </c>
      <c r="M3717">
        <v>1</v>
      </c>
      <c r="O3717" s="1">
        <v>13202</v>
      </c>
      <c r="P3717" s="1" t="str">
        <f>IFERROR(VLOOKUP($O3717,PerfilUniversitario!$A$2:$Z$427,16),"N/A")</f>
        <v>Preparatoria concluida</v>
      </c>
      <c r="Q3717" s="1" t="str">
        <f>IFERROR(VLOOKUP($O3717,PerfilUniversitario!$A$2:$Z$427,16),"N/A")</f>
        <v>Preparatoria concluida</v>
      </c>
      <c r="R3717" s="1" t="str">
        <f>IFERROR(VLOOKUP($O3717,PerfilUniversitario!$A$2:$Z$427,20),"N/A")</f>
        <v>Diseño Industrial</v>
      </c>
      <c r="S3717" s="1" t="str">
        <f>IFERROR(VLOOKUP($O3717,PerfilUniversitario!$A$2:$Z$427,22),"N/A")</f>
        <v>• Ingeniería Industrial para la Dirección - Estudio de tiempos y movimientos</v>
      </c>
      <c r="T3717" s="1" t="str">
        <f>IFERROR(VLOOKUP($O3717,PerfilUniversitario!$A$2:$Z$427,24),"N/A")</f>
        <v>• Diseño industrial - Diseño de Productos: innovación y realidad aumentada.</v>
      </c>
      <c r="U3717" s="1" t="str">
        <f>IFERROR(VLOOKUP($O3717,PerfilUniversitario!$A$2:$Z$427,26),"N/A")</f>
        <v>• Nutrición – Nutrición y ejercicio, lo que necesita un campeón</v>
      </c>
      <c r="V3717" s="3">
        <v>0.4175462962962963</v>
      </c>
      <c r="W3717" s="4">
        <v>45219</v>
      </c>
    </row>
    <row r="3718" spans="1:23" x14ac:dyDescent="0.3">
      <c r="A3718" t="s">
        <v>9617</v>
      </c>
      <c r="B3718" t="s">
        <v>9618</v>
      </c>
      <c r="C3718" s="1" t="s">
        <v>9619</v>
      </c>
      <c r="D3718" s="6">
        <v>2223455656</v>
      </c>
      <c r="E3718" s="1" t="s">
        <v>9620</v>
      </c>
      <c r="F3718" s="1" t="s">
        <v>9621</v>
      </c>
      <c r="G3718" s="1" t="s">
        <v>9622</v>
      </c>
      <c r="H3718" s="1">
        <v>2223378490</v>
      </c>
      <c r="I3718" t="str">
        <f>VLOOKUP(J3718,CatalogoEstadoRepublica!$A$1:$B$33,2)</f>
        <v>Chihuahua</v>
      </c>
      <c r="J3718">
        <v>6</v>
      </c>
      <c r="K3718" t="s">
        <v>9623</v>
      </c>
      <c r="L3718" s="1" t="str">
        <f>VLOOKUP(M3718,CatalogoPerfil!$A$1:$B$5,2)</f>
        <v>Preuniversitario</v>
      </c>
      <c r="M3718">
        <v>1</v>
      </c>
      <c r="O3718" s="1">
        <v>13203</v>
      </c>
      <c r="P3718" s="1" t="str">
        <f>IFERROR(VLOOKUP($O3718,PerfilUniversitario!$A$2:$Z$427,16),"N/A")</f>
        <v>5º - 6º Semestre</v>
      </c>
      <c r="Q3718" s="1" t="str">
        <f>IFERROR(VLOOKUP($O3718,PerfilUniversitario!$A$2:$Z$427,16),"N/A")</f>
        <v>5º - 6º Semestre</v>
      </c>
      <c r="R3718" s="1" t="str">
        <f>IFERROR(VLOOKUP($O3718,PerfilUniversitario!$A$2:$Z$427,20),"N/A")</f>
        <v>Actuaría</v>
      </c>
      <c r="S3718" s="1" t="str">
        <f>IFERROR(VLOOKUP($O3718,PerfilUniversitario!$A$2:$Z$427,22),"N/A")</f>
        <v>• Diseño de Moda e Innovación - Modelado sobre figurín</v>
      </c>
      <c r="T3718" s="1" t="str">
        <f>IFERROR(VLOOKUP($O3718,PerfilUniversitario!$A$2:$Z$427,24),"N/A")</f>
        <v>• Ingeniería en Dirección de Negocios - Toma de decisiones estratégicas en la Ingeniería de negocios</v>
      </c>
      <c r="U3718" s="1" t="str">
        <f>IFERROR(VLOOKUP($O3718,PerfilUniversitario!$A$2:$Z$427,26),"N/A")</f>
        <v>• Diseño Estratégico de Innovación y cambio - Qué pasaría si… - Planeando estrategias para el futuro</v>
      </c>
      <c r="V3718" s="3">
        <v>0.41916666666666669</v>
      </c>
      <c r="W3718" s="4">
        <v>45219</v>
      </c>
    </row>
    <row r="3719" spans="1:23" x14ac:dyDescent="0.3">
      <c r="A3719" t="s">
        <v>210</v>
      </c>
      <c r="B3719" t="s">
        <v>9624</v>
      </c>
      <c r="C3719" s="1" t="s">
        <v>9625</v>
      </c>
      <c r="D3719" s="6">
        <v>2228369315</v>
      </c>
      <c r="E3719" s="1" t="s">
        <v>890</v>
      </c>
      <c r="F3719" s="1" t="s">
        <v>9626</v>
      </c>
      <c r="G3719" s="1" t="s">
        <v>9627</v>
      </c>
      <c r="H3719" s="1">
        <v>2221345890</v>
      </c>
      <c r="I3719" t="str">
        <f>VLOOKUP(J3719,CatalogoEstadoRepublica!$A$1:$B$33,2)</f>
        <v>Chiapas</v>
      </c>
      <c r="J3719">
        <v>5</v>
      </c>
      <c r="K3719" t="s">
        <v>9628</v>
      </c>
      <c r="L3719" s="1" t="str">
        <f>VLOOKUP(M3719,CatalogoPerfil!$A$1:$B$5,2)</f>
        <v>Preuniversitario</v>
      </c>
      <c r="M3719">
        <v>1</v>
      </c>
      <c r="O3719" s="1">
        <v>13204</v>
      </c>
      <c r="P3719" s="1" t="str">
        <f>IFERROR(VLOOKUP($O3719,PerfilUniversitario!$A$2:$Z$427,16),"N/A")</f>
        <v>3º - 4º Semestre</v>
      </c>
      <c r="Q3719" s="1" t="str">
        <f>IFERROR(VLOOKUP($O3719,PerfilUniversitario!$A$2:$Z$427,16),"N/A")</f>
        <v>3º - 4º Semestre</v>
      </c>
      <c r="R3719" s="1" t="str">
        <f>IFERROR(VLOOKUP($O3719,PerfilUniversitario!$A$2:$Z$427,20),"N/A")</f>
        <v>Dirección de Empresas de Entretenimiento</v>
      </c>
      <c r="S3719" s="1" t="str">
        <f>IFERROR(VLOOKUP($O3719,PerfilUniversitario!$A$2:$Z$427,22),"N/A")</f>
        <v>• Diseño Gráfico - ¡Caricarturízate!</v>
      </c>
      <c r="T3719" s="1" t="str">
        <f>IFERROR(VLOOKUP($O3719,PerfilUniversitario!$A$2:$Z$427,24),"N/A")</f>
        <v>• Diseño Multimedia - Fotografía de producto con dispositivos móviles.</v>
      </c>
      <c r="U3719" s="1" t="str">
        <f>IFERROR(VLOOKUP($O3719,PerfilUniversitario!$A$2:$Z$427,26),"N/A")</f>
        <v>• Comunicación y Dirección de Empresas de Entretenimiento - Entertainment and Media World</v>
      </c>
      <c r="V3719" s="3">
        <v>0.42182870370370368</v>
      </c>
      <c r="W3719" s="4">
        <v>45219</v>
      </c>
    </row>
    <row r="3720" spans="1:23" x14ac:dyDescent="0.3">
      <c r="A3720" t="s">
        <v>3814</v>
      </c>
      <c r="B3720" t="s">
        <v>8246</v>
      </c>
      <c r="C3720" s="1" t="s">
        <v>9629</v>
      </c>
      <c r="D3720" s="6">
        <v>4591330002</v>
      </c>
      <c r="E3720" s="1" t="s">
        <v>9630</v>
      </c>
      <c r="F3720" s="1" t="s">
        <v>1797</v>
      </c>
      <c r="G3720" s="1" t="s">
        <v>3752</v>
      </c>
      <c r="H3720" s="1">
        <v>4591330002</v>
      </c>
      <c r="I3720" t="str">
        <f>VLOOKUP(J3720,CatalogoEstadoRepublica!$A$1:$B$33,2)</f>
        <v>Puebla</v>
      </c>
      <c r="J3720">
        <v>21</v>
      </c>
      <c r="K3720" t="s">
        <v>9631</v>
      </c>
      <c r="L3720" s="1" t="str">
        <f>VLOOKUP(M3720,CatalogoPerfil!$A$1:$B$5,2)</f>
        <v>Preuniversitario</v>
      </c>
      <c r="M3720">
        <v>1</v>
      </c>
      <c r="O3720" s="1">
        <v>13207</v>
      </c>
      <c r="P3720" s="1" t="str">
        <f>IFERROR(VLOOKUP($O3720,PerfilUniversitario!$A$2:$Z$427,16),"N/A")</f>
        <v>5º - 6º Semestre</v>
      </c>
      <c r="Q3720" s="1" t="str">
        <f>IFERROR(VLOOKUP($O3720,PerfilUniversitario!$A$2:$Z$427,16),"N/A")</f>
        <v>5º - 6º Semestre</v>
      </c>
      <c r="R3720" s="1" t="str">
        <f>IFERROR(VLOOKUP($O3720,PerfilUniversitario!$A$2:$Z$427,20),"N/A")</f>
        <v>Diseño de Moda e Innovación</v>
      </c>
      <c r="S3720" s="1" t="str">
        <f>IFERROR(VLOOKUP($O3720,PerfilUniversitario!$A$2:$Z$427,22),"N/A")</f>
        <v>• Actuaría - Las verdades de los Actuarios</v>
      </c>
      <c r="T3720" s="1" t="str">
        <f>IFERROR(VLOOKUP($O3720,PerfilUniversitario!$A$2:$Z$427,24),"N/A")</f>
        <v>• Actuaría - Las verdades de los Actuarios</v>
      </c>
      <c r="U3720" s="1" t="str">
        <f>IFERROR(VLOOKUP($O3720,PerfilUniversitario!$A$2:$Z$427,26),"N/A")</f>
        <v>• Ingeniería Mecatrónica - Medición Inalámbrica</v>
      </c>
      <c r="V3720" s="3">
        <v>0.42208333333333337</v>
      </c>
      <c r="W3720" s="4">
        <v>45219</v>
      </c>
    </row>
    <row r="3721" spans="1:23" x14ac:dyDescent="0.3">
      <c r="A3721" t="s">
        <v>1223</v>
      </c>
      <c r="B3721" t="s">
        <v>9632</v>
      </c>
      <c r="C3721" s="1" t="s">
        <v>9633</v>
      </c>
      <c r="D3721" s="6">
        <v>5512299246</v>
      </c>
      <c r="E3721" s="1" t="s">
        <v>9634</v>
      </c>
      <c r="F3721" s="1" t="s">
        <v>9635</v>
      </c>
      <c r="G3721" s="1" t="s">
        <v>9636</v>
      </c>
      <c r="H3721" s="1">
        <v>5543352666</v>
      </c>
      <c r="I3721" t="str">
        <f>VLOOKUP(J3721,CatalogoEstadoRepublica!$A$1:$B$33,2)</f>
        <v>Ciudad de México</v>
      </c>
      <c r="J3721">
        <v>7</v>
      </c>
      <c r="K3721" t="s">
        <v>9637</v>
      </c>
      <c r="L3721" s="1" t="str">
        <f>VLOOKUP(M3721,CatalogoPerfil!$A$1:$B$5,2)</f>
        <v>Preuniversitario</v>
      </c>
      <c r="M3721">
        <v>1</v>
      </c>
      <c r="O3721" s="1">
        <v>13208</v>
      </c>
      <c r="P3721" s="1" t="str">
        <f>IFERROR(VLOOKUP($O3721,PerfilUniversitario!$A$2:$Z$427,16),"N/A")</f>
        <v>5º - 6º Semestre</v>
      </c>
      <c r="Q3721" s="1" t="str">
        <f>IFERROR(VLOOKUP($O3721,PerfilUniversitario!$A$2:$Z$427,16),"N/A")</f>
        <v>5º - 6º Semestre</v>
      </c>
      <c r="R3721" s="1" t="str">
        <f>IFERROR(VLOOKUP($O3721,PerfilUniversitario!$A$2:$Z$427,20),"N/A")</f>
        <v>Derecho</v>
      </c>
      <c r="S3721" s="1" t="str">
        <f>IFERROR(VLOOKUP($O3721,PerfilUniversitario!$A$2:$Z$427,22),"N/A")</f>
        <v>• Administración y Dirección de Empresas - ¡Gerente por un día!</v>
      </c>
      <c r="T3721" s="1" t="str">
        <f>IFERROR(VLOOKUP($O3721,PerfilUniversitario!$A$2:$Z$427,24),"N/A")</f>
        <v>• Derecho – Redes Digitales. Implicaciones Legales</v>
      </c>
      <c r="U3721" s="1" t="str">
        <f>IFERROR(VLOOKUP($O3721,PerfilUniversitario!$A$2:$Z$427,26),"N/A")</f>
        <v>• Derecho - Eliminación del Racismo, Discriminación racial y otras formas de discriminación</v>
      </c>
      <c r="V3721" s="3">
        <v>0.42480324074074072</v>
      </c>
      <c r="W3721" s="4">
        <v>45219</v>
      </c>
    </row>
    <row r="3722" spans="1:23" x14ac:dyDescent="0.3">
      <c r="A3722" t="s">
        <v>2527</v>
      </c>
      <c r="B3722" t="s">
        <v>9638</v>
      </c>
      <c r="C3722" s="1" t="s">
        <v>9639</v>
      </c>
      <c r="D3722" s="6">
        <v>2228413138</v>
      </c>
      <c r="E3722" s="1" t="s">
        <v>3885</v>
      </c>
      <c r="F3722" s="1" t="s">
        <v>9640</v>
      </c>
      <c r="I3722" t="str">
        <f>VLOOKUP(J3722,CatalogoEstadoRepublica!$A$1:$B$33,2)</f>
        <v>Puebla</v>
      </c>
      <c r="J3722">
        <v>21</v>
      </c>
      <c r="K3722" t="s">
        <v>8544</v>
      </c>
      <c r="L3722" s="1" t="str">
        <f>VLOOKUP(M3722,CatalogoPerfil!$A$1:$B$5,2)</f>
        <v>Preuniversitario</v>
      </c>
      <c r="M3722">
        <v>1</v>
      </c>
      <c r="O3722" s="1">
        <v>13209</v>
      </c>
      <c r="P3722" s="1" t="str">
        <f>IFERROR(VLOOKUP($O3722,PerfilUniversitario!$A$2:$Z$427,16),"N/A")</f>
        <v>5º - 6º Semestre</v>
      </c>
      <c r="Q3722" s="1" t="str">
        <f>IFERROR(VLOOKUP($O3722,PerfilUniversitario!$A$2:$Z$427,16),"N/A")</f>
        <v>5º - 6º Semestre</v>
      </c>
      <c r="R3722" s="1" t="str">
        <f>IFERROR(VLOOKUP($O3722,PerfilUniversitario!$A$2:$Z$427,20),"N/A")</f>
        <v>Derecho</v>
      </c>
      <c r="S3722" s="1" t="str">
        <f>IFERROR(VLOOKUP($O3722,PerfilUniversitario!$A$2:$Z$427,22),"N/A")</f>
        <v>• Administración y Dirección de Empresas - ¡Gerente por un día!</v>
      </c>
      <c r="T3722" s="1" t="str">
        <f>IFERROR(VLOOKUP($O3722,PerfilUniversitario!$A$2:$Z$427,24),"N/A")</f>
        <v>• Derecho – Redes Digitales. Implicaciones Legales</v>
      </c>
      <c r="U3722" s="1" t="str">
        <f>IFERROR(VLOOKUP($O3722,PerfilUniversitario!$A$2:$Z$427,26),"N/A")</f>
        <v>• Derecho - Eliminación del Racismo, Discriminación racial y otras formas de discriminación</v>
      </c>
      <c r="V3722" s="3">
        <v>0.42587962962962966</v>
      </c>
      <c r="W3722" s="4">
        <v>45219</v>
      </c>
    </row>
    <row r="3723" spans="1:23" x14ac:dyDescent="0.3">
      <c r="A3723" t="s">
        <v>3009</v>
      </c>
      <c r="B3723" t="s">
        <v>9641</v>
      </c>
      <c r="C3723" s="1" t="s">
        <v>9642</v>
      </c>
      <c r="D3723" s="6">
        <v>2282312547</v>
      </c>
      <c r="E3723" s="1" t="s">
        <v>9122</v>
      </c>
      <c r="F3723" s="1" t="s">
        <v>9641</v>
      </c>
      <c r="G3723" s="1" t="s">
        <v>9643</v>
      </c>
      <c r="H3723" s="1">
        <v>2323250565</v>
      </c>
      <c r="I3723" t="str">
        <f>VLOOKUP(J3723,CatalogoEstadoRepublica!$A$1:$B$33,2)</f>
        <v>Puebla</v>
      </c>
      <c r="J3723">
        <v>21</v>
      </c>
      <c r="K3723" t="s">
        <v>9644</v>
      </c>
      <c r="L3723" s="1" t="str">
        <f>VLOOKUP(M3723,CatalogoPerfil!$A$1:$B$5,2)</f>
        <v>Preuniversitario</v>
      </c>
      <c r="M3723">
        <v>1</v>
      </c>
      <c r="N3723" t="s">
        <v>3750</v>
      </c>
      <c r="O3723" s="1">
        <v>13210</v>
      </c>
      <c r="P3723" s="1" t="str">
        <f>IFERROR(VLOOKUP($O3723,PerfilUniversitario!$A$2:$Z$427,16),"N/A")</f>
        <v>3º - 4º Semestre</v>
      </c>
      <c r="Q3723" s="1" t="str">
        <f>IFERROR(VLOOKUP($O3723,PerfilUniversitario!$A$2:$Z$427,16),"N/A")</f>
        <v>3º - 4º Semestre</v>
      </c>
      <c r="R3723" s="1" t="str">
        <f>IFERROR(VLOOKUP($O3723,PerfilUniversitario!$A$2:$Z$427,20),"N/A")</f>
        <v>Diseño Estratégico, Innovación y Cambio</v>
      </c>
      <c r="S3723" s="1" t="str">
        <f>IFERROR(VLOOKUP($O3723,PerfilUniversitario!$A$2:$Z$427,22),"N/A")</f>
        <v>• Ingeniería Civil - Ensayo de tracción para varilla de acero</v>
      </c>
      <c r="T3723" s="1" t="str">
        <f>IFERROR(VLOOKUP($O3723,PerfilUniversitario!$A$2:$Z$427,24),"N/A")</f>
        <v>• Ingeniería en Dirección de Negocios - Análisis, minería y Big Data en Hacking ético</v>
      </c>
      <c r="U3723" s="1" t="str">
        <f>IFERROR(VLOOKUP($O3723,PerfilUniversitario!$A$2:$Z$427,26),"N/A")</f>
        <v>• Ingeniería Civil - Ensayo de tracción para varilla de acero</v>
      </c>
      <c r="V3723" s="3">
        <v>0.43150462962962965</v>
      </c>
      <c r="W3723" s="4">
        <v>45219</v>
      </c>
    </row>
    <row r="3724" spans="1:23" x14ac:dyDescent="0.3">
      <c r="A3724" t="s">
        <v>9645</v>
      </c>
      <c r="B3724" t="s">
        <v>9646</v>
      </c>
      <c r="C3724" s="1" t="s">
        <v>9647</v>
      </c>
      <c r="D3724" s="6">
        <v>2227135272</v>
      </c>
      <c r="E3724" s="1"/>
      <c r="F3724" s="1"/>
      <c r="I3724" t="str">
        <f>VLOOKUP(J3724,CatalogoEstadoRepublica!$A$1:$B$33,2)</f>
        <v>Puebla</v>
      </c>
      <c r="J3724">
        <v>21</v>
      </c>
      <c r="K3724" t="s">
        <v>9648</v>
      </c>
      <c r="L3724" s="1" t="str">
        <f>VLOOKUP(M3724,CatalogoPerfil!$A$1:$B$5,2)</f>
        <v>Otro</v>
      </c>
      <c r="M3724">
        <v>5</v>
      </c>
      <c r="O3724" s="1">
        <v>0</v>
      </c>
      <c r="P3724" s="1" t="str">
        <f>IFERROR(VLOOKUP($O3724,PerfilUniversitario!$A$2:$Z$427,16),"N/A")</f>
        <v>N/A</v>
      </c>
      <c r="Q3724" s="1" t="str">
        <f>IFERROR(VLOOKUP($O3724,PerfilUniversitario!$A$2:$Z$427,16),"N/A")</f>
        <v>N/A</v>
      </c>
      <c r="R3724" s="1" t="str">
        <f>IFERROR(VLOOKUP($O3724,PerfilUniversitario!$A$2:$Z$427,20),"N/A")</f>
        <v>N/A</v>
      </c>
      <c r="S3724" s="1" t="str">
        <f>IFERROR(VLOOKUP($O3724,PerfilUniversitario!$A$2:$Z$427,22),"N/A")</f>
        <v>N/A</v>
      </c>
      <c r="T3724" s="1" t="str">
        <f>IFERROR(VLOOKUP($O3724,PerfilUniversitario!$A$2:$Z$427,24),"N/A")</f>
        <v>N/A</v>
      </c>
      <c r="U3724" s="1" t="str">
        <f>IFERROR(VLOOKUP($O3724,PerfilUniversitario!$A$2:$Z$427,26),"N/A")</f>
        <v>N/A</v>
      </c>
      <c r="V3724" s="3">
        <v>0.4354513888888889</v>
      </c>
      <c r="W3724" s="4">
        <v>45219</v>
      </c>
    </row>
    <row r="3725" spans="1:23" x14ac:dyDescent="0.3">
      <c r="A3725" t="s">
        <v>9649</v>
      </c>
      <c r="B3725" t="s">
        <v>9650</v>
      </c>
      <c r="C3725" s="1" t="s">
        <v>9651</v>
      </c>
      <c r="D3725" s="6">
        <v>2212856916</v>
      </c>
      <c r="E3725" s="1" t="s">
        <v>9652</v>
      </c>
      <c r="F3725" s="1" t="s">
        <v>9653</v>
      </c>
      <c r="G3725" s="1" t="s">
        <v>9654</v>
      </c>
      <c r="H3725" s="1">
        <v>2227066891</v>
      </c>
      <c r="I3725" t="str">
        <f>VLOOKUP(J3725,CatalogoEstadoRepublica!$A$1:$B$33,2)</f>
        <v>Puebla</v>
      </c>
      <c r="J3725">
        <v>21</v>
      </c>
      <c r="K3725" t="s">
        <v>7111</v>
      </c>
      <c r="L3725" s="1" t="str">
        <f>VLOOKUP(M3725,CatalogoPerfil!$A$1:$B$5,2)</f>
        <v>Preuniversitario</v>
      </c>
      <c r="M3725">
        <v>1</v>
      </c>
      <c r="N3725" t="s">
        <v>9655</v>
      </c>
      <c r="O3725" s="1">
        <v>13213</v>
      </c>
      <c r="P3725" s="1" t="str">
        <f>IFERROR(VLOOKUP($O3725,PerfilUniversitario!$A$2:$Z$427,16),"N/A")</f>
        <v>5º - 6º Semestre</v>
      </c>
      <c r="Q3725" s="1" t="str">
        <f>IFERROR(VLOOKUP($O3725,PerfilUniversitario!$A$2:$Z$427,16),"N/A")</f>
        <v>5º - 6º Semestre</v>
      </c>
      <c r="R3725" s="1" t="str">
        <f>IFERROR(VLOOKUP($O3725,PerfilUniversitario!$A$2:$Z$427,20),"N/A")</f>
        <v>Diseño Gráfico</v>
      </c>
      <c r="S3725" s="1" t="str">
        <f>IFERROR(VLOOKUP($O3725,PerfilUniversitario!$A$2:$Z$427,22),"N/A")</f>
        <v>• Diseño Gráfico - ¡Caricarturízate!</v>
      </c>
      <c r="T3725" s="1" t="str">
        <f>IFERROR(VLOOKUP($O3725,PerfilUniversitario!$A$2:$Z$427,24),"N/A")</f>
        <v>• Actuaría - Las verdades de los Actuarios</v>
      </c>
      <c r="U3725" s="1" t="str">
        <f>IFERROR(VLOOKUP($O3725,PerfilUniversitario!$A$2:$Z$427,26),"N/A")</f>
        <v>• Diseño Multimedia - Fotografía de producto con dispositivos móviles.</v>
      </c>
      <c r="V3725" s="3">
        <v>0.43601851851851853</v>
      </c>
      <c r="W3725" s="4">
        <v>45219</v>
      </c>
    </row>
    <row r="3726" spans="1:23" x14ac:dyDescent="0.3">
      <c r="A3726" t="s">
        <v>9656</v>
      </c>
      <c r="B3726" t="s">
        <v>9657</v>
      </c>
      <c r="C3726" s="1" t="s">
        <v>9658</v>
      </c>
      <c r="D3726" s="6">
        <v>2225235232</v>
      </c>
      <c r="E3726" s="1"/>
      <c r="F3726" s="1"/>
      <c r="I3726" t="str">
        <f>VLOOKUP(J3726,CatalogoEstadoRepublica!$A$1:$B$33,2)</f>
        <v>Puebla</v>
      </c>
      <c r="J3726">
        <v>21</v>
      </c>
      <c r="K3726" t="s">
        <v>9648</v>
      </c>
      <c r="L3726" s="1" t="str">
        <f>VLOOKUP(M3726,CatalogoPerfil!$A$1:$B$5,2)</f>
        <v>Otro</v>
      </c>
      <c r="M3726">
        <v>5</v>
      </c>
      <c r="O3726" s="1">
        <v>0</v>
      </c>
      <c r="P3726" s="1" t="str">
        <f>IFERROR(VLOOKUP($O3726,PerfilUniversitario!$A$2:$Z$427,16),"N/A")</f>
        <v>N/A</v>
      </c>
      <c r="Q3726" s="1" t="str">
        <f>IFERROR(VLOOKUP($O3726,PerfilUniversitario!$A$2:$Z$427,16),"N/A")</f>
        <v>N/A</v>
      </c>
      <c r="R3726" s="1" t="str">
        <f>IFERROR(VLOOKUP($O3726,PerfilUniversitario!$A$2:$Z$427,20),"N/A")</f>
        <v>N/A</v>
      </c>
      <c r="S3726" s="1" t="str">
        <f>IFERROR(VLOOKUP($O3726,PerfilUniversitario!$A$2:$Z$427,22),"N/A")</f>
        <v>N/A</v>
      </c>
      <c r="T3726" s="1" t="str">
        <f>IFERROR(VLOOKUP($O3726,PerfilUniversitario!$A$2:$Z$427,24),"N/A")</f>
        <v>N/A</v>
      </c>
      <c r="U3726" s="1" t="str">
        <f>IFERROR(VLOOKUP($O3726,PerfilUniversitario!$A$2:$Z$427,26),"N/A")</f>
        <v>N/A</v>
      </c>
      <c r="V3726" s="3">
        <v>0.43643518518518515</v>
      </c>
      <c r="W3726" s="4">
        <v>45219</v>
      </c>
    </row>
    <row r="3727" spans="1:23" x14ac:dyDescent="0.3">
      <c r="A3727" t="s">
        <v>9659</v>
      </c>
      <c r="B3727" t="s">
        <v>9660</v>
      </c>
      <c r="C3727" s="1" t="s">
        <v>9661</v>
      </c>
      <c r="D3727" s="6">
        <v>2224703968</v>
      </c>
      <c r="E3727" s="1"/>
      <c r="F3727" s="1"/>
      <c r="I3727" t="str">
        <f>VLOOKUP(J3727,CatalogoEstadoRepublica!$A$1:$B$33,2)</f>
        <v>Puebla</v>
      </c>
      <c r="J3727">
        <v>21</v>
      </c>
      <c r="K3727" t="s">
        <v>9648</v>
      </c>
      <c r="L3727" s="1" t="str">
        <f>VLOOKUP(M3727,CatalogoPerfil!$A$1:$B$5,2)</f>
        <v>Otro</v>
      </c>
      <c r="M3727">
        <v>5</v>
      </c>
      <c r="O3727" s="1">
        <v>0</v>
      </c>
      <c r="P3727" s="1" t="str">
        <f>IFERROR(VLOOKUP($O3727,PerfilUniversitario!$A$2:$Z$427,16),"N/A")</f>
        <v>N/A</v>
      </c>
      <c r="Q3727" s="1" t="str">
        <f>IFERROR(VLOOKUP($O3727,PerfilUniversitario!$A$2:$Z$427,16),"N/A")</f>
        <v>N/A</v>
      </c>
      <c r="R3727" s="1" t="str">
        <f>IFERROR(VLOOKUP($O3727,PerfilUniversitario!$A$2:$Z$427,20),"N/A")</f>
        <v>N/A</v>
      </c>
      <c r="S3727" s="1" t="str">
        <f>IFERROR(VLOOKUP($O3727,PerfilUniversitario!$A$2:$Z$427,22),"N/A")</f>
        <v>N/A</v>
      </c>
      <c r="T3727" s="1" t="str">
        <f>IFERROR(VLOOKUP($O3727,PerfilUniversitario!$A$2:$Z$427,24),"N/A")</f>
        <v>N/A</v>
      </c>
      <c r="U3727" s="1" t="str">
        <f>IFERROR(VLOOKUP($O3727,PerfilUniversitario!$A$2:$Z$427,26),"N/A")</f>
        <v>N/A</v>
      </c>
      <c r="V3727" s="3">
        <v>0.43743055555555554</v>
      </c>
      <c r="W3727" s="4">
        <v>45219</v>
      </c>
    </row>
  </sheetData>
  <autoFilter ref="A3:W3727" xr:uid="{AE626572-81F2-4B0A-990C-1ABC401E1D80}">
    <sortState xmlns:xlrd2="http://schemas.microsoft.com/office/spreadsheetml/2017/richdata2" ref="A4:W3727">
      <sortCondition ref="W4:W3727"/>
      <sortCondition ref="V4:V3727"/>
    </sortState>
  </autoFilter>
  <mergeCells count="2">
    <mergeCell ref="A1:W1"/>
    <mergeCell ref="A2:W2"/>
  </mergeCells>
  <conditionalFormatting sqref="C1:C1048576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220F-45B3-453B-AA71-5EC0A2FAC0C3}">
  <dimension ref="A1:E33"/>
  <sheetViews>
    <sheetView topLeftCell="A6" workbookViewId="0">
      <selection activeCell="B15" sqref="B15"/>
    </sheetView>
  </sheetViews>
  <sheetFormatPr baseColWidth="10" defaultRowHeight="14.4" x14ac:dyDescent="0.3"/>
  <sheetData>
    <row r="1" spans="1:5" x14ac:dyDescent="0.3">
      <c r="A1">
        <v>1</v>
      </c>
      <c r="B1" t="s">
        <v>121</v>
      </c>
      <c r="C1" t="s">
        <v>122</v>
      </c>
      <c r="D1" t="s">
        <v>121</v>
      </c>
      <c r="E1">
        <v>2</v>
      </c>
    </row>
    <row r="2" spans="1:5" x14ac:dyDescent="0.3">
      <c r="A2">
        <v>2</v>
      </c>
      <c r="B2" t="s">
        <v>123</v>
      </c>
      <c r="C2" t="s">
        <v>124</v>
      </c>
      <c r="D2" t="s">
        <v>125</v>
      </c>
      <c r="E2">
        <v>3</v>
      </c>
    </row>
    <row r="3" spans="1:5" x14ac:dyDescent="0.3">
      <c r="A3">
        <v>3</v>
      </c>
      <c r="B3" t="s">
        <v>126</v>
      </c>
      <c r="C3" t="s">
        <v>127</v>
      </c>
      <c r="D3" t="s">
        <v>128</v>
      </c>
      <c r="E3">
        <v>4</v>
      </c>
    </row>
    <row r="4" spans="1:5" x14ac:dyDescent="0.3">
      <c r="A4">
        <v>4</v>
      </c>
      <c r="B4" t="s">
        <v>103</v>
      </c>
      <c r="C4" t="s">
        <v>129</v>
      </c>
      <c r="D4" t="s">
        <v>130</v>
      </c>
      <c r="E4">
        <v>5</v>
      </c>
    </row>
    <row r="5" spans="1:5" x14ac:dyDescent="0.3">
      <c r="A5">
        <v>5</v>
      </c>
      <c r="B5" t="s">
        <v>21</v>
      </c>
      <c r="C5" t="s">
        <v>131</v>
      </c>
      <c r="D5" t="s">
        <v>132</v>
      </c>
      <c r="E5">
        <v>6</v>
      </c>
    </row>
    <row r="6" spans="1:5" x14ac:dyDescent="0.3">
      <c r="A6">
        <v>6</v>
      </c>
      <c r="B6" t="s">
        <v>107</v>
      </c>
      <c r="C6" t="s">
        <v>133</v>
      </c>
      <c r="D6" t="s">
        <v>107</v>
      </c>
      <c r="E6">
        <v>7</v>
      </c>
    </row>
    <row r="7" spans="1:5" x14ac:dyDescent="0.3">
      <c r="A7">
        <v>7</v>
      </c>
      <c r="B7" t="s">
        <v>102</v>
      </c>
      <c r="C7" t="s">
        <v>134</v>
      </c>
      <c r="D7" t="s">
        <v>102</v>
      </c>
      <c r="E7">
        <v>8</v>
      </c>
    </row>
    <row r="8" spans="1:5" x14ac:dyDescent="0.3">
      <c r="A8">
        <v>8</v>
      </c>
      <c r="B8" t="s">
        <v>135</v>
      </c>
      <c r="C8" t="s">
        <v>136</v>
      </c>
      <c r="D8" t="s">
        <v>137</v>
      </c>
      <c r="E8">
        <v>9</v>
      </c>
    </row>
    <row r="9" spans="1:5" x14ac:dyDescent="0.3">
      <c r="A9">
        <v>9</v>
      </c>
      <c r="B9" t="s">
        <v>138</v>
      </c>
      <c r="C9" t="s">
        <v>139</v>
      </c>
      <c r="D9" t="s">
        <v>138</v>
      </c>
      <c r="E9">
        <v>10</v>
      </c>
    </row>
    <row r="10" spans="1:5" x14ac:dyDescent="0.3">
      <c r="A10">
        <v>10</v>
      </c>
      <c r="B10" t="s">
        <v>140</v>
      </c>
      <c r="C10" t="s">
        <v>141</v>
      </c>
      <c r="D10" t="s">
        <v>142</v>
      </c>
      <c r="E10">
        <v>11</v>
      </c>
    </row>
    <row r="11" spans="1:5" x14ac:dyDescent="0.3">
      <c r="A11">
        <v>11</v>
      </c>
      <c r="B11" t="s">
        <v>143</v>
      </c>
      <c r="C11" t="s">
        <v>144</v>
      </c>
      <c r="D11" t="s">
        <v>143</v>
      </c>
      <c r="E11">
        <v>12</v>
      </c>
    </row>
    <row r="12" spans="1:5" x14ac:dyDescent="0.3">
      <c r="A12">
        <v>12</v>
      </c>
      <c r="B12" t="s">
        <v>70</v>
      </c>
      <c r="C12" t="s">
        <v>145</v>
      </c>
      <c r="D12" t="s">
        <v>146</v>
      </c>
      <c r="E12">
        <v>13</v>
      </c>
    </row>
    <row r="13" spans="1:5" x14ac:dyDescent="0.3">
      <c r="A13">
        <v>13</v>
      </c>
      <c r="B13" t="s">
        <v>80</v>
      </c>
      <c r="C13" t="s">
        <v>147</v>
      </c>
      <c r="D13" t="s">
        <v>148</v>
      </c>
      <c r="E13">
        <v>14</v>
      </c>
    </row>
    <row r="14" spans="1:5" x14ac:dyDescent="0.3">
      <c r="A14">
        <v>14</v>
      </c>
      <c r="B14" t="s">
        <v>149</v>
      </c>
      <c r="C14" t="s">
        <v>150</v>
      </c>
      <c r="D14" t="s">
        <v>151</v>
      </c>
      <c r="E14">
        <v>15</v>
      </c>
    </row>
    <row r="15" spans="1:5" x14ac:dyDescent="0.3">
      <c r="A15">
        <v>15</v>
      </c>
      <c r="B15" t="s">
        <v>104</v>
      </c>
      <c r="C15" t="s">
        <v>152</v>
      </c>
      <c r="D15" t="s">
        <v>153</v>
      </c>
      <c r="E15">
        <v>16</v>
      </c>
    </row>
    <row r="16" spans="1:5" x14ac:dyDescent="0.3">
      <c r="A16">
        <v>16</v>
      </c>
      <c r="B16" t="s">
        <v>154</v>
      </c>
      <c r="C16" t="s">
        <v>155</v>
      </c>
      <c r="D16" t="s">
        <v>156</v>
      </c>
      <c r="E16">
        <v>17</v>
      </c>
    </row>
    <row r="17" spans="1:5" x14ac:dyDescent="0.3">
      <c r="A17">
        <v>17</v>
      </c>
      <c r="B17" t="s">
        <v>97</v>
      </c>
      <c r="C17" t="s">
        <v>157</v>
      </c>
      <c r="D17" t="s">
        <v>158</v>
      </c>
      <c r="E17">
        <v>18</v>
      </c>
    </row>
    <row r="18" spans="1:5" x14ac:dyDescent="0.3">
      <c r="A18">
        <v>18</v>
      </c>
      <c r="B18" t="s">
        <v>159</v>
      </c>
      <c r="C18" t="s">
        <v>160</v>
      </c>
      <c r="D18" t="s">
        <v>161</v>
      </c>
      <c r="E18">
        <v>19</v>
      </c>
    </row>
    <row r="19" spans="1:5" x14ac:dyDescent="0.3">
      <c r="A19">
        <v>19</v>
      </c>
      <c r="B19" t="s">
        <v>162</v>
      </c>
      <c r="C19" t="s">
        <v>163</v>
      </c>
      <c r="D19" t="s">
        <v>164</v>
      </c>
      <c r="E19">
        <v>20</v>
      </c>
    </row>
    <row r="20" spans="1:5" x14ac:dyDescent="0.3">
      <c r="A20">
        <v>20</v>
      </c>
      <c r="B20" t="s">
        <v>119</v>
      </c>
      <c r="C20" t="s">
        <v>165</v>
      </c>
      <c r="D20" t="s">
        <v>166</v>
      </c>
      <c r="E20">
        <v>21</v>
      </c>
    </row>
    <row r="21" spans="1:5" x14ac:dyDescent="0.3">
      <c r="A21">
        <v>21</v>
      </c>
      <c r="B21" t="s">
        <v>28</v>
      </c>
      <c r="C21" t="s">
        <v>167</v>
      </c>
      <c r="D21" t="s">
        <v>168</v>
      </c>
      <c r="E21">
        <v>22</v>
      </c>
    </row>
    <row r="22" spans="1:5" x14ac:dyDescent="0.3">
      <c r="A22">
        <v>22</v>
      </c>
      <c r="B22" t="s">
        <v>169</v>
      </c>
      <c r="C22" t="s">
        <v>170</v>
      </c>
      <c r="D22" t="s">
        <v>171</v>
      </c>
      <c r="E22">
        <v>23</v>
      </c>
    </row>
    <row r="23" spans="1:5" x14ac:dyDescent="0.3">
      <c r="A23">
        <v>23</v>
      </c>
      <c r="B23" t="s">
        <v>172</v>
      </c>
      <c r="C23" t="s">
        <v>173</v>
      </c>
      <c r="D23" t="s">
        <v>174</v>
      </c>
      <c r="E23">
        <v>24</v>
      </c>
    </row>
    <row r="24" spans="1:5" x14ac:dyDescent="0.3">
      <c r="A24">
        <v>24</v>
      </c>
      <c r="B24" t="s">
        <v>175</v>
      </c>
      <c r="C24" t="s">
        <v>176</v>
      </c>
      <c r="D24" t="s">
        <v>175</v>
      </c>
      <c r="E24">
        <v>25</v>
      </c>
    </row>
    <row r="25" spans="1:5" x14ac:dyDescent="0.3">
      <c r="A25">
        <v>25</v>
      </c>
      <c r="B25" t="s">
        <v>177</v>
      </c>
      <c r="C25" t="s">
        <v>178</v>
      </c>
      <c r="D25" t="s">
        <v>179</v>
      </c>
      <c r="E25">
        <v>26</v>
      </c>
    </row>
    <row r="26" spans="1:5" x14ac:dyDescent="0.3">
      <c r="A26">
        <v>26</v>
      </c>
      <c r="B26" t="s">
        <v>180</v>
      </c>
      <c r="C26" t="s">
        <v>181</v>
      </c>
      <c r="D26" t="s">
        <v>182</v>
      </c>
      <c r="E26">
        <v>27</v>
      </c>
    </row>
    <row r="27" spans="1:5" x14ac:dyDescent="0.3">
      <c r="A27">
        <v>27</v>
      </c>
      <c r="B27" t="s">
        <v>105</v>
      </c>
      <c r="C27" t="s">
        <v>183</v>
      </c>
      <c r="D27" t="s">
        <v>184</v>
      </c>
      <c r="E27">
        <v>28</v>
      </c>
    </row>
    <row r="28" spans="1:5" x14ac:dyDescent="0.3">
      <c r="A28">
        <v>28</v>
      </c>
      <c r="B28" t="s">
        <v>106</v>
      </c>
      <c r="C28" t="s">
        <v>185</v>
      </c>
      <c r="D28" t="s">
        <v>186</v>
      </c>
      <c r="E28">
        <v>29</v>
      </c>
    </row>
    <row r="29" spans="1:5" x14ac:dyDescent="0.3">
      <c r="A29">
        <v>29</v>
      </c>
      <c r="B29" t="s">
        <v>57</v>
      </c>
      <c r="C29" t="s">
        <v>187</v>
      </c>
      <c r="D29" t="s">
        <v>188</v>
      </c>
      <c r="E29">
        <v>30</v>
      </c>
    </row>
    <row r="30" spans="1:5" x14ac:dyDescent="0.3">
      <c r="A30">
        <v>30</v>
      </c>
      <c r="B30" t="s">
        <v>76</v>
      </c>
      <c r="C30" t="s">
        <v>189</v>
      </c>
      <c r="D30" t="s">
        <v>190</v>
      </c>
      <c r="E30">
        <v>31</v>
      </c>
    </row>
    <row r="31" spans="1:5" x14ac:dyDescent="0.3">
      <c r="A31">
        <v>31</v>
      </c>
      <c r="B31" t="s">
        <v>191</v>
      </c>
      <c r="C31" t="s">
        <v>192</v>
      </c>
      <c r="D31" t="s">
        <v>193</v>
      </c>
      <c r="E31">
        <v>32</v>
      </c>
    </row>
    <row r="32" spans="1:5" x14ac:dyDescent="0.3">
      <c r="A32">
        <v>32</v>
      </c>
      <c r="B32" t="s">
        <v>194</v>
      </c>
      <c r="C32" t="s">
        <v>195</v>
      </c>
      <c r="D32" t="s">
        <v>194</v>
      </c>
      <c r="E32">
        <v>33</v>
      </c>
    </row>
    <row r="33" spans="1:5" x14ac:dyDescent="0.3">
      <c r="A33">
        <v>99</v>
      </c>
      <c r="B33" t="s">
        <v>120</v>
      </c>
      <c r="C33" t="s">
        <v>196</v>
      </c>
      <c r="D33" t="s">
        <v>197</v>
      </c>
      <c r="E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9FFB0-58BC-4DA5-83FA-FD52C37CC0C5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>
        <v>1</v>
      </c>
      <c r="B1" t="s">
        <v>22</v>
      </c>
    </row>
    <row r="2" spans="1:2" x14ac:dyDescent="0.3">
      <c r="A2">
        <v>2</v>
      </c>
      <c r="B2" t="s">
        <v>115</v>
      </c>
    </row>
    <row r="3" spans="1:2" x14ac:dyDescent="0.3">
      <c r="A3">
        <v>3</v>
      </c>
      <c r="B3" t="s">
        <v>116</v>
      </c>
    </row>
    <row r="4" spans="1:2" x14ac:dyDescent="0.3">
      <c r="A4">
        <v>4</v>
      </c>
      <c r="B4" t="s">
        <v>117</v>
      </c>
    </row>
    <row r="5" spans="1:2" x14ac:dyDescent="0.3">
      <c r="A5">
        <v>5</v>
      </c>
      <c r="B5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C457-9085-4825-AAF1-B50C2392602A}">
  <dimension ref="A1:Z427"/>
  <sheetViews>
    <sheetView topLeftCell="R1" workbookViewId="0">
      <selection activeCell="V2" sqref="V2"/>
    </sheetView>
  </sheetViews>
  <sheetFormatPr baseColWidth="10" defaultRowHeight="14.4" x14ac:dyDescent="0.3"/>
  <cols>
    <col min="16" max="16" width="19.5546875" bestFit="1" customWidth="1"/>
    <col min="26" max="26" width="84" bestFit="1" customWidth="1"/>
  </cols>
  <sheetData>
    <row r="1" spans="1:2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</row>
    <row r="2" spans="1:26" x14ac:dyDescent="0.3">
      <c r="A2">
        <v>12760</v>
      </c>
      <c r="B2">
        <v>4</v>
      </c>
      <c r="C2">
        <v>1</v>
      </c>
      <c r="D2">
        <v>5</v>
      </c>
      <c r="E2">
        <v>25</v>
      </c>
      <c r="F2">
        <v>5</v>
      </c>
      <c r="G2">
        <v>7</v>
      </c>
      <c r="H2">
        <v>12760</v>
      </c>
      <c r="I2">
        <v>4</v>
      </c>
      <c r="J2">
        <v>1</v>
      </c>
      <c r="K2">
        <v>5</v>
      </c>
      <c r="L2">
        <v>25</v>
      </c>
      <c r="M2">
        <v>5</v>
      </c>
      <c r="N2">
        <v>7</v>
      </c>
      <c r="O2">
        <v>4</v>
      </c>
      <c r="P2" t="s">
        <v>23</v>
      </c>
      <c r="Q2">
        <v>1</v>
      </c>
      <c r="R2" s="6" t="s">
        <v>199</v>
      </c>
      <c r="S2">
        <v>5</v>
      </c>
      <c r="T2" t="s">
        <v>24</v>
      </c>
      <c r="U2">
        <v>25</v>
      </c>
      <c r="V2" t="s">
        <v>25</v>
      </c>
      <c r="W2">
        <v>5</v>
      </c>
      <c r="X2" t="s">
        <v>26</v>
      </c>
      <c r="Y2">
        <v>7</v>
      </c>
      <c r="Z2" t="s">
        <v>27</v>
      </c>
    </row>
    <row r="3" spans="1:26" x14ac:dyDescent="0.3">
      <c r="A3">
        <v>12761</v>
      </c>
      <c r="B3">
        <v>3</v>
      </c>
      <c r="C3">
        <v>2</v>
      </c>
      <c r="D3">
        <v>20</v>
      </c>
      <c r="E3">
        <v>23</v>
      </c>
      <c r="F3">
        <v>27</v>
      </c>
      <c r="G3">
        <v>30</v>
      </c>
      <c r="H3">
        <v>12761</v>
      </c>
      <c r="I3">
        <v>3</v>
      </c>
      <c r="J3">
        <v>2</v>
      </c>
      <c r="K3">
        <v>20</v>
      </c>
      <c r="L3">
        <v>23</v>
      </c>
      <c r="M3">
        <v>27</v>
      </c>
      <c r="N3">
        <v>30</v>
      </c>
      <c r="O3">
        <v>3</v>
      </c>
      <c r="P3" t="s">
        <v>29</v>
      </c>
      <c r="Q3">
        <v>2</v>
      </c>
      <c r="R3" s="6" t="s">
        <v>200</v>
      </c>
      <c r="S3">
        <v>20</v>
      </c>
      <c r="T3" t="s">
        <v>30</v>
      </c>
      <c r="U3">
        <v>23</v>
      </c>
      <c r="V3" t="s">
        <v>31</v>
      </c>
      <c r="W3">
        <v>27</v>
      </c>
      <c r="X3" t="s">
        <v>32</v>
      </c>
      <c r="Y3">
        <v>30</v>
      </c>
      <c r="Z3" t="s">
        <v>33</v>
      </c>
    </row>
    <row r="4" spans="1:26" x14ac:dyDescent="0.3">
      <c r="A4">
        <v>12762</v>
      </c>
      <c r="B4">
        <v>3</v>
      </c>
      <c r="C4">
        <v>2</v>
      </c>
      <c r="D4">
        <v>24</v>
      </c>
      <c r="E4">
        <v>19</v>
      </c>
      <c r="F4">
        <v>43</v>
      </c>
      <c r="G4">
        <v>42</v>
      </c>
      <c r="H4">
        <v>12762</v>
      </c>
      <c r="I4">
        <v>3</v>
      </c>
      <c r="J4">
        <v>2</v>
      </c>
      <c r="K4">
        <v>24</v>
      </c>
      <c r="L4">
        <v>19</v>
      </c>
      <c r="M4">
        <v>43</v>
      </c>
      <c r="N4">
        <v>42</v>
      </c>
      <c r="O4">
        <v>3</v>
      </c>
      <c r="P4" t="s">
        <v>29</v>
      </c>
      <c r="Q4">
        <v>2</v>
      </c>
      <c r="R4" s="6" t="s">
        <v>200</v>
      </c>
      <c r="S4">
        <v>24</v>
      </c>
      <c r="T4" t="s">
        <v>34</v>
      </c>
      <c r="U4">
        <v>19</v>
      </c>
      <c r="V4" t="s">
        <v>35</v>
      </c>
      <c r="W4">
        <v>43</v>
      </c>
      <c r="X4" t="s">
        <v>36</v>
      </c>
      <c r="Y4">
        <v>42</v>
      </c>
      <c r="Z4" t="s">
        <v>37</v>
      </c>
    </row>
    <row r="5" spans="1:26" x14ac:dyDescent="0.3">
      <c r="A5">
        <v>12764</v>
      </c>
      <c r="B5">
        <v>3</v>
      </c>
      <c r="C5">
        <v>2</v>
      </c>
      <c r="D5">
        <v>4</v>
      </c>
      <c r="E5">
        <v>20</v>
      </c>
      <c r="F5">
        <v>14</v>
      </c>
      <c r="G5">
        <v>35</v>
      </c>
      <c r="H5">
        <v>12764</v>
      </c>
      <c r="I5">
        <v>3</v>
      </c>
      <c r="J5">
        <v>2</v>
      </c>
      <c r="K5">
        <v>4</v>
      </c>
      <c r="L5">
        <v>20</v>
      </c>
      <c r="M5">
        <v>14</v>
      </c>
      <c r="N5">
        <v>35</v>
      </c>
      <c r="O5">
        <v>3</v>
      </c>
      <c r="P5" t="s">
        <v>29</v>
      </c>
      <c r="Q5">
        <v>2</v>
      </c>
      <c r="R5" s="6" t="s">
        <v>200</v>
      </c>
      <c r="S5">
        <v>4</v>
      </c>
      <c r="T5" t="s">
        <v>38</v>
      </c>
      <c r="U5">
        <v>20</v>
      </c>
      <c r="V5" t="s">
        <v>39</v>
      </c>
      <c r="W5">
        <v>14</v>
      </c>
      <c r="X5" t="s">
        <v>40</v>
      </c>
      <c r="Y5">
        <v>35</v>
      </c>
      <c r="Z5" t="s">
        <v>41</v>
      </c>
    </row>
    <row r="6" spans="1:26" x14ac:dyDescent="0.3">
      <c r="A6">
        <v>12765</v>
      </c>
      <c r="B6">
        <v>3</v>
      </c>
      <c r="C6">
        <v>2</v>
      </c>
      <c r="D6">
        <v>4</v>
      </c>
      <c r="E6">
        <v>20</v>
      </c>
      <c r="F6">
        <v>35</v>
      </c>
      <c r="G6">
        <v>39</v>
      </c>
      <c r="H6">
        <v>12765</v>
      </c>
      <c r="I6">
        <v>3</v>
      </c>
      <c r="J6">
        <v>2</v>
      </c>
      <c r="K6">
        <v>4</v>
      </c>
      <c r="L6">
        <v>20</v>
      </c>
      <c r="M6">
        <v>35</v>
      </c>
      <c r="N6">
        <v>39</v>
      </c>
      <c r="O6">
        <v>3</v>
      </c>
      <c r="P6" t="s">
        <v>29</v>
      </c>
      <c r="Q6">
        <v>2</v>
      </c>
      <c r="R6" s="6" t="s">
        <v>200</v>
      </c>
      <c r="S6">
        <v>4</v>
      </c>
      <c r="T6" t="s">
        <v>38</v>
      </c>
      <c r="U6">
        <v>20</v>
      </c>
      <c r="V6" t="s">
        <v>39</v>
      </c>
      <c r="W6">
        <v>35</v>
      </c>
      <c r="X6" t="s">
        <v>42</v>
      </c>
      <c r="Y6">
        <v>39</v>
      </c>
      <c r="Z6" t="s">
        <v>43</v>
      </c>
    </row>
    <row r="7" spans="1:26" x14ac:dyDescent="0.3">
      <c r="A7">
        <v>12766</v>
      </c>
      <c r="B7">
        <v>3</v>
      </c>
      <c r="C7">
        <v>2</v>
      </c>
      <c r="D7">
        <v>20</v>
      </c>
      <c r="E7">
        <v>24</v>
      </c>
      <c r="F7">
        <v>27</v>
      </c>
      <c r="G7">
        <v>27</v>
      </c>
      <c r="H7">
        <v>12766</v>
      </c>
      <c r="I7">
        <v>3</v>
      </c>
      <c r="J7">
        <v>2</v>
      </c>
      <c r="K7">
        <v>20</v>
      </c>
      <c r="L7">
        <v>24</v>
      </c>
      <c r="M7">
        <v>27</v>
      </c>
      <c r="N7">
        <v>27</v>
      </c>
      <c r="O7">
        <v>3</v>
      </c>
      <c r="P7" t="s">
        <v>29</v>
      </c>
      <c r="Q7">
        <v>2</v>
      </c>
      <c r="R7" s="6" t="s">
        <v>200</v>
      </c>
      <c r="S7">
        <v>20</v>
      </c>
      <c r="T7" t="s">
        <v>30</v>
      </c>
      <c r="U7">
        <v>24</v>
      </c>
      <c r="V7" t="s">
        <v>44</v>
      </c>
      <c r="W7">
        <v>27</v>
      </c>
      <c r="X7" t="s">
        <v>32</v>
      </c>
      <c r="Y7">
        <v>27</v>
      </c>
      <c r="Z7" t="s">
        <v>45</v>
      </c>
    </row>
    <row r="8" spans="1:26" x14ac:dyDescent="0.3">
      <c r="A8">
        <v>12767</v>
      </c>
      <c r="B8">
        <v>3</v>
      </c>
      <c r="C8">
        <v>2</v>
      </c>
      <c r="D8">
        <v>8</v>
      </c>
      <c r="E8">
        <v>14</v>
      </c>
      <c r="F8">
        <v>15</v>
      </c>
      <c r="G8">
        <v>11</v>
      </c>
      <c r="H8">
        <v>12767</v>
      </c>
      <c r="I8">
        <v>3</v>
      </c>
      <c r="J8">
        <v>2</v>
      </c>
      <c r="K8">
        <v>8</v>
      </c>
      <c r="L8">
        <v>14</v>
      </c>
      <c r="M8">
        <v>15</v>
      </c>
      <c r="N8">
        <v>11</v>
      </c>
      <c r="O8">
        <v>3</v>
      </c>
      <c r="P8" t="s">
        <v>29</v>
      </c>
      <c r="Q8">
        <v>2</v>
      </c>
      <c r="R8" s="6" t="s">
        <v>200</v>
      </c>
      <c r="S8">
        <v>8</v>
      </c>
      <c r="T8" t="s">
        <v>46</v>
      </c>
      <c r="U8">
        <v>14</v>
      </c>
      <c r="V8" t="s">
        <v>40</v>
      </c>
      <c r="W8">
        <v>15</v>
      </c>
      <c r="X8" t="s">
        <v>47</v>
      </c>
      <c r="Y8">
        <v>11</v>
      </c>
      <c r="Z8" t="s">
        <v>48</v>
      </c>
    </row>
    <row r="9" spans="1:26" x14ac:dyDescent="0.3">
      <c r="A9">
        <v>12768</v>
      </c>
      <c r="B9">
        <v>3</v>
      </c>
      <c r="C9">
        <v>2</v>
      </c>
      <c r="D9">
        <v>8</v>
      </c>
      <c r="E9">
        <v>14</v>
      </c>
      <c r="F9">
        <v>15</v>
      </c>
      <c r="G9">
        <v>11</v>
      </c>
      <c r="H9">
        <v>12768</v>
      </c>
      <c r="I9">
        <v>3</v>
      </c>
      <c r="J9">
        <v>2</v>
      </c>
      <c r="K9">
        <v>8</v>
      </c>
      <c r="L9">
        <v>14</v>
      </c>
      <c r="M9">
        <v>15</v>
      </c>
      <c r="N9">
        <v>11</v>
      </c>
      <c r="O9">
        <v>3</v>
      </c>
      <c r="P9" t="s">
        <v>29</v>
      </c>
      <c r="Q9">
        <v>2</v>
      </c>
      <c r="R9" s="6" t="s">
        <v>200</v>
      </c>
      <c r="S9">
        <v>8</v>
      </c>
      <c r="T9" t="s">
        <v>46</v>
      </c>
      <c r="U9">
        <v>14</v>
      </c>
      <c r="V9" t="s">
        <v>40</v>
      </c>
      <c r="W9">
        <v>15</v>
      </c>
      <c r="X9" t="s">
        <v>47</v>
      </c>
      <c r="Y9">
        <v>11</v>
      </c>
      <c r="Z9" t="s">
        <v>48</v>
      </c>
    </row>
    <row r="10" spans="1:26" x14ac:dyDescent="0.3">
      <c r="A10">
        <v>12769</v>
      </c>
      <c r="B10">
        <v>2</v>
      </c>
      <c r="C10">
        <v>2</v>
      </c>
      <c r="D10">
        <v>21</v>
      </c>
      <c r="E10">
        <v>40</v>
      </c>
      <c r="F10">
        <v>40</v>
      </c>
      <c r="G10">
        <v>39</v>
      </c>
      <c r="H10">
        <v>12769</v>
      </c>
      <c r="I10">
        <v>2</v>
      </c>
      <c r="J10">
        <v>2</v>
      </c>
      <c r="K10">
        <v>21</v>
      </c>
      <c r="L10">
        <v>40</v>
      </c>
      <c r="M10">
        <v>40</v>
      </c>
      <c r="N10">
        <v>39</v>
      </c>
      <c r="O10">
        <v>2</v>
      </c>
      <c r="P10" t="s">
        <v>49</v>
      </c>
      <c r="Q10">
        <v>2</v>
      </c>
      <c r="R10" s="6" t="s">
        <v>200</v>
      </c>
      <c r="S10">
        <v>21</v>
      </c>
      <c r="T10" t="s">
        <v>50</v>
      </c>
      <c r="U10">
        <v>40</v>
      </c>
      <c r="V10" t="s">
        <v>43</v>
      </c>
      <c r="W10">
        <v>40</v>
      </c>
      <c r="X10" t="s">
        <v>43</v>
      </c>
      <c r="Y10">
        <v>39</v>
      </c>
      <c r="Z10" t="s">
        <v>43</v>
      </c>
    </row>
    <row r="11" spans="1:26" x14ac:dyDescent="0.3">
      <c r="A11">
        <v>12770</v>
      </c>
      <c r="B11">
        <v>3</v>
      </c>
      <c r="C11">
        <v>2</v>
      </c>
      <c r="D11">
        <v>6</v>
      </c>
      <c r="E11">
        <v>20</v>
      </c>
      <c r="F11">
        <v>35</v>
      </c>
      <c r="G11">
        <v>11</v>
      </c>
      <c r="H11">
        <v>12770</v>
      </c>
      <c r="I11">
        <v>3</v>
      </c>
      <c r="J11">
        <v>2</v>
      </c>
      <c r="K11">
        <v>6</v>
      </c>
      <c r="L11">
        <v>20</v>
      </c>
      <c r="M11">
        <v>35</v>
      </c>
      <c r="N11">
        <v>11</v>
      </c>
      <c r="O11">
        <v>3</v>
      </c>
      <c r="P11" t="s">
        <v>29</v>
      </c>
      <c r="Q11">
        <v>2</v>
      </c>
      <c r="R11" s="6" t="s">
        <v>200</v>
      </c>
      <c r="S11">
        <v>6</v>
      </c>
      <c r="T11" t="s">
        <v>51</v>
      </c>
      <c r="U11">
        <v>20</v>
      </c>
      <c r="V11" t="s">
        <v>39</v>
      </c>
      <c r="W11">
        <v>35</v>
      </c>
      <c r="X11" t="s">
        <v>42</v>
      </c>
      <c r="Y11">
        <v>11</v>
      </c>
      <c r="Z11" t="s">
        <v>48</v>
      </c>
    </row>
    <row r="12" spans="1:26" x14ac:dyDescent="0.3">
      <c r="A12">
        <v>12771</v>
      </c>
      <c r="B12">
        <v>3</v>
      </c>
      <c r="C12">
        <v>2</v>
      </c>
      <c r="D12">
        <v>18</v>
      </c>
      <c r="E12">
        <v>8</v>
      </c>
      <c r="F12">
        <v>7</v>
      </c>
      <c r="G12">
        <v>18</v>
      </c>
      <c r="H12">
        <v>12771</v>
      </c>
      <c r="I12">
        <v>3</v>
      </c>
      <c r="J12">
        <v>2</v>
      </c>
      <c r="K12">
        <v>18</v>
      </c>
      <c r="L12">
        <v>8</v>
      </c>
      <c r="M12">
        <v>7</v>
      </c>
      <c r="N12">
        <v>18</v>
      </c>
      <c r="O12">
        <v>3</v>
      </c>
      <c r="P12" t="s">
        <v>29</v>
      </c>
      <c r="Q12">
        <v>2</v>
      </c>
      <c r="R12" s="6" t="s">
        <v>200</v>
      </c>
      <c r="S12">
        <v>18</v>
      </c>
      <c r="T12" t="s">
        <v>52</v>
      </c>
      <c r="U12">
        <v>8</v>
      </c>
      <c r="V12" t="s">
        <v>53</v>
      </c>
      <c r="W12">
        <v>7</v>
      </c>
      <c r="X12" t="s">
        <v>27</v>
      </c>
      <c r="Y12">
        <v>18</v>
      </c>
      <c r="Z12" t="s">
        <v>54</v>
      </c>
    </row>
    <row r="13" spans="1:26" x14ac:dyDescent="0.3">
      <c r="A13">
        <v>12772</v>
      </c>
      <c r="B13">
        <v>3</v>
      </c>
      <c r="C13">
        <v>2</v>
      </c>
      <c r="D13">
        <v>18</v>
      </c>
      <c r="E13">
        <v>8</v>
      </c>
      <c r="F13">
        <v>7</v>
      </c>
      <c r="G13">
        <v>18</v>
      </c>
      <c r="H13">
        <v>12772</v>
      </c>
      <c r="I13">
        <v>3</v>
      </c>
      <c r="J13">
        <v>2</v>
      </c>
      <c r="K13">
        <v>18</v>
      </c>
      <c r="L13">
        <v>8</v>
      </c>
      <c r="M13">
        <v>7</v>
      </c>
      <c r="N13">
        <v>18</v>
      </c>
      <c r="O13">
        <v>3</v>
      </c>
      <c r="P13" t="s">
        <v>29</v>
      </c>
      <c r="Q13">
        <v>2</v>
      </c>
      <c r="R13" s="6" t="s">
        <v>200</v>
      </c>
      <c r="S13">
        <v>18</v>
      </c>
      <c r="T13" t="s">
        <v>52</v>
      </c>
      <c r="U13">
        <v>8</v>
      </c>
      <c r="V13" t="s">
        <v>53</v>
      </c>
      <c r="W13">
        <v>7</v>
      </c>
      <c r="X13" t="s">
        <v>27</v>
      </c>
      <c r="Y13">
        <v>18</v>
      </c>
      <c r="Z13" t="s">
        <v>54</v>
      </c>
    </row>
    <row r="14" spans="1:26" x14ac:dyDescent="0.3">
      <c r="A14">
        <v>12773</v>
      </c>
      <c r="B14">
        <v>3</v>
      </c>
      <c r="C14">
        <v>2</v>
      </c>
      <c r="D14">
        <v>10</v>
      </c>
      <c r="E14">
        <v>14</v>
      </c>
      <c r="F14">
        <v>21</v>
      </c>
      <c r="G14">
        <v>18</v>
      </c>
      <c r="H14">
        <v>12773</v>
      </c>
      <c r="I14">
        <v>3</v>
      </c>
      <c r="J14">
        <v>2</v>
      </c>
      <c r="K14">
        <v>10</v>
      </c>
      <c r="L14">
        <v>14</v>
      </c>
      <c r="M14">
        <v>21</v>
      </c>
      <c r="N14">
        <v>18</v>
      </c>
      <c r="O14">
        <v>3</v>
      </c>
      <c r="P14" t="s">
        <v>29</v>
      </c>
      <c r="Q14">
        <v>2</v>
      </c>
      <c r="R14" s="6" t="s">
        <v>200</v>
      </c>
      <c r="S14">
        <v>10</v>
      </c>
      <c r="T14" t="s">
        <v>55</v>
      </c>
      <c r="U14">
        <v>14</v>
      </c>
      <c r="V14" t="s">
        <v>40</v>
      </c>
      <c r="W14">
        <v>21</v>
      </c>
      <c r="X14" t="s">
        <v>56</v>
      </c>
      <c r="Y14">
        <v>18</v>
      </c>
      <c r="Z14" t="s">
        <v>54</v>
      </c>
    </row>
    <row r="15" spans="1:26" x14ac:dyDescent="0.3">
      <c r="A15">
        <v>12774</v>
      </c>
      <c r="B15">
        <v>3</v>
      </c>
      <c r="C15">
        <v>2</v>
      </c>
      <c r="D15">
        <v>6</v>
      </c>
      <c r="E15">
        <v>35</v>
      </c>
      <c r="F15">
        <v>1</v>
      </c>
      <c r="G15">
        <v>2</v>
      </c>
      <c r="H15">
        <v>12774</v>
      </c>
      <c r="I15">
        <v>3</v>
      </c>
      <c r="J15">
        <v>2</v>
      </c>
      <c r="K15">
        <v>6</v>
      </c>
      <c r="L15">
        <v>35</v>
      </c>
      <c r="M15">
        <v>1</v>
      </c>
      <c r="N15">
        <v>2</v>
      </c>
      <c r="O15">
        <v>3</v>
      </c>
      <c r="P15" t="s">
        <v>29</v>
      </c>
      <c r="Q15">
        <v>2</v>
      </c>
      <c r="R15" s="6" t="s">
        <v>200</v>
      </c>
      <c r="S15">
        <v>6</v>
      </c>
      <c r="T15" t="s">
        <v>51</v>
      </c>
      <c r="U15">
        <v>35</v>
      </c>
      <c r="V15" t="s">
        <v>42</v>
      </c>
      <c r="W15">
        <v>1</v>
      </c>
      <c r="X15" t="s">
        <v>58</v>
      </c>
      <c r="Y15">
        <v>2</v>
      </c>
      <c r="Z15" t="s">
        <v>59</v>
      </c>
    </row>
    <row r="16" spans="1:26" x14ac:dyDescent="0.3">
      <c r="A16">
        <v>12775</v>
      </c>
      <c r="B16">
        <v>3</v>
      </c>
      <c r="C16">
        <v>2</v>
      </c>
      <c r="D16">
        <v>23</v>
      </c>
      <c r="E16">
        <v>9</v>
      </c>
      <c r="F16">
        <v>21</v>
      </c>
      <c r="G16">
        <v>18</v>
      </c>
      <c r="H16">
        <v>12775</v>
      </c>
      <c r="I16">
        <v>3</v>
      </c>
      <c r="J16">
        <v>2</v>
      </c>
      <c r="K16">
        <v>23</v>
      </c>
      <c r="L16">
        <v>9</v>
      </c>
      <c r="M16">
        <v>21</v>
      </c>
      <c r="N16">
        <v>18</v>
      </c>
      <c r="O16">
        <v>3</v>
      </c>
      <c r="P16" t="s">
        <v>29</v>
      </c>
      <c r="Q16">
        <v>2</v>
      </c>
      <c r="R16" s="6" t="s">
        <v>200</v>
      </c>
      <c r="S16">
        <v>23</v>
      </c>
      <c r="T16" t="s">
        <v>60</v>
      </c>
      <c r="U16">
        <v>9</v>
      </c>
      <c r="V16" t="s">
        <v>61</v>
      </c>
      <c r="W16">
        <v>21</v>
      </c>
      <c r="X16" t="s">
        <v>56</v>
      </c>
      <c r="Y16">
        <v>18</v>
      </c>
      <c r="Z16" t="s">
        <v>54</v>
      </c>
    </row>
    <row r="17" spans="1:26" x14ac:dyDescent="0.3">
      <c r="A17">
        <v>12776</v>
      </c>
      <c r="B17">
        <v>3</v>
      </c>
      <c r="C17">
        <v>2</v>
      </c>
      <c r="D17">
        <v>23</v>
      </c>
      <c r="E17">
        <v>9</v>
      </c>
      <c r="F17">
        <v>21</v>
      </c>
      <c r="G17">
        <v>18</v>
      </c>
      <c r="H17">
        <v>12776</v>
      </c>
      <c r="I17">
        <v>3</v>
      </c>
      <c r="J17">
        <v>2</v>
      </c>
      <c r="K17">
        <v>23</v>
      </c>
      <c r="L17">
        <v>9</v>
      </c>
      <c r="M17">
        <v>21</v>
      </c>
      <c r="N17">
        <v>18</v>
      </c>
      <c r="O17">
        <v>3</v>
      </c>
      <c r="P17" t="s">
        <v>29</v>
      </c>
      <c r="Q17">
        <v>2</v>
      </c>
      <c r="R17" s="6" t="s">
        <v>200</v>
      </c>
      <c r="S17">
        <v>23</v>
      </c>
      <c r="T17" t="s">
        <v>60</v>
      </c>
      <c r="U17">
        <v>9</v>
      </c>
      <c r="V17" t="s">
        <v>61</v>
      </c>
      <c r="W17">
        <v>21</v>
      </c>
      <c r="X17" t="s">
        <v>56</v>
      </c>
      <c r="Y17">
        <v>18</v>
      </c>
      <c r="Z17" t="s">
        <v>54</v>
      </c>
    </row>
    <row r="18" spans="1:26" x14ac:dyDescent="0.3">
      <c r="A18">
        <v>12777</v>
      </c>
      <c r="B18">
        <v>4</v>
      </c>
      <c r="C18">
        <v>1</v>
      </c>
      <c r="D18">
        <v>6</v>
      </c>
      <c r="E18">
        <v>36</v>
      </c>
      <c r="F18">
        <v>41</v>
      </c>
      <c r="G18">
        <v>15</v>
      </c>
      <c r="H18">
        <v>12777</v>
      </c>
      <c r="I18">
        <v>4</v>
      </c>
      <c r="J18">
        <v>1</v>
      </c>
      <c r="K18">
        <v>6</v>
      </c>
      <c r="L18">
        <v>36</v>
      </c>
      <c r="M18">
        <v>41</v>
      </c>
      <c r="N18">
        <v>15</v>
      </c>
      <c r="O18">
        <v>4</v>
      </c>
      <c r="P18" t="s">
        <v>23</v>
      </c>
      <c r="Q18">
        <v>1</v>
      </c>
      <c r="R18" s="6" t="s">
        <v>199</v>
      </c>
      <c r="S18">
        <v>6</v>
      </c>
      <c r="T18" t="s">
        <v>51</v>
      </c>
      <c r="U18">
        <v>36</v>
      </c>
      <c r="V18" t="s">
        <v>41</v>
      </c>
      <c r="W18">
        <v>41</v>
      </c>
      <c r="X18" t="s">
        <v>62</v>
      </c>
      <c r="Y18">
        <v>15</v>
      </c>
      <c r="Z18" t="s">
        <v>47</v>
      </c>
    </row>
    <row r="19" spans="1:26" x14ac:dyDescent="0.3">
      <c r="A19">
        <v>12778</v>
      </c>
      <c r="B19">
        <v>4</v>
      </c>
      <c r="C19">
        <v>1</v>
      </c>
      <c r="D19">
        <v>6</v>
      </c>
      <c r="E19">
        <v>36</v>
      </c>
      <c r="F19">
        <v>41</v>
      </c>
      <c r="G19">
        <v>15</v>
      </c>
      <c r="H19">
        <v>12778</v>
      </c>
      <c r="I19">
        <v>4</v>
      </c>
      <c r="J19">
        <v>1</v>
      </c>
      <c r="K19">
        <v>6</v>
      </c>
      <c r="L19">
        <v>36</v>
      </c>
      <c r="M19">
        <v>41</v>
      </c>
      <c r="N19">
        <v>15</v>
      </c>
      <c r="O19">
        <v>4</v>
      </c>
      <c r="P19" t="s">
        <v>23</v>
      </c>
      <c r="Q19">
        <v>1</v>
      </c>
      <c r="R19" s="6" t="s">
        <v>199</v>
      </c>
      <c r="S19">
        <v>6</v>
      </c>
      <c r="T19" t="s">
        <v>51</v>
      </c>
      <c r="U19">
        <v>36</v>
      </c>
      <c r="V19" t="s">
        <v>41</v>
      </c>
      <c r="W19">
        <v>41</v>
      </c>
      <c r="X19" t="s">
        <v>62</v>
      </c>
      <c r="Y19">
        <v>15</v>
      </c>
      <c r="Z19" t="s">
        <v>47</v>
      </c>
    </row>
    <row r="20" spans="1:26" x14ac:dyDescent="0.3">
      <c r="A20">
        <v>12779</v>
      </c>
      <c r="B20">
        <v>3</v>
      </c>
      <c r="C20">
        <v>2</v>
      </c>
      <c r="D20">
        <v>3</v>
      </c>
      <c r="E20">
        <v>9</v>
      </c>
      <c r="F20">
        <v>35</v>
      </c>
      <c r="G20">
        <v>18</v>
      </c>
      <c r="H20">
        <v>12779</v>
      </c>
      <c r="I20">
        <v>3</v>
      </c>
      <c r="J20">
        <v>2</v>
      </c>
      <c r="K20">
        <v>3</v>
      </c>
      <c r="L20">
        <v>9</v>
      </c>
      <c r="M20">
        <v>35</v>
      </c>
      <c r="N20">
        <v>18</v>
      </c>
      <c r="O20">
        <v>3</v>
      </c>
      <c r="P20" t="s">
        <v>29</v>
      </c>
      <c r="Q20">
        <v>2</v>
      </c>
      <c r="R20" s="6" t="s">
        <v>200</v>
      </c>
      <c r="S20">
        <v>3</v>
      </c>
      <c r="T20" t="s">
        <v>63</v>
      </c>
      <c r="U20">
        <v>9</v>
      </c>
      <c r="V20" t="s">
        <v>61</v>
      </c>
      <c r="W20">
        <v>35</v>
      </c>
      <c r="X20" t="s">
        <v>42</v>
      </c>
      <c r="Y20">
        <v>18</v>
      </c>
      <c r="Z20" t="s">
        <v>54</v>
      </c>
    </row>
    <row r="21" spans="1:26" x14ac:dyDescent="0.3">
      <c r="A21">
        <v>12780</v>
      </c>
      <c r="B21">
        <v>3</v>
      </c>
      <c r="C21">
        <v>2</v>
      </c>
      <c r="D21">
        <v>4</v>
      </c>
      <c r="E21">
        <v>36</v>
      </c>
      <c r="F21">
        <v>37</v>
      </c>
      <c r="G21">
        <v>38</v>
      </c>
      <c r="H21">
        <v>12780</v>
      </c>
      <c r="I21">
        <v>3</v>
      </c>
      <c r="J21">
        <v>2</v>
      </c>
      <c r="K21">
        <v>4</v>
      </c>
      <c r="L21">
        <v>36</v>
      </c>
      <c r="M21">
        <v>37</v>
      </c>
      <c r="N21">
        <v>38</v>
      </c>
      <c r="O21">
        <v>3</v>
      </c>
      <c r="P21" t="s">
        <v>29</v>
      </c>
      <c r="Q21">
        <v>2</v>
      </c>
      <c r="R21" s="6" t="s">
        <v>200</v>
      </c>
      <c r="S21">
        <v>4</v>
      </c>
      <c r="T21" t="s">
        <v>38</v>
      </c>
      <c r="U21">
        <v>36</v>
      </c>
      <c r="V21" t="s">
        <v>41</v>
      </c>
      <c r="W21">
        <v>37</v>
      </c>
      <c r="X21" t="s">
        <v>71</v>
      </c>
      <c r="Y21">
        <v>38</v>
      </c>
      <c r="Z21" t="s">
        <v>96</v>
      </c>
    </row>
    <row r="22" spans="1:26" x14ac:dyDescent="0.3">
      <c r="A22">
        <v>12781</v>
      </c>
      <c r="B22">
        <v>3</v>
      </c>
      <c r="C22">
        <v>2</v>
      </c>
      <c r="D22">
        <v>8</v>
      </c>
      <c r="E22">
        <v>11</v>
      </c>
      <c r="F22">
        <v>36</v>
      </c>
      <c r="G22">
        <v>20</v>
      </c>
      <c r="H22">
        <v>12781</v>
      </c>
      <c r="I22">
        <v>3</v>
      </c>
      <c r="J22">
        <v>2</v>
      </c>
      <c r="K22">
        <v>8</v>
      </c>
      <c r="L22">
        <v>11</v>
      </c>
      <c r="M22">
        <v>36</v>
      </c>
      <c r="N22">
        <v>20</v>
      </c>
      <c r="O22">
        <v>3</v>
      </c>
      <c r="P22" t="s">
        <v>29</v>
      </c>
      <c r="Q22">
        <v>2</v>
      </c>
      <c r="R22" s="6" t="s">
        <v>200</v>
      </c>
      <c r="S22">
        <v>8</v>
      </c>
      <c r="T22" t="s">
        <v>46</v>
      </c>
      <c r="U22">
        <v>11</v>
      </c>
      <c r="V22" t="s">
        <v>48</v>
      </c>
      <c r="W22">
        <v>36</v>
      </c>
      <c r="X22" t="s">
        <v>41</v>
      </c>
      <c r="Y22">
        <v>20</v>
      </c>
      <c r="Z22" t="s">
        <v>39</v>
      </c>
    </row>
    <row r="23" spans="1:26" x14ac:dyDescent="0.3">
      <c r="A23">
        <v>12782</v>
      </c>
      <c r="B23">
        <v>3</v>
      </c>
      <c r="C23">
        <v>2</v>
      </c>
      <c r="D23">
        <v>8</v>
      </c>
      <c r="E23">
        <v>11</v>
      </c>
      <c r="F23">
        <v>36</v>
      </c>
      <c r="G23">
        <v>20</v>
      </c>
      <c r="H23">
        <v>12782</v>
      </c>
      <c r="I23">
        <v>3</v>
      </c>
      <c r="J23">
        <v>2</v>
      </c>
      <c r="K23">
        <v>8</v>
      </c>
      <c r="L23">
        <v>11</v>
      </c>
      <c r="M23">
        <v>36</v>
      </c>
      <c r="N23">
        <v>20</v>
      </c>
      <c r="O23">
        <v>3</v>
      </c>
      <c r="P23" t="s">
        <v>29</v>
      </c>
      <c r="Q23">
        <v>2</v>
      </c>
      <c r="R23" s="6" t="s">
        <v>200</v>
      </c>
      <c r="S23">
        <v>8</v>
      </c>
      <c r="T23" t="s">
        <v>46</v>
      </c>
      <c r="U23">
        <v>11</v>
      </c>
      <c r="V23" t="s">
        <v>48</v>
      </c>
      <c r="W23">
        <v>36</v>
      </c>
      <c r="X23" t="s">
        <v>41</v>
      </c>
      <c r="Y23">
        <v>20</v>
      </c>
      <c r="Z23" t="s">
        <v>39</v>
      </c>
    </row>
    <row r="24" spans="1:26" x14ac:dyDescent="0.3">
      <c r="A24">
        <v>12783</v>
      </c>
      <c r="B24">
        <v>3</v>
      </c>
      <c r="C24">
        <v>2</v>
      </c>
      <c r="D24">
        <v>8</v>
      </c>
      <c r="E24">
        <v>11</v>
      </c>
      <c r="F24">
        <v>36</v>
      </c>
      <c r="G24">
        <v>20</v>
      </c>
      <c r="H24">
        <v>12783</v>
      </c>
      <c r="I24">
        <v>3</v>
      </c>
      <c r="J24">
        <v>2</v>
      </c>
      <c r="K24">
        <v>8</v>
      </c>
      <c r="L24">
        <v>11</v>
      </c>
      <c r="M24">
        <v>36</v>
      </c>
      <c r="N24">
        <v>20</v>
      </c>
      <c r="O24">
        <v>3</v>
      </c>
      <c r="P24" t="s">
        <v>29</v>
      </c>
      <c r="Q24">
        <v>2</v>
      </c>
      <c r="R24" s="6" t="s">
        <v>200</v>
      </c>
      <c r="S24">
        <v>8</v>
      </c>
      <c r="T24" t="s">
        <v>46</v>
      </c>
      <c r="U24">
        <v>11</v>
      </c>
      <c r="V24" t="s">
        <v>48</v>
      </c>
      <c r="W24">
        <v>36</v>
      </c>
      <c r="X24" t="s">
        <v>41</v>
      </c>
      <c r="Y24">
        <v>20</v>
      </c>
      <c r="Z24" t="s">
        <v>39</v>
      </c>
    </row>
    <row r="25" spans="1:26" x14ac:dyDescent="0.3">
      <c r="A25">
        <v>12784</v>
      </c>
      <c r="B25">
        <v>3</v>
      </c>
      <c r="C25">
        <v>2</v>
      </c>
      <c r="D25">
        <v>8</v>
      </c>
      <c r="E25">
        <v>11</v>
      </c>
      <c r="F25">
        <v>36</v>
      </c>
      <c r="G25">
        <v>20</v>
      </c>
      <c r="H25">
        <v>12784</v>
      </c>
      <c r="I25">
        <v>3</v>
      </c>
      <c r="J25">
        <v>2</v>
      </c>
      <c r="K25">
        <v>8</v>
      </c>
      <c r="L25">
        <v>11</v>
      </c>
      <c r="M25">
        <v>36</v>
      </c>
      <c r="N25">
        <v>20</v>
      </c>
      <c r="O25">
        <v>3</v>
      </c>
      <c r="P25" t="s">
        <v>29</v>
      </c>
      <c r="Q25">
        <v>2</v>
      </c>
      <c r="R25" s="6" t="s">
        <v>200</v>
      </c>
      <c r="S25">
        <v>8</v>
      </c>
      <c r="T25" t="s">
        <v>46</v>
      </c>
      <c r="U25">
        <v>11</v>
      </c>
      <c r="V25" t="s">
        <v>48</v>
      </c>
      <c r="W25">
        <v>36</v>
      </c>
      <c r="X25" t="s">
        <v>41</v>
      </c>
      <c r="Y25">
        <v>20</v>
      </c>
      <c r="Z25" t="s">
        <v>39</v>
      </c>
    </row>
    <row r="26" spans="1:26" x14ac:dyDescent="0.3">
      <c r="A26">
        <v>12785</v>
      </c>
      <c r="B26">
        <v>3</v>
      </c>
      <c r="C26">
        <v>2</v>
      </c>
      <c r="D26">
        <v>8</v>
      </c>
      <c r="E26">
        <v>11</v>
      </c>
      <c r="F26">
        <v>36</v>
      </c>
      <c r="G26">
        <v>20</v>
      </c>
      <c r="H26">
        <v>12785</v>
      </c>
      <c r="I26">
        <v>3</v>
      </c>
      <c r="J26">
        <v>2</v>
      </c>
      <c r="K26">
        <v>8</v>
      </c>
      <c r="L26">
        <v>11</v>
      </c>
      <c r="M26">
        <v>36</v>
      </c>
      <c r="N26">
        <v>20</v>
      </c>
      <c r="O26">
        <v>3</v>
      </c>
      <c r="P26" t="s">
        <v>29</v>
      </c>
      <c r="Q26">
        <v>2</v>
      </c>
      <c r="R26" s="6" t="s">
        <v>200</v>
      </c>
      <c r="S26">
        <v>8</v>
      </c>
      <c r="T26" t="s">
        <v>46</v>
      </c>
      <c r="U26">
        <v>11</v>
      </c>
      <c r="V26" t="s">
        <v>48</v>
      </c>
      <c r="W26">
        <v>36</v>
      </c>
      <c r="X26" t="s">
        <v>41</v>
      </c>
      <c r="Y26">
        <v>20</v>
      </c>
      <c r="Z26" t="s">
        <v>39</v>
      </c>
    </row>
    <row r="27" spans="1:26" x14ac:dyDescent="0.3">
      <c r="A27">
        <v>12786</v>
      </c>
      <c r="B27">
        <v>3</v>
      </c>
      <c r="C27">
        <v>2</v>
      </c>
      <c r="D27">
        <v>8</v>
      </c>
      <c r="E27">
        <v>11</v>
      </c>
      <c r="F27">
        <v>36</v>
      </c>
      <c r="G27">
        <v>20</v>
      </c>
      <c r="H27">
        <v>12786</v>
      </c>
      <c r="I27">
        <v>3</v>
      </c>
      <c r="J27">
        <v>2</v>
      </c>
      <c r="K27">
        <v>8</v>
      </c>
      <c r="L27">
        <v>11</v>
      </c>
      <c r="M27">
        <v>36</v>
      </c>
      <c r="N27">
        <v>20</v>
      </c>
      <c r="O27">
        <v>3</v>
      </c>
      <c r="P27" t="s">
        <v>29</v>
      </c>
      <c r="Q27">
        <v>2</v>
      </c>
      <c r="R27" s="6" t="s">
        <v>200</v>
      </c>
      <c r="S27">
        <v>8</v>
      </c>
      <c r="T27" t="s">
        <v>46</v>
      </c>
      <c r="U27">
        <v>11</v>
      </c>
      <c r="V27" t="s">
        <v>48</v>
      </c>
      <c r="W27">
        <v>36</v>
      </c>
      <c r="X27" t="s">
        <v>41</v>
      </c>
      <c r="Y27">
        <v>20</v>
      </c>
      <c r="Z27" t="s">
        <v>39</v>
      </c>
    </row>
    <row r="28" spans="1:26" x14ac:dyDescent="0.3">
      <c r="A28">
        <v>12787</v>
      </c>
      <c r="B28">
        <v>2</v>
      </c>
      <c r="C28">
        <v>4</v>
      </c>
      <c r="D28">
        <v>23</v>
      </c>
      <c r="E28">
        <v>17</v>
      </c>
      <c r="F28">
        <v>34</v>
      </c>
      <c r="G28">
        <v>9</v>
      </c>
      <c r="H28">
        <v>12787</v>
      </c>
      <c r="I28">
        <v>2</v>
      </c>
      <c r="J28">
        <v>4</v>
      </c>
      <c r="K28">
        <v>23</v>
      </c>
      <c r="L28">
        <v>17</v>
      </c>
      <c r="M28">
        <v>34</v>
      </c>
      <c r="N28">
        <v>9</v>
      </c>
      <c r="O28">
        <v>2</v>
      </c>
      <c r="P28" t="s">
        <v>49</v>
      </c>
      <c r="Q28">
        <v>4</v>
      </c>
      <c r="R28" s="6" t="s">
        <v>201</v>
      </c>
      <c r="S28">
        <v>23</v>
      </c>
      <c r="T28" t="s">
        <v>60</v>
      </c>
      <c r="U28">
        <v>17</v>
      </c>
      <c r="V28" t="s">
        <v>64</v>
      </c>
      <c r="W28">
        <v>34</v>
      </c>
      <c r="X28" t="s">
        <v>65</v>
      </c>
      <c r="Y28">
        <v>9</v>
      </c>
      <c r="Z28" t="s">
        <v>61</v>
      </c>
    </row>
    <row r="29" spans="1:26" x14ac:dyDescent="0.3">
      <c r="A29">
        <v>12788</v>
      </c>
      <c r="B29">
        <v>3</v>
      </c>
      <c r="C29">
        <v>2</v>
      </c>
      <c r="D29">
        <v>8</v>
      </c>
      <c r="E29">
        <v>11</v>
      </c>
      <c r="F29">
        <v>36</v>
      </c>
      <c r="G29">
        <v>20</v>
      </c>
      <c r="H29">
        <v>12788</v>
      </c>
      <c r="I29">
        <v>3</v>
      </c>
      <c r="J29">
        <v>2</v>
      </c>
      <c r="K29">
        <v>8</v>
      </c>
      <c r="L29">
        <v>11</v>
      </c>
      <c r="M29">
        <v>36</v>
      </c>
      <c r="N29">
        <v>20</v>
      </c>
      <c r="O29">
        <v>3</v>
      </c>
      <c r="P29" t="s">
        <v>29</v>
      </c>
      <c r="Q29">
        <v>2</v>
      </c>
      <c r="R29" s="6" t="s">
        <v>200</v>
      </c>
      <c r="S29">
        <v>8</v>
      </c>
      <c r="T29" t="s">
        <v>46</v>
      </c>
      <c r="U29">
        <v>11</v>
      </c>
      <c r="V29" t="s">
        <v>48</v>
      </c>
      <c r="W29">
        <v>36</v>
      </c>
      <c r="X29" t="s">
        <v>41</v>
      </c>
      <c r="Y29">
        <v>20</v>
      </c>
      <c r="Z29" t="s">
        <v>39</v>
      </c>
    </row>
    <row r="30" spans="1:26" x14ac:dyDescent="0.3">
      <c r="A30">
        <v>12789</v>
      </c>
      <c r="B30">
        <v>3</v>
      </c>
      <c r="C30">
        <v>2</v>
      </c>
      <c r="D30">
        <v>13</v>
      </c>
      <c r="E30">
        <v>38</v>
      </c>
      <c r="F30">
        <v>42</v>
      </c>
      <c r="G30">
        <v>14</v>
      </c>
      <c r="H30">
        <v>12789</v>
      </c>
      <c r="I30">
        <v>3</v>
      </c>
      <c r="J30">
        <v>2</v>
      </c>
      <c r="K30">
        <v>13</v>
      </c>
      <c r="L30">
        <v>38</v>
      </c>
      <c r="M30">
        <v>42</v>
      </c>
      <c r="N30">
        <v>14</v>
      </c>
      <c r="O30">
        <v>3</v>
      </c>
      <c r="P30" t="s">
        <v>29</v>
      </c>
      <c r="Q30">
        <v>2</v>
      </c>
      <c r="R30" s="6" t="s">
        <v>200</v>
      </c>
      <c r="S30">
        <v>13</v>
      </c>
      <c r="T30" t="s">
        <v>66</v>
      </c>
      <c r="U30">
        <v>38</v>
      </c>
      <c r="V30" t="s">
        <v>67</v>
      </c>
      <c r="W30">
        <v>42</v>
      </c>
      <c r="X30" t="s">
        <v>68</v>
      </c>
      <c r="Y30">
        <v>14</v>
      </c>
      <c r="Z30" t="s">
        <v>40</v>
      </c>
    </row>
    <row r="31" spans="1:26" x14ac:dyDescent="0.3">
      <c r="A31">
        <v>12790</v>
      </c>
      <c r="B31">
        <v>3</v>
      </c>
      <c r="C31">
        <v>2</v>
      </c>
      <c r="D31">
        <v>13</v>
      </c>
      <c r="E31">
        <v>38</v>
      </c>
      <c r="F31">
        <v>42</v>
      </c>
      <c r="G31">
        <v>14</v>
      </c>
      <c r="H31">
        <v>12790</v>
      </c>
      <c r="I31">
        <v>3</v>
      </c>
      <c r="J31">
        <v>2</v>
      </c>
      <c r="K31">
        <v>13</v>
      </c>
      <c r="L31">
        <v>38</v>
      </c>
      <c r="M31">
        <v>42</v>
      </c>
      <c r="N31">
        <v>14</v>
      </c>
      <c r="O31">
        <v>3</v>
      </c>
      <c r="P31" t="s">
        <v>29</v>
      </c>
      <c r="Q31">
        <v>2</v>
      </c>
      <c r="R31" s="6" t="s">
        <v>200</v>
      </c>
      <c r="S31">
        <v>13</v>
      </c>
      <c r="T31" t="s">
        <v>66</v>
      </c>
      <c r="U31">
        <v>38</v>
      </c>
      <c r="V31" t="s">
        <v>67</v>
      </c>
      <c r="W31">
        <v>42</v>
      </c>
      <c r="X31" t="s">
        <v>68</v>
      </c>
      <c r="Y31">
        <v>14</v>
      </c>
      <c r="Z31" t="s">
        <v>40</v>
      </c>
    </row>
    <row r="32" spans="1:26" x14ac:dyDescent="0.3">
      <c r="A32">
        <v>12791</v>
      </c>
      <c r="B32">
        <v>3</v>
      </c>
      <c r="C32">
        <v>2</v>
      </c>
      <c r="D32">
        <v>13</v>
      </c>
      <c r="E32">
        <v>38</v>
      </c>
      <c r="F32">
        <v>42</v>
      </c>
      <c r="G32">
        <v>14</v>
      </c>
      <c r="H32">
        <v>12791</v>
      </c>
      <c r="I32">
        <v>3</v>
      </c>
      <c r="J32">
        <v>2</v>
      </c>
      <c r="K32">
        <v>13</v>
      </c>
      <c r="L32">
        <v>38</v>
      </c>
      <c r="M32">
        <v>42</v>
      </c>
      <c r="N32">
        <v>14</v>
      </c>
      <c r="O32">
        <v>3</v>
      </c>
      <c r="P32" t="s">
        <v>29</v>
      </c>
      <c r="Q32">
        <v>2</v>
      </c>
      <c r="R32" s="6" t="s">
        <v>200</v>
      </c>
      <c r="S32">
        <v>13</v>
      </c>
      <c r="T32" t="s">
        <v>66</v>
      </c>
      <c r="U32">
        <v>38</v>
      </c>
      <c r="V32" t="s">
        <v>67</v>
      </c>
      <c r="W32">
        <v>42</v>
      </c>
      <c r="X32" t="s">
        <v>68</v>
      </c>
      <c r="Y32">
        <v>14</v>
      </c>
      <c r="Z32" t="s">
        <v>40</v>
      </c>
    </row>
    <row r="33" spans="1:26" x14ac:dyDescent="0.3">
      <c r="A33">
        <v>12792</v>
      </c>
      <c r="B33">
        <v>3</v>
      </c>
      <c r="C33">
        <v>2</v>
      </c>
      <c r="D33">
        <v>13</v>
      </c>
      <c r="E33">
        <v>38</v>
      </c>
      <c r="F33">
        <v>42</v>
      </c>
      <c r="G33">
        <v>14</v>
      </c>
      <c r="H33">
        <v>12792</v>
      </c>
      <c r="I33">
        <v>3</v>
      </c>
      <c r="J33">
        <v>2</v>
      </c>
      <c r="K33">
        <v>13</v>
      </c>
      <c r="L33">
        <v>38</v>
      </c>
      <c r="M33">
        <v>42</v>
      </c>
      <c r="N33">
        <v>14</v>
      </c>
      <c r="O33">
        <v>3</v>
      </c>
      <c r="P33" t="s">
        <v>29</v>
      </c>
      <c r="Q33">
        <v>2</v>
      </c>
      <c r="R33" s="6" t="s">
        <v>200</v>
      </c>
      <c r="S33">
        <v>13</v>
      </c>
      <c r="T33" t="s">
        <v>66</v>
      </c>
      <c r="U33">
        <v>38</v>
      </c>
      <c r="V33" t="s">
        <v>67</v>
      </c>
      <c r="W33">
        <v>42</v>
      </c>
      <c r="X33" t="s">
        <v>68</v>
      </c>
      <c r="Y33">
        <v>14</v>
      </c>
      <c r="Z33" t="s">
        <v>40</v>
      </c>
    </row>
    <row r="34" spans="1:26" x14ac:dyDescent="0.3">
      <c r="A34">
        <v>12793</v>
      </c>
      <c r="B34">
        <v>3</v>
      </c>
      <c r="C34">
        <v>2</v>
      </c>
      <c r="D34">
        <v>13</v>
      </c>
      <c r="E34">
        <v>38</v>
      </c>
      <c r="F34">
        <v>42</v>
      </c>
      <c r="G34">
        <v>14</v>
      </c>
      <c r="H34">
        <v>12793</v>
      </c>
      <c r="I34">
        <v>3</v>
      </c>
      <c r="J34">
        <v>2</v>
      </c>
      <c r="K34">
        <v>13</v>
      </c>
      <c r="L34">
        <v>38</v>
      </c>
      <c r="M34">
        <v>42</v>
      </c>
      <c r="N34">
        <v>14</v>
      </c>
      <c r="O34">
        <v>3</v>
      </c>
      <c r="P34" t="s">
        <v>29</v>
      </c>
      <c r="Q34">
        <v>2</v>
      </c>
      <c r="R34" s="6" t="s">
        <v>200</v>
      </c>
      <c r="S34">
        <v>13</v>
      </c>
      <c r="T34" t="s">
        <v>66</v>
      </c>
      <c r="U34">
        <v>38</v>
      </c>
      <c r="V34" t="s">
        <v>67</v>
      </c>
      <c r="W34">
        <v>42</v>
      </c>
      <c r="X34" t="s">
        <v>68</v>
      </c>
      <c r="Y34">
        <v>14</v>
      </c>
      <c r="Z34" t="s">
        <v>40</v>
      </c>
    </row>
    <row r="35" spans="1:26" x14ac:dyDescent="0.3">
      <c r="A35">
        <v>12794</v>
      </c>
      <c r="B35">
        <v>3</v>
      </c>
      <c r="C35">
        <v>2</v>
      </c>
      <c r="D35">
        <v>13</v>
      </c>
      <c r="E35">
        <v>38</v>
      </c>
      <c r="F35">
        <v>42</v>
      </c>
      <c r="G35">
        <v>14</v>
      </c>
      <c r="H35">
        <v>12794</v>
      </c>
      <c r="I35">
        <v>3</v>
      </c>
      <c r="J35">
        <v>2</v>
      </c>
      <c r="K35">
        <v>13</v>
      </c>
      <c r="L35">
        <v>38</v>
      </c>
      <c r="M35">
        <v>42</v>
      </c>
      <c r="N35">
        <v>14</v>
      </c>
      <c r="O35">
        <v>3</v>
      </c>
      <c r="P35" t="s">
        <v>29</v>
      </c>
      <c r="Q35">
        <v>2</v>
      </c>
      <c r="R35" s="6" t="s">
        <v>200</v>
      </c>
      <c r="S35">
        <v>13</v>
      </c>
      <c r="T35" t="s">
        <v>66</v>
      </c>
      <c r="U35">
        <v>38</v>
      </c>
      <c r="V35" t="s">
        <v>67</v>
      </c>
      <c r="W35">
        <v>42</v>
      </c>
      <c r="X35" t="s">
        <v>68</v>
      </c>
      <c r="Y35">
        <v>14</v>
      </c>
      <c r="Z35" t="s">
        <v>40</v>
      </c>
    </row>
    <row r="36" spans="1:26" x14ac:dyDescent="0.3">
      <c r="A36">
        <v>12795</v>
      </c>
      <c r="B36">
        <v>3</v>
      </c>
      <c r="C36">
        <v>2</v>
      </c>
      <c r="D36">
        <v>13</v>
      </c>
      <c r="E36">
        <v>38</v>
      </c>
      <c r="F36">
        <v>42</v>
      </c>
      <c r="G36">
        <v>14</v>
      </c>
      <c r="H36">
        <v>12795</v>
      </c>
      <c r="I36">
        <v>3</v>
      </c>
      <c r="J36">
        <v>2</v>
      </c>
      <c r="K36">
        <v>13</v>
      </c>
      <c r="L36">
        <v>38</v>
      </c>
      <c r="M36">
        <v>42</v>
      </c>
      <c r="N36">
        <v>14</v>
      </c>
      <c r="O36">
        <v>3</v>
      </c>
      <c r="P36" t="s">
        <v>29</v>
      </c>
      <c r="Q36">
        <v>2</v>
      </c>
      <c r="R36" s="6" t="s">
        <v>200</v>
      </c>
      <c r="S36">
        <v>13</v>
      </c>
      <c r="T36" t="s">
        <v>66</v>
      </c>
      <c r="U36">
        <v>38</v>
      </c>
      <c r="V36" t="s">
        <v>67</v>
      </c>
      <c r="W36">
        <v>42</v>
      </c>
      <c r="X36" t="s">
        <v>68</v>
      </c>
      <c r="Y36">
        <v>14</v>
      </c>
      <c r="Z36" t="s">
        <v>40</v>
      </c>
    </row>
    <row r="37" spans="1:26" x14ac:dyDescent="0.3">
      <c r="A37">
        <v>12796</v>
      </c>
      <c r="B37">
        <v>3</v>
      </c>
      <c r="C37">
        <v>2</v>
      </c>
      <c r="D37">
        <v>8</v>
      </c>
      <c r="E37">
        <v>11</v>
      </c>
      <c r="F37">
        <v>36</v>
      </c>
      <c r="G37">
        <v>20</v>
      </c>
      <c r="H37">
        <v>12796</v>
      </c>
      <c r="I37">
        <v>3</v>
      </c>
      <c r="J37">
        <v>2</v>
      </c>
      <c r="K37">
        <v>8</v>
      </c>
      <c r="L37">
        <v>11</v>
      </c>
      <c r="M37">
        <v>36</v>
      </c>
      <c r="N37">
        <v>20</v>
      </c>
      <c r="O37">
        <v>3</v>
      </c>
      <c r="P37" t="s">
        <v>29</v>
      </c>
      <c r="Q37">
        <v>2</v>
      </c>
      <c r="R37" s="6" t="s">
        <v>200</v>
      </c>
      <c r="S37">
        <v>8</v>
      </c>
      <c r="T37" t="s">
        <v>46</v>
      </c>
      <c r="U37">
        <v>11</v>
      </c>
      <c r="V37" t="s">
        <v>48</v>
      </c>
      <c r="W37">
        <v>36</v>
      </c>
      <c r="X37" t="s">
        <v>41</v>
      </c>
      <c r="Y37">
        <v>20</v>
      </c>
      <c r="Z37" t="s">
        <v>39</v>
      </c>
    </row>
    <row r="38" spans="1:26" x14ac:dyDescent="0.3">
      <c r="A38">
        <v>12797</v>
      </c>
      <c r="B38">
        <v>3</v>
      </c>
      <c r="C38">
        <v>4</v>
      </c>
      <c r="D38">
        <v>20</v>
      </c>
      <c r="E38">
        <v>23</v>
      </c>
      <c r="F38">
        <v>26</v>
      </c>
      <c r="G38">
        <v>14</v>
      </c>
      <c r="H38">
        <v>12797</v>
      </c>
      <c r="I38">
        <v>3</v>
      </c>
      <c r="J38">
        <v>4</v>
      </c>
      <c r="K38">
        <v>20</v>
      </c>
      <c r="L38">
        <v>23</v>
      </c>
      <c r="M38">
        <v>26</v>
      </c>
      <c r="N38">
        <v>14</v>
      </c>
      <c r="O38">
        <v>3</v>
      </c>
      <c r="P38" t="s">
        <v>29</v>
      </c>
      <c r="Q38">
        <v>4</v>
      </c>
      <c r="R38" s="6" t="s">
        <v>201</v>
      </c>
      <c r="S38">
        <v>20</v>
      </c>
      <c r="T38" t="s">
        <v>30</v>
      </c>
      <c r="U38">
        <v>23</v>
      </c>
      <c r="V38" t="s">
        <v>31</v>
      </c>
      <c r="W38">
        <v>26</v>
      </c>
      <c r="X38" t="s">
        <v>69</v>
      </c>
      <c r="Y38">
        <v>14</v>
      </c>
      <c r="Z38" t="s">
        <v>40</v>
      </c>
    </row>
    <row r="39" spans="1:26" x14ac:dyDescent="0.3">
      <c r="A39">
        <v>12798</v>
      </c>
      <c r="B39">
        <v>3</v>
      </c>
      <c r="C39">
        <v>4</v>
      </c>
      <c r="D39">
        <v>20</v>
      </c>
      <c r="E39">
        <v>23</v>
      </c>
      <c r="F39">
        <v>26</v>
      </c>
      <c r="G39">
        <v>14</v>
      </c>
      <c r="H39">
        <v>12798</v>
      </c>
      <c r="I39">
        <v>3</v>
      </c>
      <c r="J39">
        <v>4</v>
      </c>
      <c r="K39">
        <v>20</v>
      </c>
      <c r="L39">
        <v>23</v>
      </c>
      <c r="M39">
        <v>26</v>
      </c>
      <c r="N39">
        <v>14</v>
      </c>
      <c r="O39">
        <v>3</v>
      </c>
      <c r="P39" t="s">
        <v>29</v>
      </c>
      <c r="Q39">
        <v>4</v>
      </c>
      <c r="R39" s="6" t="s">
        <v>201</v>
      </c>
      <c r="S39">
        <v>20</v>
      </c>
      <c r="T39" t="s">
        <v>30</v>
      </c>
      <c r="U39">
        <v>23</v>
      </c>
      <c r="V39" t="s">
        <v>31</v>
      </c>
      <c r="W39">
        <v>26</v>
      </c>
      <c r="X39" t="s">
        <v>69</v>
      </c>
      <c r="Y39">
        <v>14</v>
      </c>
      <c r="Z39" t="s">
        <v>40</v>
      </c>
    </row>
    <row r="40" spans="1:26" x14ac:dyDescent="0.3">
      <c r="A40">
        <v>12799</v>
      </c>
      <c r="B40">
        <v>3</v>
      </c>
      <c r="C40">
        <v>2</v>
      </c>
      <c r="D40">
        <v>8</v>
      </c>
      <c r="E40">
        <v>11</v>
      </c>
      <c r="F40">
        <v>36</v>
      </c>
      <c r="G40">
        <v>20</v>
      </c>
      <c r="H40">
        <v>12799</v>
      </c>
      <c r="I40">
        <v>3</v>
      </c>
      <c r="J40">
        <v>2</v>
      </c>
      <c r="K40">
        <v>8</v>
      </c>
      <c r="L40">
        <v>11</v>
      </c>
      <c r="M40">
        <v>36</v>
      </c>
      <c r="N40">
        <v>20</v>
      </c>
      <c r="O40">
        <v>3</v>
      </c>
      <c r="P40" t="s">
        <v>29</v>
      </c>
      <c r="Q40">
        <v>2</v>
      </c>
      <c r="R40" s="6" t="s">
        <v>200</v>
      </c>
      <c r="S40">
        <v>8</v>
      </c>
      <c r="T40" t="s">
        <v>46</v>
      </c>
      <c r="U40">
        <v>11</v>
      </c>
      <c r="V40" t="s">
        <v>48</v>
      </c>
      <c r="W40">
        <v>36</v>
      </c>
      <c r="X40" t="s">
        <v>41</v>
      </c>
      <c r="Y40">
        <v>20</v>
      </c>
      <c r="Z40" t="s">
        <v>39</v>
      </c>
    </row>
    <row r="41" spans="1:26" x14ac:dyDescent="0.3">
      <c r="A41">
        <v>12800</v>
      </c>
      <c r="B41">
        <v>3</v>
      </c>
      <c r="C41">
        <v>2</v>
      </c>
      <c r="D41">
        <v>21</v>
      </c>
      <c r="E41">
        <v>40</v>
      </c>
      <c r="F41">
        <v>41</v>
      </c>
      <c r="G41">
        <v>38</v>
      </c>
      <c r="H41">
        <v>12800</v>
      </c>
      <c r="I41">
        <v>3</v>
      </c>
      <c r="J41">
        <v>2</v>
      </c>
      <c r="K41">
        <v>21</v>
      </c>
      <c r="L41">
        <v>40</v>
      </c>
      <c r="M41">
        <v>41</v>
      </c>
      <c r="N41">
        <v>38</v>
      </c>
      <c r="O41">
        <v>3</v>
      </c>
      <c r="P41" t="s">
        <v>29</v>
      </c>
      <c r="Q41">
        <v>2</v>
      </c>
      <c r="R41" s="6" t="s">
        <v>200</v>
      </c>
      <c r="S41">
        <v>21</v>
      </c>
      <c r="T41" t="s">
        <v>50</v>
      </c>
      <c r="U41">
        <v>40</v>
      </c>
      <c r="V41" t="s">
        <v>43</v>
      </c>
      <c r="W41">
        <v>41</v>
      </c>
      <c r="X41" t="s">
        <v>62</v>
      </c>
      <c r="Y41">
        <v>38</v>
      </c>
      <c r="Z41" t="s">
        <v>96</v>
      </c>
    </row>
    <row r="42" spans="1:26" x14ac:dyDescent="0.3">
      <c r="A42">
        <v>12801</v>
      </c>
      <c r="B42">
        <v>3</v>
      </c>
      <c r="C42">
        <v>2</v>
      </c>
      <c r="D42">
        <v>23</v>
      </c>
      <c r="E42">
        <v>17</v>
      </c>
      <c r="F42">
        <v>26</v>
      </c>
      <c r="G42">
        <v>14</v>
      </c>
      <c r="H42">
        <v>12801</v>
      </c>
      <c r="I42">
        <v>3</v>
      </c>
      <c r="J42">
        <v>2</v>
      </c>
      <c r="K42">
        <v>23</v>
      </c>
      <c r="L42">
        <v>17</v>
      </c>
      <c r="M42">
        <v>26</v>
      </c>
      <c r="N42">
        <v>14</v>
      </c>
      <c r="O42">
        <v>3</v>
      </c>
      <c r="P42" t="s">
        <v>29</v>
      </c>
      <c r="Q42">
        <v>2</v>
      </c>
      <c r="R42" s="6" t="s">
        <v>200</v>
      </c>
      <c r="S42">
        <v>23</v>
      </c>
      <c r="T42" t="s">
        <v>60</v>
      </c>
      <c r="U42">
        <v>17</v>
      </c>
      <c r="V42" t="s">
        <v>64</v>
      </c>
      <c r="W42">
        <v>26</v>
      </c>
      <c r="X42" t="s">
        <v>69</v>
      </c>
      <c r="Y42">
        <v>14</v>
      </c>
      <c r="Z42" t="s">
        <v>40</v>
      </c>
    </row>
    <row r="43" spans="1:26" x14ac:dyDescent="0.3">
      <c r="A43">
        <v>12802</v>
      </c>
      <c r="B43">
        <v>3</v>
      </c>
      <c r="C43">
        <v>2</v>
      </c>
      <c r="D43">
        <v>20</v>
      </c>
      <c r="E43">
        <v>23</v>
      </c>
      <c r="F43">
        <v>26</v>
      </c>
      <c r="G43">
        <v>14</v>
      </c>
      <c r="H43">
        <v>12802</v>
      </c>
      <c r="I43">
        <v>3</v>
      </c>
      <c r="J43">
        <v>2</v>
      </c>
      <c r="K43">
        <v>20</v>
      </c>
      <c r="L43">
        <v>23</v>
      </c>
      <c r="M43">
        <v>26</v>
      </c>
      <c r="N43">
        <v>14</v>
      </c>
      <c r="O43">
        <v>3</v>
      </c>
      <c r="P43" t="s">
        <v>29</v>
      </c>
      <c r="Q43">
        <v>2</v>
      </c>
      <c r="R43" s="6" t="s">
        <v>200</v>
      </c>
      <c r="S43">
        <v>20</v>
      </c>
      <c r="T43" t="s">
        <v>30</v>
      </c>
      <c r="U43">
        <v>23</v>
      </c>
      <c r="V43" t="s">
        <v>31</v>
      </c>
      <c r="W43">
        <v>26</v>
      </c>
      <c r="X43" t="s">
        <v>69</v>
      </c>
      <c r="Y43">
        <v>14</v>
      </c>
      <c r="Z43" t="s">
        <v>40</v>
      </c>
    </row>
    <row r="44" spans="1:26" x14ac:dyDescent="0.3">
      <c r="A44">
        <v>12803</v>
      </c>
      <c r="B44">
        <v>3</v>
      </c>
      <c r="C44">
        <v>2</v>
      </c>
      <c r="D44">
        <v>20</v>
      </c>
      <c r="E44">
        <v>23</v>
      </c>
      <c r="F44">
        <v>26</v>
      </c>
      <c r="G44">
        <v>14</v>
      </c>
      <c r="H44">
        <v>12803</v>
      </c>
      <c r="I44">
        <v>3</v>
      </c>
      <c r="J44">
        <v>2</v>
      </c>
      <c r="K44">
        <v>20</v>
      </c>
      <c r="L44">
        <v>23</v>
      </c>
      <c r="M44">
        <v>26</v>
      </c>
      <c r="N44">
        <v>14</v>
      </c>
      <c r="O44">
        <v>3</v>
      </c>
      <c r="P44" t="s">
        <v>29</v>
      </c>
      <c r="Q44">
        <v>2</v>
      </c>
      <c r="R44" s="6" t="s">
        <v>200</v>
      </c>
      <c r="S44">
        <v>20</v>
      </c>
      <c r="T44" t="s">
        <v>30</v>
      </c>
      <c r="U44">
        <v>23</v>
      </c>
      <c r="V44" t="s">
        <v>31</v>
      </c>
      <c r="W44">
        <v>26</v>
      </c>
      <c r="X44" t="s">
        <v>69</v>
      </c>
      <c r="Y44">
        <v>14</v>
      </c>
      <c r="Z44" t="s">
        <v>40</v>
      </c>
    </row>
    <row r="45" spans="1:26" x14ac:dyDescent="0.3">
      <c r="A45">
        <v>12804</v>
      </c>
      <c r="B45">
        <v>3</v>
      </c>
      <c r="C45">
        <v>2</v>
      </c>
      <c r="D45">
        <v>20</v>
      </c>
      <c r="E45">
        <v>9</v>
      </c>
      <c r="F45">
        <v>26</v>
      </c>
      <c r="G45">
        <v>14</v>
      </c>
      <c r="H45">
        <v>12804</v>
      </c>
      <c r="I45">
        <v>3</v>
      </c>
      <c r="J45">
        <v>2</v>
      </c>
      <c r="K45">
        <v>20</v>
      </c>
      <c r="L45">
        <v>9</v>
      </c>
      <c r="M45">
        <v>26</v>
      </c>
      <c r="N45">
        <v>14</v>
      </c>
      <c r="O45">
        <v>3</v>
      </c>
      <c r="P45" t="s">
        <v>29</v>
      </c>
      <c r="Q45">
        <v>2</v>
      </c>
      <c r="R45" s="6" t="s">
        <v>200</v>
      </c>
      <c r="S45">
        <v>20</v>
      </c>
      <c r="T45" t="s">
        <v>30</v>
      </c>
      <c r="U45">
        <v>9</v>
      </c>
      <c r="V45" t="s">
        <v>61</v>
      </c>
      <c r="W45">
        <v>26</v>
      </c>
      <c r="X45" t="s">
        <v>69</v>
      </c>
      <c r="Y45">
        <v>14</v>
      </c>
      <c r="Z45" t="s">
        <v>40</v>
      </c>
    </row>
    <row r="46" spans="1:26" x14ac:dyDescent="0.3">
      <c r="A46">
        <v>12805</v>
      </c>
      <c r="B46">
        <v>3</v>
      </c>
      <c r="C46">
        <v>2</v>
      </c>
      <c r="D46">
        <v>14</v>
      </c>
      <c r="E46">
        <v>21</v>
      </c>
      <c r="F46">
        <v>20</v>
      </c>
      <c r="G46">
        <v>39</v>
      </c>
      <c r="H46">
        <v>12805</v>
      </c>
      <c r="I46">
        <v>3</v>
      </c>
      <c r="J46">
        <v>2</v>
      </c>
      <c r="K46">
        <v>14</v>
      </c>
      <c r="L46">
        <v>21</v>
      </c>
      <c r="M46">
        <v>20</v>
      </c>
      <c r="N46">
        <v>39</v>
      </c>
      <c r="O46">
        <v>3</v>
      </c>
      <c r="P46" t="s">
        <v>29</v>
      </c>
      <c r="Q46">
        <v>2</v>
      </c>
      <c r="R46" s="6" t="s">
        <v>200</v>
      </c>
      <c r="S46">
        <v>14</v>
      </c>
      <c r="T46" t="s">
        <v>82</v>
      </c>
      <c r="U46">
        <v>21</v>
      </c>
      <c r="V46" t="s">
        <v>56</v>
      </c>
      <c r="W46">
        <v>20</v>
      </c>
      <c r="X46" t="s">
        <v>39</v>
      </c>
      <c r="Y46">
        <v>39</v>
      </c>
      <c r="Z46" t="s">
        <v>43</v>
      </c>
    </row>
    <row r="47" spans="1:26" x14ac:dyDescent="0.3">
      <c r="A47">
        <v>12806</v>
      </c>
      <c r="B47">
        <v>3</v>
      </c>
      <c r="C47">
        <v>2</v>
      </c>
      <c r="D47">
        <v>14</v>
      </c>
      <c r="E47">
        <v>21</v>
      </c>
      <c r="F47">
        <v>20</v>
      </c>
      <c r="G47">
        <v>39</v>
      </c>
      <c r="H47">
        <v>12806</v>
      </c>
      <c r="I47">
        <v>3</v>
      </c>
      <c r="J47">
        <v>2</v>
      </c>
      <c r="K47">
        <v>14</v>
      </c>
      <c r="L47">
        <v>21</v>
      </c>
      <c r="M47">
        <v>20</v>
      </c>
      <c r="N47">
        <v>39</v>
      </c>
      <c r="O47">
        <v>3</v>
      </c>
      <c r="P47" t="s">
        <v>29</v>
      </c>
      <c r="Q47">
        <v>2</v>
      </c>
      <c r="R47" s="6" t="s">
        <v>200</v>
      </c>
      <c r="S47">
        <v>14</v>
      </c>
      <c r="T47" t="s">
        <v>82</v>
      </c>
      <c r="U47">
        <v>21</v>
      </c>
      <c r="V47" t="s">
        <v>56</v>
      </c>
      <c r="W47">
        <v>20</v>
      </c>
      <c r="X47" t="s">
        <v>39</v>
      </c>
      <c r="Y47">
        <v>39</v>
      </c>
      <c r="Z47" t="s">
        <v>43</v>
      </c>
    </row>
    <row r="48" spans="1:26" x14ac:dyDescent="0.3">
      <c r="A48">
        <v>12807</v>
      </c>
      <c r="B48">
        <v>3</v>
      </c>
      <c r="C48">
        <v>1</v>
      </c>
      <c r="D48">
        <v>23</v>
      </c>
      <c r="E48">
        <v>17</v>
      </c>
      <c r="F48">
        <v>26</v>
      </c>
      <c r="G48">
        <v>14</v>
      </c>
      <c r="H48">
        <v>12807</v>
      </c>
      <c r="I48">
        <v>3</v>
      </c>
      <c r="J48">
        <v>1</v>
      </c>
      <c r="K48">
        <v>23</v>
      </c>
      <c r="L48">
        <v>17</v>
      </c>
      <c r="M48">
        <v>26</v>
      </c>
      <c r="N48">
        <v>14</v>
      </c>
      <c r="O48">
        <v>3</v>
      </c>
      <c r="P48" t="s">
        <v>29</v>
      </c>
      <c r="Q48">
        <v>1</v>
      </c>
      <c r="R48" s="6" t="s">
        <v>199</v>
      </c>
      <c r="S48">
        <v>23</v>
      </c>
      <c r="T48" t="s">
        <v>60</v>
      </c>
      <c r="U48">
        <v>17</v>
      </c>
      <c r="V48" t="s">
        <v>64</v>
      </c>
      <c r="W48">
        <v>26</v>
      </c>
      <c r="X48" t="s">
        <v>69</v>
      </c>
      <c r="Y48">
        <v>14</v>
      </c>
      <c r="Z48" t="s">
        <v>40</v>
      </c>
    </row>
    <row r="49" spans="1:26" x14ac:dyDescent="0.3">
      <c r="A49">
        <v>12808</v>
      </c>
      <c r="B49">
        <v>3</v>
      </c>
      <c r="C49">
        <v>2</v>
      </c>
      <c r="D49">
        <v>21</v>
      </c>
      <c r="E49">
        <v>21</v>
      </c>
      <c r="F49">
        <v>20</v>
      </c>
      <c r="G49">
        <v>39</v>
      </c>
      <c r="H49">
        <v>12808</v>
      </c>
      <c r="I49">
        <v>3</v>
      </c>
      <c r="J49">
        <v>2</v>
      </c>
      <c r="K49">
        <v>21</v>
      </c>
      <c r="L49">
        <v>21</v>
      </c>
      <c r="M49">
        <v>20</v>
      </c>
      <c r="N49">
        <v>39</v>
      </c>
      <c r="O49">
        <v>3</v>
      </c>
      <c r="P49" t="s">
        <v>29</v>
      </c>
      <c r="Q49">
        <v>2</v>
      </c>
      <c r="R49" s="6" t="s">
        <v>200</v>
      </c>
      <c r="S49">
        <v>21</v>
      </c>
      <c r="T49" t="s">
        <v>50</v>
      </c>
      <c r="U49">
        <v>21</v>
      </c>
      <c r="V49" t="s">
        <v>56</v>
      </c>
      <c r="W49">
        <v>20</v>
      </c>
      <c r="X49" t="s">
        <v>39</v>
      </c>
      <c r="Y49">
        <v>39</v>
      </c>
      <c r="Z49" t="s">
        <v>43</v>
      </c>
    </row>
    <row r="50" spans="1:26" x14ac:dyDescent="0.3">
      <c r="A50">
        <v>12809</v>
      </c>
      <c r="B50">
        <v>3</v>
      </c>
      <c r="C50">
        <v>2</v>
      </c>
      <c r="D50">
        <v>20</v>
      </c>
      <c r="E50">
        <v>28</v>
      </c>
      <c r="F50">
        <v>24</v>
      </c>
      <c r="G50">
        <v>26</v>
      </c>
      <c r="H50">
        <v>12809</v>
      </c>
      <c r="I50">
        <v>3</v>
      </c>
      <c r="J50">
        <v>2</v>
      </c>
      <c r="K50">
        <v>20</v>
      </c>
      <c r="L50">
        <v>28</v>
      </c>
      <c r="M50">
        <v>24</v>
      </c>
      <c r="N50">
        <v>26</v>
      </c>
      <c r="O50">
        <v>3</v>
      </c>
      <c r="P50" t="s">
        <v>29</v>
      </c>
      <c r="Q50">
        <v>2</v>
      </c>
      <c r="R50" s="6" t="s">
        <v>200</v>
      </c>
      <c r="S50">
        <v>20</v>
      </c>
      <c r="T50" t="s">
        <v>30</v>
      </c>
      <c r="U50">
        <v>28</v>
      </c>
      <c r="V50" t="s">
        <v>45</v>
      </c>
      <c r="W50">
        <v>24</v>
      </c>
      <c r="X50" t="s">
        <v>44</v>
      </c>
      <c r="Y50">
        <v>26</v>
      </c>
      <c r="Z50" t="s">
        <v>32</v>
      </c>
    </row>
    <row r="51" spans="1:26" x14ac:dyDescent="0.3">
      <c r="A51">
        <v>12810</v>
      </c>
      <c r="B51">
        <v>3</v>
      </c>
      <c r="C51">
        <v>2</v>
      </c>
      <c r="D51">
        <v>20</v>
      </c>
      <c r="E51">
        <v>28</v>
      </c>
      <c r="F51">
        <v>24</v>
      </c>
      <c r="G51">
        <v>26</v>
      </c>
      <c r="H51">
        <v>12810</v>
      </c>
      <c r="I51">
        <v>3</v>
      </c>
      <c r="J51">
        <v>2</v>
      </c>
      <c r="K51">
        <v>20</v>
      </c>
      <c r="L51">
        <v>28</v>
      </c>
      <c r="M51">
        <v>24</v>
      </c>
      <c r="N51">
        <v>26</v>
      </c>
      <c r="O51">
        <v>3</v>
      </c>
      <c r="P51" t="s">
        <v>29</v>
      </c>
      <c r="Q51">
        <v>2</v>
      </c>
      <c r="R51" s="6" t="s">
        <v>200</v>
      </c>
      <c r="S51">
        <v>20</v>
      </c>
      <c r="T51" t="s">
        <v>30</v>
      </c>
      <c r="U51">
        <v>28</v>
      </c>
      <c r="V51" t="s">
        <v>45</v>
      </c>
      <c r="W51">
        <v>24</v>
      </c>
      <c r="X51" t="s">
        <v>44</v>
      </c>
      <c r="Y51">
        <v>26</v>
      </c>
      <c r="Z51" t="s">
        <v>32</v>
      </c>
    </row>
    <row r="52" spans="1:26" x14ac:dyDescent="0.3">
      <c r="A52">
        <v>12812</v>
      </c>
      <c r="B52">
        <v>3</v>
      </c>
      <c r="C52">
        <v>2</v>
      </c>
      <c r="D52">
        <v>20</v>
      </c>
      <c r="E52">
        <v>24</v>
      </c>
      <c r="F52">
        <v>31</v>
      </c>
      <c r="G52">
        <v>25</v>
      </c>
      <c r="H52">
        <v>12812</v>
      </c>
      <c r="I52">
        <v>3</v>
      </c>
      <c r="J52">
        <v>2</v>
      </c>
      <c r="K52">
        <v>20</v>
      </c>
      <c r="L52">
        <v>24</v>
      </c>
      <c r="M52">
        <v>31</v>
      </c>
      <c r="N52">
        <v>25</v>
      </c>
      <c r="O52">
        <v>3</v>
      </c>
      <c r="P52" t="s">
        <v>29</v>
      </c>
      <c r="Q52">
        <v>2</v>
      </c>
      <c r="R52" s="6" t="s">
        <v>200</v>
      </c>
      <c r="S52">
        <v>20</v>
      </c>
      <c r="T52" t="s">
        <v>30</v>
      </c>
      <c r="U52">
        <v>24</v>
      </c>
      <c r="V52" t="s">
        <v>44</v>
      </c>
      <c r="W52">
        <v>31</v>
      </c>
      <c r="X52" t="s">
        <v>33</v>
      </c>
      <c r="Y52">
        <v>25</v>
      </c>
      <c r="Z52" t="s">
        <v>69</v>
      </c>
    </row>
    <row r="53" spans="1:26" x14ac:dyDescent="0.3">
      <c r="A53">
        <v>12813</v>
      </c>
      <c r="B53">
        <v>3</v>
      </c>
      <c r="C53">
        <v>2</v>
      </c>
      <c r="D53">
        <v>20</v>
      </c>
      <c r="E53">
        <v>28</v>
      </c>
      <c r="F53">
        <v>25</v>
      </c>
      <c r="G53">
        <v>23</v>
      </c>
      <c r="H53">
        <v>12813</v>
      </c>
      <c r="I53">
        <v>3</v>
      </c>
      <c r="J53">
        <v>2</v>
      </c>
      <c r="K53">
        <v>20</v>
      </c>
      <c r="L53">
        <v>28</v>
      </c>
      <c r="M53">
        <v>25</v>
      </c>
      <c r="N53">
        <v>23</v>
      </c>
      <c r="O53">
        <v>3</v>
      </c>
      <c r="P53" t="s">
        <v>29</v>
      </c>
      <c r="Q53">
        <v>2</v>
      </c>
      <c r="R53" s="6" t="s">
        <v>200</v>
      </c>
      <c r="S53">
        <v>20</v>
      </c>
      <c r="T53" t="s">
        <v>30</v>
      </c>
      <c r="U53">
        <v>28</v>
      </c>
      <c r="V53" t="s">
        <v>45</v>
      </c>
      <c r="W53">
        <v>25</v>
      </c>
      <c r="X53" t="s">
        <v>25</v>
      </c>
      <c r="Y53">
        <v>23</v>
      </c>
      <c r="Z53" t="s">
        <v>44</v>
      </c>
    </row>
    <row r="54" spans="1:26" x14ac:dyDescent="0.3">
      <c r="A54">
        <v>12814</v>
      </c>
      <c r="B54">
        <v>3</v>
      </c>
      <c r="C54">
        <v>2</v>
      </c>
      <c r="D54">
        <v>20</v>
      </c>
      <c r="E54">
        <v>24</v>
      </c>
      <c r="F54">
        <v>26</v>
      </c>
      <c r="G54">
        <v>29</v>
      </c>
      <c r="H54">
        <v>12814</v>
      </c>
      <c r="I54">
        <v>3</v>
      </c>
      <c r="J54">
        <v>2</v>
      </c>
      <c r="K54">
        <v>20</v>
      </c>
      <c r="L54">
        <v>24</v>
      </c>
      <c r="M54">
        <v>26</v>
      </c>
      <c r="N54">
        <v>29</v>
      </c>
      <c r="O54">
        <v>3</v>
      </c>
      <c r="P54" t="s">
        <v>29</v>
      </c>
      <c r="Q54">
        <v>2</v>
      </c>
      <c r="R54" s="6" t="s">
        <v>200</v>
      </c>
      <c r="S54">
        <v>20</v>
      </c>
      <c r="T54" t="s">
        <v>30</v>
      </c>
      <c r="U54">
        <v>24</v>
      </c>
      <c r="V54" t="s">
        <v>44</v>
      </c>
      <c r="W54">
        <v>26</v>
      </c>
      <c r="X54" t="s">
        <v>69</v>
      </c>
      <c r="Y54">
        <v>29</v>
      </c>
      <c r="Z54" t="s">
        <v>84</v>
      </c>
    </row>
    <row r="55" spans="1:26" x14ac:dyDescent="0.3">
      <c r="A55">
        <v>12817</v>
      </c>
      <c r="B55">
        <v>3</v>
      </c>
      <c r="C55">
        <v>2</v>
      </c>
      <c r="D55">
        <v>6</v>
      </c>
      <c r="E55">
        <v>19</v>
      </c>
      <c r="F55">
        <v>40</v>
      </c>
      <c r="G55">
        <v>36</v>
      </c>
      <c r="H55">
        <v>12817</v>
      </c>
      <c r="I55">
        <v>3</v>
      </c>
      <c r="J55">
        <v>2</v>
      </c>
      <c r="K55">
        <v>6</v>
      </c>
      <c r="L55">
        <v>19</v>
      </c>
      <c r="M55">
        <v>40</v>
      </c>
      <c r="N55">
        <v>36</v>
      </c>
      <c r="O55">
        <v>3</v>
      </c>
      <c r="P55" t="s">
        <v>29</v>
      </c>
      <c r="Q55">
        <v>2</v>
      </c>
      <c r="R55" s="6" t="s">
        <v>200</v>
      </c>
      <c r="S55">
        <v>6</v>
      </c>
      <c r="T55" t="s">
        <v>51</v>
      </c>
      <c r="U55">
        <v>19</v>
      </c>
      <c r="V55" t="s">
        <v>35</v>
      </c>
      <c r="W55">
        <v>40</v>
      </c>
      <c r="X55" t="s">
        <v>43</v>
      </c>
      <c r="Y55">
        <v>36</v>
      </c>
      <c r="Z55" t="s">
        <v>71</v>
      </c>
    </row>
    <row r="56" spans="1:26" x14ac:dyDescent="0.3">
      <c r="A56">
        <v>12818</v>
      </c>
      <c r="B56">
        <v>3</v>
      </c>
      <c r="C56">
        <v>2</v>
      </c>
      <c r="D56">
        <v>6</v>
      </c>
      <c r="E56">
        <v>19</v>
      </c>
      <c r="F56">
        <v>40</v>
      </c>
      <c r="G56">
        <v>36</v>
      </c>
      <c r="H56">
        <v>12818</v>
      </c>
      <c r="I56">
        <v>3</v>
      </c>
      <c r="J56">
        <v>2</v>
      </c>
      <c r="K56">
        <v>6</v>
      </c>
      <c r="L56">
        <v>19</v>
      </c>
      <c r="M56">
        <v>40</v>
      </c>
      <c r="N56">
        <v>36</v>
      </c>
      <c r="O56">
        <v>3</v>
      </c>
      <c r="P56" t="s">
        <v>29</v>
      </c>
      <c r="Q56">
        <v>2</v>
      </c>
      <c r="R56" s="6" t="s">
        <v>200</v>
      </c>
      <c r="S56">
        <v>6</v>
      </c>
      <c r="T56" t="s">
        <v>51</v>
      </c>
      <c r="U56">
        <v>19</v>
      </c>
      <c r="V56" t="s">
        <v>35</v>
      </c>
      <c r="W56">
        <v>40</v>
      </c>
      <c r="X56" t="s">
        <v>43</v>
      </c>
      <c r="Y56">
        <v>36</v>
      </c>
      <c r="Z56" t="s">
        <v>71</v>
      </c>
    </row>
    <row r="57" spans="1:26" x14ac:dyDescent="0.3">
      <c r="A57">
        <v>12819</v>
      </c>
      <c r="B57">
        <v>3</v>
      </c>
      <c r="C57">
        <v>2</v>
      </c>
      <c r="D57">
        <v>6</v>
      </c>
      <c r="E57">
        <v>19</v>
      </c>
      <c r="F57">
        <v>40</v>
      </c>
      <c r="G57">
        <v>36</v>
      </c>
      <c r="H57">
        <v>12819</v>
      </c>
      <c r="I57">
        <v>3</v>
      </c>
      <c r="J57">
        <v>2</v>
      </c>
      <c r="K57">
        <v>6</v>
      </c>
      <c r="L57">
        <v>19</v>
      </c>
      <c r="M57">
        <v>40</v>
      </c>
      <c r="N57">
        <v>36</v>
      </c>
      <c r="O57">
        <v>3</v>
      </c>
      <c r="P57" t="s">
        <v>29</v>
      </c>
      <c r="Q57">
        <v>2</v>
      </c>
      <c r="R57" s="6" t="s">
        <v>200</v>
      </c>
      <c r="S57">
        <v>6</v>
      </c>
      <c r="T57" t="s">
        <v>51</v>
      </c>
      <c r="U57">
        <v>19</v>
      </c>
      <c r="V57" t="s">
        <v>35</v>
      </c>
      <c r="W57">
        <v>40</v>
      </c>
      <c r="X57" t="s">
        <v>43</v>
      </c>
      <c r="Y57">
        <v>36</v>
      </c>
      <c r="Z57" t="s">
        <v>71</v>
      </c>
    </row>
    <row r="58" spans="1:26" x14ac:dyDescent="0.3">
      <c r="A58">
        <v>12820</v>
      </c>
      <c r="B58">
        <v>3</v>
      </c>
      <c r="C58">
        <v>2</v>
      </c>
      <c r="D58">
        <v>6</v>
      </c>
      <c r="E58">
        <v>19</v>
      </c>
      <c r="F58">
        <v>40</v>
      </c>
      <c r="G58">
        <v>36</v>
      </c>
      <c r="H58">
        <v>12820</v>
      </c>
      <c r="I58">
        <v>3</v>
      </c>
      <c r="J58">
        <v>2</v>
      </c>
      <c r="K58">
        <v>6</v>
      </c>
      <c r="L58">
        <v>19</v>
      </c>
      <c r="M58">
        <v>40</v>
      </c>
      <c r="N58">
        <v>36</v>
      </c>
      <c r="O58">
        <v>3</v>
      </c>
      <c r="P58" t="s">
        <v>29</v>
      </c>
      <c r="Q58">
        <v>2</v>
      </c>
      <c r="R58" s="6" t="s">
        <v>200</v>
      </c>
      <c r="S58">
        <v>6</v>
      </c>
      <c r="T58" t="s">
        <v>51</v>
      </c>
      <c r="U58">
        <v>19</v>
      </c>
      <c r="V58" t="s">
        <v>35</v>
      </c>
      <c r="W58">
        <v>40</v>
      </c>
      <c r="X58" t="s">
        <v>43</v>
      </c>
      <c r="Y58">
        <v>36</v>
      </c>
      <c r="Z58" t="s">
        <v>71</v>
      </c>
    </row>
    <row r="59" spans="1:26" x14ac:dyDescent="0.3">
      <c r="A59">
        <v>12821</v>
      </c>
      <c r="B59">
        <v>3</v>
      </c>
      <c r="C59">
        <v>2</v>
      </c>
      <c r="D59">
        <v>6</v>
      </c>
      <c r="E59">
        <v>19</v>
      </c>
      <c r="F59">
        <v>40</v>
      </c>
      <c r="G59">
        <v>36</v>
      </c>
      <c r="H59">
        <v>12821</v>
      </c>
      <c r="I59">
        <v>3</v>
      </c>
      <c r="J59">
        <v>2</v>
      </c>
      <c r="K59">
        <v>6</v>
      </c>
      <c r="L59">
        <v>19</v>
      </c>
      <c r="M59">
        <v>40</v>
      </c>
      <c r="N59">
        <v>36</v>
      </c>
      <c r="O59">
        <v>3</v>
      </c>
      <c r="P59" t="s">
        <v>29</v>
      </c>
      <c r="Q59">
        <v>2</v>
      </c>
      <c r="R59" s="6" t="s">
        <v>200</v>
      </c>
      <c r="S59">
        <v>6</v>
      </c>
      <c r="T59" t="s">
        <v>51</v>
      </c>
      <c r="U59">
        <v>19</v>
      </c>
      <c r="V59" t="s">
        <v>35</v>
      </c>
      <c r="W59">
        <v>40</v>
      </c>
      <c r="X59" t="s">
        <v>43</v>
      </c>
      <c r="Y59">
        <v>36</v>
      </c>
      <c r="Z59" t="s">
        <v>71</v>
      </c>
    </row>
    <row r="60" spans="1:26" x14ac:dyDescent="0.3">
      <c r="A60">
        <v>12822</v>
      </c>
      <c r="B60">
        <v>3</v>
      </c>
      <c r="C60">
        <v>2</v>
      </c>
      <c r="D60">
        <v>6</v>
      </c>
      <c r="E60">
        <v>19</v>
      </c>
      <c r="F60">
        <v>40</v>
      </c>
      <c r="G60">
        <v>36</v>
      </c>
      <c r="H60">
        <v>12822</v>
      </c>
      <c r="I60">
        <v>3</v>
      </c>
      <c r="J60">
        <v>2</v>
      </c>
      <c r="K60">
        <v>6</v>
      </c>
      <c r="L60">
        <v>19</v>
      </c>
      <c r="M60">
        <v>40</v>
      </c>
      <c r="N60">
        <v>36</v>
      </c>
      <c r="O60">
        <v>3</v>
      </c>
      <c r="P60" t="s">
        <v>29</v>
      </c>
      <c r="Q60">
        <v>2</v>
      </c>
      <c r="R60" s="6" t="s">
        <v>200</v>
      </c>
      <c r="S60">
        <v>6</v>
      </c>
      <c r="T60" t="s">
        <v>51</v>
      </c>
      <c r="U60">
        <v>19</v>
      </c>
      <c r="V60" t="s">
        <v>35</v>
      </c>
      <c r="W60">
        <v>40</v>
      </c>
      <c r="X60" t="s">
        <v>43</v>
      </c>
      <c r="Y60">
        <v>36</v>
      </c>
      <c r="Z60" t="s">
        <v>71</v>
      </c>
    </row>
    <row r="61" spans="1:26" x14ac:dyDescent="0.3">
      <c r="A61">
        <v>12823</v>
      </c>
      <c r="B61">
        <v>3</v>
      </c>
      <c r="C61">
        <v>2</v>
      </c>
      <c r="D61">
        <v>6</v>
      </c>
      <c r="E61">
        <v>19</v>
      </c>
      <c r="F61">
        <v>40</v>
      </c>
      <c r="G61">
        <v>36</v>
      </c>
      <c r="H61">
        <v>12823</v>
      </c>
      <c r="I61">
        <v>3</v>
      </c>
      <c r="J61">
        <v>2</v>
      </c>
      <c r="K61">
        <v>6</v>
      </c>
      <c r="L61">
        <v>19</v>
      </c>
      <c r="M61">
        <v>40</v>
      </c>
      <c r="N61">
        <v>36</v>
      </c>
      <c r="O61">
        <v>3</v>
      </c>
      <c r="P61" t="s">
        <v>29</v>
      </c>
      <c r="Q61">
        <v>2</v>
      </c>
      <c r="R61" s="6" t="s">
        <v>200</v>
      </c>
      <c r="S61">
        <v>6</v>
      </c>
      <c r="T61" t="s">
        <v>51</v>
      </c>
      <c r="U61">
        <v>19</v>
      </c>
      <c r="V61" t="s">
        <v>35</v>
      </c>
      <c r="W61">
        <v>40</v>
      </c>
      <c r="X61" t="s">
        <v>43</v>
      </c>
      <c r="Y61">
        <v>36</v>
      </c>
      <c r="Z61" t="s">
        <v>71</v>
      </c>
    </row>
    <row r="62" spans="1:26" x14ac:dyDescent="0.3">
      <c r="A62">
        <v>12824</v>
      </c>
      <c r="B62">
        <v>1</v>
      </c>
      <c r="C62">
        <v>1</v>
      </c>
      <c r="D62">
        <v>3</v>
      </c>
      <c r="E62">
        <v>35</v>
      </c>
      <c r="F62">
        <v>3</v>
      </c>
      <c r="G62">
        <v>10</v>
      </c>
      <c r="H62">
        <v>12824</v>
      </c>
      <c r="I62">
        <v>1</v>
      </c>
      <c r="J62">
        <v>1</v>
      </c>
      <c r="K62">
        <v>3</v>
      </c>
      <c r="L62">
        <v>35</v>
      </c>
      <c r="M62">
        <v>3</v>
      </c>
      <c r="N62">
        <v>10</v>
      </c>
      <c r="O62">
        <v>1</v>
      </c>
      <c r="P62" t="s">
        <v>72</v>
      </c>
      <c r="Q62">
        <v>1</v>
      </c>
      <c r="R62" s="6" t="s">
        <v>199</v>
      </c>
      <c r="S62">
        <v>3</v>
      </c>
      <c r="T62" t="s">
        <v>63</v>
      </c>
      <c r="U62">
        <v>35</v>
      </c>
      <c r="V62" t="s">
        <v>42</v>
      </c>
      <c r="W62">
        <v>3</v>
      </c>
      <c r="X62" t="s">
        <v>73</v>
      </c>
      <c r="Y62">
        <v>10</v>
      </c>
      <c r="Z62" t="s">
        <v>74</v>
      </c>
    </row>
    <row r="63" spans="1:26" x14ac:dyDescent="0.3">
      <c r="A63">
        <v>12825</v>
      </c>
      <c r="B63">
        <v>3</v>
      </c>
      <c r="C63">
        <v>2</v>
      </c>
      <c r="D63">
        <v>6</v>
      </c>
      <c r="E63">
        <v>19</v>
      </c>
      <c r="F63">
        <v>40</v>
      </c>
      <c r="G63">
        <v>36</v>
      </c>
      <c r="H63">
        <v>12825</v>
      </c>
      <c r="I63">
        <v>3</v>
      </c>
      <c r="J63">
        <v>2</v>
      </c>
      <c r="K63">
        <v>6</v>
      </c>
      <c r="L63">
        <v>19</v>
      </c>
      <c r="M63">
        <v>40</v>
      </c>
      <c r="N63">
        <v>36</v>
      </c>
      <c r="O63">
        <v>3</v>
      </c>
      <c r="P63" t="s">
        <v>29</v>
      </c>
      <c r="Q63">
        <v>2</v>
      </c>
      <c r="R63" s="6" t="s">
        <v>200</v>
      </c>
      <c r="S63">
        <v>6</v>
      </c>
      <c r="T63" t="s">
        <v>51</v>
      </c>
      <c r="U63">
        <v>19</v>
      </c>
      <c r="V63" t="s">
        <v>35</v>
      </c>
      <c r="W63">
        <v>40</v>
      </c>
      <c r="X63" t="s">
        <v>43</v>
      </c>
      <c r="Y63">
        <v>36</v>
      </c>
      <c r="Z63" t="s">
        <v>71</v>
      </c>
    </row>
    <row r="64" spans="1:26" x14ac:dyDescent="0.3">
      <c r="A64">
        <v>12826</v>
      </c>
      <c r="B64">
        <v>3</v>
      </c>
      <c r="C64">
        <v>2</v>
      </c>
      <c r="D64">
        <v>6</v>
      </c>
      <c r="E64">
        <v>19</v>
      </c>
      <c r="F64">
        <v>40</v>
      </c>
      <c r="G64">
        <v>36</v>
      </c>
      <c r="H64">
        <v>12826</v>
      </c>
      <c r="I64">
        <v>3</v>
      </c>
      <c r="J64">
        <v>2</v>
      </c>
      <c r="K64">
        <v>6</v>
      </c>
      <c r="L64">
        <v>19</v>
      </c>
      <c r="M64">
        <v>40</v>
      </c>
      <c r="N64">
        <v>36</v>
      </c>
      <c r="O64">
        <v>3</v>
      </c>
      <c r="P64" t="s">
        <v>29</v>
      </c>
      <c r="Q64">
        <v>2</v>
      </c>
      <c r="R64" s="6" t="s">
        <v>200</v>
      </c>
      <c r="S64">
        <v>6</v>
      </c>
      <c r="T64" t="s">
        <v>51</v>
      </c>
      <c r="U64">
        <v>19</v>
      </c>
      <c r="V64" t="s">
        <v>35</v>
      </c>
      <c r="W64">
        <v>40</v>
      </c>
      <c r="X64" t="s">
        <v>43</v>
      </c>
      <c r="Y64">
        <v>36</v>
      </c>
      <c r="Z64" t="s">
        <v>71</v>
      </c>
    </row>
    <row r="65" spans="1:26" x14ac:dyDescent="0.3">
      <c r="A65">
        <v>12827</v>
      </c>
      <c r="B65">
        <v>3</v>
      </c>
      <c r="C65">
        <v>2</v>
      </c>
      <c r="D65">
        <v>6</v>
      </c>
      <c r="E65">
        <v>19</v>
      </c>
      <c r="F65">
        <v>40</v>
      </c>
      <c r="G65">
        <v>36</v>
      </c>
      <c r="H65">
        <v>12827</v>
      </c>
      <c r="I65">
        <v>3</v>
      </c>
      <c r="J65">
        <v>2</v>
      </c>
      <c r="K65">
        <v>6</v>
      </c>
      <c r="L65">
        <v>19</v>
      </c>
      <c r="M65">
        <v>40</v>
      </c>
      <c r="N65">
        <v>36</v>
      </c>
      <c r="O65">
        <v>3</v>
      </c>
      <c r="P65" t="s">
        <v>29</v>
      </c>
      <c r="Q65">
        <v>2</v>
      </c>
      <c r="R65" s="6" t="s">
        <v>200</v>
      </c>
      <c r="S65">
        <v>6</v>
      </c>
      <c r="T65" t="s">
        <v>51</v>
      </c>
      <c r="U65">
        <v>19</v>
      </c>
      <c r="V65" t="s">
        <v>35</v>
      </c>
      <c r="W65">
        <v>40</v>
      </c>
      <c r="X65" t="s">
        <v>43</v>
      </c>
      <c r="Y65">
        <v>36</v>
      </c>
      <c r="Z65" t="s">
        <v>71</v>
      </c>
    </row>
    <row r="66" spans="1:26" x14ac:dyDescent="0.3">
      <c r="A66">
        <v>12828</v>
      </c>
      <c r="B66">
        <v>3</v>
      </c>
      <c r="C66">
        <v>2</v>
      </c>
      <c r="D66">
        <v>24</v>
      </c>
      <c r="E66">
        <v>19</v>
      </c>
      <c r="F66">
        <v>40</v>
      </c>
      <c r="G66">
        <v>42</v>
      </c>
      <c r="H66">
        <v>12828</v>
      </c>
      <c r="I66">
        <v>3</v>
      </c>
      <c r="J66">
        <v>2</v>
      </c>
      <c r="K66">
        <v>24</v>
      </c>
      <c r="L66">
        <v>19</v>
      </c>
      <c r="M66">
        <v>40</v>
      </c>
      <c r="N66">
        <v>42</v>
      </c>
      <c r="O66">
        <v>3</v>
      </c>
      <c r="P66" t="s">
        <v>29</v>
      </c>
      <c r="Q66">
        <v>2</v>
      </c>
      <c r="R66" s="6" t="s">
        <v>200</v>
      </c>
      <c r="S66">
        <v>24</v>
      </c>
      <c r="T66" t="s">
        <v>34</v>
      </c>
      <c r="U66">
        <v>19</v>
      </c>
      <c r="V66" t="s">
        <v>35</v>
      </c>
      <c r="W66">
        <v>40</v>
      </c>
      <c r="X66" t="s">
        <v>43</v>
      </c>
      <c r="Y66">
        <v>42</v>
      </c>
      <c r="Z66" t="s">
        <v>37</v>
      </c>
    </row>
    <row r="67" spans="1:26" x14ac:dyDescent="0.3">
      <c r="A67">
        <v>12829</v>
      </c>
      <c r="B67">
        <v>3</v>
      </c>
      <c r="C67">
        <v>2</v>
      </c>
      <c r="D67">
        <v>21</v>
      </c>
      <c r="E67">
        <v>19</v>
      </c>
      <c r="F67">
        <v>40</v>
      </c>
      <c r="G67">
        <v>42</v>
      </c>
      <c r="H67">
        <v>12829</v>
      </c>
      <c r="I67">
        <v>3</v>
      </c>
      <c r="J67">
        <v>2</v>
      </c>
      <c r="K67">
        <v>21</v>
      </c>
      <c r="L67">
        <v>19</v>
      </c>
      <c r="M67">
        <v>40</v>
      </c>
      <c r="N67">
        <v>42</v>
      </c>
      <c r="O67">
        <v>3</v>
      </c>
      <c r="P67" t="s">
        <v>29</v>
      </c>
      <c r="Q67">
        <v>2</v>
      </c>
      <c r="R67" s="6" t="s">
        <v>200</v>
      </c>
      <c r="S67">
        <v>21</v>
      </c>
      <c r="T67" t="s">
        <v>50</v>
      </c>
      <c r="U67">
        <v>19</v>
      </c>
      <c r="V67" t="s">
        <v>35</v>
      </c>
      <c r="W67">
        <v>40</v>
      </c>
      <c r="X67" t="s">
        <v>43</v>
      </c>
      <c r="Y67">
        <v>42</v>
      </c>
      <c r="Z67" t="s">
        <v>37</v>
      </c>
    </row>
    <row r="68" spans="1:26" x14ac:dyDescent="0.3">
      <c r="A68">
        <v>12830</v>
      </c>
      <c r="B68">
        <v>3</v>
      </c>
      <c r="C68">
        <v>2</v>
      </c>
      <c r="D68">
        <v>15</v>
      </c>
      <c r="E68">
        <v>3</v>
      </c>
      <c r="F68">
        <v>8</v>
      </c>
      <c r="G68">
        <v>10</v>
      </c>
      <c r="H68">
        <v>12830</v>
      </c>
      <c r="I68">
        <v>3</v>
      </c>
      <c r="J68">
        <v>2</v>
      </c>
      <c r="K68">
        <v>15</v>
      </c>
      <c r="L68">
        <v>3</v>
      </c>
      <c r="M68">
        <v>8</v>
      </c>
      <c r="N68">
        <v>10</v>
      </c>
      <c r="O68">
        <v>3</v>
      </c>
      <c r="P68" t="s">
        <v>29</v>
      </c>
      <c r="Q68">
        <v>2</v>
      </c>
      <c r="R68" s="6" t="s">
        <v>200</v>
      </c>
      <c r="S68">
        <v>15</v>
      </c>
      <c r="T68" t="s">
        <v>75</v>
      </c>
      <c r="U68">
        <v>3</v>
      </c>
      <c r="V68" t="s">
        <v>73</v>
      </c>
      <c r="W68">
        <v>8</v>
      </c>
      <c r="X68" t="s">
        <v>53</v>
      </c>
      <c r="Y68">
        <v>10</v>
      </c>
      <c r="Z68" t="s">
        <v>74</v>
      </c>
    </row>
    <row r="69" spans="1:26" x14ac:dyDescent="0.3">
      <c r="A69">
        <v>12831</v>
      </c>
      <c r="B69">
        <v>3</v>
      </c>
      <c r="C69">
        <v>2</v>
      </c>
      <c r="D69">
        <v>10</v>
      </c>
      <c r="E69">
        <v>10</v>
      </c>
      <c r="F69">
        <v>10</v>
      </c>
      <c r="G69">
        <v>33</v>
      </c>
      <c r="H69">
        <v>12831</v>
      </c>
      <c r="I69">
        <v>3</v>
      </c>
      <c r="J69">
        <v>2</v>
      </c>
      <c r="K69">
        <v>10</v>
      </c>
      <c r="L69">
        <v>10</v>
      </c>
      <c r="M69">
        <v>10</v>
      </c>
      <c r="N69">
        <v>33</v>
      </c>
      <c r="O69">
        <v>3</v>
      </c>
      <c r="P69" t="s">
        <v>29</v>
      </c>
      <c r="Q69">
        <v>2</v>
      </c>
      <c r="R69" s="6" t="s">
        <v>200</v>
      </c>
      <c r="S69">
        <v>10</v>
      </c>
      <c r="T69" t="s">
        <v>55</v>
      </c>
      <c r="U69">
        <v>10</v>
      </c>
      <c r="V69" t="s">
        <v>74</v>
      </c>
      <c r="W69">
        <v>10</v>
      </c>
      <c r="X69" t="s">
        <v>74</v>
      </c>
      <c r="Y69">
        <v>33</v>
      </c>
      <c r="Z69" t="s">
        <v>65</v>
      </c>
    </row>
    <row r="70" spans="1:26" x14ac:dyDescent="0.3">
      <c r="A70">
        <v>12832</v>
      </c>
      <c r="B70">
        <v>3</v>
      </c>
      <c r="C70">
        <v>2</v>
      </c>
      <c r="D70">
        <v>10</v>
      </c>
      <c r="E70">
        <v>10</v>
      </c>
      <c r="F70">
        <v>10</v>
      </c>
      <c r="G70">
        <v>33</v>
      </c>
      <c r="H70">
        <v>12832</v>
      </c>
      <c r="I70">
        <v>3</v>
      </c>
      <c r="J70">
        <v>2</v>
      </c>
      <c r="K70">
        <v>10</v>
      </c>
      <c r="L70">
        <v>10</v>
      </c>
      <c r="M70">
        <v>10</v>
      </c>
      <c r="N70">
        <v>33</v>
      </c>
      <c r="O70">
        <v>3</v>
      </c>
      <c r="P70" t="s">
        <v>29</v>
      </c>
      <c r="Q70">
        <v>2</v>
      </c>
      <c r="R70" s="6" t="s">
        <v>200</v>
      </c>
      <c r="S70">
        <v>10</v>
      </c>
      <c r="T70" t="s">
        <v>55</v>
      </c>
      <c r="U70">
        <v>10</v>
      </c>
      <c r="V70" t="s">
        <v>74</v>
      </c>
      <c r="W70">
        <v>10</v>
      </c>
      <c r="X70" t="s">
        <v>74</v>
      </c>
      <c r="Y70">
        <v>33</v>
      </c>
      <c r="Z70" t="s">
        <v>65</v>
      </c>
    </row>
    <row r="71" spans="1:26" x14ac:dyDescent="0.3">
      <c r="A71">
        <v>12833</v>
      </c>
      <c r="B71">
        <v>3</v>
      </c>
      <c r="C71">
        <v>2</v>
      </c>
      <c r="D71">
        <v>20</v>
      </c>
      <c r="E71">
        <v>28</v>
      </c>
      <c r="F71">
        <v>27</v>
      </c>
      <c r="G71">
        <v>30</v>
      </c>
      <c r="H71">
        <v>12833</v>
      </c>
      <c r="I71">
        <v>3</v>
      </c>
      <c r="J71">
        <v>2</v>
      </c>
      <c r="K71">
        <v>20</v>
      </c>
      <c r="L71">
        <v>28</v>
      </c>
      <c r="M71">
        <v>27</v>
      </c>
      <c r="N71">
        <v>30</v>
      </c>
      <c r="O71">
        <v>3</v>
      </c>
      <c r="P71" t="s">
        <v>29</v>
      </c>
      <c r="Q71">
        <v>2</v>
      </c>
      <c r="R71" s="6" t="s">
        <v>200</v>
      </c>
      <c r="S71">
        <v>20</v>
      </c>
      <c r="T71" t="s">
        <v>30</v>
      </c>
      <c r="U71">
        <v>28</v>
      </c>
      <c r="V71" t="s">
        <v>45</v>
      </c>
      <c r="W71">
        <v>27</v>
      </c>
      <c r="X71" t="s">
        <v>32</v>
      </c>
      <c r="Y71">
        <v>30</v>
      </c>
      <c r="Z71" t="s">
        <v>33</v>
      </c>
    </row>
    <row r="72" spans="1:26" x14ac:dyDescent="0.3">
      <c r="A72">
        <v>12834</v>
      </c>
      <c r="B72">
        <v>3</v>
      </c>
      <c r="C72">
        <v>2</v>
      </c>
      <c r="D72">
        <v>4</v>
      </c>
      <c r="E72">
        <v>20</v>
      </c>
      <c r="F72">
        <v>28</v>
      </c>
      <c r="G72">
        <v>35</v>
      </c>
      <c r="H72">
        <v>12834</v>
      </c>
      <c r="I72">
        <v>3</v>
      </c>
      <c r="J72">
        <v>2</v>
      </c>
      <c r="K72">
        <v>4</v>
      </c>
      <c r="L72">
        <v>20</v>
      </c>
      <c r="M72">
        <v>28</v>
      </c>
      <c r="N72">
        <v>35</v>
      </c>
      <c r="O72">
        <v>3</v>
      </c>
      <c r="P72" t="s">
        <v>29</v>
      </c>
      <c r="Q72">
        <v>2</v>
      </c>
      <c r="R72" s="6" t="s">
        <v>200</v>
      </c>
      <c r="S72">
        <v>4</v>
      </c>
      <c r="T72" t="s">
        <v>38</v>
      </c>
      <c r="U72">
        <v>20</v>
      </c>
      <c r="V72" t="s">
        <v>39</v>
      </c>
      <c r="W72">
        <v>28</v>
      </c>
      <c r="X72" t="s">
        <v>45</v>
      </c>
      <c r="Y72">
        <v>35</v>
      </c>
      <c r="Z72" t="s">
        <v>41</v>
      </c>
    </row>
    <row r="73" spans="1:26" x14ac:dyDescent="0.3">
      <c r="A73">
        <v>12835</v>
      </c>
      <c r="B73">
        <v>3</v>
      </c>
      <c r="C73">
        <v>2</v>
      </c>
      <c r="D73">
        <v>3</v>
      </c>
      <c r="E73">
        <v>10</v>
      </c>
      <c r="F73">
        <v>9</v>
      </c>
      <c r="G73">
        <v>8</v>
      </c>
      <c r="H73">
        <v>12835</v>
      </c>
      <c r="I73">
        <v>3</v>
      </c>
      <c r="J73">
        <v>2</v>
      </c>
      <c r="K73">
        <v>3</v>
      </c>
      <c r="L73">
        <v>10</v>
      </c>
      <c r="M73">
        <v>9</v>
      </c>
      <c r="N73">
        <v>8</v>
      </c>
      <c r="O73">
        <v>3</v>
      </c>
      <c r="P73" t="s">
        <v>29</v>
      </c>
      <c r="Q73">
        <v>2</v>
      </c>
      <c r="R73" s="6" t="s">
        <v>200</v>
      </c>
      <c r="S73">
        <v>3</v>
      </c>
      <c r="T73" t="s">
        <v>63</v>
      </c>
      <c r="U73">
        <v>10</v>
      </c>
      <c r="V73" t="s">
        <v>74</v>
      </c>
      <c r="W73">
        <v>9</v>
      </c>
      <c r="X73" t="s">
        <v>61</v>
      </c>
      <c r="Y73">
        <v>8</v>
      </c>
      <c r="Z73" t="s">
        <v>53</v>
      </c>
    </row>
    <row r="74" spans="1:26" x14ac:dyDescent="0.3">
      <c r="A74">
        <v>12836</v>
      </c>
      <c r="B74">
        <v>3</v>
      </c>
      <c r="C74">
        <v>2</v>
      </c>
      <c r="D74">
        <v>4</v>
      </c>
      <c r="E74">
        <v>20</v>
      </c>
      <c r="F74">
        <v>10</v>
      </c>
      <c r="G74">
        <v>14</v>
      </c>
      <c r="H74">
        <v>12836</v>
      </c>
      <c r="I74">
        <v>3</v>
      </c>
      <c r="J74">
        <v>2</v>
      </c>
      <c r="K74">
        <v>4</v>
      </c>
      <c r="L74">
        <v>20</v>
      </c>
      <c r="M74">
        <v>10</v>
      </c>
      <c r="N74">
        <v>14</v>
      </c>
      <c r="O74">
        <v>3</v>
      </c>
      <c r="P74" t="s">
        <v>29</v>
      </c>
      <c r="Q74">
        <v>2</v>
      </c>
      <c r="R74" s="6" t="s">
        <v>200</v>
      </c>
      <c r="S74">
        <v>4</v>
      </c>
      <c r="T74" t="s">
        <v>38</v>
      </c>
      <c r="U74">
        <v>20</v>
      </c>
      <c r="V74" t="s">
        <v>39</v>
      </c>
      <c r="W74">
        <v>10</v>
      </c>
      <c r="X74" t="s">
        <v>74</v>
      </c>
      <c r="Y74">
        <v>14</v>
      </c>
      <c r="Z74" t="s">
        <v>40</v>
      </c>
    </row>
    <row r="75" spans="1:26" x14ac:dyDescent="0.3">
      <c r="A75">
        <v>12837</v>
      </c>
      <c r="B75">
        <v>3</v>
      </c>
      <c r="C75">
        <v>2</v>
      </c>
      <c r="D75">
        <v>4</v>
      </c>
      <c r="E75">
        <v>20</v>
      </c>
      <c r="F75">
        <v>10</v>
      </c>
      <c r="G75">
        <v>14</v>
      </c>
      <c r="H75">
        <v>12837</v>
      </c>
      <c r="I75">
        <v>3</v>
      </c>
      <c r="J75">
        <v>2</v>
      </c>
      <c r="K75">
        <v>4</v>
      </c>
      <c r="L75">
        <v>20</v>
      </c>
      <c r="M75">
        <v>10</v>
      </c>
      <c r="N75">
        <v>14</v>
      </c>
      <c r="O75">
        <v>3</v>
      </c>
      <c r="P75" t="s">
        <v>29</v>
      </c>
      <c r="Q75">
        <v>2</v>
      </c>
      <c r="R75" s="6" t="s">
        <v>200</v>
      </c>
      <c r="S75">
        <v>4</v>
      </c>
      <c r="T75" t="s">
        <v>38</v>
      </c>
      <c r="U75">
        <v>20</v>
      </c>
      <c r="V75" t="s">
        <v>39</v>
      </c>
      <c r="W75">
        <v>10</v>
      </c>
      <c r="X75" t="s">
        <v>74</v>
      </c>
      <c r="Y75">
        <v>14</v>
      </c>
      <c r="Z75" t="s">
        <v>40</v>
      </c>
    </row>
    <row r="76" spans="1:26" x14ac:dyDescent="0.3">
      <c r="A76">
        <v>12838</v>
      </c>
      <c r="B76">
        <v>3</v>
      </c>
      <c r="C76">
        <v>2</v>
      </c>
      <c r="D76">
        <v>20</v>
      </c>
      <c r="E76">
        <v>27</v>
      </c>
      <c r="F76">
        <v>26</v>
      </c>
      <c r="G76">
        <v>27</v>
      </c>
      <c r="H76">
        <v>12838</v>
      </c>
      <c r="I76">
        <v>3</v>
      </c>
      <c r="J76">
        <v>2</v>
      </c>
      <c r="K76">
        <v>20</v>
      </c>
      <c r="L76">
        <v>27</v>
      </c>
      <c r="M76">
        <v>26</v>
      </c>
      <c r="N76">
        <v>27</v>
      </c>
      <c r="O76">
        <v>3</v>
      </c>
      <c r="P76" t="s">
        <v>29</v>
      </c>
      <c r="Q76">
        <v>2</v>
      </c>
      <c r="R76" s="6" t="s">
        <v>200</v>
      </c>
      <c r="S76">
        <v>20</v>
      </c>
      <c r="T76" t="s">
        <v>30</v>
      </c>
      <c r="U76">
        <v>27</v>
      </c>
      <c r="V76" t="s">
        <v>32</v>
      </c>
      <c r="W76">
        <v>26</v>
      </c>
      <c r="X76" t="s">
        <v>69</v>
      </c>
      <c r="Y76">
        <v>27</v>
      </c>
      <c r="Z76" t="s">
        <v>45</v>
      </c>
    </row>
    <row r="77" spans="1:26" x14ac:dyDescent="0.3">
      <c r="A77">
        <v>12840</v>
      </c>
      <c r="B77">
        <v>3</v>
      </c>
      <c r="C77">
        <v>2</v>
      </c>
      <c r="D77">
        <v>14</v>
      </c>
      <c r="E77">
        <v>3</v>
      </c>
      <c r="F77">
        <v>21</v>
      </c>
      <c r="G77">
        <v>9</v>
      </c>
      <c r="H77">
        <v>12840</v>
      </c>
      <c r="I77">
        <v>3</v>
      </c>
      <c r="J77">
        <v>2</v>
      </c>
      <c r="K77">
        <v>14</v>
      </c>
      <c r="L77">
        <v>3</v>
      </c>
      <c r="M77">
        <v>21</v>
      </c>
      <c r="N77">
        <v>9</v>
      </c>
      <c r="O77">
        <v>3</v>
      </c>
      <c r="P77" t="s">
        <v>29</v>
      </c>
      <c r="Q77">
        <v>2</v>
      </c>
      <c r="R77" s="6" t="s">
        <v>200</v>
      </c>
      <c r="S77">
        <v>14</v>
      </c>
      <c r="T77" t="s">
        <v>82</v>
      </c>
      <c r="U77">
        <v>3</v>
      </c>
      <c r="V77" t="s">
        <v>73</v>
      </c>
      <c r="W77">
        <v>21</v>
      </c>
      <c r="X77" t="s">
        <v>56</v>
      </c>
      <c r="Y77">
        <v>9</v>
      </c>
      <c r="Z77" t="s">
        <v>61</v>
      </c>
    </row>
    <row r="78" spans="1:26" x14ac:dyDescent="0.3">
      <c r="A78">
        <v>12841</v>
      </c>
      <c r="B78">
        <v>3</v>
      </c>
      <c r="C78">
        <v>2</v>
      </c>
      <c r="D78">
        <v>23</v>
      </c>
      <c r="E78">
        <v>28</v>
      </c>
      <c r="F78">
        <v>25</v>
      </c>
      <c r="G78">
        <v>25</v>
      </c>
      <c r="H78">
        <v>12841</v>
      </c>
      <c r="I78">
        <v>3</v>
      </c>
      <c r="J78">
        <v>2</v>
      </c>
      <c r="K78">
        <v>23</v>
      </c>
      <c r="L78">
        <v>28</v>
      </c>
      <c r="M78">
        <v>25</v>
      </c>
      <c r="N78">
        <v>25</v>
      </c>
      <c r="O78">
        <v>3</v>
      </c>
      <c r="P78" t="s">
        <v>29</v>
      </c>
      <c r="Q78">
        <v>2</v>
      </c>
      <c r="R78" s="6" t="s">
        <v>200</v>
      </c>
      <c r="S78">
        <v>23</v>
      </c>
      <c r="T78" t="s">
        <v>60</v>
      </c>
      <c r="U78">
        <v>28</v>
      </c>
      <c r="V78" t="s">
        <v>45</v>
      </c>
      <c r="W78">
        <v>25</v>
      </c>
      <c r="X78" t="s">
        <v>25</v>
      </c>
      <c r="Y78">
        <v>25</v>
      </c>
      <c r="Z78" t="s">
        <v>69</v>
      </c>
    </row>
    <row r="79" spans="1:26" x14ac:dyDescent="0.3">
      <c r="A79">
        <v>12842</v>
      </c>
      <c r="B79">
        <v>3</v>
      </c>
      <c r="C79">
        <v>2</v>
      </c>
      <c r="D79">
        <v>23</v>
      </c>
      <c r="E79">
        <v>17</v>
      </c>
      <c r="F79">
        <v>18</v>
      </c>
      <c r="G79">
        <v>33</v>
      </c>
      <c r="H79">
        <v>12842</v>
      </c>
      <c r="I79">
        <v>3</v>
      </c>
      <c r="J79">
        <v>2</v>
      </c>
      <c r="K79">
        <v>23</v>
      </c>
      <c r="L79">
        <v>17</v>
      </c>
      <c r="M79">
        <v>18</v>
      </c>
      <c r="N79">
        <v>33</v>
      </c>
      <c r="O79">
        <v>3</v>
      </c>
      <c r="P79" t="s">
        <v>29</v>
      </c>
      <c r="Q79">
        <v>2</v>
      </c>
      <c r="R79" s="6" t="s">
        <v>200</v>
      </c>
      <c r="S79">
        <v>23</v>
      </c>
      <c r="T79" t="s">
        <v>60</v>
      </c>
      <c r="U79">
        <v>17</v>
      </c>
      <c r="V79" t="s">
        <v>64</v>
      </c>
      <c r="W79">
        <v>18</v>
      </c>
      <c r="X79" t="s">
        <v>54</v>
      </c>
      <c r="Y79">
        <v>33</v>
      </c>
      <c r="Z79" t="s">
        <v>65</v>
      </c>
    </row>
    <row r="80" spans="1:26" x14ac:dyDescent="0.3">
      <c r="A80">
        <v>12843</v>
      </c>
      <c r="B80">
        <v>3</v>
      </c>
      <c r="C80">
        <v>2</v>
      </c>
      <c r="D80">
        <v>20</v>
      </c>
      <c r="E80">
        <v>17</v>
      </c>
      <c r="F80">
        <v>18</v>
      </c>
      <c r="G80">
        <v>33</v>
      </c>
      <c r="H80">
        <v>12843</v>
      </c>
      <c r="I80">
        <v>3</v>
      </c>
      <c r="J80">
        <v>2</v>
      </c>
      <c r="K80">
        <v>20</v>
      </c>
      <c r="L80">
        <v>17</v>
      </c>
      <c r="M80">
        <v>18</v>
      </c>
      <c r="N80">
        <v>33</v>
      </c>
      <c r="O80">
        <v>3</v>
      </c>
      <c r="P80" t="s">
        <v>29</v>
      </c>
      <c r="Q80">
        <v>2</v>
      </c>
      <c r="R80" s="6" t="s">
        <v>200</v>
      </c>
      <c r="S80">
        <v>20</v>
      </c>
      <c r="T80" t="s">
        <v>30</v>
      </c>
      <c r="U80">
        <v>17</v>
      </c>
      <c r="V80" t="s">
        <v>64</v>
      </c>
      <c r="W80">
        <v>18</v>
      </c>
      <c r="X80" t="s">
        <v>54</v>
      </c>
      <c r="Y80">
        <v>33</v>
      </c>
      <c r="Z80" t="s">
        <v>65</v>
      </c>
    </row>
    <row r="81" spans="1:26" x14ac:dyDescent="0.3">
      <c r="A81">
        <v>12845</v>
      </c>
      <c r="B81">
        <v>3</v>
      </c>
      <c r="C81">
        <v>2</v>
      </c>
      <c r="D81">
        <v>5</v>
      </c>
      <c r="E81">
        <v>18</v>
      </c>
      <c r="F81">
        <v>17</v>
      </c>
      <c r="G81">
        <v>26</v>
      </c>
      <c r="H81">
        <v>12845</v>
      </c>
      <c r="I81">
        <v>3</v>
      </c>
      <c r="J81">
        <v>2</v>
      </c>
      <c r="K81">
        <v>5</v>
      </c>
      <c r="L81">
        <v>18</v>
      </c>
      <c r="M81">
        <v>17</v>
      </c>
      <c r="N81">
        <v>26</v>
      </c>
      <c r="O81">
        <v>3</v>
      </c>
      <c r="P81" t="s">
        <v>29</v>
      </c>
      <c r="Q81">
        <v>2</v>
      </c>
      <c r="R81" s="6" t="s">
        <v>200</v>
      </c>
      <c r="S81">
        <v>5</v>
      </c>
      <c r="T81" t="s">
        <v>24</v>
      </c>
      <c r="U81">
        <v>18</v>
      </c>
      <c r="V81" t="s">
        <v>54</v>
      </c>
      <c r="W81">
        <v>17</v>
      </c>
      <c r="X81" t="s">
        <v>64</v>
      </c>
      <c r="Y81">
        <v>26</v>
      </c>
      <c r="Z81" t="s">
        <v>32</v>
      </c>
    </row>
    <row r="82" spans="1:26" x14ac:dyDescent="0.3">
      <c r="A82">
        <v>12846</v>
      </c>
      <c r="B82">
        <v>3</v>
      </c>
      <c r="C82">
        <v>2</v>
      </c>
      <c r="D82">
        <v>5</v>
      </c>
      <c r="E82">
        <v>18</v>
      </c>
      <c r="F82">
        <v>17</v>
      </c>
      <c r="G82">
        <v>26</v>
      </c>
      <c r="H82">
        <v>12846</v>
      </c>
      <c r="I82">
        <v>3</v>
      </c>
      <c r="J82">
        <v>2</v>
      </c>
      <c r="K82">
        <v>5</v>
      </c>
      <c r="L82">
        <v>18</v>
      </c>
      <c r="M82">
        <v>17</v>
      </c>
      <c r="N82">
        <v>26</v>
      </c>
      <c r="O82">
        <v>3</v>
      </c>
      <c r="P82" t="s">
        <v>29</v>
      </c>
      <c r="Q82">
        <v>2</v>
      </c>
      <c r="R82" s="6" t="s">
        <v>200</v>
      </c>
      <c r="S82">
        <v>5</v>
      </c>
      <c r="T82" t="s">
        <v>24</v>
      </c>
      <c r="U82">
        <v>18</v>
      </c>
      <c r="V82" t="s">
        <v>54</v>
      </c>
      <c r="W82">
        <v>17</v>
      </c>
      <c r="X82" t="s">
        <v>64</v>
      </c>
      <c r="Y82">
        <v>26</v>
      </c>
      <c r="Z82" t="s">
        <v>32</v>
      </c>
    </row>
    <row r="83" spans="1:26" x14ac:dyDescent="0.3">
      <c r="A83">
        <v>12847</v>
      </c>
      <c r="B83">
        <v>3</v>
      </c>
      <c r="C83">
        <v>2</v>
      </c>
      <c r="D83">
        <v>1</v>
      </c>
      <c r="E83">
        <v>6</v>
      </c>
      <c r="F83">
        <v>1</v>
      </c>
      <c r="G83">
        <v>2</v>
      </c>
      <c r="H83">
        <v>12847</v>
      </c>
      <c r="I83">
        <v>3</v>
      </c>
      <c r="J83">
        <v>2</v>
      </c>
      <c r="K83">
        <v>1</v>
      </c>
      <c r="L83">
        <v>6</v>
      </c>
      <c r="M83">
        <v>1</v>
      </c>
      <c r="N83">
        <v>2</v>
      </c>
      <c r="O83">
        <v>3</v>
      </c>
      <c r="P83" t="s">
        <v>29</v>
      </c>
      <c r="Q83">
        <v>2</v>
      </c>
      <c r="R83" s="6" t="s">
        <v>200</v>
      </c>
      <c r="S83">
        <v>1</v>
      </c>
      <c r="T83" t="s">
        <v>77</v>
      </c>
      <c r="U83">
        <v>6</v>
      </c>
      <c r="V83" t="s">
        <v>78</v>
      </c>
      <c r="W83">
        <v>1</v>
      </c>
      <c r="X83" t="s">
        <v>58</v>
      </c>
      <c r="Y83">
        <v>2</v>
      </c>
      <c r="Z83" t="s">
        <v>59</v>
      </c>
    </row>
    <row r="84" spans="1:26" x14ac:dyDescent="0.3">
      <c r="A84">
        <v>12848</v>
      </c>
      <c r="B84">
        <v>3</v>
      </c>
      <c r="C84">
        <v>2</v>
      </c>
      <c r="D84">
        <v>2</v>
      </c>
      <c r="E84">
        <v>1</v>
      </c>
      <c r="F84">
        <v>2</v>
      </c>
      <c r="G84">
        <v>6</v>
      </c>
      <c r="H84">
        <v>12848</v>
      </c>
      <c r="I84">
        <v>3</v>
      </c>
      <c r="J84">
        <v>2</v>
      </c>
      <c r="K84">
        <v>2</v>
      </c>
      <c r="L84">
        <v>1</v>
      </c>
      <c r="M84">
        <v>2</v>
      </c>
      <c r="N84">
        <v>6</v>
      </c>
      <c r="O84">
        <v>3</v>
      </c>
      <c r="P84" t="s">
        <v>29</v>
      </c>
      <c r="Q84">
        <v>2</v>
      </c>
      <c r="R84" s="6" t="s">
        <v>200</v>
      </c>
      <c r="S84">
        <v>2</v>
      </c>
      <c r="T84" t="s">
        <v>79</v>
      </c>
      <c r="U84">
        <v>1</v>
      </c>
      <c r="V84" t="s">
        <v>58</v>
      </c>
      <c r="W84">
        <v>2</v>
      </c>
      <c r="X84" t="s">
        <v>59</v>
      </c>
      <c r="Y84">
        <v>6</v>
      </c>
      <c r="Z84" t="s">
        <v>78</v>
      </c>
    </row>
    <row r="85" spans="1:26" x14ac:dyDescent="0.3">
      <c r="A85">
        <v>12849</v>
      </c>
      <c r="B85">
        <v>3</v>
      </c>
      <c r="C85">
        <v>2</v>
      </c>
      <c r="D85">
        <v>2</v>
      </c>
      <c r="E85">
        <v>1</v>
      </c>
      <c r="F85">
        <v>2</v>
      </c>
      <c r="G85">
        <v>6</v>
      </c>
      <c r="H85">
        <v>12849</v>
      </c>
      <c r="I85">
        <v>3</v>
      </c>
      <c r="J85">
        <v>2</v>
      </c>
      <c r="K85">
        <v>2</v>
      </c>
      <c r="L85">
        <v>1</v>
      </c>
      <c r="M85">
        <v>2</v>
      </c>
      <c r="N85">
        <v>6</v>
      </c>
      <c r="O85">
        <v>3</v>
      </c>
      <c r="P85" t="s">
        <v>29</v>
      </c>
      <c r="Q85">
        <v>2</v>
      </c>
      <c r="R85" s="6" t="s">
        <v>200</v>
      </c>
      <c r="S85">
        <v>2</v>
      </c>
      <c r="T85" t="s">
        <v>79</v>
      </c>
      <c r="U85">
        <v>1</v>
      </c>
      <c r="V85" t="s">
        <v>58</v>
      </c>
      <c r="W85">
        <v>2</v>
      </c>
      <c r="X85" t="s">
        <v>59</v>
      </c>
      <c r="Y85">
        <v>6</v>
      </c>
      <c r="Z85" t="s">
        <v>78</v>
      </c>
    </row>
    <row r="86" spans="1:26" x14ac:dyDescent="0.3">
      <c r="A86">
        <v>12850</v>
      </c>
      <c r="B86">
        <v>3</v>
      </c>
      <c r="C86">
        <v>2</v>
      </c>
      <c r="D86">
        <v>5</v>
      </c>
      <c r="E86">
        <v>43</v>
      </c>
      <c r="F86">
        <v>19</v>
      </c>
      <c r="G86">
        <v>20</v>
      </c>
      <c r="H86">
        <v>12850</v>
      </c>
      <c r="I86">
        <v>3</v>
      </c>
      <c r="J86">
        <v>2</v>
      </c>
      <c r="K86">
        <v>5</v>
      </c>
      <c r="L86">
        <v>43</v>
      </c>
      <c r="M86">
        <v>19</v>
      </c>
      <c r="N86">
        <v>20</v>
      </c>
      <c r="O86">
        <v>3</v>
      </c>
      <c r="P86" t="s">
        <v>29</v>
      </c>
      <c r="Q86">
        <v>2</v>
      </c>
      <c r="R86" s="6" t="s">
        <v>200</v>
      </c>
      <c r="S86">
        <v>5</v>
      </c>
      <c r="T86" t="s">
        <v>24</v>
      </c>
      <c r="U86">
        <v>43</v>
      </c>
      <c r="V86" t="s">
        <v>81</v>
      </c>
      <c r="W86">
        <v>19</v>
      </c>
      <c r="X86" t="s">
        <v>35</v>
      </c>
      <c r="Y86">
        <v>20</v>
      </c>
      <c r="Z86" t="s">
        <v>39</v>
      </c>
    </row>
    <row r="87" spans="1:26" x14ac:dyDescent="0.3">
      <c r="A87">
        <v>12852</v>
      </c>
      <c r="B87">
        <v>3</v>
      </c>
      <c r="C87">
        <v>2</v>
      </c>
      <c r="D87">
        <v>14</v>
      </c>
      <c r="E87">
        <v>21</v>
      </c>
      <c r="F87">
        <v>28</v>
      </c>
      <c r="G87">
        <v>25</v>
      </c>
      <c r="H87">
        <v>12852</v>
      </c>
      <c r="I87">
        <v>3</v>
      </c>
      <c r="J87">
        <v>2</v>
      </c>
      <c r="K87">
        <v>14</v>
      </c>
      <c r="L87">
        <v>21</v>
      </c>
      <c r="M87">
        <v>28</v>
      </c>
      <c r="N87">
        <v>25</v>
      </c>
      <c r="O87">
        <v>3</v>
      </c>
      <c r="P87" t="s">
        <v>29</v>
      </c>
      <c r="Q87">
        <v>2</v>
      </c>
      <c r="R87" s="6" t="s">
        <v>200</v>
      </c>
      <c r="S87">
        <v>14</v>
      </c>
      <c r="T87" t="s">
        <v>82</v>
      </c>
      <c r="U87">
        <v>21</v>
      </c>
      <c r="V87" t="s">
        <v>56</v>
      </c>
      <c r="W87">
        <v>28</v>
      </c>
      <c r="X87" t="s">
        <v>45</v>
      </c>
      <c r="Y87">
        <v>25</v>
      </c>
      <c r="Z87" t="s">
        <v>69</v>
      </c>
    </row>
    <row r="88" spans="1:26" x14ac:dyDescent="0.3">
      <c r="A88">
        <v>12853</v>
      </c>
      <c r="B88">
        <v>3</v>
      </c>
      <c r="C88">
        <v>2</v>
      </c>
      <c r="D88">
        <v>5</v>
      </c>
      <c r="E88">
        <v>18</v>
      </c>
      <c r="F88">
        <v>17</v>
      </c>
      <c r="G88">
        <v>26</v>
      </c>
      <c r="H88">
        <v>12853</v>
      </c>
      <c r="I88">
        <v>3</v>
      </c>
      <c r="J88">
        <v>2</v>
      </c>
      <c r="K88">
        <v>5</v>
      </c>
      <c r="L88">
        <v>18</v>
      </c>
      <c r="M88">
        <v>17</v>
      </c>
      <c r="N88">
        <v>26</v>
      </c>
      <c r="O88">
        <v>3</v>
      </c>
      <c r="P88" t="s">
        <v>29</v>
      </c>
      <c r="Q88">
        <v>2</v>
      </c>
      <c r="R88" s="6" t="s">
        <v>200</v>
      </c>
      <c r="S88">
        <v>5</v>
      </c>
      <c r="T88" t="s">
        <v>24</v>
      </c>
      <c r="U88">
        <v>18</v>
      </c>
      <c r="V88" t="s">
        <v>54</v>
      </c>
      <c r="W88">
        <v>17</v>
      </c>
      <c r="X88" t="s">
        <v>64</v>
      </c>
      <c r="Y88">
        <v>26</v>
      </c>
      <c r="Z88" t="s">
        <v>32</v>
      </c>
    </row>
    <row r="89" spans="1:26" x14ac:dyDescent="0.3">
      <c r="A89">
        <v>12854</v>
      </c>
      <c r="B89">
        <v>3</v>
      </c>
      <c r="C89">
        <v>2</v>
      </c>
      <c r="D89">
        <v>5</v>
      </c>
      <c r="E89">
        <v>1</v>
      </c>
      <c r="F89">
        <v>2</v>
      </c>
      <c r="G89">
        <v>5</v>
      </c>
      <c r="H89">
        <v>12854</v>
      </c>
      <c r="I89">
        <v>3</v>
      </c>
      <c r="J89">
        <v>2</v>
      </c>
      <c r="K89">
        <v>5</v>
      </c>
      <c r="L89">
        <v>1</v>
      </c>
      <c r="M89">
        <v>2</v>
      </c>
      <c r="N89">
        <v>5</v>
      </c>
      <c r="O89">
        <v>3</v>
      </c>
      <c r="P89" t="s">
        <v>29</v>
      </c>
      <c r="Q89">
        <v>2</v>
      </c>
      <c r="R89" s="6" t="s">
        <v>200</v>
      </c>
      <c r="S89">
        <v>5</v>
      </c>
      <c r="T89" t="s">
        <v>24</v>
      </c>
      <c r="U89">
        <v>1</v>
      </c>
      <c r="V89" t="s">
        <v>58</v>
      </c>
      <c r="W89">
        <v>2</v>
      </c>
      <c r="X89" t="s">
        <v>59</v>
      </c>
      <c r="Y89">
        <v>5</v>
      </c>
      <c r="Z89" t="s">
        <v>26</v>
      </c>
    </row>
    <row r="90" spans="1:26" x14ac:dyDescent="0.3">
      <c r="A90">
        <v>12856</v>
      </c>
      <c r="B90">
        <v>3</v>
      </c>
      <c r="C90">
        <v>2</v>
      </c>
      <c r="D90">
        <v>20</v>
      </c>
      <c r="E90">
        <v>26</v>
      </c>
      <c r="F90">
        <v>22</v>
      </c>
      <c r="G90">
        <v>35</v>
      </c>
      <c r="H90">
        <v>12856</v>
      </c>
      <c r="I90">
        <v>3</v>
      </c>
      <c r="J90">
        <v>2</v>
      </c>
      <c r="K90">
        <v>20</v>
      </c>
      <c r="L90">
        <v>26</v>
      </c>
      <c r="M90">
        <v>22</v>
      </c>
      <c r="N90">
        <v>35</v>
      </c>
      <c r="O90">
        <v>3</v>
      </c>
      <c r="P90" t="s">
        <v>29</v>
      </c>
      <c r="Q90">
        <v>2</v>
      </c>
      <c r="R90" s="6" t="s">
        <v>200</v>
      </c>
      <c r="S90">
        <v>20</v>
      </c>
      <c r="T90" t="s">
        <v>30</v>
      </c>
      <c r="U90">
        <v>26</v>
      </c>
      <c r="V90" t="s">
        <v>69</v>
      </c>
      <c r="W90">
        <v>22</v>
      </c>
      <c r="X90" t="s">
        <v>83</v>
      </c>
      <c r="Y90">
        <v>35</v>
      </c>
      <c r="Z90" t="s">
        <v>41</v>
      </c>
    </row>
    <row r="91" spans="1:26" x14ac:dyDescent="0.3">
      <c r="A91">
        <v>12857</v>
      </c>
      <c r="B91">
        <v>3</v>
      </c>
      <c r="C91">
        <v>2</v>
      </c>
      <c r="D91">
        <v>20</v>
      </c>
      <c r="E91">
        <v>26</v>
      </c>
      <c r="F91">
        <v>22</v>
      </c>
      <c r="G91">
        <v>35</v>
      </c>
      <c r="H91">
        <v>12857</v>
      </c>
      <c r="I91">
        <v>3</v>
      </c>
      <c r="J91">
        <v>2</v>
      </c>
      <c r="K91">
        <v>20</v>
      </c>
      <c r="L91">
        <v>26</v>
      </c>
      <c r="M91">
        <v>22</v>
      </c>
      <c r="N91">
        <v>35</v>
      </c>
      <c r="O91">
        <v>3</v>
      </c>
      <c r="P91" t="s">
        <v>29</v>
      </c>
      <c r="Q91">
        <v>2</v>
      </c>
      <c r="R91" s="6" t="s">
        <v>200</v>
      </c>
      <c r="S91">
        <v>20</v>
      </c>
      <c r="T91" t="s">
        <v>30</v>
      </c>
      <c r="U91">
        <v>26</v>
      </c>
      <c r="V91" t="s">
        <v>69</v>
      </c>
      <c r="W91">
        <v>22</v>
      </c>
      <c r="X91" t="s">
        <v>83</v>
      </c>
      <c r="Y91">
        <v>35</v>
      </c>
      <c r="Z91" t="s">
        <v>41</v>
      </c>
    </row>
    <row r="92" spans="1:26" x14ac:dyDescent="0.3">
      <c r="A92">
        <v>12858</v>
      </c>
      <c r="B92">
        <v>3</v>
      </c>
      <c r="C92">
        <v>1</v>
      </c>
      <c r="D92">
        <v>20</v>
      </c>
      <c r="E92">
        <v>31</v>
      </c>
      <c r="F92">
        <v>27</v>
      </c>
      <c r="G92">
        <v>29</v>
      </c>
      <c r="H92">
        <v>12858</v>
      </c>
      <c r="I92">
        <v>3</v>
      </c>
      <c r="J92">
        <v>1</v>
      </c>
      <c r="K92">
        <v>20</v>
      </c>
      <c r="L92">
        <v>31</v>
      </c>
      <c r="M92">
        <v>27</v>
      </c>
      <c r="N92">
        <v>29</v>
      </c>
      <c r="O92">
        <v>3</v>
      </c>
      <c r="P92" t="s">
        <v>29</v>
      </c>
      <c r="Q92">
        <v>1</v>
      </c>
      <c r="R92" s="6" t="s">
        <v>199</v>
      </c>
      <c r="S92">
        <v>20</v>
      </c>
      <c r="T92" t="s">
        <v>30</v>
      </c>
      <c r="U92">
        <v>31</v>
      </c>
      <c r="V92" t="s">
        <v>33</v>
      </c>
      <c r="W92">
        <v>27</v>
      </c>
      <c r="X92" t="s">
        <v>32</v>
      </c>
      <c r="Y92">
        <v>29</v>
      </c>
      <c r="Z92" t="s">
        <v>84</v>
      </c>
    </row>
    <row r="93" spans="1:26" x14ac:dyDescent="0.3">
      <c r="A93">
        <v>12860</v>
      </c>
      <c r="B93">
        <v>3</v>
      </c>
      <c r="C93">
        <v>2</v>
      </c>
      <c r="D93">
        <v>16</v>
      </c>
      <c r="E93">
        <v>4</v>
      </c>
      <c r="F93">
        <v>6</v>
      </c>
      <c r="G93">
        <v>2</v>
      </c>
      <c r="H93">
        <v>12860</v>
      </c>
      <c r="I93">
        <v>3</v>
      </c>
      <c r="J93">
        <v>2</v>
      </c>
      <c r="K93">
        <v>16</v>
      </c>
      <c r="L93">
        <v>4</v>
      </c>
      <c r="M93">
        <v>6</v>
      </c>
      <c r="N93">
        <v>2</v>
      </c>
      <c r="O93">
        <v>3</v>
      </c>
      <c r="P93" t="s">
        <v>29</v>
      </c>
      <c r="Q93">
        <v>2</v>
      </c>
      <c r="R93" s="6" t="s">
        <v>200</v>
      </c>
      <c r="S93">
        <v>16</v>
      </c>
      <c r="T93" t="s">
        <v>85</v>
      </c>
      <c r="U93">
        <v>4</v>
      </c>
      <c r="V93" t="s">
        <v>86</v>
      </c>
      <c r="W93">
        <v>6</v>
      </c>
      <c r="X93" t="s">
        <v>78</v>
      </c>
      <c r="Y93">
        <v>2</v>
      </c>
      <c r="Z93" t="s">
        <v>59</v>
      </c>
    </row>
    <row r="94" spans="1:26" x14ac:dyDescent="0.3">
      <c r="A94">
        <v>12861</v>
      </c>
      <c r="B94">
        <v>3</v>
      </c>
      <c r="C94">
        <v>2</v>
      </c>
      <c r="D94">
        <v>10</v>
      </c>
      <c r="E94">
        <v>14</v>
      </c>
      <c r="F94">
        <v>15</v>
      </c>
      <c r="G94">
        <v>16</v>
      </c>
      <c r="H94">
        <v>12861</v>
      </c>
      <c r="I94">
        <v>3</v>
      </c>
      <c r="J94">
        <v>2</v>
      </c>
      <c r="K94">
        <v>10</v>
      </c>
      <c r="L94">
        <v>14</v>
      </c>
      <c r="M94">
        <v>15</v>
      </c>
      <c r="N94">
        <v>16</v>
      </c>
      <c r="O94">
        <v>3</v>
      </c>
      <c r="P94" t="s">
        <v>29</v>
      </c>
      <c r="Q94">
        <v>2</v>
      </c>
      <c r="R94" s="6" t="s">
        <v>200</v>
      </c>
      <c r="S94">
        <v>10</v>
      </c>
      <c r="T94" t="s">
        <v>55</v>
      </c>
      <c r="U94">
        <v>14</v>
      </c>
      <c r="V94" t="s">
        <v>40</v>
      </c>
      <c r="W94">
        <v>15</v>
      </c>
      <c r="X94" t="s">
        <v>47</v>
      </c>
      <c r="Y94">
        <v>16</v>
      </c>
      <c r="Z94" t="s">
        <v>87</v>
      </c>
    </row>
    <row r="95" spans="1:26" x14ac:dyDescent="0.3">
      <c r="A95">
        <v>12862</v>
      </c>
      <c r="B95">
        <v>3</v>
      </c>
      <c r="C95">
        <v>3</v>
      </c>
      <c r="D95">
        <v>3</v>
      </c>
      <c r="E95">
        <v>1</v>
      </c>
      <c r="F95">
        <v>22</v>
      </c>
      <c r="G95">
        <v>9</v>
      </c>
      <c r="H95">
        <v>12862</v>
      </c>
      <c r="I95">
        <v>3</v>
      </c>
      <c r="J95">
        <v>3</v>
      </c>
      <c r="K95">
        <v>3</v>
      </c>
      <c r="L95">
        <v>1</v>
      </c>
      <c r="M95">
        <v>22</v>
      </c>
      <c r="N95">
        <v>9</v>
      </c>
      <c r="O95">
        <v>3</v>
      </c>
      <c r="P95" t="s">
        <v>29</v>
      </c>
      <c r="Q95">
        <v>3</v>
      </c>
      <c r="R95" s="6" t="s">
        <v>202</v>
      </c>
      <c r="S95">
        <v>3</v>
      </c>
      <c r="T95" t="s">
        <v>63</v>
      </c>
      <c r="U95">
        <v>1</v>
      </c>
      <c r="V95" t="s">
        <v>58</v>
      </c>
      <c r="W95">
        <v>22</v>
      </c>
      <c r="X95" t="s">
        <v>83</v>
      </c>
      <c r="Y95">
        <v>9</v>
      </c>
      <c r="Z95" t="s">
        <v>61</v>
      </c>
    </row>
    <row r="96" spans="1:26" x14ac:dyDescent="0.3">
      <c r="A96">
        <v>12863</v>
      </c>
      <c r="B96">
        <v>3</v>
      </c>
      <c r="C96">
        <v>2</v>
      </c>
      <c r="D96">
        <v>20</v>
      </c>
      <c r="E96">
        <v>24</v>
      </c>
      <c r="F96">
        <v>25</v>
      </c>
      <c r="G96">
        <v>27</v>
      </c>
      <c r="H96">
        <v>12863</v>
      </c>
      <c r="I96">
        <v>3</v>
      </c>
      <c r="J96">
        <v>2</v>
      </c>
      <c r="K96">
        <v>20</v>
      </c>
      <c r="L96">
        <v>24</v>
      </c>
      <c r="M96">
        <v>25</v>
      </c>
      <c r="N96">
        <v>27</v>
      </c>
      <c r="O96">
        <v>3</v>
      </c>
      <c r="P96" t="s">
        <v>29</v>
      </c>
      <c r="Q96">
        <v>2</v>
      </c>
      <c r="R96" s="6" t="s">
        <v>200</v>
      </c>
      <c r="S96">
        <v>20</v>
      </c>
      <c r="T96" t="s">
        <v>30</v>
      </c>
      <c r="U96">
        <v>24</v>
      </c>
      <c r="V96" t="s">
        <v>44</v>
      </c>
      <c r="W96">
        <v>25</v>
      </c>
      <c r="X96" t="s">
        <v>25</v>
      </c>
      <c r="Y96">
        <v>27</v>
      </c>
      <c r="Z96" t="s">
        <v>45</v>
      </c>
    </row>
    <row r="97" spans="1:26" x14ac:dyDescent="0.3">
      <c r="A97">
        <v>12864</v>
      </c>
      <c r="B97">
        <v>3</v>
      </c>
      <c r="C97">
        <v>2</v>
      </c>
      <c r="D97">
        <v>20</v>
      </c>
      <c r="E97">
        <v>35</v>
      </c>
      <c r="F97">
        <v>23</v>
      </c>
      <c r="G97">
        <v>27</v>
      </c>
      <c r="H97">
        <v>12864</v>
      </c>
      <c r="I97">
        <v>3</v>
      </c>
      <c r="J97">
        <v>2</v>
      </c>
      <c r="K97">
        <v>20</v>
      </c>
      <c r="L97">
        <v>35</v>
      </c>
      <c r="M97">
        <v>23</v>
      </c>
      <c r="N97">
        <v>27</v>
      </c>
      <c r="O97">
        <v>3</v>
      </c>
      <c r="P97" t="s">
        <v>29</v>
      </c>
      <c r="Q97">
        <v>2</v>
      </c>
      <c r="R97" s="6" t="s">
        <v>200</v>
      </c>
      <c r="S97">
        <v>20</v>
      </c>
      <c r="T97" t="s">
        <v>30</v>
      </c>
      <c r="U97">
        <v>35</v>
      </c>
      <c r="V97" t="s">
        <v>42</v>
      </c>
      <c r="W97">
        <v>23</v>
      </c>
      <c r="X97" t="s">
        <v>31</v>
      </c>
      <c r="Y97">
        <v>27</v>
      </c>
      <c r="Z97" t="s">
        <v>45</v>
      </c>
    </row>
    <row r="98" spans="1:26" x14ac:dyDescent="0.3">
      <c r="A98">
        <v>12865</v>
      </c>
      <c r="B98">
        <v>3</v>
      </c>
      <c r="C98">
        <v>2</v>
      </c>
      <c r="D98">
        <v>20</v>
      </c>
      <c r="E98">
        <v>35</v>
      </c>
      <c r="F98">
        <v>23</v>
      </c>
      <c r="G98">
        <v>27</v>
      </c>
      <c r="H98">
        <v>12865</v>
      </c>
      <c r="I98">
        <v>3</v>
      </c>
      <c r="J98">
        <v>2</v>
      </c>
      <c r="K98">
        <v>20</v>
      </c>
      <c r="L98">
        <v>35</v>
      </c>
      <c r="M98">
        <v>23</v>
      </c>
      <c r="N98">
        <v>27</v>
      </c>
      <c r="O98">
        <v>3</v>
      </c>
      <c r="P98" t="s">
        <v>29</v>
      </c>
      <c r="Q98">
        <v>2</v>
      </c>
      <c r="R98" s="6" t="s">
        <v>200</v>
      </c>
      <c r="S98">
        <v>20</v>
      </c>
      <c r="T98" t="s">
        <v>30</v>
      </c>
      <c r="U98">
        <v>35</v>
      </c>
      <c r="V98" t="s">
        <v>42</v>
      </c>
      <c r="W98">
        <v>23</v>
      </c>
      <c r="X98" t="s">
        <v>31</v>
      </c>
      <c r="Y98">
        <v>27</v>
      </c>
      <c r="Z98" t="s">
        <v>45</v>
      </c>
    </row>
    <row r="99" spans="1:26" x14ac:dyDescent="0.3">
      <c r="A99">
        <v>12866</v>
      </c>
      <c r="B99">
        <v>3</v>
      </c>
      <c r="C99">
        <v>2</v>
      </c>
      <c r="D99">
        <v>2</v>
      </c>
      <c r="E99">
        <v>35</v>
      </c>
      <c r="F99">
        <v>41</v>
      </c>
      <c r="G99">
        <v>39</v>
      </c>
      <c r="H99">
        <v>12866</v>
      </c>
      <c r="I99">
        <v>3</v>
      </c>
      <c r="J99">
        <v>2</v>
      </c>
      <c r="K99">
        <v>2</v>
      </c>
      <c r="L99">
        <v>35</v>
      </c>
      <c r="M99">
        <v>41</v>
      </c>
      <c r="N99">
        <v>39</v>
      </c>
      <c r="O99">
        <v>3</v>
      </c>
      <c r="P99" t="s">
        <v>29</v>
      </c>
      <c r="Q99">
        <v>2</v>
      </c>
      <c r="R99" s="6" t="s">
        <v>200</v>
      </c>
      <c r="S99">
        <v>2</v>
      </c>
      <c r="T99" t="s">
        <v>79</v>
      </c>
      <c r="U99">
        <v>35</v>
      </c>
      <c r="V99" t="s">
        <v>42</v>
      </c>
      <c r="W99">
        <v>41</v>
      </c>
      <c r="X99" t="s">
        <v>62</v>
      </c>
      <c r="Y99">
        <v>39</v>
      </c>
      <c r="Z99" t="s">
        <v>43</v>
      </c>
    </row>
    <row r="100" spans="1:26" x14ac:dyDescent="0.3">
      <c r="A100">
        <v>12867</v>
      </c>
      <c r="B100">
        <v>3</v>
      </c>
      <c r="C100">
        <v>2</v>
      </c>
      <c r="D100">
        <v>2</v>
      </c>
      <c r="E100">
        <v>35</v>
      </c>
      <c r="F100">
        <v>41</v>
      </c>
      <c r="G100">
        <v>39</v>
      </c>
      <c r="H100">
        <v>12867</v>
      </c>
      <c r="I100">
        <v>3</v>
      </c>
      <c r="J100">
        <v>2</v>
      </c>
      <c r="K100">
        <v>2</v>
      </c>
      <c r="L100">
        <v>35</v>
      </c>
      <c r="M100">
        <v>41</v>
      </c>
      <c r="N100">
        <v>39</v>
      </c>
      <c r="O100">
        <v>3</v>
      </c>
      <c r="P100" t="s">
        <v>29</v>
      </c>
      <c r="Q100">
        <v>2</v>
      </c>
      <c r="R100" s="6" t="s">
        <v>200</v>
      </c>
      <c r="S100">
        <v>2</v>
      </c>
      <c r="T100" t="s">
        <v>79</v>
      </c>
      <c r="U100">
        <v>35</v>
      </c>
      <c r="V100" t="s">
        <v>42</v>
      </c>
      <c r="W100">
        <v>41</v>
      </c>
      <c r="X100" t="s">
        <v>62</v>
      </c>
      <c r="Y100">
        <v>39</v>
      </c>
      <c r="Z100" t="s">
        <v>43</v>
      </c>
    </row>
    <row r="101" spans="1:26" x14ac:dyDescent="0.3">
      <c r="A101">
        <v>12868</v>
      </c>
      <c r="B101">
        <v>3</v>
      </c>
      <c r="C101">
        <v>2</v>
      </c>
      <c r="D101">
        <v>2</v>
      </c>
      <c r="E101">
        <v>35</v>
      </c>
      <c r="F101">
        <v>41</v>
      </c>
      <c r="G101">
        <v>39</v>
      </c>
      <c r="H101">
        <v>12868</v>
      </c>
      <c r="I101">
        <v>3</v>
      </c>
      <c r="J101">
        <v>2</v>
      </c>
      <c r="K101">
        <v>2</v>
      </c>
      <c r="L101">
        <v>35</v>
      </c>
      <c r="M101">
        <v>41</v>
      </c>
      <c r="N101">
        <v>39</v>
      </c>
      <c r="O101">
        <v>3</v>
      </c>
      <c r="P101" t="s">
        <v>29</v>
      </c>
      <c r="Q101">
        <v>2</v>
      </c>
      <c r="R101" s="6" t="s">
        <v>200</v>
      </c>
      <c r="S101">
        <v>2</v>
      </c>
      <c r="T101" t="s">
        <v>79</v>
      </c>
      <c r="U101">
        <v>35</v>
      </c>
      <c r="V101" t="s">
        <v>42</v>
      </c>
      <c r="W101">
        <v>41</v>
      </c>
      <c r="X101" t="s">
        <v>62</v>
      </c>
      <c r="Y101">
        <v>39</v>
      </c>
      <c r="Z101" t="s">
        <v>43</v>
      </c>
    </row>
    <row r="102" spans="1:26" x14ac:dyDescent="0.3">
      <c r="A102">
        <v>12869</v>
      </c>
      <c r="B102">
        <v>3</v>
      </c>
      <c r="C102">
        <v>2</v>
      </c>
      <c r="D102">
        <v>2</v>
      </c>
      <c r="E102">
        <v>35</v>
      </c>
      <c r="F102">
        <v>41</v>
      </c>
      <c r="G102">
        <v>39</v>
      </c>
      <c r="H102">
        <v>12869</v>
      </c>
      <c r="I102">
        <v>3</v>
      </c>
      <c r="J102">
        <v>2</v>
      </c>
      <c r="K102">
        <v>2</v>
      </c>
      <c r="L102">
        <v>35</v>
      </c>
      <c r="M102">
        <v>41</v>
      </c>
      <c r="N102">
        <v>39</v>
      </c>
      <c r="O102">
        <v>3</v>
      </c>
      <c r="P102" t="s">
        <v>29</v>
      </c>
      <c r="Q102">
        <v>2</v>
      </c>
      <c r="R102" s="6" t="s">
        <v>200</v>
      </c>
      <c r="S102">
        <v>2</v>
      </c>
      <c r="T102" t="s">
        <v>79</v>
      </c>
      <c r="U102">
        <v>35</v>
      </c>
      <c r="V102" t="s">
        <v>42</v>
      </c>
      <c r="W102">
        <v>41</v>
      </c>
      <c r="X102" t="s">
        <v>62</v>
      </c>
      <c r="Y102">
        <v>39</v>
      </c>
      <c r="Z102" t="s">
        <v>43</v>
      </c>
    </row>
    <row r="103" spans="1:26" x14ac:dyDescent="0.3">
      <c r="A103">
        <v>12870</v>
      </c>
      <c r="B103">
        <v>3</v>
      </c>
      <c r="C103">
        <v>2</v>
      </c>
      <c r="D103">
        <v>2</v>
      </c>
      <c r="E103">
        <v>35</v>
      </c>
      <c r="F103">
        <v>41</v>
      </c>
      <c r="G103">
        <v>39</v>
      </c>
      <c r="H103">
        <v>12870</v>
      </c>
      <c r="I103">
        <v>3</v>
      </c>
      <c r="J103">
        <v>2</v>
      </c>
      <c r="K103">
        <v>2</v>
      </c>
      <c r="L103">
        <v>35</v>
      </c>
      <c r="M103">
        <v>41</v>
      </c>
      <c r="N103">
        <v>39</v>
      </c>
      <c r="O103">
        <v>3</v>
      </c>
      <c r="P103" t="s">
        <v>29</v>
      </c>
      <c r="Q103">
        <v>2</v>
      </c>
      <c r="R103" s="6" t="s">
        <v>200</v>
      </c>
      <c r="S103">
        <v>2</v>
      </c>
      <c r="T103" t="s">
        <v>79</v>
      </c>
      <c r="U103">
        <v>35</v>
      </c>
      <c r="V103" t="s">
        <v>42</v>
      </c>
      <c r="W103">
        <v>41</v>
      </c>
      <c r="X103" t="s">
        <v>62</v>
      </c>
      <c r="Y103">
        <v>39</v>
      </c>
      <c r="Z103" t="s">
        <v>43</v>
      </c>
    </row>
    <row r="104" spans="1:26" x14ac:dyDescent="0.3">
      <c r="A104">
        <v>12871</v>
      </c>
      <c r="B104">
        <v>3</v>
      </c>
      <c r="C104">
        <v>2</v>
      </c>
      <c r="D104">
        <v>2</v>
      </c>
      <c r="E104">
        <v>35</v>
      </c>
      <c r="F104">
        <v>41</v>
      </c>
      <c r="G104">
        <v>39</v>
      </c>
      <c r="H104">
        <v>12871</v>
      </c>
      <c r="I104">
        <v>3</v>
      </c>
      <c r="J104">
        <v>2</v>
      </c>
      <c r="K104">
        <v>2</v>
      </c>
      <c r="L104">
        <v>35</v>
      </c>
      <c r="M104">
        <v>41</v>
      </c>
      <c r="N104">
        <v>39</v>
      </c>
      <c r="O104">
        <v>3</v>
      </c>
      <c r="P104" t="s">
        <v>29</v>
      </c>
      <c r="Q104">
        <v>2</v>
      </c>
      <c r="R104" s="6" t="s">
        <v>200</v>
      </c>
      <c r="S104">
        <v>2</v>
      </c>
      <c r="T104" t="s">
        <v>79</v>
      </c>
      <c r="U104">
        <v>35</v>
      </c>
      <c r="V104" t="s">
        <v>42</v>
      </c>
      <c r="W104">
        <v>41</v>
      </c>
      <c r="X104" t="s">
        <v>62</v>
      </c>
      <c r="Y104">
        <v>39</v>
      </c>
      <c r="Z104" t="s">
        <v>43</v>
      </c>
    </row>
    <row r="105" spans="1:26" x14ac:dyDescent="0.3">
      <c r="A105">
        <v>12872</v>
      </c>
      <c r="B105">
        <v>3</v>
      </c>
      <c r="C105">
        <v>2</v>
      </c>
      <c r="D105">
        <v>24</v>
      </c>
      <c r="E105">
        <v>19</v>
      </c>
      <c r="F105">
        <v>42</v>
      </c>
      <c r="G105">
        <v>39</v>
      </c>
      <c r="H105">
        <v>12872</v>
      </c>
      <c r="I105">
        <v>3</v>
      </c>
      <c r="J105">
        <v>2</v>
      </c>
      <c r="K105">
        <v>24</v>
      </c>
      <c r="L105">
        <v>19</v>
      </c>
      <c r="M105">
        <v>42</v>
      </c>
      <c r="N105">
        <v>39</v>
      </c>
      <c r="O105">
        <v>3</v>
      </c>
      <c r="P105" t="s">
        <v>29</v>
      </c>
      <c r="Q105">
        <v>2</v>
      </c>
      <c r="R105" s="6" t="s">
        <v>200</v>
      </c>
      <c r="S105">
        <v>24</v>
      </c>
      <c r="T105" t="s">
        <v>34</v>
      </c>
      <c r="U105">
        <v>19</v>
      </c>
      <c r="V105" t="s">
        <v>35</v>
      </c>
      <c r="W105">
        <v>42</v>
      </c>
      <c r="X105" t="s">
        <v>68</v>
      </c>
      <c r="Y105">
        <v>39</v>
      </c>
      <c r="Z105" t="s">
        <v>43</v>
      </c>
    </row>
    <row r="106" spans="1:26" x14ac:dyDescent="0.3">
      <c r="A106">
        <v>12873</v>
      </c>
      <c r="B106">
        <v>3</v>
      </c>
      <c r="C106">
        <v>2</v>
      </c>
      <c r="D106">
        <v>24</v>
      </c>
      <c r="E106">
        <v>19</v>
      </c>
      <c r="F106">
        <v>42</v>
      </c>
      <c r="G106">
        <v>39</v>
      </c>
      <c r="H106">
        <v>12873</v>
      </c>
      <c r="I106">
        <v>3</v>
      </c>
      <c r="J106">
        <v>2</v>
      </c>
      <c r="K106">
        <v>24</v>
      </c>
      <c r="L106">
        <v>19</v>
      </c>
      <c r="M106">
        <v>42</v>
      </c>
      <c r="N106">
        <v>39</v>
      </c>
      <c r="O106">
        <v>3</v>
      </c>
      <c r="P106" t="s">
        <v>29</v>
      </c>
      <c r="Q106">
        <v>2</v>
      </c>
      <c r="R106" s="6" t="s">
        <v>200</v>
      </c>
      <c r="S106">
        <v>24</v>
      </c>
      <c r="T106" t="s">
        <v>34</v>
      </c>
      <c r="U106">
        <v>19</v>
      </c>
      <c r="V106" t="s">
        <v>35</v>
      </c>
      <c r="W106">
        <v>42</v>
      </c>
      <c r="X106" t="s">
        <v>68</v>
      </c>
      <c r="Y106">
        <v>39</v>
      </c>
      <c r="Z106" t="s">
        <v>43</v>
      </c>
    </row>
    <row r="107" spans="1:26" x14ac:dyDescent="0.3">
      <c r="A107">
        <v>12874</v>
      </c>
      <c r="B107">
        <v>3</v>
      </c>
      <c r="C107">
        <v>2</v>
      </c>
      <c r="D107">
        <v>20</v>
      </c>
      <c r="E107">
        <v>24</v>
      </c>
      <c r="F107">
        <v>25</v>
      </c>
      <c r="G107">
        <v>27</v>
      </c>
      <c r="H107">
        <v>12874</v>
      </c>
      <c r="I107">
        <v>3</v>
      </c>
      <c r="J107">
        <v>2</v>
      </c>
      <c r="K107">
        <v>20</v>
      </c>
      <c r="L107">
        <v>24</v>
      </c>
      <c r="M107">
        <v>25</v>
      </c>
      <c r="N107">
        <v>27</v>
      </c>
      <c r="O107">
        <v>3</v>
      </c>
      <c r="P107" t="s">
        <v>29</v>
      </c>
      <c r="Q107">
        <v>2</v>
      </c>
      <c r="R107" s="6" t="s">
        <v>200</v>
      </c>
      <c r="S107">
        <v>20</v>
      </c>
      <c r="T107" t="s">
        <v>30</v>
      </c>
      <c r="U107">
        <v>24</v>
      </c>
      <c r="V107" t="s">
        <v>44</v>
      </c>
      <c r="W107">
        <v>25</v>
      </c>
      <c r="X107" t="s">
        <v>25</v>
      </c>
      <c r="Y107">
        <v>27</v>
      </c>
      <c r="Z107" t="s">
        <v>45</v>
      </c>
    </row>
    <row r="108" spans="1:26" x14ac:dyDescent="0.3">
      <c r="A108">
        <v>12875</v>
      </c>
      <c r="B108">
        <v>3</v>
      </c>
      <c r="C108">
        <v>2</v>
      </c>
      <c r="D108">
        <v>23</v>
      </c>
      <c r="E108">
        <v>18</v>
      </c>
      <c r="F108">
        <v>21</v>
      </c>
      <c r="G108">
        <v>36</v>
      </c>
      <c r="H108">
        <v>12875</v>
      </c>
      <c r="I108">
        <v>3</v>
      </c>
      <c r="J108">
        <v>2</v>
      </c>
      <c r="K108">
        <v>23</v>
      </c>
      <c r="L108">
        <v>18</v>
      </c>
      <c r="M108">
        <v>21</v>
      </c>
      <c r="N108">
        <v>36</v>
      </c>
      <c r="O108">
        <v>3</v>
      </c>
      <c r="P108" t="s">
        <v>29</v>
      </c>
      <c r="Q108">
        <v>2</v>
      </c>
      <c r="R108" s="6" t="s">
        <v>200</v>
      </c>
      <c r="S108">
        <v>23</v>
      </c>
      <c r="T108" t="s">
        <v>60</v>
      </c>
      <c r="U108">
        <v>18</v>
      </c>
      <c r="V108" t="s">
        <v>54</v>
      </c>
      <c r="W108">
        <v>21</v>
      </c>
      <c r="X108" t="s">
        <v>56</v>
      </c>
      <c r="Y108">
        <v>36</v>
      </c>
      <c r="Z108" t="s">
        <v>71</v>
      </c>
    </row>
    <row r="109" spans="1:26" x14ac:dyDescent="0.3">
      <c r="A109">
        <v>12876</v>
      </c>
      <c r="B109">
        <v>3</v>
      </c>
      <c r="C109">
        <v>2</v>
      </c>
      <c r="D109">
        <v>8</v>
      </c>
      <c r="E109">
        <v>11</v>
      </c>
      <c r="F109">
        <v>14</v>
      </c>
      <c r="G109">
        <v>21</v>
      </c>
      <c r="H109">
        <v>12876</v>
      </c>
      <c r="I109">
        <v>3</v>
      </c>
      <c r="J109">
        <v>2</v>
      </c>
      <c r="K109">
        <v>8</v>
      </c>
      <c r="L109">
        <v>11</v>
      </c>
      <c r="M109">
        <v>14</v>
      </c>
      <c r="N109">
        <v>21</v>
      </c>
      <c r="O109">
        <v>3</v>
      </c>
      <c r="P109" t="s">
        <v>29</v>
      </c>
      <c r="Q109">
        <v>2</v>
      </c>
      <c r="R109" s="6" t="s">
        <v>200</v>
      </c>
      <c r="S109">
        <v>8</v>
      </c>
      <c r="T109" t="s">
        <v>46</v>
      </c>
      <c r="U109">
        <v>11</v>
      </c>
      <c r="V109" t="s">
        <v>48</v>
      </c>
      <c r="W109">
        <v>14</v>
      </c>
      <c r="X109" t="s">
        <v>40</v>
      </c>
      <c r="Y109">
        <v>21</v>
      </c>
      <c r="Z109" t="s">
        <v>56</v>
      </c>
    </row>
    <row r="110" spans="1:26" x14ac:dyDescent="0.3">
      <c r="A110">
        <v>12877</v>
      </c>
      <c r="B110">
        <v>3</v>
      </c>
      <c r="C110">
        <v>2</v>
      </c>
      <c r="D110">
        <v>18</v>
      </c>
      <c r="E110">
        <v>5</v>
      </c>
      <c r="F110">
        <v>7</v>
      </c>
      <c r="G110">
        <v>13</v>
      </c>
      <c r="H110">
        <v>12877</v>
      </c>
      <c r="I110">
        <v>3</v>
      </c>
      <c r="J110">
        <v>2</v>
      </c>
      <c r="K110">
        <v>18</v>
      </c>
      <c r="L110">
        <v>5</v>
      </c>
      <c r="M110">
        <v>7</v>
      </c>
      <c r="N110">
        <v>13</v>
      </c>
      <c r="O110">
        <v>3</v>
      </c>
      <c r="P110" t="s">
        <v>29</v>
      </c>
      <c r="Q110">
        <v>2</v>
      </c>
      <c r="R110" s="6" t="s">
        <v>200</v>
      </c>
      <c r="S110">
        <v>18</v>
      </c>
      <c r="T110" t="s">
        <v>52</v>
      </c>
      <c r="U110">
        <v>5</v>
      </c>
      <c r="V110" t="s">
        <v>26</v>
      </c>
      <c r="W110">
        <v>7</v>
      </c>
      <c r="X110" t="s">
        <v>27</v>
      </c>
      <c r="Y110">
        <v>13</v>
      </c>
      <c r="Z110" t="s">
        <v>88</v>
      </c>
    </row>
    <row r="111" spans="1:26" x14ac:dyDescent="0.3">
      <c r="A111">
        <v>12879</v>
      </c>
      <c r="B111">
        <v>3</v>
      </c>
      <c r="C111">
        <v>2</v>
      </c>
      <c r="D111">
        <v>16</v>
      </c>
      <c r="E111">
        <v>1</v>
      </c>
      <c r="F111">
        <v>36</v>
      </c>
      <c r="G111">
        <v>39</v>
      </c>
      <c r="H111">
        <v>12879</v>
      </c>
      <c r="I111">
        <v>3</v>
      </c>
      <c r="J111">
        <v>2</v>
      </c>
      <c r="K111">
        <v>16</v>
      </c>
      <c r="L111">
        <v>1</v>
      </c>
      <c r="M111">
        <v>36</v>
      </c>
      <c r="N111">
        <v>39</v>
      </c>
      <c r="O111">
        <v>3</v>
      </c>
      <c r="P111" t="s">
        <v>29</v>
      </c>
      <c r="Q111">
        <v>2</v>
      </c>
      <c r="R111" s="6" t="s">
        <v>200</v>
      </c>
      <c r="S111">
        <v>16</v>
      </c>
      <c r="T111" t="s">
        <v>85</v>
      </c>
      <c r="U111">
        <v>1</v>
      </c>
      <c r="V111" t="s">
        <v>58</v>
      </c>
      <c r="W111">
        <v>36</v>
      </c>
      <c r="X111" t="s">
        <v>41</v>
      </c>
      <c r="Y111">
        <v>39</v>
      </c>
      <c r="Z111" t="s">
        <v>43</v>
      </c>
    </row>
    <row r="112" spans="1:26" x14ac:dyDescent="0.3">
      <c r="A112">
        <v>12880</v>
      </c>
      <c r="B112">
        <v>3</v>
      </c>
      <c r="C112">
        <v>2</v>
      </c>
      <c r="D112">
        <v>16</v>
      </c>
      <c r="E112">
        <v>1</v>
      </c>
      <c r="F112">
        <v>36</v>
      </c>
      <c r="G112">
        <v>39</v>
      </c>
      <c r="H112">
        <v>12880</v>
      </c>
      <c r="I112">
        <v>3</v>
      </c>
      <c r="J112">
        <v>2</v>
      </c>
      <c r="K112">
        <v>16</v>
      </c>
      <c r="L112">
        <v>1</v>
      </c>
      <c r="M112">
        <v>36</v>
      </c>
      <c r="N112">
        <v>39</v>
      </c>
      <c r="O112">
        <v>3</v>
      </c>
      <c r="P112" t="s">
        <v>29</v>
      </c>
      <c r="Q112">
        <v>2</v>
      </c>
      <c r="R112" s="6" t="s">
        <v>200</v>
      </c>
      <c r="S112">
        <v>16</v>
      </c>
      <c r="T112" t="s">
        <v>85</v>
      </c>
      <c r="U112">
        <v>1</v>
      </c>
      <c r="V112" t="s">
        <v>58</v>
      </c>
      <c r="W112">
        <v>36</v>
      </c>
      <c r="X112" t="s">
        <v>41</v>
      </c>
      <c r="Y112">
        <v>39</v>
      </c>
      <c r="Z112" t="s">
        <v>43</v>
      </c>
    </row>
    <row r="113" spans="1:26" x14ac:dyDescent="0.3">
      <c r="A113">
        <v>12881</v>
      </c>
      <c r="B113">
        <v>3</v>
      </c>
      <c r="C113">
        <v>2</v>
      </c>
      <c r="D113">
        <v>19</v>
      </c>
      <c r="E113">
        <v>36</v>
      </c>
      <c r="F113">
        <v>7</v>
      </c>
      <c r="G113">
        <v>4</v>
      </c>
      <c r="H113">
        <v>12881</v>
      </c>
      <c r="I113">
        <v>3</v>
      </c>
      <c r="J113">
        <v>2</v>
      </c>
      <c r="K113">
        <v>19</v>
      </c>
      <c r="L113">
        <v>36</v>
      </c>
      <c r="M113">
        <v>7</v>
      </c>
      <c r="N113">
        <v>4</v>
      </c>
      <c r="O113">
        <v>3</v>
      </c>
      <c r="P113" t="s">
        <v>29</v>
      </c>
      <c r="Q113">
        <v>2</v>
      </c>
      <c r="R113" s="6" t="s">
        <v>200</v>
      </c>
      <c r="S113">
        <v>19</v>
      </c>
      <c r="T113" t="s">
        <v>89</v>
      </c>
      <c r="U113">
        <v>36</v>
      </c>
      <c r="V113" t="s">
        <v>41</v>
      </c>
      <c r="W113">
        <v>7</v>
      </c>
      <c r="X113" t="s">
        <v>27</v>
      </c>
      <c r="Y113">
        <v>4</v>
      </c>
      <c r="Z113" t="s">
        <v>86</v>
      </c>
    </row>
    <row r="114" spans="1:26" x14ac:dyDescent="0.3">
      <c r="A114">
        <v>12882</v>
      </c>
      <c r="B114">
        <v>3</v>
      </c>
      <c r="C114">
        <v>2</v>
      </c>
      <c r="D114">
        <v>16</v>
      </c>
      <c r="E114">
        <v>1</v>
      </c>
      <c r="F114">
        <v>36</v>
      </c>
      <c r="G114">
        <v>39</v>
      </c>
      <c r="H114">
        <v>12882</v>
      </c>
      <c r="I114">
        <v>3</v>
      </c>
      <c r="J114">
        <v>2</v>
      </c>
      <c r="K114">
        <v>16</v>
      </c>
      <c r="L114">
        <v>1</v>
      </c>
      <c r="M114">
        <v>36</v>
      </c>
      <c r="N114">
        <v>39</v>
      </c>
      <c r="O114">
        <v>3</v>
      </c>
      <c r="P114" t="s">
        <v>29</v>
      </c>
      <c r="Q114">
        <v>2</v>
      </c>
      <c r="R114" s="6" t="s">
        <v>200</v>
      </c>
      <c r="S114">
        <v>16</v>
      </c>
      <c r="T114" t="s">
        <v>85</v>
      </c>
      <c r="U114">
        <v>1</v>
      </c>
      <c r="V114" t="s">
        <v>58</v>
      </c>
      <c r="W114">
        <v>36</v>
      </c>
      <c r="X114" t="s">
        <v>41</v>
      </c>
      <c r="Y114">
        <v>39</v>
      </c>
      <c r="Z114" t="s">
        <v>43</v>
      </c>
    </row>
    <row r="115" spans="1:26" x14ac:dyDescent="0.3">
      <c r="A115">
        <v>12883</v>
      </c>
      <c r="B115">
        <v>3</v>
      </c>
      <c r="C115">
        <v>2</v>
      </c>
      <c r="D115">
        <v>16</v>
      </c>
      <c r="E115">
        <v>1</v>
      </c>
      <c r="F115">
        <v>36</v>
      </c>
      <c r="G115">
        <v>39</v>
      </c>
      <c r="H115">
        <v>12883</v>
      </c>
      <c r="I115">
        <v>3</v>
      </c>
      <c r="J115">
        <v>2</v>
      </c>
      <c r="K115">
        <v>16</v>
      </c>
      <c r="L115">
        <v>1</v>
      </c>
      <c r="M115">
        <v>36</v>
      </c>
      <c r="N115">
        <v>39</v>
      </c>
      <c r="O115">
        <v>3</v>
      </c>
      <c r="P115" t="s">
        <v>29</v>
      </c>
      <c r="Q115">
        <v>2</v>
      </c>
      <c r="R115" s="6" t="s">
        <v>200</v>
      </c>
      <c r="S115">
        <v>16</v>
      </c>
      <c r="T115" t="s">
        <v>85</v>
      </c>
      <c r="U115">
        <v>1</v>
      </c>
      <c r="V115" t="s">
        <v>58</v>
      </c>
      <c r="W115">
        <v>36</v>
      </c>
      <c r="X115" t="s">
        <v>41</v>
      </c>
      <c r="Y115">
        <v>39</v>
      </c>
      <c r="Z115" t="s">
        <v>43</v>
      </c>
    </row>
    <row r="116" spans="1:26" x14ac:dyDescent="0.3">
      <c r="A116">
        <v>12884</v>
      </c>
      <c r="B116">
        <v>3</v>
      </c>
      <c r="C116">
        <v>2</v>
      </c>
      <c r="D116">
        <v>16</v>
      </c>
      <c r="E116">
        <v>1</v>
      </c>
      <c r="F116">
        <v>36</v>
      </c>
      <c r="G116">
        <v>39</v>
      </c>
      <c r="H116">
        <v>12884</v>
      </c>
      <c r="I116">
        <v>3</v>
      </c>
      <c r="J116">
        <v>2</v>
      </c>
      <c r="K116">
        <v>16</v>
      </c>
      <c r="L116">
        <v>1</v>
      </c>
      <c r="M116">
        <v>36</v>
      </c>
      <c r="N116">
        <v>39</v>
      </c>
      <c r="O116">
        <v>3</v>
      </c>
      <c r="P116" t="s">
        <v>29</v>
      </c>
      <c r="Q116">
        <v>2</v>
      </c>
      <c r="R116" s="6" t="s">
        <v>200</v>
      </c>
      <c r="S116">
        <v>16</v>
      </c>
      <c r="T116" t="s">
        <v>85</v>
      </c>
      <c r="U116">
        <v>1</v>
      </c>
      <c r="V116" t="s">
        <v>58</v>
      </c>
      <c r="W116">
        <v>36</v>
      </c>
      <c r="X116" t="s">
        <v>41</v>
      </c>
      <c r="Y116">
        <v>39</v>
      </c>
      <c r="Z116" t="s">
        <v>43</v>
      </c>
    </row>
    <row r="117" spans="1:26" x14ac:dyDescent="0.3">
      <c r="A117">
        <v>12885</v>
      </c>
      <c r="B117">
        <v>3</v>
      </c>
      <c r="C117">
        <v>2</v>
      </c>
      <c r="D117">
        <v>16</v>
      </c>
      <c r="E117">
        <v>1</v>
      </c>
      <c r="F117">
        <v>36</v>
      </c>
      <c r="G117">
        <v>39</v>
      </c>
      <c r="H117">
        <v>12885</v>
      </c>
      <c r="I117">
        <v>3</v>
      </c>
      <c r="J117">
        <v>2</v>
      </c>
      <c r="K117">
        <v>16</v>
      </c>
      <c r="L117">
        <v>1</v>
      </c>
      <c r="M117">
        <v>36</v>
      </c>
      <c r="N117">
        <v>39</v>
      </c>
      <c r="O117">
        <v>3</v>
      </c>
      <c r="P117" t="s">
        <v>29</v>
      </c>
      <c r="Q117">
        <v>2</v>
      </c>
      <c r="R117" s="6" t="s">
        <v>200</v>
      </c>
      <c r="S117">
        <v>16</v>
      </c>
      <c r="T117" t="s">
        <v>85</v>
      </c>
      <c r="U117">
        <v>1</v>
      </c>
      <c r="V117" t="s">
        <v>58</v>
      </c>
      <c r="W117">
        <v>36</v>
      </c>
      <c r="X117" t="s">
        <v>41</v>
      </c>
      <c r="Y117">
        <v>39</v>
      </c>
      <c r="Z117" t="s">
        <v>43</v>
      </c>
    </row>
    <row r="118" spans="1:26" x14ac:dyDescent="0.3">
      <c r="A118">
        <v>12886</v>
      </c>
      <c r="B118">
        <v>3</v>
      </c>
      <c r="C118">
        <v>2</v>
      </c>
      <c r="D118">
        <v>16</v>
      </c>
      <c r="E118">
        <v>1</v>
      </c>
      <c r="F118">
        <v>36</v>
      </c>
      <c r="G118">
        <v>39</v>
      </c>
      <c r="H118">
        <v>12886</v>
      </c>
      <c r="I118">
        <v>3</v>
      </c>
      <c r="J118">
        <v>2</v>
      </c>
      <c r="K118">
        <v>16</v>
      </c>
      <c r="L118">
        <v>1</v>
      </c>
      <c r="M118">
        <v>36</v>
      </c>
      <c r="N118">
        <v>39</v>
      </c>
      <c r="O118">
        <v>3</v>
      </c>
      <c r="P118" t="s">
        <v>29</v>
      </c>
      <c r="Q118">
        <v>2</v>
      </c>
      <c r="R118" s="6" t="s">
        <v>200</v>
      </c>
      <c r="S118">
        <v>16</v>
      </c>
      <c r="T118" t="s">
        <v>85</v>
      </c>
      <c r="U118">
        <v>1</v>
      </c>
      <c r="V118" t="s">
        <v>58</v>
      </c>
      <c r="W118">
        <v>36</v>
      </c>
      <c r="X118" t="s">
        <v>41</v>
      </c>
      <c r="Y118">
        <v>39</v>
      </c>
      <c r="Z118" t="s">
        <v>43</v>
      </c>
    </row>
    <row r="119" spans="1:26" x14ac:dyDescent="0.3">
      <c r="A119">
        <v>12887</v>
      </c>
      <c r="B119">
        <v>3</v>
      </c>
      <c r="C119">
        <v>2</v>
      </c>
      <c r="D119">
        <v>16</v>
      </c>
      <c r="E119">
        <v>1</v>
      </c>
      <c r="F119">
        <v>36</v>
      </c>
      <c r="G119">
        <v>39</v>
      </c>
      <c r="H119">
        <v>12887</v>
      </c>
      <c r="I119">
        <v>3</v>
      </c>
      <c r="J119">
        <v>2</v>
      </c>
      <c r="K119">
        <v>16</v>
      </c>
      <c r="L119">
        <v>1</v>
      </c>
      <c r="M119">
        <v>36</v>
      </c>
      <c r="N119">
        <v>39</v>
      </c>
      <c r="O119">
        <v>3</v>
      </c>
      <c r="P119" t="s">
        <v>29</v>
      </c>
      <c r="Q119">
        <v>2</v>
      </c>
      <c r="R119" s="6" t="s">
        <v>200</v>
      </c>
      <c r="S119">
        <v>16</v>
      </c>
      <c r="T119" t="s">
        <v>85</v>
      </c>
      <c r="U119">
        <v>1</v>
      </c>
      <c r="V119" t="s">
        <v>58</v>
      </c>
      <c r="W119">
        <v>36</v>
      </c>
      <c r="X119" t="s">
        <v>41</v>
      </c>
      <c r="Y119">
        <v>39</v>
      </c>
      <c r="Z119" t="s">
        <v>43</v>
      </c>
    </row>
    <row r="120" spans="1:26" x14ac:dyDescent="0.3">
      <c r="A120">
        <v>12888</v>
      </c>
      <c r="B120">
        <v>3</v>
      </c>
      <c r="C120">
        <v>2</v>
      </c>
      <c r="D120">
        <v>8</v>
      </c>
      <c r="E120">
        <v>11</v>
      </c>
      <c r="F120">
        <v>14</v>
      </c>
      <c r="G120">
        <v>17</v>
      </c>
      <c r="H120">
        <v>12888</v>
      </c>
      <c r="I120">
        <v>3</v>
      </c>
      <c r="J120">
        <v>2</v>
      </c>
      <c r="K120">
        <v>8</v>
      </c>
      <c r="L120">
        <v>11</v>
      </c>
      <c r="M120">
        <v>14</v>
      </c>
      <c r="N120">
        <v>17</v>
      </c>
      <c r="O120">
        <v>3</v>
      </c>
      <c r="P120" t="s">
        <v>29</v>
      </c>
      <c r="Q120">
        <v>2</v>
      </c>
      <c r="R120" s="6" t="s">
        <v>200</v>
      </c>
      <c r="S120">
        <v>8</v>
      </c>
      <c r="T120" t="s">
        <v>46</v>
      </c>
      <c r="U120">
        <v>11</v>
      </c>
      <c r="V120" t="s">
        <v>48</v>
      </c>
      <c r="W120">
        <v>14</v>
      </c>
      <c r="X120" t="s">
        <v>40</v>
      </c>
      <c r="Y120">
        <v>17</v>
      </c>
      <c r="Z120" t="s">
        <v>64</v>
      </c>
    </row>
    <row r="121" spans="1:26" x14ac:dyDescent="0.3">
      <c r="A121">
        <v>12889</v>
      </c>
      <c r="B121">
        <v>3</v>
      </c>
      <c r="C121">
        <v>2</v>
      </c>
      <c r="D121">
        <v>23</v>
      </c>
      <c r="E121">
        <v>17</v>
      </c>
      <c r="F121">
        <v>18</v>
      </c>
      <c r="G121">
        <v>36</v>
      </c>
      <c r="H121">
        <v>12889</v>
      </c>
      <c r="I121">
        <v>3</v>
      </c>
      <c r="J121">
        <v>2</v>
      </c>
      <c r="K121">
        <v>23</v>
      </c>
      <c r="L121">
        <v>17</v>
      </c>
      <c r="M121">
        <v>18</v>
      </c>
      <c r="N121">
        <v>36</v>
      </c>
      <c r="O121">
        <v>3</v>
      </c>
      <c r="P121" t="s">
        <v>29</v>
      </c>
      <c r="Q121">
        <v>2</v>
      </c>
      <c r="R121" s="6" t="s">
        <v>200</v>
      </c>
      <c r="S121">
        <v>23</v>
      </c>
      <c r="T121" t="s">
        <v>60</v>
      </c>
      <c r="U121">
        <v>17</v>
      </c>
      <c r="V121" t="s">
        <v>64</v>
      </c>
      <c r="W121">
        <v>18</v>
      </c>
      <c r="X121" t="s">
        <v>54</v>
      </c>
      <c r="Y121">
        <v>36</v>
      </c>
      <c r="Z121" t="s">
        <v>71</v>
      </c>
    </row>
    <row r="122" spans="1:26" x14ac:dyDescent="0.3">
      <c r="A122">
        <v>12890</v>
      </c>
      <c r="B122">
        <v>3</v>
      </c>
      <c r="C122">
        <v>2</v>
      </c>
      <c r="D122">
        <v>20</v>
      </c>
      <c r="E122">
        <v>26</v>
      </c>
      <c r="F122">
        <v>28</v>
      </c>
      <c r="G122">
        <v>24</v>
      </c>
      <c r="H122">
        <v>12890</v>
      </c>
      <c r="I122">
        <v>3</v>
      </c>
      <c r="J122">
        <v>2</v>
      </c>
      <c r="K122">
        <v>20</v>
      </c>
      <c r="L122">
        <v>26</v>
      </c>
      <c r="M122">
        <v>28</v>
      </c>
      <c r="N122">
        <v>24</v>
      </c>
      <c r="O122">
        <v>3</v>
      </c>
      <c r="P122" t="s">
        <v>29</v>
      </c>
      <c r="Q122">
        <v>2</v>
      </c>
      <c r="R122" s="6" t="s">
        <v>200</v>
      </c>
      <c r="S122">
        <v>20</v>
      </c>
      <c r="T122" t="s">
        <v>30</v>
      </c>
      <c r="U122">
        <v>26</v>
      </c>
      <c r="V122" t="s">
        <v>69</v>
      </c>
      <c r="W122">
        <v>28</v>
      </c>
      <c r="X122" t="s">
        <v>45</v>
      </c>
      <c r="Y122">
        <v>24</v>
      </c>
      <c r="Z122" t="s">
        <v>25</v>
      </c>
    </row>
    <row r="123" spans="1:26" x14ac:dyDescent="0.3">
      <c r="A123">
        <v>12891</v>
      </c>
      <c r="B123">
        <v>3</v>
      </c>
      <c r="C123">
        <v>2</v>
      </c>
      <c r="D123">
        <v>23</v>
      </c>
      <c r="E123">
        <v>18</v>
      </c>
      <c r="F123">
        <v>21</v>
      </c>
      <c r="G123">
        <v>36</v>
      </c>
      <c r="H123">
        <v>12891</v>
      </c>
      <c r="I123">
        <v>3</v>
      </c>
      <c r="J123">
        <v>2</v>
      </c>
      <c r="K123">
        <v>23</v>
      </c>
      <c r="L123">
        <v>18</v>
      </c>
      <c r="M123">
        <v>21</v>
      </c>
      <c r="N123">
        <v>36</v>
      </c>
      <c r="O123">
        <v>3</v>
      </c>
      <c r="P123" t="s">
        <v>29</v>
      </c>
      <c r="Q123">
        <v>2</v>
      </c>
      <c r="R123" s="6" t="s">
        <v>200</v>
      </c>
      <c r="S123">
        <v>23</v>
      </c>
      <c r="T123" t="s">
        <v>60</v>
      </c>
      <c r="U123">
        <v>18</v>
      </c>
      <c r="V123" t="s">
        <v>54</v>
      </c>
      <c r="W123">
        <v>21</v>
      </c>
      <c r="X123" t="s">
        <v>56</v>
      </c>
      <c r="Y123">
        <v>36</v>
      </c>
      <c r="Z123" t="s">
        <v>71</v>
      </c>
    </row>
    <row r="124" spans="1:26" x14ac:dyDescent="0.3">
      <c r="A124">
        <v>12892</v>
      </c>
      <c r="B124">
        <v>3</v>
      </c>
      <c r="C124">
        <v>1</v>
      </c>
      <c r="D124">
        <v>23</v>
      </c>
      <c r="E124">
        <v>18</v>
      </c>
      <c r="F124">
        <v>11</v>
      </c>
      <c r="G124">
        <v>17</v>
      </c>
      <c r="H124">
        <v>12892</v>
      </c>
      <c r="I124">
        <v>3</v>
      </c>
      <c r="J124">
        <v>1</v>
      </c>
      <c r="K124">
        <v>23</v>
      </c>
      <c r="L124">
        <v>18</v>
      </c>
      <c r="M124">
        <v>11</v>
      </c>
      <c r="N124">
        <v>17</v>
      </c>
      <c r="O124">
        <v>3</v>
      </c>
      <c r="P124" t="s">
        <v>29</v>
      </c>
      <c r="Q124">
        <v>1</v>
      </c>
      <c r="R124" s="6" t="s">
        <v>199</v>
      </c>
      <c r="S124">
        <v>23</v>
      </c>
      <c r="T124" t="s">
        <v>60</v>
      </c>
      <c r="U124">
        <v>18</v>
      </c>
      <c r="V124" t="s">
        <v>54</v>
      </c>
      <c r="W124">
        <v>11</v>
      </c>
      <c r="X124" t="s">
        <v>48</v>
      </c>
      <c r="Y124">
        <v>17</v>
      </c>
      <c r="Z124" t="s">
        <v>64</v>
      </c>
    </row>
    <row r="125" spans="1:26" x14ac:dyDescent="0.3">
      <c r="A125">
        <v>12893</v>
      </c>
      <c r="B125">
        <v>3</v>
      </c>
      <c r="C125">
        <v>2</v>
      </c>
      <c r="D125">
        <v>5</v>
      </c>
      <c r="E125">
        <v>43</v>
      </c>
      <c r="F125">
        <v>28</v>
      </c>
      <c r="G125">
        <v>42</v>
      </c>
      <c r="H125">
        <v>12893</v>
      </c>
      <c r="I125">
        <v>3</v>
      </c>
      <c r="J125">
        <v>2</v>
      </c>
      <c r="K125">
        <v>5</v>
      </c>
      <c r="L125">
        <v>43</v>
      </c>
      <c r="M125">
        <v>28</v>
      </c>
      <c r="N125">
        <v>42</v>
      </c>
      <c r="O125">
        <v>3</v>
      </c>
      <c r="P125" t="s">
        <v>29</v>
      </c>
      <c r="Q125">
        <v>2</v>
      </c>
      <c r="R125" s="6" t="s">
        <v>200</v>
      </c>
      <c r="S125">
        <v>5</v>
      </c>
      <c r="T125" t="s">
        <v>24</v>
      </c>
      <c r="U125">
        <v>43</v>
      </c>
      <c r="V125" t="s">
        <v>81</v>
      </c>
      <c r="W125">
        <v>28</v>
      </c>
      <c r="X125" t="s">
        <v>45</v>
      </c>
      <c r="Y125">
        <v>42</v>
      </c>
      <c r="Z125" t="s">
        <v>37</v>
      </c>
    </row>
    <row r="126" spans="1:26" x14ac:dyDescent="0.3">
      <c r="A126">
        <v>12894</v>
      </c>
      <c r="B126">
        <v>3</v>
      </c>
      <c r="C126">
        <v>2</v>
      </c>
      <c r="D126">
        <v>2</v>
      </c>
      <c r="E126">
        <v>35</v>
      </c>
      <c r="F126">
        <v>20</v>
      </c>
      <c r="G126">
        <v>40</v>
      </c>
      <c r="H126">
        <v>12894</v>
      </c>
      <c r="I126">
        <v>3</v>
      </c>
      <c r="J126">
        <v>2</v>
      </c>
      <c r="K126">
        <v>2</v>
      </c>
      <c r="L126">
        <v>35</v>
      </c>
      <c r="M126">
        <v>20</v>
      </c>
      <c r="N126">
        <v>40</v>
      </c>
      <c r="O126">
        <v>3</v>
      </c>
      <c r="P126" t="s">
        <v>29</v>
      </c>
      <c r="Q126">
        <v>2</v>
      </c>
      <c r="R126" s="6" t="s">
        <v>200</v>
      </c>
      <c r="S126">
        <v>2</v>
      </c>
      <c r="T126" t="s">
        <v>79</v>
      </c>
      <c r="U126">
        <v>35</v>
      </c>
      <c r="V126" t="s">
        <v>42</v>
      </c>
      <c r="W126">
        <v>20</v>
      </c>
      <c r="X126" t="s">
        <v>39</v>
      </c>
      <c r="Y126">
        <v>40</v>
      </c>
      <c r="Z126" t="s">
        <v>62</v>
      </c>
    </row>
    <row r="127" spans="1:26" x14ac:dyDescent="0.3">
      <c r="A127">
        <v>12895</v>
      </c>
      <c r="B127">
        <v>3</v>
      </c>
      <c r="C127">
        <v>2</v>
      </c>
      <c r="D127">
        <v>14</v>
      </c>
      <c r="E127">
        <v>21</v>
      </c>
      <c r="F127">
        <v>9</v>
      </c>
      <c r="G127">
        <v>28</v>
      </c>
      <c r="H127">
        <v>12895</v>
      </c>
      <c r="I127">
        <v>3</v>
      </c>
      <c r="J127">
        <v>2</v>
      </c>
      <c r="K127">
        <v>14</v>
      </c>
      <c r="L127">
        <v>21</v>
      </c>
      <c r="M127">
        <v>9</v>
      </c>
      <c r="N127">
        <v>28</v>
      </c>
      <c r="O127">
        <v>3</v>
      </c>
      <c r="P127" t="s">
        <v>29</v>
      </c>
      <c r="Q127">
        <v>2</v>
      </c>
      <c r="R127" s="6" t="s">
        <v>200</v>
      </c>
      <c r="S127">
        <v>14</v>
      </c>
      <c r="T127" t="s">
        <v>82</v>
      </c>
      <c r="U127">
        <v>21</v>
      </c>
      <c r="V127" t="s">
        <v>56</v>
      </c>
      <c r="W127">
        <v>9</v>
      </c>
      <c r="X127" t="s">
        <v>61</v>
      </c>
      <c r="Y127">
        <v>28</v>
      </c>
      <c r="Z127" t="s">
        <v>90</v>
      </c>
    </row>
    <row r="128" spans="1:26" x14ac:dyDescent="0.3">
      <c r="A128">
        <v>12896</v>
      </c>
      <c r="B128">
        <v>3</v>
      </c>
      <c r="C128">
        <v>2</v>
      </c>
      <c r="D128">
        <v>20</v>
      </c>
      <c r="E128">
        <v>11</v>
      </c>
      <c r="F128">
        <v>27</v>
      </c>
      <c r="G128">
        <v>27</v>
      </c>
      <c r="H128">
        <v>12896</v>
      </c>
      <c r="I128">
        <v>3</v>
      </c>
      <c r="J128">
        <v>2</v>
      </c>
      <c r="K128">
        <v>20</v>
      </c>
      <c r="L128">
        <v>11</v>
      </c>
      <c r="M128">
        <v>27</v>
      </c>
      <c r="N128">
        <v>27</v>
      </c>
      <c r="O128">
        <v>3</v>
      </c>
      <c r="P128" t="s">
        <v>29</v>
      </c>
      <c r="Q128">
        <v>2</v>
      </c>
      <c r="R128" s="6" t="s">
        <v>200</v>
      </c>
      <c r="S128">
        <v>20</v>
      </c>
      <c r="T128" t="s">
        <v>30</v>
      </c>
      <c r="U128">
        <v>11</v>
      </c>
      <c r="V128" t="s">
        <v>48</v>
      </c>
      <c r="W128">
        <v>27</v>
      </c>
      <c r="X128" t="s">
        <v>32</v>
      </c>
      <c r="Y128">
        <v>27</v>
      </c>
      <c r="Z128" t="s">
        <v>45</v>
      </c>
    </row>
    <row r="129" spans="1:26" x14ac:dyDescent="0.3">
      <c r="A129">
        <v>12897</v>
      </c>
      <c r="B129">
        <v>3</v>
      </c>
      <c r="C129">
        <v>2</v>
      </c>
      <c r="D129">
        <v>20</v>
      </c>
      <c r="E129">
        <v>11</v>
      </c>
      <c r="F129">
        <v>27</v>
      </c>
      <c r="G129">
        <v>27</v>
      </c>
      <c r="H129">
        <v>12897</v>
      </c>
      <c r="I129">
        <v>3</v>
      </c>
      <c r="J129">
        <v>2</v>
      </c>
      <c r="K129">
        <v>20</v>
      </c>
      <c r="L129">
        <v>11</v>
      </c>
      <c r="M129">
        <v>27</v>
      </c>
      <c r="N129">
        <v>27</v>
      </c>
      <c r="O129">
        <v>3</v>
      </c>
      <c r="P129" t="s">
        <v>29</v>
      </c>
      <c r="Q129">
        <v>2</v>
      </c>
      <c r="R129" s="6" t="s">
        <v>200</v>
      </c>
      <c r="S129">
        <v>20</v>
      </c>
      <c r="T129" t="s">
        <v>30</v>
      </c>
      <c r="U129">
        <v>11</v>
      </c>
      <c r="V129" t="s">
        <v>48</v>
      </c>
      <c r="W129">
        <v>27</v>
      </c>
      <c r="X129" t="s">
        <v>32</v>
      </c>
      <c r="Y129">
        <v>27</v>
      </c>
      <c r="Z129" t="s">
        <v>45</v>
      </c>
    </row>
    <row r="130" spans="1:26" x14ac:dyDescent="0.3">
      <c r="A130">
        <v>12898</v>
      </c>
      <c r="B130">
        <v>3</v>
      </c>
      <c r="C130">
        <v>2</v>
      </c>
      <c r="D130">
        <v>3</v>
      </c>
      <c r="E130">
        <v>10</v>
      </c>
      <c r="F130">
        <v>12</v>
      </c>
      <c r="G130">
        <v>17</v>
      </c>
      <c r="H130">
        <v>12898</v>
      </c>
      <c r="I130">
        <v>3</v>
      </c>
      <c r="J130">
        <v>2</v>
      </c>
      <c r="K130">
        <v>3</v>
      </c>
      <c r="L130">
        <v>10</v>
      </c>
      <c r="M130">
        <v>12</v>
      </c>
      <c r="N130">
        <v>17</v>
      </c>
      <c r="O130">
        <v>3</v>
      </c>
      <c r="P130" t="s">
        <v>29</v>
      </c>
      <c r="Q130">
        <v>2</v>
      </c>
      <c r="R130" s="6" t="s">
        <v>200</v>
      </c>
      <c r="S130">
        <v>3</v>
      </c>
      <c r="T130" t="s">
        <v>63</v>
      </c>
      <c r="U130">
        <v>10</v>
      </c>
      <c r="V130" t="s">
        <v>74</v>
      </c>
      <c r="W130">
        <v>12</v>
      </c>
      <c r="X130" t="s">
        <v>91</v>
      </c>
      <c r="Y130">
        <v>17</v>
      </c>
      <c r="Z130" t="s">
        <v>64</v>
      </c>
    </row>
    <row r="131" spans="1:26" x14ac:dyDescent="0.3">
      <c r="A131">
        <v>12899</v>
      </c>
      <c r="B131">
        <v>3</v>
      </c>
      <c r="C131">
        <v>2</v>
      </c>
      <c r="D131">
        <v>11</v>
      </c>
      <c r="E131">
        <v>18</v>
      </c>
      <c r="F131">
        <v>37</v>
      </c>
      <c r="G131">
        <v>12</v>
      </c>
      <c r="H131">
        <v>12899</v>
      </c>
      <c r="I131">
        <v>3</v>
      </c>
      <c r="J131">
        <v>2</v>
      </c>
      <c r="K131">
        <v>11</v>
      </c>
      <c r="L131">
        <v>18</v>
      </c>
      <c r="M131">
        <v>37</v>
      </c>
      <c r="N131">
        <v>12</v>
      </c>
      <c r="O131">
        <v>3</v>
      </c>
      <c r="P131" t="s">
        <v>29</v>
      </c>
      <c r="Q131">
        <v>2</v>
      </c>
      <c r="R131" s="6" t="s">
        <v>200</v>
      </c>
      <c r="S131">
        <v>11</v>
      </c>
      <c r="T131" t="s">
        <v>98</v>
      </c>
      <c r="U131">
        <v>18</v>
      </c>
      <c r="V131" t="s">
        <v>54</v>
      </c>
      <c r="W131">
        <v>37</v>
      </c>
      <c r="X131" t="s">
        <v>71</v>
      </c>
      <c r="Y131">
        <v>12</v>
      </c>
      <c r="Z131" t="s">
        <v>91</v>
      </c>
    </row>
    <row r="132" spans="1:26" x14ac:dyDescent="0.3">
      <c r="A132">
        <v>12900</v>
      </c>
      <c r="B132">
        <v>3</v>
      </c>
      <c r="C132">
        <v>2</v>
      </c>
      <c r="D132">
        <v>20</v>
      </c>
      <c r="E132">
        <v>24</v>
      </c>
      <c r="F132">
        <v>9</v>
      </c>
      <c r="G132">
        <v>21</v>
      </c>
      <c r="H132">
        <v>12900</v>
      </c>
      <c r="I132">
        <v>3</v>
      </c>
      <c r="J132">
        <v>2</v>
      </c>
      <c r="K132">
        <v>20</v>
      </c>
      <c r="L132">
        <v>24</v>
      </c>
      <c r="M132">
        <v>9</v>
      </c>
      <c r="N132">
        <v>21</v>
      </c>
      <c r="O132">
        <v>3</v>
      </c>
      <c r="P132" t="s">
        <v>29</v>
      </c>
      <c r="Q132">
        <v>2</v>
      </c>
      <c r="R132" s="6" t="s">
        <v>200</v>
      </c>
      <c r="S132">
        <v>20</v>
      </c>
      <c r="T132" t="s">
        <v>30</v>
      </c>
      <c r="U132">
        <v>24</v>
      </c>
      <c r="V132" t="s">
        <v>44</v>
      </c>
      <c r="W132">
        <v>9</v>
      </c>
      <c r="X132" t="s">
        <v>61</v>
      </c>
      <c r="Y132">
        <v>21</v>
      </c>
      <c r="Z132" t="s">
        <v>56</v>
      </c>
    </row>
    <row r="133" spans="1:26" x14ac:dyDescent="0.3">
      <c r="A133">
        <v>12901</v>
      </c>
      <c r="B133">
        <v>3</v>
      </c>
      <c r="C133">
        <v>2</v>
      </c>
      <c r="D133">
        <v>20</v>
      </c>
      <c r="E133">
        <v>24</v>
      </c>
      <c r="F133">
        <v>9</v>
      </c>
      <c r="G133">
        <v>21</v>
      </c>
      <c r="H133">
        <v>12901</v>
      </c>
      <c r="I133">
        <v>3</v>
      </c>
      <c r="J133">
        <v>2</v>
      </c>
      <c r="K133">
        <v>20</v>
      </c>
      <c r="L133">
        <v>24</v>
      </c>
      <c r="M133">
        <v>9</v>
      </c>
      <c r="N133">
        <v>21</v>
      </c>
      <c r="O133">
        <v>3</v>
      </c>
      <c r="P133" t="s">
        <v>29</v>
      </c>
      <c r="Q133">
        <v>2</v>
      </c>
      <c r="R133" s="6" t="s">
        <v>200</v>
      </c>
      <c r="S133">
        <v>20</v>
      </c>
      <c r="T133" t="s">
        <v>30</v>
      </c>
      <c r="U133">
        <v>24</v>
      </c>
      <c r="V133" t="s">
        <v>44</v>
      </c>
      <c r="W133">
        <v>9</v>
      </c>
      <c r="X133" t="s">
        <v>61</v>
      </c>
      <c r="Y133">
        <v>21</v>
      </c>
      <c r="Z133" t="s">
        <v>56</v>
      </c>
    </row>
    <row r="134" spans="1:26" x14ac:dyDescent="0.3">
      <c r="A134">
        <v>12902</v>
      </c>
      <c r="B134">
        <v>3</v>
      </c>
      <c r="C134">
        <v>2</v>
      </c>
      <c r="D134">
        <v>20</v>
      </c>
      <c r="E134">
        <v>24</v>
      </c>
      <c r="F134">
        <v>9</v>
      </c>
      <c r="G134">
        <v>21</v>
      </c>
      <c r="H134">
        <v>12902</v>
      </c>
      <c r="I134">
        <v>3</v>
      </c>
      <c r="J134">
        <v>2</v>
      </c>
      <c r="K134">
        <v>20</v>
      </c>
      <c r="L134">
        <v>24</v>
      </c>
      <c r="M134">
        <v>9</v>
      </c>
      <c r="N134">
        <v>21</v>
      </c>
      <c r="O134">
        <v>3</v>
      </c>
      <c r="P134" t="s">
        <v>29</v>
      </c>
      <c r="Q134">
        <v>2</v>
      </c>
      <c r="R134" s="6" t="s">
        <v>200</v>
      </c>
      <c r="S134">
        <v>20</v>
      </c>
      <c r="T134" t="s">
        <v>30</v>
      </c>
      <c r="U134">
        <v>24</v>
      </c>
      <c r="V134" t="s">
        <v>44</v>
      </c>
      <c r="W134">
        <v>9</v>
      </c>
      <c r="X134" t="s">
        <v>61</v>
      </c>
      <c r="Y134">
        <v>21</v>
      </c>
      <c r="Z134" t="s">
        <v>56</v>
      </c>
    </row>
    <row r="135" spans="1:26" x14ac:dyDescent="0.3">
      <c r="A135">
        <v>12903</v>
      </c>
      <c r="B135">
        <v>3</v>
      </c>
      <c r="C135">
        <v>2</v>
      </c>
      <c r="D135">
        <v>20</v>
      </c>
      <c r="E135">
        <v>24</v>
      </c>
      <c r="F135">
        <v>9</v>
      </c>
      <c r="G135">
        <v>21</v>
      </c>
      <c r="H135">
        <v>12903</v>
      </c>
      <c r="I135">
        <v>3</v>
      </c>
      <c r="J135">
        <v>2</v>
      </c>
      <c r="K135">
        <v>20</v>
      </c>
      <c r="L135">
        <v>24</v>
      </c>
      <c r="M135">
        <v>9</v>
      </c>
      <c r="N135">
        <v>21</v>
      </c>
      <c r="O135">
        <v>3</v>
      </c>
      <c r="P135" t="s">
        <v>29</v>
      </c>
      <c r="Q135">
        <v>2</v>
      </c>
      <c r="R135" s="6" t="s">
        <v>200</v>
      </c>
      <c r="S135">
        <v>20</v>
      </c>
      <c r="T135" t="s">
        <v>30</v>
      </c>
      <c r="U135">
        <v>24</v>
      </c>
      <c r="V135" t="s">
        <v>44</v>
      </c>
      <c r="W135">
        <v>9</v>
      </c>
      <c r="X135" t="s">
        <v>61</v>
      </c>
      <c r="Y135">
        <v>21</v>
      </c>
      <c r="Z135" t="s">
        <v>56</v>
      </c>
    </row>
    <row r="136" spans="1:26" x14ac:dyDescent="0.3">
      <c r="A136">
        <v>12904</v>
      </c>
      <c r="B136">
        <v>3</v>
      </c>
      <c r="C136">
        <v>2</v>
      </c>
      <c r="D136">
        <v>20</v>
      </c>
      <c r="E136">
        <v>24</v>
      </c>
      <c r="F136">
        <v>9</v>
      </c>
      <c r="G136">
        <v>21</v>
      </c>
      <c r="H136">
        <v>12904</v>
      </c>
      <c r="I136">
        <v>3</v>
      </c>
      <c r="J136">
        <v>2</v>
      </c>
      <c r="K136">
        <v>20</v>
      </c>
      <c r="L136">
        <v>24</v>
      </c>
      <c r="M136">
        <v>9</v>
      </c>
      <c r="N136">
        <v>21</v>
      </c>
      <c r="O136">
        <v>3</v>
      </c>
      <c r="P136" t="s">
        <v>29</v>
      </c>
      <c r="Q136">
        <v>2</v>
      </c>
      <c r="R136" s="6" t="s">
        <v>200</v>
      </c>
      <c r="S136">
        <v>20</v>
      </c>
      <c r="T136" t="s">
        <v>30</v>
      </c>
      <c r="U136">
        <v>24</v>
      </c>
      <c r="V136" t="s">
        <v>44</v>
      </c>
      <c r="W136">
        <v>9</v>
      </c>
      <c r="X136" t="s">
        <v>61</v>
      </c>
      <c r="Y136">
        <v>21</v>
      </c>
      <c r="Z136" t="s">
        <v>56</v>
      </c>
    </row>
    <row r="137" spans="1:26" x14ac:dyDescent="0.3">
      <c r="A137">
        <v>12905</v>
      </c>
      <c r="B137">
        <v>3</v>
      </c>
      <c r="C137">
        <v>2</v>
      </c>
      <c r="D137">
        <v>20</v>
      </c>
      <c r="E137">
        <v>24</v>
      </c>
      <c r="F137">
        <v>9</v>
      </c>
      <c r="G137">
        <v>21</v>
      </c>
      <c r="H137">
        <v>12905</v>
      </c>
      <c r="I137">
        <v>3</v>
      </c>
      <c r="J137">
        <v>2</v>
      </c>
      <c r="K137">
        <v>20</v>
      </c>
      <c r="L137">
        <v>24</v>
      </c>
      <c r="M137">
        <v>9</v>
      </c>
      <c r="N137">
        <v>21</v>
      </c>
      <c r="O137">
        <v>3</v>
      </c>
      <c r="P137" t="s">
        <v>29</v>
      </c>
      <c r="Q137">
        <v>2</v>
      </c>
      <c r="R137" s="6" t="s">
        <v>200</v>
      </c>
      <c r="S137">
        <v>20</v>
      </c>
      <c r="T137" t="s">
        <v>30</v>
      </c>
      <c r="U137">
        <v>24</v>
      </c>
      <c r="V137" t="s">
        <v>44</v>
      </c>
      <c r="W137">
        <v>9</v>
      </c>
      <c r="X137" t="s">
        <v>61</v>
      </c>
      <c r="Y137">
        <v>21</v>
      </c>
      <c r="Z137" t="s">
        <v>56</v>
      </c>
    </row>
    <row r="138" spans="1:26" x14ac:dyDescent="0.3">
      <c r="A138">
        <v>12906</v>
      </c>
      <c r="B138">
        <v>3</v>
      </c>
      <c r="C138">
        <v>2</v>
      </c>
      <c r="D138">
        <v>20</v>
      </c>
      <c r="E138">
        <v>24</v>
      </c>
      <c r="F138">
        <v>9</v>
      </c>
      <c r="G138">
        <v>21</v>
      </c>
      <c r="H138">
        <v>12906</v>
      </c>
      <c r="I138">
        <v>3</v>
      </c>
      <c r="J138">
        <v>2</v>
      </c>
      <c r="K138">
        <v>20</v>
      </c>
      <c r="L138">
        <v>24</v>
      </c>
      <c r="M138">
        <v>9</v>
      </c>
      <c r="N138">
        <v>21</v>
      </c>
      <c r="O138">
        <v>3</v>
      </c>
      <c r="P138" t="s">
        <v>29</v>
      </c>
      <c r="Q138">
        <v>2</v>
      </c>
      <c r="R138" s="6" t="s">
        <v>200</v>
      </c>
      <c r="S138">
        <v>20</v>
      </c>
      <c r="T138" t="s">
        <v>30</v>
      </c>
      <c r="U138">
        <v>24</v>
      </c>
      <c r="V138" t="s">
        <v>44</v>
      </c>
      <c r="W138">
        <v>9</v>
      </c>
      <c r="X138" t="s">
        <v>61</v>
      </c>
      <c r="Y138">
        <v>21</v>
      </c>
      <c r="Z138" t="s">
        <v>56</v>
      </c>
    </row>
    <row r="139" spans="1:26" x14ac:dyDescent="0.3">
      <c r="A139">
        <v>12907</v>
      </c>
      <c r="B139">
        <v>3</v>
      </c>
      <c r="C139">
        <v>2</v>
      </c>
      <c r="D139">
        <v>20</v>
      </c>
      <c r="E139">
        <v>24</v>
      </c>
      <c r="F139">
        <v>28</v>
      </c>
      <c r="G139">
        <v>24</v>
      </c>
      <c r="H139">
        <v>12907</v>
      </c>
      <c r="I139">
        <v>3</v>
      </c>
      <c r="J139">
        <v>2</v>
      </c>
      <c r="K139">
        <v>20</v>
      </c>
      <c r="L139">
        <v>24</v>
      </c>
      <c r="M139">
        <v>28</v>
      </c>
      <c r="N139">
        <v>24</v>
      </c>
      <c r="O139">
        <v>3</v>
      </c>
      <c r="P139" t="s">
        <v>29</v>
      </c>
      <c r="Q139">
        <v>2</v>
      </c>
      <c r="R139" s="6" t="s">
        <v>200</v>
      </c>
      <c r="S139">
        <v>20</v>
      </c>
      <c r="T139" t="s">
        <v>30</v>
      </c>
      <c r="U139">
        <v>24</v>
      </c>
      <c r="V139" t="s">
        <v>44</v>
      </c>
      <c r="W139">
        <v>28</v>
      </c>
      <c r="X139" t="s">
        <v>45</v>
      </c>
      <c r="Y139">
        <v>24</v>
      </c>
      <c r="Z139" t="s">
        <v>25</v>
      </c>
    </row>
    <row r="140" spans="1:26" x14ac:dyDescent="0.3">
      <c r="A140">
        <v>12909</v>
      </c>
      <c r="B140">
        <v>3</v>
      </c>
      <c r="C140">
        <v>2</v>
      </c>
      <c r="D140">
        <v>20</v>
      </c>
      <c r="E140">
        <v>25</v>
      </c>
      <c r="F140">
        <v>29</v>
      </c>
      <c r="G140">
        <v>27</v>
      </c>
      <c r="H140">
        <v>12909</v>
      </c>
      <c r="I140">
        <v>3</v>
      </c>
      <c r="J140">
        <v>2</v>
      </c>
      <c r="K140">
        <v>20</v>
      </c>
      <c r="L140">
        <v>25</v>
      </c>
      <c r="M140">
        <v>29</v>
      </c>
      <c r="N140">
        <v>27</v>
      </c>
      <c r="O140">
        <v>3</v>
      </c>
      <c r="P140" t="s">
        <v>29</v>
      </c>
      <c r="Q140">
        <v>2</v>
      </c>
      <c r="R140" s="6" t="s">
        <v>200</v>
      </c>
      <c r="S140">
        <v>20</v>
      </c>
      <c r="T140" t="s">
        <v>30</v>
      </c>
      <c r="U140">
        <v>25</v>
      </c>
      <c r="V140" t="s">
        <v>25</v>
      </c>
      <c r="W140">
        <v>29</v>
      </c>
      <c r="X140" t="s">
        <v>90</v>
      </c>
      <c r="Y140">
        <v>27</v>
      </c>
      <c r="Z140" t="s">
        <v>45</v>
      </c>
    </row>
    <row r="141" spans="1:26" x14ac:dyDescent="0.3">
      <c r="A141">
        <v>12910</v>
      </c>
      <c r="B141">
        <v>3</v>
      </c>
      <c r="C141">
        <v>2</v>
      </c>
      <c r="D141">
        <v>5</v>
      </c>
      <c r="E141">
        <v>43</v>
      </c>
      <c r="F141">
        <v>43</v>
      </c>
      <c r="G141">
        <v>19</v>
      </c>
      <c r="H141">
        <v>12910</v>
      </c>
      <c r="I141">
        <v>3</v>
      </c>
      <c r="J141">
        <v>2</v>
      </c>
      <c r="K141">
        <v>5</v>
      </c>
      <c r="L141">
        <v>43</v>
      </c>
      <c r="M141">
        <v>43</v>
      </c>
      <c r="N141">
        <v>19</v>
      </c>
      <c r="O141">
        <v>3</v>
      </c>
      <c r="P141" t="s">
        <v>29</v>
      </c>
      <c r="Q141">
        <v>2</v>
      </c>
      <c r="R141" s="6" t="s">
        <v>200</v>
      </c>
      <c r="S141">
        <v>5</v>
      </c>
      <c r="T141" t="s">
        <v>24</v>
      </c>
      <c r="U141">
        <v>43</v>
      </c>
      <c r="V141" t="s">
        <v>81</v>
      </c>
      <c r="W141">
        <v>43</v>
      </c>
      <c r="X141" t="s">
        <v>36</v>
      </c>
      <c r="Y141">
        <v>19</v>
      </c>
      <c r="Z141" t="s">
        <v>35</v>
      </c>
    </row>
    <row r="142" spans="1:26" x14ac:dyDescent="0.3">
      <c r="A142">
        <v>12911</v>
      </c>
      <c r="B142">
        <v>3</v>
      </c>
      <c r="C142">
        <v>2</v>
      </c>
      <c r="D142">
        <v>13</v>
      </c>
      <c r="E142">
        <v>2</v>
      </c>
      <c r="F142">
        <v>4</v>
      </c>
      <c r="G142">
        <v>3</v>
      </c>
      <c r="H142">
        <v>12911</v>
      </c>
      <c r="I142">
        <v>3</v>
      </c>
      <c r="J142">
        <v>2</v>
      </c>
      <c r="K142">
        <v>13</v>
      </c>
      <c r="L142">
        <v>2</v>
      </c>
      <c r="M142">
        <v>4</v>
      </c>
      <c r="N142">
        <v>3</v>
      </c>
      <c r="O142">
        <v>3</v>
      </c>
      <c r="P142" t="s">
        <v>29</v>
      </c>
      <c r="Q142">
        <v>2</v>
      </c>
      <c r="R142" s="6" t="s">
        <v>200</v>
      </c>
      <c r="S142">
        <v>13</v>
      </c>
      <c r="T142" t="s">
        <v>66</v>
      </c>
      <c r="U142">
        <v>2</v>
      </c>
      <c r="V142" t="s">
        <v>59</v>
      </c>
      <c r="W142">
        <v>4</v>
      </c>
      <c r="X142" t="s">
        <v>86</v>
      </c>
      <c r="Y142">
        <v>3</v>
      </c>
      <c r="Z142" t="s">
        <v>73</v>
      </c>
    </row>
    <row r="143" spans="1:26" x14ac:dyDescent="0.3">
      <c r="A143">
        <v>12912</v>
      </c>
      <c r="B143">
        <v>3</v>
      </c>
      <c r="C143">
        <v>2</v>
      </c>
      <c r="D143">
        <v>7</v>
      </c>
      <c r="E143">
        <v>40</v>
      </c>
      <c r="F143">
        <v>8</v>
      </c>
      <c r="G143">
        <v>23</v>
      </c>
      <c r="H143">
        <v>12912</v>
      </c>
      <c r="I143">
        <v>3</v>
      </c>
      <c r="J143">
        <v>2</v>
      </c>
      <c r="K143">
        <v>7</v>
      </c>
      <c r="L143">
        <v>40</v>
      </c>
      <c r="M143">
        <v>8</v>
      </c>
      <c r="N143">
        <v>23</v>
      </c>
      <c r="O143">
        <v>3</v>
      </c>
      <c r="P143" t="s">
        <v>29</v>
      </c>
      <c r="Q143">
        <v>2</v>
      </c>
      <c r="R143" s="6" t="s">
        <v>200</v>
      </c>
      <c r="S143">
        <v>7</v>
      </c>
      <c r="T143" t="s">
        <v>92</v>
      </c>
      <c r="U143">
        <v>40</v>
      </c>
      <c r="V143" t="s">
        <v>43</v>
      </c>
      <c r="W143">
        <v>8</v>
      </c>
      <c r="X143" t="s">
        <v>53</v>
      </c>
      <c r="Y143">
        <v>23</v>
      </c>
      <c r="Z143" t="s">
        <v>44</v>
      </c>
    </row>
    <row r="144" spans="1:26" x14ac:dyDescent="0.3">
      <c r="A144">
        <v>12913</v>
      </c>
      <c r="B144">
        <v>3</v>
      </c>
      <c r="C144">
        <v>4</v>
      </c>
      <c r="D144">
        <v>22</v>
      </c>
      <c r="E144">
        <v>34</v>
      </c>
      <c r="F144">
        <v>41</v>
      </c>
      <c r="G144">
        <v>4</v>
      </c>
      <c r="H144">
        <v>12913</v>
      </c>
      <c r="I144">
        <v>3</v>
      </c>
      <c r="J144">
        <v>4</v>
      </c>
      <c r="K144">
        <v>22</v>
      </c>
      <c r="L144">
        <v>34</v>
      </c>
      <c r="M144">
        <v>41</v>
      </c>
      <c r="N144">
        <v>4</v>
      </c>
      <c r="O144">
        <v>3</v>
      </c>
      <c r="P144" t="s">
        <v>29</v>
      </c>
      <c r="Q144">
        <v>4</v>
      </c>
      <c r="R144" s="6" t="s">
        <v>201</v>
      </c>
      <c r="S144">
        <v>22</v>
      </c>
      <c r="T144" t="s">
        <v>93</v>
      </c>
      <c r="U144">
        <v>34</v>
      </c>
      <c r="V144" t="s">
        <v>65</v>
      </c>
      <c r="W144">
        <v>41</v>
      </c>
      <c r="X144" t="s">
        <v>62</v>
      </c>
      <c r="Y144">
        <v>4</v>
      </c>
      <c r="Z144" t="s">
        <v>86</v>
      </c>
    </row>
    <row r="145" spans="1:26" x14ac:dyDescent="0.3">
      <c r="A145">
        <v>12914</v>
      </c>
      <c r="B145">
        <v>3</v>
      </c>
      <c r="C145">
        <v>2</v>
      </c>
      <c r="D145">
        <v>10</v>
      </c>
      <c r="E145">
        <v>14</v>
      </c>
      <c r="F145">
        <v>21</v>
      </c>
      <c r="G145">
        <v>18</v>
      </c>
      <c r="H145">
        <v>12914</v>
      </c>
      <c r="I145">
        <v>3</v>
      </c>
      <c r="J145">
        <v>2</v>
      </c>
      <c r="K145">
        <v>10</v>
      </c>
      <c r="L145">
        <v>14</v>
      </c>
      <c r="M145">
        <v>21</v>
      </c>
      <c r="N145">
        <v>18</v>
      </c>
      <c r="O145">
        <v>3</v>
      </c>
      <c r="P145" t="s">
        <v>29</v>
      </c>
      <c r="Q145">
        <v>2</v>
      </c>
      <c r="R145" s="6" t="s">
        <v>200</v>
      </c>
      <c r="S145">
        <v>10</v>
      </c>
      <c r="T145" t="s">
        <v>55</v>
      </c>
      <c r="U145">
        <v>14</v>
      </c>
      <c r="V145" t="s">
        <v>40</v>
      </c>
      <c r="W145">
        <v>21</v>
      </c>
      <c r="X145" t="s">
        <v>56</v>
      </c>
      <c r="Y145">
        <v>18</v>
      </c>
      <c r="Z145" t="s">
        <v>54</v>
      </c>
    </row>
    <row r="146" spans="1:26" x14ac:dyDescent="0.3">
      <c r="A146">
        <v>12915</v>
      </c>
      <c r="B146">
        <v>3</v>
      </c>
      <c r="C146">
        <v>2</v>
      </c>
      <c r="D146">
        <v>3</v>
      </c>
      <c r="E146">
        <v>40</v>
      </c>
      <c r="F146">
        <v>1</v>
      </c>
      <c r="G146">
        <v>9</v>
      </c>
      <c r="H146">
        <v>12915</v>
      </c>
      <c r="I146">
        <v>3</v>
      </c>
      <c r="J146">
        <v>2</v>
      </c>
      <c r="K146">
        <v>3</v>
      </c>
      <c r="L146">
        <v>40</v>
      </c>
      <c r="M146">
        <v>1</v>
      </c>
      <c r="N146">
        <v>9</v>
      </c>
      <c r="O146">
        <v>3</v>
      </c>
      <c r="P146" t="s">
        <v>29</v>
      </c>
      <c r="Q146">
        <v>2</v>
      </c>
      <c r="R146" s="6" t="s">
        <v>200</v>
      </c>
      <c r="S146">
        <v>3</v>
      </c>
      <c r="T146" t="s">
        <v>63</v>
      </c>
      <c r="U146">
        <v>40</v>
      </c>
      <c r="V146" t="s">
        <v>43</v>
      </c>
      <c r="W146">
        <v>1</v>
      </c>
      <c r="X146" t="s">
        <v>58</v>
      </c>
      <c r="Y146">
        <v>9</v>
      </c>
      <c r="Z146" t="s">
        <v>61</v>
      </c>
    </row>
    <row r="147" spans="1:26" x14ac:dyDescent="0.3">
      <c r="A147">
        <v>12916</v>
      </c>
      <c r="B147">
        <v>3</v>
      </c>
      <c r="C147">
        <v>2</v>
      </c>
      <c r="D147">
        <v>20</v>
      </c>
      <c r="E147">
        <v>40</v>
      </c>
      <c r="F147">
        <v>8</v>
      </c>
      <c r="G147">
        <v>23</v>
      </c>
      <c r="H147">
        <v>12916</v>
      </c>
      <c r="I147">
        <v>3</v>
      </c>
      <c r="J147">
        <v>2</v>
      </c>
      <c r="K147">
        <v>20</v>
      </c>
      <c r="L147">
        <v>40</v>
      </c>
      <c r="M147">
        <v>8</v>
      </c>
      <c r="N147">
        <v>23</v>
      </c>
      <c r="O147">
        <v>3</v>
      </c>
      <c r="P147" t="s">
        <v>29</v>
      </c>
      <c r="Q147">
        <v>2</v>
      </c>
      <c r="R147" s="6" t="s">
        <v>200</v>
      </c>
      <c r="S147">
        <v>20</v>
      </c>
      <c r="T147" t="s">
        <v>30</v>
      </c>
      <c r="U147">
        <v>40</v>
      </c>
      <c r="V147" t="s">
        <v>43</v>
      </c>
      <c r="W147">
        <v>8</v>
      </c>
      <c r="X147" t="s">
        <v>53</v>
      </c>
      <c r="Y147">
        <v>23</v>
      </c>
      <c r="Z147" t="s">
        <v>44</v>
      </c>
    </row>
    <row r="148" spans="1:26" x14ac:dyDescent="0.3">
      <c r="A148">
        <v>12917</v>
      </c>
      <c r="B148">
        <v>3</v>
      </c>
      <c r="C148">
        <v>1</v>
      </c>
      <c r="D148">
        <v>3</v>
      </c>
      <c r="E148">
        <v>7</v>
      </c>
      <c r="F148">
        <v>4</v>
      </c>
      <c r="G148">
        <v>3</v>
      </c>
      <c r="H148">
        <v>12917</v>
      </c>
      <c r="I148">
        <v>3</v>
      </c>
      <c r="J148">
        <v>1</v>
      </c>
      <c r="K148">
        <v>3</v>
      </c>
      <c r="L148">
        <v>7</v>
      </c>
      <c r="M148">
        <v>4</v>
      </c>
      <c r="N148">
        <v>3</v>
      </c>
      <c r="O148">
        <v>3</v>
      </c>
      <c r="P148" t="s">
        <v>29</v>
      </c>
      <c r="Q148">
        <v>1</v>
      </c>
      <c r="R148" s="6" t="s">
        <v>199</v>
      </c>
      <c r="S148">
        <v>3</v>
      </c>
      <c r="T148" t="s">
        <v>63</v>
      </c>
      <c r="U148">
        <v>7</v>
      </c>
      <c r="V148" t="s">
        <v>27</v>
      </c>
      <c r="W148">
        <v>4</v>
      </c>
      <c r="X148" t="s">
        <v>86</v>
      </c>
      <c r="Y148">
        <v>3</v>
      </c>
      <c r="Z148" t="s">
        <v>73</v>
      </c>
    </row>
    <row r="149" spans="1:26" x14ac:dyDescent="0.3">
      <c r="A149">
        <v>12918</v>
      </c>
      <c r="B149">
        <v>3</v>
      </c>
      <c r="C149">
        <v>1</v>
      </c>
      <c r="D149">
        <v>3</v>
      </c>
      <c r="E149">
        <v>7</v>
      </c>
      <c r="F149">
        <v>4</v>
      </c>
      <c r="G149">
        <v>3</v>
      </c>
      <c r="H149">
        <v>12918</v>
      </c>
      <c r="I149">
        <v>3</v>
      </c>
      <c r="J149">
        <v>1</v>
      </c>
      <c r="K149">
        <v>3</v>
      </c>
      <c r="L149">
        <v>7</v>
      </c>
      <c r="M149">
        <v>4</v>
      </c>
      <c r="N149">
        <v>3</v>
      </c>
      <c r="O149">
        <v>3</v>
      </c>
      <c r="P149" t="s">
        <v>29</v>
      </c>
      <c r="Q149">
        <v>1</v>
      </c>
      <c r="R149" s="6" t="s">
        <v>199</v>
      </c>
      <c r="S149">
        <v>3</v>
      </c>
      <c r="T149" t="s">
        <v>63</v>
      </c>
      <c r="U149">
        <v>7</v>
      </c>
      <c r="V149" t="s">
        <v>27</v>
      </c>
      <c r="W149">
        <v>4</v>
      </c>
      <c r="X149" t="s">
        <v>86</v>
      </c>
      <c r="Y149">
        <v>3</v>
      </c>
      <c r="Z149" t="s">
        <v>73</v>
      </c>
    </row>
    <row r="150" spans="1:26" x14ac:dyDescent="0.3">
      <c r="A150">
        <v>12919</v>
      </c>
      <c r="B150">
        <v>3</v>
      </c>
      <c r="C150">
        <v>2</v>
      </c>
      <c r="D150">
        <v>5</v>
      </c>
      <c r="E150">
        <v>40</v>
      </c>
      <c r="F150">
        <v>8</v>
      </c>
      <c r="G150">
        <v>23</v>
      </c>
      <c r="H150">
        <v>12919</v>
      </c>
      <c r="I150">
        <v>3</v>
      </c>
      <c r="J150">
        <v>2</v>
      </c>
      <c r="K150">
        <v>5</v>
      </c>
      <c r="L150">
        <v>40</v>
      </c>
      <c r="M150">
        <v>8</v>
      </c>
      <c r="N150">
        <v>23</v>
      </c>
      <c r="O150">
        <v>3</v>
      </c>
      <c r="P150" t="s">
        <v>29</v>
      </c>
      <c r="Q150">
        <v>2</v>
      </c>
      <c r="R150" s="6" t="s">
        <v>200</v>
      </c>
      <c r="S150">
        <v>5</v>
      </c>
      <c r="T150" t="s">
        <v>24</v>
      </c>
      <c r="U150">
        <v>40</v>
      </c>
      <c r="V150" t="s">
        <v>43</v>
      </c>
      <c r="W150">
        <v>8</v>
      </c>
      <c r="X150" t="s">
        <v>53</v>
      </c>
      <c r="Y150">
        <v>23</v>
      </c>
      <c r="Z150" t="s">
        <v>44</v>
      </c>
    </row>
    <row r="151" spans="1:26" x14ac:dyDescent="0.3">
      <c r="A151">
        <v>12920</v>
      </c>
      <c r="B151">
        <v>3</v>
      </c>
      <c r="C151">
        <v>2</v>
      </c>
      <c r="D151">
        <v>5</v>
      </c>
      <c r="E151">
        <v>40</v>
      </c>
      <c r="F151">
        <v>8</v>
      </c>
      <c r="G151">
        <v>23</v>
      </c>
      <c r="H151">
        <v>12920</v>
      </c>
      <c r="I151">
        <v>3</v>
      </c>
      <c r="J151">
        <v>2</v>
      </c>
      <c r="K151">
        <v>5</v>
      </c>
      <c r="L151">
        <v>40</v>
      </c>
      <c r="M151">
        <v>8</v>
      </c>
      <c r="N151">
        <v>23</v>
      </c>
      <c r="O151">
        <v>3</v>
      </c>
      <c r="P151" t="s">
        <v>29</v>
      </c>
      <c r="Q151">
        <v>2</v>
      </c>
      <c r="R151" s="6" t="s">
        <v>200</v>
      </c>
      <c r="S151">
        <v>5</v>
      </c>
      <c r="T151" t="s">
        <v>24</v>
      </c>
      <c r="U151">
        <v>40</v>
      </c>
      <c r="V151" t="s">
        <v>43</v>
      </c>
      <c r="W151">
        <v>8</v>
      </c>
      <c r="X151" t="s">
        <v>53</v>
      </c>
      <c r="Y151">
        <v>23</v>
      </c>
      <c r="Z151" t="s">
        <v>44</v>
      </c>
    </row>
    <row r="152" spans="1:26" x14ac:dyDescent="0.3">
      <c r="A152">
        <v>12921</v>
      </c>
      <c r="B152">
        <v>3</v>
      </c>
      <c r="C152">
        <v>1</v>
      </c>
      <c r="D152">
        <v>5</v>
      </c>
      <c r="E152">
        <v>43</v>
      </c>
      <c r="F152">
        <v>40</v>
      </c>
      <c r="G152">
        <v>37</v>
      </c>
      <c r="H152">
        <v>12921</v>
      </c>
      <c r="I152">
        <v>3</v>
      </c>
      <c r="J152">
        <v>1</v>
      </c>
      <c r="K152">
        <v>5</v>
      </c>
      <c r="L152">
        <v>43</v>
      </c>
      <c r="M152">
        <v>40</v>
      </c>
      <c r="N152">
        <v>37</v>
      </c>
      <c r="O152">
        <v>3</v>
      </c>
      <c r="P152" t="s">
        <v>29</v>
      </c>
      <c r="Q152">
        <v>1</v>
      </c>
      <c r="R152" s="6" t="s">
        <v>199</v>
      </c>
      <c r="S152">
        <v>5</v>
      </c>
      <c r="T152" t="s">
        <v>24</v>
      </c>
      <c r="U152">
        <v>43</v>
      </c>
      <c r="V152" t="s">
        <v>81</v>
      </c>
      <c r="W152">
        <v>40</v>
      </c>
      <c r="X152" t="s">
        <v>43</v>
      </c>
      <c r="Y152">
        <v>37</v>
      </c>
      <c r="Z152" t="s">
        <v>67</v>
      </c>
    </row>
    <row r="153" spans="1:26" x14ac:dyDescent="0.3">
      <c r="A153">
        <v>12922</v>
      </c>
      <c r="B153">
        <v>3</v>
      </c>
      <c r="C153">
        <v>2</v>
      </c>
      <c r="D153">
        <v>13</v>
      </c>
      <c r="E153">
        <v>40</v>
      </c>
      <c r="F153">
        <v>8</v>
      </c>
      <c r="G153">
        <v>23</v>
      </c>
      <c r="H153">
        <v>12922</v>
      </c>
      <c r="I153">
        <v>3</v>
      </c>
      <c r="J153">
        <v>2</v>
      </c>
      <c r="K153">
        <v>13</v>
      </c>
      <c r="L153">
        <v>40</v>
      </c>
      <c r="M153">
        <v>8</v>
      </c>
      <c r="N153">
        <v>23</v>
      </c>
      <c r="O153">
        <v>3</v>
      </c>
      <c r="P153" t="s">
        <v>29</v>
      </c>
      <c r="Q153">
        <v>2</v>
      </c>
      <c r="R153" s="6" t="s">
        <v>200</v>
      </c>
      <c r="S153">
        <v>13</v>
      </c>
      <c r="T153" t="s">
        <v>66</v>
      </c>
      <c r="U153">
        <v>40</v>
      </c>
      <c r="V153" t="s">
        <v>43</v>
      </c>
      <c r="W153">
        <v>8</v>
      </c>
      <c r="X153" t="s">
        <v>53</v>
      </c>
      <c r="Y153">
        <v>23</v>
      </c>
      <c r="Z153" t="s">
        <v>44</v>
      </c>
    </row>
    <row r="154" spans="1:26" x14ac:dyDescent="0.3">
      <c r="A154">
        <v>12923</v>
      </c>
      <c r="B154">
        <v>3</v>
      </c>
      <c r="C154">
        <v>2</v>
      </c>
      <c r="D154">
        <v>13</v>
      </c>
      <c r="E154">
        <v>40</v>
      </c>
      <c r="F154">
        <v>8</v>
      </c>
      <c r="G154">
        <v>23</v>
      </c>
      <c r="H154">
        <v>12923</v>
      </c>
      <c r="I154">
        <v>3</v>
      </c>
      <c r="J154">
        <v>2</v>
      </c>
      <c r="K154">
        <v>13</v>
      </c>
      <c r="L154">
        <v>40</v>
      </c>
      <c r="M154">
        <v>8</v>
      </c>
      <c r="N154">
        <v>23</v>
      </c>
      <c r="O154">
        <v>3</v>
      </c>
      <c r="P154" t="s">
        <v>29</v>
      </c>
      <c r="Q154">
        <v>2</v>
      </c>
      <c r="R154" s="6" t="s">
        <v>200</v>
      </c>
      <c r="S154">
        <v>13</v>
      </c>
      <c r="T154" t="s">
        <v>66</v>
      </c>
      <c r="U154">
        <v>40</v>
      </c>
      <c r="V154" t="s">
        <v>43</v>
      </c>
      <c r="W154">
        <v>8</v>
      </c>
      <c r="X154" t="s">
        <v>53</v>
      </c>
      <c r="Y154">
        <v>23</v>
      </c>
      <c r="Z154" t="s">
        <v>44</v>
      </c>
    </row>
    <row r="155" spans="1:26" x14ac:dyDescent="0.3">
      <c r="A155">
        <v>12924</v>
      </c>
      <c r="B155">
        <v>3</v>
      </c>
      <c r="C155">
        <v>2</v>
      </c>
      <c r="D155">
        <v>13</v>
      </c>
      <c r="E155">
        <v>40</v>
      </c>
      <c r="F155">
        <v>8</v>
      </c>
      <c r="G155">
        <v>23</v>
      </c>
      <c r="H155">
        <v>12924</v>
      </c>
      <c r="I155">
        <v>3</v>
      </c>
      <c r="J155">
        <v>2</v>
      </c>
      <c r="K155">
        <v>13</v>
      </c>
      <c r="L155">
        <v>40</v>
      </c>
      <c r="M155">
        <v>8</v>
      </c>
      <c r="N155">
        <v>23</v>
      </c>
      <c r="O155">
        <v>3</v>
      </c>
      <c r="P155" t="s">
        <v>29</v>
      </c>
      <c r="Q155">
        <v>2</v>
      </c>
      <c r="R155" s="6" t="s">
        <v>200</v>
      </c>
      <c r="S155">
        <v>13</v>
      </c>
      <c r="T155" t="s">
        <v>66</v>
      </c>
      <c r="U155">
        <v>40</v>
      </c>
      <c r="V155" t="s">
        <v>43</v>
      </c>
      <c r="W155">
        <v>8</v>
      </c>
      <c r="X155" t="s">
        <v>53</v>
      </c>
      <c r="Y155">
        <v>23</v>
      </c>
      <c r="Z155" t="s">
        <v>44</v>
      </c>
    </row>
    <row r="156" spans="1:26" x14ac:dyDescent="0.3">
      <c r="A156">
        <v>12925</v>
      </c>
      <c r="B156">
        <v>3</v>
      </c>
      <c r="C156">
        <v>2</v>
      </c>
      <c r="D156">
        <v>13</v>
      </c>
      <c r="E156">
        <v>40</v>
      </c>
      <c r="F156">
        <v>8</v>
      </c>
      <c r="G156">
        <v>23</v>
      </c>
      <c r="H156">
        <v>12925</v>
      </c>
      <c r="I156">
        <v>3</v>
      </c>
      <c r="J156">
        <v>2</v>
      </c>
      <c r="K156">
        <v>13</v>
      </c>
      <c r="L156">
        <v>40</v>
      </c>
      <c r="M156">
        <v>8</v>
      </c>
      <c r="N156">
        <v>23</v>
      </c>
      <c r="O156">
        <v>3</v>
      </c>
      <c r="P156" t="s">
        <v>29</v>
      </c>
      <c r="Q156">
        <v>2</v>
      </c>
      <c r="R156" s="6" t="s">
        <v>200</v>
      </c>
      <c r="S156">
        <v>13</v>
      </c>
      <c r="T156" t="s">
        <v>66</v>
      </c>
      <c r="U156">
        <v>40</v>
      </c>
      <c r="V156" t="s">
        <v>43</v>
      </c>
      <c r="W156">
        <v>8</v>
      </c>
      <c r="X156" t="s">
        <v>53</v>
      </c>
      <c r="Y156">
        <v>23</v>
      </c>
      <c r="Z156" t="s">
        <v>44</v>
      </c>
    </row>
    <row r="157" spans="1:26" x14ac:dyDescent="0.3">
      <c r="A157">
        <v>12926</v>
      </c>
      <c r="B157">
        <v>3</v>
      </c>
      <c r="C157">
        <v>2</v>
      </c>
      <c r="D157">
        <v>13</v>
      </c>
      <c r="E157">
        <v>40</v>
      </c>
      <c r="F157">
        <v>8</v>
      </c>
      <c r="G157">
        <v>23</v>
      </c>
      <c r="H157">
        <v>12926</v>
      </c>
      <c r="I157">
        <v>3</v>
      </c>
      <c r="J157">
        <v>2</v>
      </c>
      <c r="K157">
        <v>13</v>
      </c>
      <c r="L157">
        <v>40</v>
      </c>
      <c r="M157">
        <v>8</v>
      </c>
      <c r="N157">
        <v>23</v>
      </c>
      <c r="O157">
        <v>3</v>
      </c>
      <c r="P157" t="s">
        <v>29</v>
      </c>
      <c r="Q157">
        <v>2</v>
      </c>
      <c r="R157" s="6" t="s">
        <v>200</v>
      </c>
      <c r="S157">
        <v>13</v>
      </c>
      <c r="T157" t="s">
        <v>66</v>
      </c>
      <c r="U157">
        <v>40</v>
      </c>
      <c r="V157" t="s">
        <v>43</v>
      </c>
      <c r="W157">
        <v>8</v>
      </c>
      <c r="X157" t="s">
        <v>53</v>
      </c>
      <c r="Y157">
        <v>23</v>
      </c>
      <c r="Z157" t="s">
        <v>44</v>
      </c>
    </row>
    <row r="158" spans="1:26" x14ac:dyDescent="0.3">
      <c r="A158">
        <v>12927</v>
      </c>
      <c r="B158">
        <v>3</v>
      </c>
      <c r="C158">
        <v>2</v>
      </c>
      <c r="D158">
        <v>13</v>
      </c>
      <c r="E158">
        <v>40</v>
      </c>
      <c r="F158">
        <v>8</v>
      </c>
      <c r="G158">
        <v>23</v>
      </c>
      <c r="H158">
        <v>12927</v>
      </c>
      <c r="I158">
        <v>3</v>
      </c>
      <c r="J158">
        <v>2</v>
      </c>
      <c r="K158">
        <v>13</v>
      </c>
      <c r="L158">
        <v>40</v>
      </c>
      <c r="M158">
        <v>8</v>
      </c>
      <c r="N158">
        <v>23</v>
      </c>
      <c r="O158">
        <v>3</v>
      </c>
      <c r="P158" t="s">
        <v>29</v>
      </c>
      <c r="Q158">
        <v>2</v>
      </c>
      <c r="R158" s="6" t="s">
        <v>200</v>
      </c>
      <c r="S158">
        <v>13</v>
      </c>
      <c r="T158" t="s">
        <v>66</v>
      </c>
      <c r="U158">
        <v>40</v>
      </c>
      <c r="V158" t="s">
        <v>43</v>
      </c>
      <c r="W158">
        <v>8</v>
      </c>
      <c r="X158" t="s">
        <v>53</v>
      </c>
      <c r="Y158">
        <v>23</v>
      </c>
      <c r="Z158" t="s">
        <v>44</v>
      </c>
    </row>
    <row r="159" spans="1:26" x14ac:dyDescent="0.3">
      <c r="A159">
        <v>12928</v>
      </c>
      <c r="B159">
        <v>3</v>
      </c>
      <c r="C159">
        <v>2</v>
      </c>
      <c r="D159">
        <v>18</v>
      </c>
      <c r="E159">
        <v>4</v>
      </c>
      <c r="F159">
        <v>5</v>
      </c>
      <c r="G159">
        <v>8</v>
      </c>
      <c r="H159">
        <v>12928</v>
      </c>
      <c r="I159">
        <v>3</v>
      </c>
      <c r="J159">
        <v>2</v>
      </c>
      <c r="K159">
        <v>18</v>
      </c>
      <c r="L159">
        <v>4</v>
      </c>
      <c r="M159">
        <v>5</v>
      </c>
      <c r="N159">
        <v>8</v>
      </c>
      <c r="O159">
        <v>3</v>
      </c>
      <c r="P159" t="s">
        <v>29</v>
      </c>
      <c r="Q159">
        <v>2</v>
      </c>
      <c r="R159" s="6" t="s">
        <v>200</v>
      </c>
      <c r="S159">
        <v>18</v>
      </c>
      <c r="T159" t="s">
        <v>52</v>
      </c>
      <c r="U159">
        <v>4</v>
      </c>
      <c r="V159" t="s">
        <v>86</v>
      </c>
      <c r="W159">
        <v>5</v>
      </c>
      <c r="X159" t="s">
        <v>26</v>
      </c>
      <c r="Y159">
        <v>8</v>
      </c>
      <c r="Z159" t="s">
        <v>53</v>
      </c>
    </row>
    <row r="160" spans="1:26" x14ac:dyDescent="0.3">
      <c r="A160">
        <v>12929</v>
      </c>
      <c r="B160">
        <v>3</v>
      </c>
      <c r="C160">
        <v>1</v>
      </c>
      <c r="D160">
        <v>3</v>
      </c>
      <c r="E160">
        <v>7</v>
      </c>
      <c r="F160">
        <v>4</v>
      </c>
      <c r="G160">
        <v>3</v>
      </c>
      <c r="H160">
        <v>12929</v>
      </c>
      <c r="I160">
        <v>3</v>
      </c>
      <c r="J160">
        <v>1</v>
      </c>
      <c r="K160">
        <v>3</v>
      </c>
      <c r="L160">
        <v>7</v>
      </c>
      <c r="M160">
        <v>4</v>
      </c>
      <c r="N160">
        <v>3</v>
      </c>
      <c r="O160">
        <v>3</v>
      </c>
      <c r="P160" t="s">
        <v>29</v>
      </c>
      <c r="Q160">
        <v>1</v>
      </c>
      <c r="R160" s="6" t="s">
        <v>199</v>
      </c>
      <c r="S160">
        <v>3</v>
      </c>
      <c r="T160" t="s">
        <v>63</v>
      </c>
      <c r="U160">
        <v>7</v>
      </c>
      <c r="V160" t="s">
        <v>27</v>
      </c>
      <c r="W160">
        <v>4</v>
      </c>
      <c r="X160" t="s">
        <v>86</v>
      </c>
      <c r="Y160">
        <v>3</v>
      </c>
      <c r="Z160" t="s">
        <v>73</v>
      </c>
    </row>
    <row r="161" spans="1:26" x14ac:dyDescent="0.3">
      <c r="A161">
        <v>12930</v>
      </c>
      <c r="B161">
        <v>3</v>
      </c>
      <c r="C161">
        <v>2</v>
      </c>
      <c r="D161">
        <v>20</v>
      </c>
      <c r="E161">
        <v>40</v>
      </c>
      <c r="F161">
        <v>8</v>
      </c>
      <c r="G161">
        <v>23</v>
      </c>
      <c r="H161">
        <v>12930</v>
      </c>
      <c r="I161">
        <v>3</v>
      </c>
      <c r="J161">
        <v>2</v>
      </c>
      <c r="K161">
        <v>20</v>
      </c>
      <c r="L161">
        <v>40</v>
      </c>
      <c r="M161">
        <v>8</v>
      </c>
      <c r="N161">
        <v>23</v>
      </c>
      <c r="O161">
        <v>3</v>
      </c>
      <c r="P161" t="s">
        <v>29</v>
      </c>
      <c r="Q161">
        <v>2</v>
      </c>
      <c r="R161" s="6" t="s">
        <v>200</v>
      </c>
      <c r="S161">
        <v>20</v>
      </c>
      <c r="T161" t="s">
        <v>30</v>
      </c>
      <c r="U161">
        <v>40</v>
      </c>
      <c r="V161" t="s">
        <v>43</v>
      </c>
      <c r="W161">
        <v>8</v>
      </c>
      <c r="X161" t="s">
        <v>53</v>
      </c>
      <c r="Y161">
        <v>23</v>
      </c>
      <c r="Z161" t="s">
        <v>44</v>
      </c>
    </row>
    <row r="162" spans="1:26" x14ac:dyDescent="0.3">
      <c r="A162">
        <v>12931</v>
      </c>
      <c r="B162">
        <v>3</v>
      </c>
      <c r="C162">
        <v>1</v>
      </c>
      <c r="D162">
        <v>3</v>
      </c>
      <c r="E162">
        <v>7</v>
      </c>
      <c r="F162">
        <v>4</v>
      </c>
      <c r="G162">
        <v>3</v>
      </c>
      <c r="H162">
        <v>12931</v>
      </c>
      <c r="I162">
        <v>3</v>
      </c>
      <c r="J162">
        <v>1</v>
      </c>
      <c r="K162">
        <v>3</v>
      </c>
      <c r="L162">
        <v>7</v>
      </c>
      <c r="M162">
        <v>4</v>
      </c>
      <c r="N162">
        <v>3</v>
      </c>
      <c r="O162">
        <v>3</v>
      </c>
      <c r="P162" t="s">
        <v>29</v>
      </c>
      <c r="Q162">
        <v>1</v>
      </c>
      <c r="R162" s="6" t="s">
        <v>199</v>
      </c>
      <c r="S162">
        <v>3</v>
      </c>
      <c r="T162" t="s">
        <v>63</v>
      </c>
      <c r="U162">
        <v>7</v>
      </c>
      <c r="V162" t="s">
        <v>27</v>
      </c>
      <c r="W162">
        <v>4</v>
      </c>
      <c r="X162" t="s">
        <v>86</v>
      </c>
      <c r="Y162">
        <v>3</v>
      </c>
      <c r="Z162" t="s">
        <v>73</v>
      </c>
    </row>
    <row r="163" spans="1:26" x14ac:dyDescent="0.3">
      <c r="A163">
        <v>12932</v>
      </c>
      <c r="B163">
        <v>3</v>
      </c>
      <c r="C163">
        <v>1</v>
      </c>
      <c r="D163">
        <v>3</v>
      </c>
      <c r="E163">
        <v>7</v>
      </c>
      <c r="F163">
        <v>4</v>
      </c>
      <c r="G163">
        <v>3</v>
      </c>
      <c r="H163">
        <v>12932</v>
      </c>
      <c r="I163">
        <v>3</v>
      </c>
      <c r="J163">
        <v>1</v>
      </c>
      <c r="K163">
        <v>3</v>
      </c>
      <c r="L163">
        <v>7</v>
      </c>
      <c r="M163">
        <v>4</v>
      </c>
      <c r="N163">
        <v>3</v>
      </c>
      <c r="O163">
        <v>3</v>
      </c>
      <c r="P163" t="s">
        <v>29</v>
      </c>
      <c r="Q163">
        <v>1</v>
      </c>
      <c r="R163" s="6" t="s">
        <v>199</v>
      </c>
      <c r="S163">
        <v>3</v>
      </c>
      <c r="T163" t="s">
        <v>63</v>
      </c>
      <c r="U163">
        <v>7</v>
      </c>
      <c r="V163" t="s">
        <v>27</v>
      </c>
      <c r="W163">
        <v>4</v>
      </c>
      <c r="X163" t="s">
        <v>86</v>
      </c>
      <c r="Y163">
        <v>3</v>
      </c>
      <c r="Z163" t="s">
        <v>73</v>
      </c>
    </row>
    <row r="164" spans="1:26" x14ac:dyDescent="0.3">
      <c r="A164">
        <v>12933</v>
      </c>
      <c r="B164">
        <v>3</v>
      </c>
      <c r="C164">
        <v>1</v>
      </c>
      <c r="D164">
        <v>3</v>
      </c>
      <c r="E164">
        <v>7</v>
      </c>
      <c r="F164">
        <v>4</v>
      </c>
      <c r="G164">
        <v>3</v>
      </c>
      <c r="H164">
        <v>12933</v>
      </c>
      <c r="I164">
        <v>3</v>
      </c>
      <c r="J164">
        <v>1</v>
      </c>
      <c r="K164">
        <v>3</v>
      </c>
      <c r="L164">
        <v>7</v>
      </c>
      <c r="M164">
        <v>4</v>
      </c>
      <c r="N164">
        <v>3</v>
      </c>
      <c r="O164">
        <v>3</v>
      </c>
      <c r="P164" t="s">
        <v>29</v>
      </c>
      <c r="Q164">
        <v>1</v>
      </c>
      <c r="R164" s="6" t="s">
        <v>199</v>
      </c>
      <c r="S164">
        <v>3</v>
      </c>
      <c r="T164" t="s">
        <v>63</v>
      </c>
      <c r="U164">
        <v>7</v>
      </c>
      <c r="V164" t="s">
        <v>27</v>
      </c>
      <c r="W164">
        <v>4</v>
      </c>
      <c r="X164" t="s">
        <v>86</v>
      </c>
      <c r="Y164">
        <v>3</v>
      </c>
      <c r="Z164" t="s">
        <v>73</v>
      </c>
    </row>
    <row r="165" spans="1:26" x14ac:dyDescent="0.3">
      <c r="A165">
        <v>12934</v>
      </c>
      <c r="B165">
        <v>3</v>
      </c>
      <c r="C165">
        <v>2</v>
      </c>
      <c r="D165">
        <v>14</v>
      </c>
      <c r="E165">
        <v>33</v>
      </c>
      <c r="F165">
        <v>21</v>
      </c>
      <c r="G165">
        <v>9</v>
      </c>
      <c r="H165">
        <v>12934</v>
      </c>
      <c r="I165">
        <v>3</v>
      </c>
      <c r="J165">
        <v>2</v>
      </c>
      <c r="K165">
        <v>14</v>
      </c>
      <c r="L165">
        <v>33</v>
      </c>
      <c r="M165">
        <v>21</v>
      </c>
      <c r="N165">
        <v>9</v>
      </c>
      <c r="O165">
        <v>3</v>
      </c>
      <c r="P165" t="s">
        <v>29</v>
      </c>
      <c r="Q165">
        <v>2</v>
      </c>
      <c r="R165" s="6" t="s">
        <v>200</v>
      </c>
      <c r="S165">
        <v>14</v>
      </c>
      <c r="T165" t="s">
        <v>82</v>
      </c>
      <c r="U165">
        <v>33</v>
      </c>
      <c r="V165" t="s">
        <v>94</v>
      </c>
      <c r="W165">
        <v>21</v>
      </c>
      <c r="X165" t="s">
        <v>56</v>
      </c>
      <c r="Y165">
        <v>9</v>
      </c>
      <c r="Z165" t="s">
        <v>61</v>
      </c>
    </row>
    <row r="166" spans="1:26" x14ac:dyDescent="0.3">
      <c r="A166">
        <v>12935</v>
      </c>
      <c r="B166">
        <v>3</v>
      </c>
      <c r="C166">
        <v>2</v>
      </c>
      <c r="D166">
        <v>5</v>
      </c>
      <c r="E166">
        <v>43</v>
      </c>
      <c r="F166">
        <v>43</v>
      </c>
      <c r="G166">
        <v>42</v>
      </c>
      <c r="H166">
        <v>12935</v>
      </c>
      <c r="I166">
        <v>3</v>
      </c>
      <c r="J166">
        <v>2</v>
      </c>
      <c r="K166">
        <v>5</v>
      </c>
      <c r="L166">
        <v>43</v>
      </c>
      <c r="M166">
        <v>43</v>
      </c>
      <c r="N166">
        <v>42</v>
      </c>
      <c r="O166">
        <v>3</v>
      </c>
      <c r="P166" t="s">
        <v>29</v>
      </c>
      <c r="Q166">
        <v>2</v>
      </c>
      <c r="R166" s="6" t="s">
        <v>200</v>
      </c>
      <c r="S166">
        <v>5</v>
      </c>
      <c r="T166" t="s">
        <v>24</v>
      </c>
      <c r="U166">
        <v>43</v>
      </c>
      <c r="V166" t="s">
        <v>81</v>
      </c>
      <c r="W166">
        <v>43</v>
      </c>
      <c r="X166" t="s">
        <v>36</v>
      </c>
      <c r="Y166">
        <v>42</v>
      </c>
      <c r="Z166" t="s">
        <v>37</v>
      </c>
    </row>
    <row r="167" spans="1:26" x14ac:dyDescent="0.3">
      <c r="A167">
        <v>12936</v>
      </c>
      <c r="B167">
        <v>3</v>
      </c>
      <c r="C167">
        <v>4</v>
      </c>
      <c r="D167">
        <v>5</v>
      </c>
      <c r="E167">
        <v>25</v>
      </c>
      <c r="F167">
        <v>43</v>
      </c>
      <c r="G167">
        <v>42</v>
      </c>
      <c r="H167">
        <v>12936</v>
      </c>
      <c r="I167">
        <v>3</v>
      </c>
      <c r="J167">
        <v>4</v>
      </c>
      <c r="K167">
        <v>5</v>
      </c>
      <c r="L167">
        <v>25</v>
      </c>
      <c r="M167">
        <v>43</v>
      </c>
      <c r="N167">
        <v>42</v>
      </c>
      <c r="O167">
        <v>3</v>
      </c>
      <c r="P167" t="s">
        <v>29</v>
      </c>
      <c r="Q167">
        <v>4</v>
      </c>
      <c r="R167" s="6" t="s">
        <v>201</v>
      </c>
      <c r="S167">
        <v>5</v>
      </c>
      <c r="T167" t="s">
        <v>24</v>
      </c>
      <c r="U167">
        <v>25</v>
      </c>
      <c r="V167" t="s">
        <v>25</v>
      </c>
      <c r="W167">
        <v>43</v>
      </c>
      <c r="X167" t="s">
        <v>36</v>
      </c>
      <c r="Y167">
        <v>42</v>
      </c>
      <c r="Z167" t="s">
        <v>37</v>
      </c>
    </row>
    <row r="168" spans="1:26" x14ac:dyDescent="0.3">
      <c r="A168">
        <v>12937</v>
      </c>
      <c r="B168">
        <v>3</v>
      </c>
      <c r="C168">
        <v>2</v>
      </c>
      <c r="D168">
        <v>16</v>
      </c>
      <c r="E168">
        <v>43</v>
      </c>
      <c r="F168">
        <v>35</v>
      </c>
      <c r="G168">
        <v>4</v>
      </c>
      <c r="H168">
        <v>12937</v>
      </c>
      <c r="I168">
        <v>3</v>
      </c>
      <c r="J168">
        <v>2</v>
      </c>
      <c r="K168">
        <v>16</v>
      </c>
      <c r="L168">
        <v>43</v>
      </c>
      <c r="M168">
        <v>35</v>
      </c>
      <c r="N168">
        <v>4</v>
      </c>
      <c r="O168">
        <v>3</v>
      </c>
      <c r="P168" t="s">
        <v>29</v>
      </c>
      <c r="Q168">
        <v>2</v>
      </c>
      <c r="R168" s="6" t="s">
        <v>200</v>
      </c>
      <c r="S168">
        <v>16</v>
      </c>
      <c r="T168" t="s">
        <v>85</v>
      </c>
      <c r="U168">
        <v>43</v>
      </c>
      <c r="V168" t="s">
        <v>81</v>
      </c>
      <c r="W168">
        <v>35</v>
      </c>
      <c r="X168" t="s">
        <v>42</v>
      </c>
      <c r="Y168">
        <v>4</v>
      </c>
      <c r="Z168" t="s">
        <v>86</v>
      </c>
    </row>
    <row r="169" spans="1:26" x14ac:dyDescent="0.3">
      <c r="A169">
        <v>12938</v>
      </c>
      <c r="B169">
        <v>3</v>
      </c>
      <c r="C169">
        <v>2</v>
      </c>
      <c r="D169">
        <v>22</v>
      </c>
      <c r="E169">
        <v>37</v>
      </c>
      <c r="F169">
        <v>21</v>
      </c>
      <c r="G169">
        <v>33</v>
      </c>
      <c r="H169">
        <v>12938</v>
      </c>
      <c r="I169">
        <v>3</v>
      </c>
      <c r="J169">
        <v>2</v>
      </c>
      <c r="K169">
        <v>22</v>
      </c>
      <c r="L169">
        <v>37</v>
      </c>
      <c r="M169">
        <v>21</v>
      </c>
      <c r="N169">
        <v>33</v>
      </c>
      <c r="O169">
        <v>3</v>
      </c>
      <c r="P169" t="s">
        <v>29</v>
      </c>
      <c r="Q169">
        <v>2</v>
      </c>
      <c r="R169" s="6" t="s">
        <v>200</v>
      </c>
      <c r="S169">
        <v>22</v>
      </c>
      <c r="T169" t="s">
        <v>93</v>
      </c>
      <c r="U169">
        <v>37</v>
      </c>
      <c r="V169" t="s">
        <v>71</v>
      </c>
      <c r="W169">
        <v>21</v>
      </c>
      <c r="X169" t="s">
        <v>56</v>
      </c>
      <c r="Y169">
        <v>33</v>
      </c>
      <c r="Z169" t="s">
        <v>65</v>
      </c>
    </row>
    <row r="170" spans="1:26" x14ac:dyDescent="0.3">
      <c r="A170">
        <v>12939</v>
      </c>
      <c r="B170">
        <v>3</v>
      </c>
      <c r="C170">
        <v>2</v>
      </c>
      <c r="D170">
        <v>22</v>
      </c>
      <c r="E170">
        <v>37</v>
      </c>
      <c r="F170">
        <v>21</v>
      </c>
      <c r="G170">
        <v>33</v>
      </c>
      <c r="H170">
        <v>12939</v>
      </c>
      <c r="I170">
        <v>3</v>
      </c>
      <c r="J170">
        <v>2</v>
      </c>
      <c r="K170">
        <v>22</v>
      </c>
      <c r="L170">
        <v>37</v>
      </c>
      <c r="M170">
        <v>21</v>
      </c>
      <c r="N170">
        <v>33</v>
      </c>
      <c r="O170">
        <v>3</v>
      </c>
      <c r="P170" t="s">
        <v>29</v>
      </c>
      <c r="Q170">
        <v>2</v>
      </c>
      <c r="R170" s="6" t="s">
        <v>200</v>
      </c>
      <c r="S170">
        <v>22</v>
      </c>
      <c r="T170" t="s">
        <v>93</v>
      </c>
      <c r="U170">
        <v>37</v>
      </c>
      <c r="V170" t="s">
        <v>71</v>
      </c>
      <c r="W170">
        <v>21</v>
      </c>
      <c r="X170" t="s">
        <v>56</v>
      </c>
      <c r="Y170">
        <v>33</v>
      </c>
      <c r="Z170" t="s">
        <v>65</v>
      </c>
    </row>
    <row r="171" spans="1:26" x14ac:dyDescent="0.3">
      <c r="A171">
        <v>12940</v>
      </c>
      <c r="B171">
        <v>3</v>
      </c>
      <c r="C171">
        <v>2</v>
      </c>
      <c r="D171">
        <v>22</v>
      </c>
      <c r="E171">
        <v>37</v>
      </c>
      <c r="F171">
        <v>21</v>
      </c>
      <c r="G171">
        <v>33</v>
      </c>
      <c r="H171">
        <v>12940</v>
      </c>
      <c r="I171">
        <v>3</v>
      </c>
      <c r="J171">
        <v>2</v>
      </c>
      <c r="K171">
        <v>22</v>
      </c>
      <c r="L171">
        <v>37</v>
      </c>
      <c r="M171">
        <v>21</v>
      </c>
      <c r="N171">
        <v>33</v>
      </c>
      <c r="O171">
        <v>3</v>
      </c>
      <c r="P171" t="s">
        <v>29</v>
      </c>
      <c r="Q171">
        <v>2</v>
      </c>
      <c r="R171" s="6" t="s">
        <v>200</v>
      </c>
      <c r="S171">
        <v>22</v>
      </c>
      <c r="T171" t="s">
        <v>93</v>
      </c>
      <c r="U171">
        <v>37</v>
      </c>
      <c r="V171" t="s">
        <v>71</v>
      </c>
      <c r="W171">
        <v>21</v>
      </c>
      <c r="X171" t="s">
        <v>56</v>
      </c>
      <c r="Y171">
        <v>33</v>
      </c>
      <c r="Z171" t="s">
        <v>65</v>
      </c>
    </row>
    <row r="172" spans="1:26" x14ac:dyDescent="0.3">
      <c r="A172">
        <v>12941</v>
      </c>
      <c r="B172">
        <v>3</v>
      </c>
      <c r="C172">
        <v>2</v>
      </c>
      <c r="D172">
        <v>22</v>
      </c>
      <c r="E172">
        <v>37</v>
      </c>
      <c r="F172">
        <v>21</v>
      </c>
      <c r="G172">
        <v>33</v>
      </c>
      <c r="H172">
        <v>12941</v>
      </c>
      <c r="I172">
        <v>3</v>
      </c>
      <c r="J172">
        <v>2</v>
      </c>
      <c r="K172">
        <v>22</v>
      </c>
      <c r="L172">
        <v>37</v>
      </c>
      <c r="M172">
        <v>21</v>
      </c>
      <c r="N172">
        <v>33</v>
      </c>
      <c r="O172">
        <v>3</v>
      </c>
      <c r="P172" t="s">
        <v>29</v>
      </c>
      <c r="Q172">
        <v>2</v>
      </c>
      <c r="R172" s="6" t="s">
        <v>200</v>
      </c>
      <c r="S172">
        <v>22</v>
      </c>
      <c r="T172" t="s">
        <v>93</v>
      </c>
      <c r="U172">
        <v>37</v>
      </c>
      <c r="V172" t="s">
        <v>71</v>
      </c>
      <c r="W172">
        <v>21</v>
      </c>
      <c r="X172" t="s">
        <v>56</v>
      </c>
      <c r="Y172">
        <v>33</v>
      </c>
      <c r="Z172" t="s">
        <v>65</v>
      </c>
    </row>
    <row r="173" spans="1:26" x14ac:dyDescent="0.3">
      <c r="A173">
        <v>12942</v>
      </c>
      <c r="B173">
        <v>3</v>
      </c>
      <c r="C173">
        <v>2</v>
      </c>
      <c r="D173">
        <v>22</v>
      </c>
      <c r="E173">
        <v>37</v>
      </c>
      <c r="F173">
        <v>21</v>
      </c>
      <c r="G173">
        <v>33</v>
      </c>
      <c r="H173">
        <v>12942</v>
      </c>
      <c r="I173">
        <v>3</v>
      </c>
      <c r="J173">
        <v>2</v>
      </c>
      <c r="K173">
        <v>22</v>
      </c>
      <c r="L173">
        <v>37</v>
      </c>
      <c r="M173">
        <v>21</v>
      </c>
      <c r="N173">
        <v>33</v>
      </c>
      <c r="O173">
        <v>3</v>
      </c>
      <c r="P173" t="s">
        <v>29</v>
      </c>
      <c r="Q173">
        <v>2</v>
      </c>
      <c r="R173" s="6" t="s">
        <v>200</v>
      </c>
      <c r="S173">
        <v>22</v>
      </c>
      <c r="T173" t="s">
        <v>93</v>
      </c>
      <c r="U173">
        <v>37</v>
      </c>
      <c r="V173" t="s">
        <v>71</v>
      </c>
      <c r="W173">
        <v>21</v>
      </c>
      <c r="X173" t="s">
        <v>56</v>
      </c>
      <c r="Y173">
        <v>33</v>
      </c>
      <c r="Z173" t="s">
        <v>65</v>
      </c>
    </row>
    <row r="174" spans="1:26" x14ac:dyDescent="0.3">
      <c r="A174">
        <v>12943</v>
      </c>
      <c r="B174">
        <v>3</v>
      </c>
      <c r="C174">
        <v>2</v>
      </c>
      <c r="D174">
        <v>22</v>
      </c>
      <c r="E174">
        <v>37</v>
      </c>
      <c r="F174">
        <v>21</v>
      </c>
      <c r="G174">
        <v>33</v>
      </c>
      <c r="H174">
        <v>12943</v>
      </c>
      <c r="I174">
        <v>3</v>
      </c>
      <c r="J174">
        <v>2</v>
      </c>
      <c r="K174">
        <v>22</v>
      </c>
      <c r="L174">
        <v>37</v>
      </c>
      <c r="M174">
        <v>21</v>
      </c>
      <c r="N174">
        <v>33</v>
      </c>
      <c r="O174">
        <v>3</v>
      </c>
      <c r="P174" t="s">
        <v>29</v>
      </c>
      <c r="Q174">
        <v>2</v>
      </c>
      <c r="R174" s="6" t="s">
        <v>200</v>
      </c>
      <c r="S174">
        <v>22</v>
      </c>
      <c r="T174" t="s">
        <v>93</v>
      </c>
      <c r="U174">
        <v>37</v>
      </c>
      <c r="V174" t="s">
        <v>71</v>
      </c>
      <c r="W174">
        <v>21</v>
      </c>
      <c r="X174" t="s">
        <v>56</v>
      </c>
      <c r="Y174">
        <v>33</v>
      </c>
      <c r="Z174" t="s">
        <v>65</v>
      </c>
    </row>
    <row r="175" spans="1:26" x14ac:dyDescent="0.3">
      <c r="A175">
        <v>12944</v>
      </c>
      <c r="B175">
        <v>3</v>
      </c>
      <c r="C175">
        <v>2</v>
      </c>
      <c r="D175">
        <v>22</v>
      </c>
      <c r="E175">
        <v>37</v>
      </c>
      <c r="F175">
        <v>21</v>
      </c>
      <c r="G175">
        <v>33</v>
      </c>
      <c r="H175">
        <v>12944</v>
      </c>
      <c r="I175">
        <v>3</v>
      </c>
      <c r="J175">
        <v>2</v>
      </c>
      <c r="K175">
        <v>22</v>
      </c>
      <c r="L175">
        <v>37</v>
      </c>
      <c r="M175">
        <v>21</v>
      </c>
      <c r="N175">
        <v>33</v>
      </c>
      <c r="O175">
        <v>3</v>
      </c>
      <c r="P175" t="s">
        <v>29</v>
      </c>
      <c r="Q175">
        <v>2</v>
      </c>
      <c r="R175" s="6" t="s">
        <v>200</v>
      </c>
      <c r="S175">
        <v>22</v>
      </c>
      <c r="T175" t="s">
        <v>93</v>
      </c>
      <c r="U175">
        <v>37</v>
      </c>
      <c r="V175" t="s">
        <v>71</v>
      </c>
      <c r="W175">
        <v>21</v>
      </c>
      <c r="X175" t="s">
        <v>56</v>
      </c>
      <c r="Y175">
        <v>33</v>
      </c>
      <c r="Z175" t="s">
        <v>65</v>
      </c>
    </row>
    <row r="176" spans="1:26" x14ac:dyDescent="0.3">
      <c r="A176">
        <v>12945</v>
      </c>
      <c r="B176">
        <v>3</v>
      </c>
      <c r="C176">
        <v>2</v>
      </c>
      <c r="D176">
        <v>18</v>
      </c>
      <c r="E176">
        <v>40</v>
      </c>
      <c r="F176">
        <v>8</v>
      </c>
      <c r="G176">
        <v>23</v>
      </c>
      <c r="H176">
        <v>12945</v>
      </c>
      <c r="I176">
        <v>3</v>
      </c>
      <c r="J176">
        <v>2</v>
      </c>
      <c r="K176">
        <v>18</v>
      </c>
      <c r="L176">
        <v>40</v>
      </c>
      <c r="M176">
        <v>8</v>
      </c>
      <c r="N176">
        <v>23</v>
      </c>
      <c r="O176">
        <v>3</v>
      </c>
      <c r="P176" t="s">
        <v>29</v>
      </c>
      <c r="Q176">
        <v>2</v>
      </c>
      <c r="R176" s="6" t="s">
        <v>200</v>
      </c>
      <c r="S176">
        <v>18</v>
      </c>
      <c r="T176" t="s">
        <v>52</v>
      </c>
      <c r="U176">
        <v>40</v>
      </c>
      <c r="V176" t="s">
        <v>43</v>
      </c>
      <c r="W176">
        <v>8</v>
      </c>
      <c r="X176" t="s">
        <v>53</v>
      </c>
      <c r="Y176">
        <v>23</v>
      </c>
      <c r="Z176" t="s">
        <v>44</v>
      </c>
    </row>
    <row r="177" spans="1:26" x14ac:dyDescent="0.3">
      <c r="A177">
        <v>12946</v>
      </c>
      <c r="B177">
        <v>3</v>
      </c>
      <c r="C177">
        <v>2</v>
      </c>
      <c r="D177">
        <v>18</v>
      </c>
      <c r="E177">
        <v>40</v>
      </c>
      <c r="F177">
        <v>8</v>
      </c>
      <c r="G177">
        <v>23</v>
      </c>
      <c r="H177">
        <v>12946</v>
      </c>
      <c r="I177">
        <v>3</v>
      </c>
      <c r="J177">
        <v>2</v>
      </c>
      <c r="K177">
        <v>18</v>
      </c>
      <c r="L177">
        <v>40</v>
      </c>
      <c r="M177">
        <v>8</v>
      </c>
      <c r="N177">
        <v>23</v>
      </c>
      <c r="O177">
        <v>3</v>
      </c>
      <c r="P177" t="s">
        <v>29</v>
      </c>
      <c r="Q177">
        <v>2</v>
      </c>
      <c r="R177" s="6" t="s">
        <v>200</v>
      </c>
      <c r="S177">
        <v>18</v>
      </c>
      <c r="T177" t="s">
        <v>52</v>
      </c>
      <c r="U177">
        <v>40</v>
      </c>
      <c r="V177" t="s">
        <v>43</v>
      </c>
      <c r="W177">
        <v>8</v>
      </c>
      <c r="X177" t="s">
        <v>53</v>
      </c>
      <c r="Y177">
        <v>23</v>
      </c>
      <c r="Z177" t="s">
        <v>44</v>
      </c>
    </row>
    <row r="178" spans="1:26" x14ac:dyDescent="0.3">
      <c r="A178">
        <v>12947</v>
      </c>
      <c r="B178">
        <v>3</v>
      </c>
      <c r="C178">
        <v>2</v>
      </c>
      <c r="D178">
        <v>18</v>
      </c>
      <c r="E178">
        <v>40</v>
      </c>
      <c r="F178">
        <v>8</v>
      </c>
      <c r="G178">
        <v>23</v>
      </c>
      <c r="H178">
        <v>12947</v>
      </c>
      <c r="I178">
        <v>3</v>
      </c>
      <c r="J178">
        <v>2</v>
      </c>
      <c r="K178">
        <v>18</v>
      </c>
      <c r="L178">
        <v>40</v>
      </c>
      <c r="M178">
        <v>8</v>
      </c>
      <c r="N178">
        <v>23</v>
      </c>
      <c r="O178">
        <v>3</v>
      </c>
      <c r="P178" t="s">
        <v>29</v>
      </c>
      <c r="Q178">
        <v>2</v>
      </c>
      <c r="R178" s="6" t="s">
        <v>200</v>
      </c>
      <c r="S178">
        <v>18</v>
      </c>
      <c r="T178" t="s">
        <v>52</v>
      </c>
      <c r="U178">
        <v>40</v>
      </c>
      <c r="V178" t="s">
        <v>43</v>
      </c>
      <c r="W178">
        <v>8</v>
      </c>
      <c r="X178" t="s">
        <v>53</v>
      </c>
      <c r="Y178">
        <v>23</v>
      </c>
      <c r="Z178" t="s">
        <v>44</v>
      </c>
    </row>
    <row r="179" spans="1:26" x14ac:dyDescent="0.3">
      <c r="A179">
        <v>12948</v>
      </c>
      <c r="B179">
        <v>3</v>
      </c>
      <c r="C179">
        <v>2</v>
      </c>
      <c r="D179">
        <v>18</v>
      </c>
      <c r="E179">
        <v>40</v>
      </c>
      <c r="F179">
        <v>8</v>
      </c>
      <c r="G179">
        <v>23</v>
      </c>
      <c r="H179">
        <v>12948</v>
      </c>
      <c r="I179">
        <v>3</v>
      </c>
      <c r="J179">
        <v>2</v>
      </c>
      <c r="K179">
        <v>18</v>
      </c>
      <c r="L179">
        <v>40</v>
      </c>
      <c r="M179">
        <v>8</v>
      </c>
      <c r="N179">
        <v>23</v>
      </c>
      <c r="O179">
        <v>3</v>
      </c>
      <c r="P179" t="s">
        <v>29</v>
      </c>
      <c r="Q179">
        <v>2</v>
      </c>
      <c r="R179" s="6" t="s">
        <v>200</v>
      </c>
      <c r="S179">
        <v>18</v>
      </c>
      <c r="T179" t="s">
        <v>52</v>
      </c>
      <c r="U179">
        <v>40</v>
      </c>
      <c r="V179" t="s">
        <v>43</v>
      </c>
      <c r="W179">
        <v>8</v>
      </c>
      <c r="X179" t="s">
        <v>53</v>
      </c>
      <c r="Y179">
        <v>23</v>
      </c>
      <c r="Z179" t="s">
        <v>44</v>
      </c>
    </row>
    <row r="180" spans="1:26" x14ac:dyDescent="0.3">
      <c r="A180">
        <v>12952</v>
      </c>
      <c r="B180">
        <v>3</v>
      </c>
      <c r="C180">
        <v>2</v>
      </c>
      <c r="D180">
        <v>17</v>
      </c>
      <c r="E180">
        <v>1</v>
      </c>
      <c r="F180">
        <v>2</v>
      </c>
      <c r="G180">
        <v>4</v>
      </c>
      <c r="H180">
        <v>12952</v>
      </c>
      <c r="I180">
        <v>3</v>
      </c>
      <c r="J180">
        <v>2</v>
      </c>
      <c r="K180">
        <v>17</v>
      </c>
      <c r="L180">
        <v>1</v>
      </c>
      <c r="M180">
        <v>2</v>
      </c>
      <c r="N180">
        <v>4</v>
      </c>
      <c r="O180">
        <v>3</v>
      </c>
      <c r="P180" t="s">
        <v>29</v>
      </c>
      <c r="Q180">
        <v>2</v>
      </c>
      <c r="R180" s="6" t="s">
        <v>200</v>
      </c>
      <c r="S180">
        <v>17</v>
      </c>
      <c r="T180" t="s">
        <v>95</v>
      </c>
      <c r="U180">
        <v>1</v>
      </c>
      <c r="V180" t="s">
        <v>58</v>
      </c>
      <c r="W180">
        <v>2</v>
      </c>
      <c r="X180" t="s">
        <v>59</v>
      </c>
      <c r="Y180">
        <v>4</v>
      </c>
      <c r="Z180" t="s">
        <v>86</v>
      </c>
    </row>
    <row r="181" spans="1:26" x14ac:dyDescent="0.3">
      <c r="A181">
        <v>12953</v>
      </c>
      <c r="B181">
        <v>3</v>
      </c>
      <c r="C181">
        <v>2</v>
      </c>
      <c r="D181">
        <v>17</v>
      </c>
      <c r="E181">
        <v>1</v>
      </c>
      <c r="F181">
        <v>2</v>
      </c>
      <c r="G181">
        <v>4</v>
      </c>
      <c r="H181">
        <v>12953</v>
      </c>
      <c r="I181">
        <v>3</v>
      </c>
      <c r="J181">
        <v>2</v>
      </c>
      <c r="K181">
        <v>17</v>
      </c>
      <c r="L181">
        <v>1</v>
      </c>
      <c r="M181">
        <v>2</v>
      </c>
      <c r="N181">
        <v>4</v>
      </c>
      <c r="O181">
        <v>3</v>
      </c>
      <c r="P181" t="s">
        <v>29</v>
      </c>
      <c r="Q181">
        <v>2</v>
      </c>
      <c r="R181" s="6" t="s">
        <v>200</v>
      </c>
      <c r="S181">
        <v>17</v>
      </c>
      <c r="T181" t="s">
        <v>95</v>
      </c>
      <c r="U181">
        <v>1</v>
      </c>
      <c r="V181" t="s">
        <v>58</v>
      </c>
      <c r="W181">
        <v>2</v>
      </c>
      <c r="X181" t="s">
        <v>59</v>
      </c>
      <c r="Y181">
        <v>4</v>
      </c>
      <c r="Z181" t="s">
        <v>86</v>
      </c>
    </row>
    <row r="182" spans="1:26" x14ac:dyDescent="0.3">
      <c r="A182">
        <v>12954</v>
      </c>
      <c r="B182">
        <v>3</v>
      </c>
      <c r="C182">
        <v>2</v>
      </c>
      <c r="D182">
        <v>17</v>
      </c>
      <c r="E182">
        <v>1</v>
      </c>
      <c r="F182">
        <v>2</v>
      </c>
      <c r="G182">
        <v>4</v>
      </c>
      <c r="H182">
        <v>12954</v>
      </c>
      <c r="I182">
        <v>3</v>
      </c>
      <c r="J182">
        <v>2</v>
      </c>
      <c r="K182">
        <v>17</v>
      </c>
      <c r="L182">
        <v>1</v>
      </c>
      <c r="M182">
        <v>2</v>
      </c>
      <c r="N182">
        <v>4</v>
      </c>
      <c r="O182">
        <v>3</v>
      </c>
      <c r="P182" t="s">
        <v>29</v>
      </c>
      <c r="Q182">
        <v>2</v>
      </c>
      <c r="R182" s="6" t="s">
        <v>200</v>
      </c>
      <c r="S182">
        <v>17</v>
      </c>
      <c r="T182" t="s">
        <v>95</v>
      </c>
      <c r="U182">
        <v>1</v>
      </c>
      <c r="V182" t="s">
        <v>58</v>
      </c>
      <c r="W182">
        <v>2</v>
      </c>
      <c r="X182" t="s">
        <v>59</v>
      </c>
      <c r="Y182">
        <v>4</v>
      </c>
      <c r="Z182" t="s">
        <v>86</v>
      </c>
    </row>
    <row r="183" spans="1:26" x14ac:dyDescent="0.3">
      <c r="A183">
        <v>12955</v>
      </c>
      <c r="B183">
        <v>3</v>
      </c>
      <c r="C183">
        <v>2</v>
      </c>
      <c r="D183">
        <v>17</v>
      </c>
      <c r="E183">
        <v>1</v>
      </c>
      <c r="F183">
        <v>2</v>
      </c>
      <c r="G183">
        <v>4</v>
      </c>
      <c r="H183">
        <v>12955</v>
      </c>
      <c r="I183">
        <v>3</v>
      </c>
      <c r="J183">
        <v>2</v>
      </c>
      <c r="K183">
        <v>17</v>
      </c>
      <c r="L183">
        <v>1</v>
      </c>
      <c r="M183">
        <v>2</v>
      </c>
      <c r="N183">
        <v>4</v>
      </c>
      <c r="O183">
        <v>3</v>
      </c>
      <c r="P183" t="s">
        <v>29</v>
      </c>
      <c r="Q183">
        <v>2</v>
      </c>
      <c r="R183" s="6" t="s">
        <v>200</v>
      </c>
      <c r="S183">
        <v>17</v>
      </c>
      <c r="T183" t="s">
        <v>95</v>
      </c>
      <c r="U183">
        <v>1</v>
      </c>
      <c r="V183" t="s">
        <v>58</v>
      </c>
      <c r="W183">
        <v>2</v>
      </c>
      <c r="X183" t="s">
        <v>59</v>
      </c>
      <c r="Y183">
        <v>4</v>
      </c>
      <c r="Z183" t="s">
        <v>86</v>
      </c>
    </row>
    <row r="184" spans="1:26" x14ac:dyDescent="0.3">
      <c r="A184">
        <v>12956</v>
      </c>
      <c r="B184">
        <v>3</v>
      </c>
      <c r="C184">
        <v>2</v>
      </c>
      <c r="D184">
        <v>5</v>
      </c>
      <c r="E184">
        <v>43</v>
      </c>
      <c r="F184">
        <v>38</v>
      </c>
      <c r="G184">
        <v>20</v>
      </c>
      <c r="H184">
        <v>12956</v>
      </c>
      <c r="I184">
        <v>3</v>
      </c>
      <c r="J184">
        <v>2</v>
      </c>
      <c r="K184">
        <v>5</v>
      </c>
      <c r="L184">
        <v>43</v>
      </c>
      <c r="M184">
        <v>38</v>
      </c>
      <c r="N184">
        <v>20</v>
      </c>
      <c r="O184">
        <v>3</v>
      </c>
      <c r="P184" t="s">
        <v>29</v>
      </c>
      <c r="Q184">
        <v>2</v>
      </c>
      <c r="R184" s="6" t="s">
        <v>200</v>
      </c>
      <c r="S184">
        <v>5</v>
      </c>
      <c r="T184" t="s">
        <v>24</v>
      </c>
      <c r="U184">
        <v>43</v>
      </c>
      <c r="V184" t="s">
        <v>81</v>
      </c>
      <c r="W184">
        <v>38</v>
      </c>
      <c r="X184" t="s">
        <v>67</v>
      </c>
      <c r="Y184">
        <v>20</v>
      </c>
      <c r="Z184" t="s">
        <v>39</v>
      </c>
    </row>
    <row r="185" spans="1:26" x14ac:dyDescent="0.3">
      <c r="A185">
        <v>12957</v>
      </c>
      <c r="B185">
        <v>3</v>
      </c>
      <c r="C185">
        <v>2</v>
      </c>
      <c r="D185">
        <v>20</v>
      </c>
      <c r="E185">
        <v>11</v>
      </c>
      <c r="F185">
        <v>28</v>
      </c>
      <c r="G185">
        <v>25</v>
      </c>
      <c r="H185">
        <v>12957</v>
      </c>
      <c r="I185">
        <v>3</v>
      </c>
      <c r="J185">
        <v>2</v>
      </c>
      <c r="K185">
        <v>20</v>
      </c>
      <c r="L185">
        <v>11</v>
      </c>
      <c r="M185">
        <v>28</v>
      </c>
      <c r="N185">
        <v>25</v>
      </c>
      <c r="O185">
        <v>3</v>
      </c>
      <c r="P185" t="s">
        <v>29</v>
      </c>
      <c r="Q185">
        <v>2</v>
      </c>
      <c r="R185" s="6" t="s">
        <v>200</v>
      </c>
      <c r="S185">
        <v>20</v>
      </c>
      <c r="T185" t="s">
        <v>30</v>
      </c>
      <c r="U185">
        <v>11</v>
      </c>
      <c r="V185" t="s">
        <v>48</v>
      </c>
      <c r="W185">
        <v>28</v>
      </c>
      <c r="X185" t="s">
        <v>45</v>
      </c>
      <c r="Y185">
        <v>25</v>
      </c>
      <c r="Z185" t="s">
        <v>69</v>
      </c>
    </row>
    <row r="186" spans="1:26" x14ac:dyDescent="0.3">
      <c r="A186">
        <v>12958</v>
      </c>
      <c r="B186">
        <v>2</v>
      </c>
      <c r="C186">
        <v>4</v>
      </c>
      <c r="D186">
        <v>10</v>
      </c>
      <c r="E186">
        <v>14</v>
      </c>
      <c r="F186">
        <v>15</v>
      </c>
      <c r="G186">
        <v>12</v>
      </c>
      <c r="H186">
        <v>12958</v>
      </c>
      <c r="I186">
        <v>2</v>
      </c>
      <c r="J186">
        <v>4</v>
      </c>
      <c r="K186">
        <v>10</v>
      </c>
      <c r="L186">
        <v>14</v>
      </c>
      <c r="M186">
        <v>15</v>
      </c>
      <c r="N186">
        <v>12</v>
      </c>
      <c r="O186">
        <v>2</v>
      </c>
      <c r="P186" t="s">
        <v>49</v>
      </c>
      <c r="Q186">
        <v>4</v>
      </c>
      <c r="R186" s="6" t="s">
        <v>201</v>
      </c>
      <c r="S186">
        <v>10</v>
      </c>
      <c r="T186" t="s">
        <v>55</v>
      </c>
      <c r="U186">
        <v>14</v>
      </c>
      <c r="V186" t="s">
        <v>40</v>
      </c>
      <c r="W186">
        <v>15</v>
      </c>
      <c r="X186" t="s">
        <v>47</v>
      </c>
      <c r="Y186">
        <v>12</v>
      </c>
      <c r="Z186" t="s">
        <v>91</v>
      </c>
    </row>
    <row r="187" spans="1:26" x14ac:dyDescent="0.3">
      <c r="A187">
        <v>12959</v>
      </c>
      <c r="B187">
        <v>2</v>
      </c>
      <c r="C187">
        <v>4</v>
      </c>
      <c r="D187">
        <v>21</v>
      </c>
      <c r="E187">
        <v>39</v>
      </c>
      <c r="F187">
        <v>42</v>
      </c>
      <c r="G187">
        <v>36</v>
      </c>
      <c r="H187">
        <v>12959</v>
      </c>
      <c r="I187">
        <v>2</v>
      </c>
      <c r="J187">
        <v>4</v>
      </c>
      <c r="K187">
        <v>21</v>
      </c>
      <c r="L187">
        <v>39</v>
      </c>
      <c r="M187">
        <v>42</v>
      </c>
      <c r="N187">
        <v>36</v>
      </c>
      <c r="O187">
        <v>2</v>
      </c>
      <c r="P187" t="s">
        <v>49</v>
      </c>
      <c r="Q187">
        <v>4</v>
      </c>
      <c r="R187" s="6" t="s">
        <v>201</v>
      </c>
      <c r="S187">
        <v>21</v>
      </c>
      <c r="T187" t="s">
        <v>50</v>
      </c>
      <c r="U187">
        <v>39</v>
      </c>
      <c r="V187" t="s">
        <v>96</v>
      </c>
      <c r="W187">
        <v>42</v>
      </c>
      <c r="X187" t="s">
        <v>68</v>
      </c>
      <c r="Y187">
        <v>36</v>
      </c>
      <c r="Z187" t="s">
        <v>71</v>
      </c>
    </row>
    <row r="188" spans="1:26" x14ac:dyDescent="0.3">
      <c r="A188">
        <v>12960</v>
      </c>
      <c r="B188">
        <v>2</v>
      </c>
      <c r="C188">
        <v>4</v>
      </c>
      <c r="D188">
        <v>20</v>
      </c>
      <c r="E188">
        <v>23</v>
      </c>
      <c r="F188">
        <v>25</v>
      </c>
      <c r="G188">
        <v>25</v>
      </c>
      <c r="H188">
        <v>12960</v>
      </c>
      <c r="I188">
        <v>2</v>
      </c>
      <c r="J188">
        <v>4</v>
      </c>
      <c r="K188">
        <v>20</v>
      </c>
      <c r="L188">
        <v>23</v>
      </c>
      <c r="M188">
        <v>25</v>
      </c>
      <c r="N188">
        <v>25</v>
      </c>
      <c r="O188">
        <v>2</v>
      </c>
      <c r="P188" t="s">
        <v>49</v>
      </c>
      <c r="Q188">
        <v>4</v>
      </c>
      <c r="R188" s="6" t="s">
        <v>201</v>
      </c>
      <c r="S188">
        <v>20</v>
      </c>
      <c r="T188" t="s">
        <v>30</v>
      </c>
      <c r="U188">
        <v>23</v>
      </c>
      <c r="V188" t="s">
        <v>31</v>
      </c>
      <c r="W188">
        <v>25</v>
      </c>
      <c r="X188" t="s">
        <v>25</v>
      </c>
      <c r="Y188">
        <v>25</v>
      </c>
      <c r="Z188" t="s">
        <v>69</v>
      </c>
    </row>
    <row r="189" spans="1:26" x14ac:dyDescent="0.3">
      <c r="A189">
        <v>12961</v>
      </c>
      <c r="B189">
        <v>3</v>
      </c>
      <c r="C189">
        <v>2</v>
      </c>
      <c r="D189">
        <v>18</v>
      </c>
      <c r="E189">
        <v>7</v>
      </c>
      <c r="F189">
        <v>8</v>
      </c>
      <c r="G189">
        <v>1</v>
      </c>
      <c r="H189">
        <v>12961</v>
      </c>
      <c r="I189">
        <v>3</v>
      </c>
      <c r="J189">
        <v>2</v>
      </c>
      <c r="K189">
        <v>18</v>
      </c>
      <c r="L189">
        <v>7</v>
      </c>
      <c r="M189">
        <v>8</v>
      </c>
      <c r="N189">
        <v>1</v>
      </c>
      <c r="O189">
        <v>3</v>
      </c>
      <c r="P189" t="s">
        <v>29</v>
      </c>
      <c r="Q189">
        <v>2</v>
      </c>
      <c r="R189" s="6" t="s">
        <v>200</v>
      </c>
      <c r="S189">
        <v>18</v>
      </c>
      <c r="T189" t="s">
        <v>52</v>
      </c>
      <c r="U189">
        <v>7</v>
      </c>
      <c r="V189" t="s">
        <v>27</v>
      </c>
      <c r="W189">
        <v>8</v>
      </c>
      <c r="X189" t="s">
        <v>53</v>
      </c>
      <c r="Y189">
        <v>1</v>
      </c>
      <c r="Z189" t="s">
        <v>58</v>
      </c>
    </row>
    <row r="190" spans="1:26" x14ac:dyDescent="0.3">
      <c r="A190">
        <v>12962</v>
      </c>
      <c r="B190">
        <v>3</v>
      </c>
      <c r="C190">
        <v>2</v>
      </c>
      <c r="D190">
        <v>23</v>
      </c>
      <c r="E190">
        <v>17</v>
      </c>
      <c r="F190">
        <v>18</v>
      </c>
      <c r="G190">
        <v>21</v>
      </c>
      <c r="H190">
        <v>12962</v>
      </c>
      <c r="I190">
        <v>3</v>
      </c>
      <c r="J190">
        <v>2</v>
      </c>
      <c r="K190">
        <v>23</v>
      </c>
      <c r="L190">
        <v>17</v>
      </c>
      <c r="M190">
        <v>18</v>
      </c>
      <c r="N190">
        <v>21</v>
      </c>
      <c r="O190">
        <v>3</v>
      </c>
      <c r="P190" t="s">
        <v>29</v>
      </c>
      <c r="Q190">
        <v>2</v>
      </c>
      <c r="R190" s="6" t="s">
        <v>200</v>
      </c>
      <c r="S190">
        <v>23</v>
      </c>
      <c r="T190" t="s">
        <v>60</v>
      </c>
      <c r="U190">
        <v>17</v>
      </c>
      <c r="V190" t="s">
        <v>64</v>
      </c>
      <c r="W190">
        <v>18</v>
      </c>
      <c r="X190" t="s">
        <v>54</v>
      </c>
      <c r="Y190">
        <v>21</v>
      </c>
      <c r="Z190" t="s">
        <v>56</v>
      </c>
    </row>
    <row r="191" spans="1:26" x14ac:dyDescent="0.3">
      <c r="A191">
        <v>12964</v>
      </c>
      <c r="B191">
        <v>3</v>
      </c>
      <c r="C191">
        <v>2</v>
      </c>
      <c r="D191">
        <v>11</v>
      </c>
      <c r="E191">
        <v>32</v>
      </c>
      <c r="F191">
        <v>12</v>
      </c>
      <c r="G191">
        <v>10</v>
      </c>
      <c r="H191">
        <v>12964</v>
      </c>
      <c r="I191">
        <v>3</v>
      </c>
      <c r="J191">
        <v>2</v>
      </c>
      <c r="K191">
        <v>11</v>
      </c>
      <c r="L191">
        <v>32</v>
      </c>
      <c r="M191">
        <v>12</v>
      </c>
      <c r="N191">
        <v>10</v>
      </c>
      <c r="O191">
        <v>3</v>
      </c>
      <c r="P191" t="s">
        <v>29</v>
      </c>
      <c r="Q191">
        <v>2</v>
      </c>
      <c r="R191" s="6" t="s">
        <v>200</v>
      </c>
      <c r="S191">
        <v>11</v>
      </c>
      <c r="T191" t="s">
        <v>98</v>
      </c>
      <c r="U191">
        <v>32</v>
      </c>
      <c r="V191" t="s">
        <v>99</v>
      </c>
      <c r="W191">
        <v>12</v>
      </c>
      <c r="X191" t="s">
        <v>91</v>
      </c>
      <c r="Y191">
        <v>10</v>
      </c>
      <c r="Z191" t="s">
        <v>74</v>
      </c>
    </row>
    <row r="192" spans="1:26" x14ac:dyDescent="0.3">
      <c r="A192">
        <v>12965</v>
      </c>
      <c r="B192">
        <v>2</v>
      </c>
      <c r="C192">
        <v>3</v>
      </c>
      <c r="D192">
        <v>20</v>
      </c>
      <c r="E192">
        <v>25</v>
      </c>
      <c r="F192">
        <v>26</v>
      </c>
      <c r="G192">
        <v>28</v>
      </c>
      <c r="H192">
        <v>12965</v>
      </c>
      <c r="I192">
        <v>2</v>
      </c>
      <c r="J192">
        <v>3</v>
      </c>
      <c r="K192">
        <v>20</v>
      </c>
      <c r="L192">
        <v>25</v>
      </c>
      <c r="M192">
        <v>26</v>
      </c>
      <c r="N192">
        <v>28</v>
      </c>
      <c r="O192">
        <v>2</v>
      </c>
      <c r="P192" t="s">
        <v>49</v>
      </c>
      <c r="Q192">
        <v>3</v>
      </c>
      <c r="R192" s="6" t="s">
        <v>202</v>
      </c>
      <c r="S192">
        <v>20</v>
      </c>
      <c r="T192" t="s">
        <v>30</v>
      </c>
      <c r="U192">
        <v>25</v>
      </c>
      <c r="V192" t="s">
        <v>25</v>
      </c>
      <c r="W192">
        <v>26</v>
      </c>
      <c r="X192" t="s">
        <v>69</v>
      </c>
      <c r="Y192">
        <v>28</v>
      </c>
      <c r="Z192" t="s">
        <v>90</v>
      </c>
    </row>
    <row r="193" spans="1:26" x14ac:dyDescent="0.3">
      <c r="A193">
        <v>12966</v>
      </c>
      <c r="B193">
        <v>2</v>
      </c>
      <c r="C193">
        <v>3</v>
      </c>
      <c r="D193">
        <v>20</v>
      </c>
      <c r="E193">
        <v>25</v>
      </c>
      <c r="F193">
        <v>26</v>
      </c>
      <c r="G193">
        <v>28</v>
      </c>
      <c r="H193">
        <v>12966</v>
      </c>
      <c r="I193">
        <v>2</v>
      </c>
      <c r="J193">
        <v>3</v>
      </c>
      <c r="K193">
        <v>20</v>
      </c>
      <c r="L193">
        <v>25</v>
      </c>
      <c r="M193">
        <v>26</v>
      </c>
      <c r="N193">
        <v>28</v>
      </c>
      <c r="O193">
        <v>2</v>
      </c>
      <c r="P193" t="s">
        <v>49</v>
      </c>
      <c r="Q193">
        <v>3</v>
      </c>
      <c r="R193" s="6" t="s">
        <v>202</v>
      </c>
      <c r="S193">
        <v>20</v>
      </c>
      <c r="T193" t="s">
        <v>30</v>
      </c>
      <c r="U193">
        <v>25</v>
      </c>
      <c r="V193" t="s">
        <v>25</v>
      </c>
      <c r="W193">
        <v>26</v>
      </c>
      <c r="X193" t="s">
        <v>69</v>
      </c>
      <c r="Y193">
        <v>28</v>
      </c>
      <c r="Z193" t="s">
        <v>90</v>
      </c>
    </row>
    <row r="194" spans="1:26" x14ac:dyDescent="0.3">
      <c r="A194">
        <v>12967</v>
      </c>
      <c r="B194">
        <v>3</v>
      </c>
      <c r="C194">
        <v>2</v>
      </c>
      <c r="D194">
        <v>20</v>
      </c>
      <c r="E194">
        <v>28</v>
      </c>
      <c r="F194">
        <v>17</v>
      </c>
      <c r="G194">
        <v>24</v>
      </c>
      <c r="H194">
        <v>12967</v>
      </c>
      <c r="I194">
        <v>3</v>
      </c>
      <c r="J194">
        <v>2</v>
      </c>
      <c r="K194">
        <v>20</v>
      </c>
      <c r="L194">
        <v>28</v>
      </c>
      <c r="M194">
        <v>17</v>
      </c>
      <c r="N194">
        <v>24</v>
      </c>
      <c r="O194">
        <v>3</v>
      </c>
      <c r="P194" t="s">
        <v>29</v>
      </c>
      <c r="Q194">
        <v>2</v>
      </c>
      <c r="R194" s="6" t="s">
        <v>200</v>
      </c>
      <c r="S194">
        <v>20</v>
      </c>
      <c r="T194" t="s">
        <v>30</v>
      </c>
      <c r="U194">
        <v>28</v>
      </c>
      <c r="V194" t="s">
        <v>45</v>
      </c>
      <c r="W194">
        <v>17</v>
      </c>
      <c r="X194" t="s">
        <v>64</v>
      </c>
      <c r="Y194">
        <v>24</v>
      </c>
      <c r="Z194" t="s">
        <v>25</v>
      </c>
    </row>
    <row r="195" spans="1:26" x14ac:dyDescent="0.3">
      <c r="A195">
        <v>12968</v>
      </c>
      <c r="B195">
        <v>3</v>
      </c>
      <c r="C195">
        <v>2</v>
      </c>
      <c r="D195">
        <v>20</v>
      </c>
      <c r="E195">
        <v>28</v>
      </c>
      <c r="F195">
        <v>17</v>
      </c>
      <c r="G195">
        <v>24</v>
      </c>
      <c r="H195">
        <v>12968</v>
      </c>
      <c r="I195">
        <v>3</v>
      </c>
      <c r="J195">
        <v>2</v>
      </c>
      <c r="K195">
        <v>20</v>
      </c>
      <c r="L195">
        <v>28</v>
      </c>
      <c r="M195">
        <v>17</v>
      </c>
      <c r="N195">
        <v>24</v>
      </c>
      <c r="O195">
        <v>3</v>
      </c>
      <c r="P195" t="s">
        <v>29</v>
      </c>
      <c r="Q195">
        <v>2</v>
      </c>
      <c r="R195" s="6" t="s">
        <v>200</v>
      </c>
      <c r="S195">
        <v>20</v>
      </c>
      <c r="T195" t="s">
        <v>30</v>
      </c>
      <c r="U195">
        <v>28</v>
      </c>
      <c r="V195" t="s">
        <v>45</v>
      </c>
      <c r="W195">
        <v>17</v>
      </c>
      <c r="X195" t="s">
        <v>64</v>
      </c>
      <c r="Y195">
        <v>24</v>
      </c>
      <c r="Z195" t="s">
        <v>25</v>
      </c>
    </row>
    <row r="196" spans="1:26" x14ac:dyDescent="0.3">
      <c r="A196">
        <v>12969</v>
      </c>
      <c r="B196">
        <v>3</v>
      </c>
      <c r="C196">
        <v>2</v>
      </c>
      <c r="D196">
        <v>20</v>
      </c>
      <c r="E196">
        <v>28</v>
      </c>
      <c r="F196">
        <v>17</v>
      </c>
      <c r="G196">
        <v>24</v>
      </c>
      <c r="H196">
        <v>12969</v>
      </c>
      <c r="I196">
        <v>3</v>
      </c>
      <c r="J196">
        <v>2</v>
      </c>
      <c r="K196">
        <v>20</v>
      </c>
      <c r="L196">
        <v>28</v>
      </c>
      <c r="M196">
        <v>17</v>
      </c>
      <c r="N196">
        <v>24</v>
      </c>
      <c r="O196">
        <v>3</v>
      </c>
      <c r="P196" t="s">
        <v>29</v>
      </c>
      <c r="Q196">
        <v>2</v>
      </c>
      <c r="R196" s="6" t="s">
        <v>200</v>
      </c>
      <c r="S196">
        <v>20</v>
      </c>
      <c r="T196" t="s">
        <v>30</v>
      </c>
      <c r="U196">
        <v>28</v>
      </c>
      <c r="V196" t="s">
        <v>45</v>
      </c>
      <c r="W196">
        <v>17</v>
      </c>
      <c r="X196" t="s">
        <v>64</v>
      </c>
      <c r="Y196">
        <v>24</v>
      </c>
      <c r="Z196" t="s">
        <v>25</v>
      </c>
    </row>
    <row r="197" spans="1:26" x14ac:dyDescent="0.3">
      <c r="A197">
        <v>12970</v>
      </c>
      <c r="B197">
        <v>3</v>
      </c>
      <c r="C197">
        <v>4</v>
      </c>
      <c r="D197">
        <v>5</v>
      </c>
      <c r="E197">
        <v>18</v>
      </c>
      <c r="F197">
        <v>43</v>
      </c>
      <c r="G197">
        <v>21</v>
      </c>
      <c r="H197">
        <v>12970</v>
      </c>
      <c r="I197">
        <v>3</v>
      </c>
      <c r="J197">
        <v>4</v>
      </c>
      <c r="K197">
        <v>5</v>
      </c>
      <c r="L197">
        <v>18</v>
      </c>
      <c r="M197">
        <v>43</v>
      </c>
      <c r="N197">
        <v>21</v>
      </c>
      <c r="O197">
        <v>3</v>
      </c>
      <c r="P197" t="s">
        <v>29</v>
      </c>
      <c r="Q197">
        <v>4</v>
      </c>
      <c r="R197" s="6" t="s">
        <v>201</v>
      </c>
      <c r="S197">
        <v>5</v>
      </c>
      <c r="T197" t="s">
        <v>24</v>
      </c>
      <c r="U197">
        <v>18</v>
      </c>
      <c r="V197" t="s">
        <v>54</v>
      </c>
      <c r="W197">
        <v>43</v>
      </c>
      <c r="X197" t="s">
        <v>36</v>
      </c>
      <c r="Y197">
        <v>21</v>
      </c>
      <c r="Z197" t="s">
        <v>56</v>
      </c>
    </row>
    <row r="198" spans="1:26" x14ac:dyDescent="0.3">
      <c r="A198">
        <v>12971</v>
      </c>
      <c r="B198">
        <v>3</v>
      </c>
      <c r="C198">
        <v>4</v>
      </c>
      <c r="D198">
        <v>5</v>
      </c>
      <c r="E198">
        <v>18</v>
      </c>
      <c r="F198">
        <v>43</v>
      </c>
      <c r="G198">
        <v>21</v>
      </c>
      <c r="H198">
        <v>12971</v>
      </c>
      <c r="I198">
        <v>3</v>
      </c>
      <c r="J198">
        <v>4</v>
      </c>
      <c r="K198">
        <v>5</v>
      </c>
      <c r="L198">
        <v>18</v>
      </c>
      <c r="M198">
        <v>43</v>
      </c>
      <c r="N198">
        <v>21</v>
      </c>
      <c r="O198">
        <v>3</v>
      </c>
      <c r="P198" t="s">
        <v>29</v>
      </c>
      <c r="Q198">
        <v>4</v>
      </c>
      <c r="R198" s="6" t="s">
        <v>201</v>
      </c>
      <c r="S198">
        <v>5</v>
      </c>
      <c r="T198" t="s">
        <v>24</v>
      </c>
      <c r="U198">
        <v>18</v>
      </c>
      <c r="V198" t="s">
        <v>54</v>
      </c>
      <c r="W198">
        <v>43</v>
      </c>
      <c r="X198" t="s">
        <v>36</v>
      </c>
      <c r="Y198">
        <v>21</v>
      </c>
      <c r="Z198" t="s">
        <v>56</v>
      </c>
    </row>
    <row r="199" spans="1:26" x14ac:dyDescent="0.3">
      <c r="A199">
        <v>12972</v>
      </c>
      <c r="B199">
        <v>3</v>
      </c>
      <c r="C199">
        <v>4</v>
      </c>
      <c r="D199">
        <v>5</v>
      </c>
      <c r="E199">
        <v>18</v>
      </c>
      <c r="F199">
        <v>43</v>
      </c>
      <c r="G199">
        <v>21</v>
      </c>
      <c r="H199">
        <v>12972</v>
      </c>
      <c r="I199">
        <v>3</v>
      </c>
      <c r="J199">
        <v>4</v>
      </c>
      <c r="K199">
        <v>5</v>
      </c>
      <c r="L199">
        <v>18</v>
      </c>
      <c r="M199">
        <v>43</v>
      </c>
      <c r="N199">
        <v>21</v>
      </c>
      <c r="O199">
        <v>3</v>
      </c>
      <c r="P199" t="s">
        <v>29</v>
      </c>
      <c r="Q199">
        <v>4</v>
      </c>
      <c r="R199" s="6" t="s">
        <v>201</v>
      </c>
      <c r="S199">
        <v>5</v>
      </c>
      <c r="T199" t="s">
        <v>24</v>
      </c>
      <c r="U199">
        <v>18</v>
      </c>
      <c r="V199" t="s">
        <v>54</v>
      </c>
      <c r="W199">
        <v>43</v>
      </c>
      <c r="X199" t="s">
        <v>36</v>
      </c>
      <c r="Y199">
        <v>21</v>
      </c>
      <c r="Z199" t="s">
        <v>56</v>
      </c>
    </row>
    <row r="200" spans="1:26" x14ac:dyDescent="0.3">
      <c r="A200">
        <v>12973</v>
      </c>
      <c r="B200">
        <v>3</v>
      </c>
      <c r="C200">
        <v>4</v>
      </c>
      <c r="D200">
        <v>5</v>
      </c>
      <c r="E200">
        <v>18</v>
      </c>
      <c r="F200">
        <v>43</v>
      </c>
      <c r="G200">
        <v>21</v>
      </c>
      <c r="H200">
        <v>12973</v>
      </c>
      <c r="I200">
        <v>3</v>
      </c>
      <c r="J200">
        <v>4</v>
      </c>
      <c r="K200">
        <v>5</v>
      </c>
      <c r="L200">
        <v>18</v>
      </c>
      <c r="M200">
        <v>43</v>
      </c>
      <c r="N200">
        <v>21</v>
      </c>
      <c r="O200">
        <v>3</v>
      </c>
      <c r="P200" t="s">
        <v>29</v>
      </c>
      <c r="Q200">
        <v>4</v>
      </c>
      <c r="R200" s="6" t="s">
        <v>201</v>
      </c>
      <c r="S200">
        <v>5</v>
      </c>
      <c r="T200" t="s">
        <v>24</v>
      </c>
      <c r="U200">
        <v>18</v>
      </c>
      <c r="V200" t="s">
        <v>54</v>
      </c>
      <c r="W200">
        <v>43</v>
      </c>
      <c r="X200" t="s">
        <v>36</v>
      </c>
      <c r="Y200">
        <v>21</v>
      </c>
      <c r="Z200" t="s">
        <v>56</v>
      </c>
    </row>
    <row r="201" spans="1:26" x14ac:dyDescent="0.3">
      <c r="A201">
        <v>12974</v>
      </c>
      <c r="B201">
        <v>3</v>
      </c>
      <c r="C201">
        <v>4</v>
      </c>
      <c r="D201">
        <v>5</v>
      </c>
      <c r="E201">
        <v>18</v>
      </c>
      <c r="F201">
        <v>43</v>
      </c>
      <c r="G201">
        <v>21</v>
      </c>
      <c r="H201">
        <v>12974</v>
      </c>
      <c r="I201">
        <v>3</v>
      </c>
      <c r="J201">
        <v>4</v>
      </c>
      <c r="K201">
        <v>5</v>
      </c>
      <c r="L201">
        <v>18</v>
      </c>
      <c r="M201">
        <v>43</v>
      </c>
      <c r="N201">
        <v>21</v>
      </c>
      <c r="O201">
        <v>3</v>
      </c>
      <c r="P201" t="s">
        <v>29</v>
      </c>
      <c r="Q201">
        <v>4</v>
      </c>
      <c r="R201" s="6" t="s">
        <v>201</v>
      </c>
      <c r="S201">
        <v>5</v>
      </c>
      <c r="T201" t="s">
        <v>24</v>
      </c>
      <c r="U201">
        <v>18</v>
      </c>
      <c r="V201" t="s">
        <v>54</v>
      </c>
      <c r="W201">
        <v>43</v>
      </c>
      <c r="X201" t="s">
        <v>36</v>
      </c>
      <c r="Y201">
        <v>21</v>
      </c>
      <c r="Z201" t="s">
        <v>56</v>
      </c>
    </row>
    <row r="202" spans="1:26" x14ac:dyDescent="0.3">
      <c r="A202">
        <v>12975</v>
      </c>
      <c r="B202">
        <v>3</v>
      </c>
      <c r="C202">
        <v>4</v>
      </c>
      <c r="D202">
        <v>5</v>
      </c>
      <c r="E202">
        <v>18</v>
      </c>
      <c r="F202">
        <v>43</v>
      </c>
      <c r="G202">
        <v>21</v>
      </c>
      <c r="H202">
        <v>12975</v>
      </c>
      <c r="I202">
        <v>3</v>
      </c>
      <c r="J202">
        <v>4</v>
      </c>
      <c r="K202">
        <v>5</v>
      </c>
      <c r="L202">
        <v>18</v>
      </c>
      <c r="M202">
        <v>43</v>
      </c>
      <c r="N202">
        <v>21</v>
      </c>
      <c r="O202">
        <v>3</v>
      </c>
      <c r="P202" t="s">
        <v>29</v>
      </c>
      <c r="Q202">
        <v>4</v>
      </c>
      <c r="R202" s="6" t="s">
        <v>201</v>
      </c>
      <c r="S202">
        <v>5</v>
      </c>
      <c r="T202" t="s">
        <v>24</v>
      </c>
      <c r="U202">
        <v>18</v>
      </c>
      <c r="V202" t="s">
        <v>54</v>
      </c>
      <c r="W202">
        <v>43</v>
      </c>
      <c r="X202" t="s">
        <v>36</v>
      </c>
      <c r="Y202">
        <v>21</v>
      </c>
      <c r="Z202" t="s">
        <v>56</v>
      </c>
    </row>
    <row r="203" spans="1:26" x14ac:dyDescent="0.3">
      <c r="A203">
        <v>12976</v>
      </c>
      <c r="B203">
        <v>3</v>
      </c>
      <c r="C203">
        <v>4</v>
      </c>
      <c r="D203">
        <v>5</v>
      </c>
      <c r="E203">
        <v>18</v>
      </c>
      <c r="F203">
        <v>43</v>
      </c>
      <c r="G203">
        <v>21</v>
      </c>
      <c r="H203">
        <v>12976</v>
      </c>
      <c r="I203">
        <v>3</v>
      </c>
      <c r="J203">
        <v>4</v>
      </c>
      <c r="K203">
        <v>5</v>
      </c>
      <c r="L203">
        <v>18</v>
      </c>
      <c r="M203">
        <v>43</v>
      </c>
      <c r="N203">
        <v>21</v>
      </c>
      <c r="O203">
        <v>3</v>
      </c>
      <c r="P203" t="s">
        <v>29</v>
      </c>
      <c r="Q203">
        <v>4</v>
      </c>
      <c r="R203" s="6" t="s">
        <v>201</v>
      </c>
      <c r="S203">
        <v>5</v>
      </c>
      <c r="T203" t="s">
        <v>24</v>
      </c>
      <c r="U203">
        <v>18</v>
      </c>
      <c r="V203" t="s">
        <v>54</v>
      </c>
      <c r="W203">
        <v>43</v>
      </c>
      <c r="X203" t="s">
        <v>36</v>
      </c>
      <c r="Y203">
        <v>21</v>
      </c>
      <c r="Z203" t="s">
        <v>56</v>
      </c>
    </row>
    <row r="204" spans="1:26" x14ac:dyDescent="0.3">
      <c r="A204">
        <v>12977</v>
      </c>
      <c r="B204">
        <v>3</v>
      </c>
      <c r="C204">
        <v>4</v>
      </c>
      <c r="D204">
        <v>5</v>
      </c>
      <c r="E204">
        <v>18</v>
      </c>
      <c r="F204">
        <v>43</v>
      </c>
      <c r="G204">
        <v>21</v>
      </c>
      <c r="H204">
        <v>12977</v>
      </c>
      <c r="I204">
        <v>3</v>
      </c>
      <c r="J204">
        <v>4</v>
      </c>
      <c r="K204">
        <v>5</v>
      </c>
      <c r="L204">
        <v>18</v>
      </c>
      <c r="M204">
        <v>43</v>
      </c>
      <c r="N204">
        <v>21</v>
      </c>
      <c r="O204">
        <v>3</v>
      </c>
      <c r="P204" t="s">
        <v>29</v>
      </c>
      <c r="Q204">
        <v>4</v>
      </c>
      <c r="R204" s="6" t="s">
        <v>201</v>
      </c>
      <c r="S204">
        <v>5</v>
      </c>
      <c r="T204" t="s">
        <v>24</v>
      </c>
      <c r="U204">
        <v>18</v>
      </c>
      <c r="V204" t="s">
        <v>54</v>
      </c>
      <c r="W204">
        <v>43</v>
      </c>
      <c r="X204" t="s">
        <v>36</v>
      </c>
      <c r="Y204">
        <v>21</v>
      </c>
      <c r="Z204" t="s">
        <v>56</v>
      </c>
    </row>
    <row r="205" spans="1:26" x14ac:dyDescent="0.3">
      <c r="A205">
        <v>12978</v>
      </c>
      <c r="B205">
        <v>3</v>
      </c>
      <c r="C205">
        <v>4</v>
      </c>
      <c r="D205">
        <v>5</v>
      </c>
      <c r="E205">
        <v>18</v>
      </c>
      <c r="F205">
        <v>43</v>
      </c>
      <c r="G205">
        <v>21</v>
      </c>
      <c r="H205">
        <v>12978</v>
      </c>
      <c r="I205">
        <v>3</v>
      </c>
      <c r="J205">
        <v>4</v>
      </c>
      <c r="K205">
        <v>5</v>
      </c>
      <c r="L205">
        <v>18</v>
      </c>
      <c r="M205">
        <v>43</v>
      </c>
      <c r="N205">
        <v>21</v>
      </c>
      <c r="O205">
        <v>3</v>
      </c>
      <c r="P205" t="s">
        <v>29</v>
      </c>
      <c r="Q205">
        <v>4</v>
      </c>
      <c r="R205" s="6" t="s">
        <v>201</v>
      </c>
      <c r="S205">
        <v>5</v>
      </c>
      <c r="T205" t="s">
        <v>24</v>
      </c>
      <c r="U205">
        <v>18</v>
      </c>
      <c r="V205" t="s">
        <v>54</v>
      </c>
      <c r="W205">
        <v>43</v>
      </c>
      <c r="X205" t="s">
        <v>36</v>
      </c>
      <c r="Y205">
        <v>21</v>
      </c>
      <c r="Z205" t="s">
        <v>56</v>
      </c>
    </row>
    <row r="206" spans="1:26" x14ac:dyDescent="0.3">
      <c r="A206">
        <v>12979</v>
      </c>
      <c r="B206">
        <v>3</v>
      </c>
      <c r="C206">
        <v>2</v>
      </c>
      <c r="D206">
        <v>21</v>
      </c>
      <c r="E206">
        <v>18</v>
      </c>
      <c r="F206">
        <v>35</v>
      </c>
      <c r="G206">
        <v>21</v>
      </c>
      <c r="H206">
        <v>12979</v>
      </c>
      <c r="I206">
        <v>3</v>
      </c>
      <c r="J206">
        <v>2</v>
      </c>
      <c r="K206">
        <v>21</v>
      </c>
      <c r="L206">
        <v>18</v>
      </c>
      <c r="M206">
        <v>35</v>
      </c>
      <c r="N206">
        <v>21</v>
      </c>
      <c r="O206">
        <v>3</v>
      </c>
      <c r="P206" t="s">
        <v>29</v>
      </c>
      <c r="Q206">
        <v>2</v>
      </c>
      <c r="R206" s="6" t="s">
        <v>200</v>
      </c>
      <c r="S206">
        <v>21</v>
      </c>
      <c r="T206" t="s">
        <v>50</v>
      </c>
      <c r="U206">
        <v>18</v>
      </c>
      <c r="V206" t="s">
        <v>54</v>
      </c>
      <c r="W206">
        <v>35</v>
      </c>
      <c r="X206" t="s">
        <v>42</v>
      </c>
      <c r="Y206">
        <v>21</v>
      </c>
      <c r="Z206" t="s">
        <v>56</v>
      </c>
    </row>
    <row r="207" spans="1:26" x14ac:dyDescent="0.3">
      <c r="A207">
        <v>12980</v>
      </c>
      <c r="B207">
        <v>3</v>
      </c>
      <c r="C207">
        <v>2</v>
      </c>
      <c r="D207">
        <v>18</v>
      </c>
      <c r="E207">
        <v>21</v>
      </c>
      <c r="F207">
        <v>33</v>
      </c>
      <c r="G207">
        <v>14</v>
      </c>
      <c r="H207">
        <v>12980</v>
      </c>
      <c r="I207">
        <v>3</v>
      </c>
      <c r="J207">
        <v>2</v>
      </c>
      <c r="K207">
        <v>18</v>
      </c>
      <c r="L207">
        <v>21</v>
      </c>
      <c r="M207">
        <v>33</v>
      </c>
      <c r="N207">
        <v>14</v>
      </c>
      <c r="O207">
        <v>3</v>
      </c>
      <c r="P207" t="s">
        <v>29</v>
      </c>
      <c r="Q207">
        <v>2</v>
      </c>
      <c r="R207" s="6" t="s">
        <v>200</v>
      </c>
      <c r="S207">
        <v>18</v>
      </c>
      <c r="T207" t="s">
        <v>52</v>
      </c>
      <c r="U207">
        <v>21</v>
      </c>
      <c r="V207" t="s">
        <v>56</v>
      </c>
      <c r="W207">
        <v>33</v>
      </c>
      <c r="X207" t="s">
        <v>94</v>
      </c>
      <c r="Y207">
        <v>14</v>
      </c>
      <c r="Z207" t="s">
        <v>40</v>
      </c>
    </row>
    <row r="208" spans="1:26" x14ac:dyDescent="0.3">
      <c r="A208">
        <v>12981</v>
      </c>
      <c r="B208">
        <v>3</v>
      </c>
      <c r="C208">
        <v>2</v>
      </c>
      <c r="D208">
        <v>21</v>
      </c>
      <c r="E208">
        <v>18</v>
      </c>
      <c r="F208">
        <v>35</v>
      </c>
      <c r="G208">
        <v>21</v>
      </c>
      <c r="H208">
        <v>12981</v>
      </c>
      <c r="I208">
        <v>3</v>
      </c>
      <c r="J208">
        <v>2</v>
      </c>
      <c r="K208">
        <v>21</v>
      </c>
      <c r="L208">
        <v>18</v>
      </c>
      <c r="M208">
        <v>35</v>
      </c>
      <c r="N208">
        <v>21</v>
      </c>
      <c r="O208">
        <v>3</v>
      </c>
      <c r="P208" t="s">
        <v>29</v>
      </c>
      <c r="Q208">
        <v>2</v>
      </c>
      <c r="R208" s="6" t="s">
        <v>200</v>
      </c>
      <c r="S208">
        <v>21</v>
      </c>
      <c r="T208" t="s">
        <v>50</v>
      </c>
      <c r="U208">
        <v>18</v>
      </c>
      <c r="V208" t="s">
        <v>54</v>
      </c>
      <c r="W208">
        <v>35</v>
      </c>
      <c r="X208" t="s">
        <v>42</v>
      </c>
      <c r="Y208">
        <v>21</v>
      </c>
      <c r="Z208" t="s">
        <v>56</v>
      </c>
    </row>
    <row r="209" spans="1:26" x14ac:dyDescent="0.3">
      <c r="A209">
        <v>12982</v>
      </c>
      <c r="B209">
        <v>3</v>
      </c>
      <c r="C209">
        <v>2</v>
      </c>
      <c r="D209">
        <v>18</v>
      </c>
      <c r="E209">
        <v>7</v>
      </c>
      <c r="F209">
        <v>8</v>
      </c>
      <c r="G209">
        <v>13</v>
      </c>
      <c r="H209">
        <v>12982</v>
      </c>
      <c r="I209">
        <v>3</v>
      </c>
      <c r="J209">
        <v>2</v>
      </c>
      <c r="K209">
        <v>18</v>
      </c>
      <c r="L209">
        <v>7</v>
      </c>
      <c r="M209">
        <v>8</v>
      </c>
      <c r="N209">
        <v>13</v>
      </c>
      <c r="O209">
        <v>3</v>
      </c>
      <c r="P209" t="s">
        <v>29</v>
      </c>
      <c r="Q209">
        <v>2</v>
      </c>
      <c r="R209" s="6" t="s">
        <v>200</v>
      </c>
      <c r="S209">
        <v>18</v>
      </c>
      <c r="T209" t="s">
        <v>52</v>
      </c>
      <c r="U209">
        <v>7</v>
      </c>
      <c r="V209" t="s">
        <v>27</v>
      </c>
      <c r="W209">
        <v>8</v>
      </c>
      <c r="X209" t="s">
        <v>53</v>
      </c>
      <c r="Y209">
        <v>13</v>
      </c>
      <c r="Z209" t="s">
        <v>88</v>
      </c>
    </row>
    <row r="210" spans="1:26" x14ac:dyDescent="0.3">
      <c r="A210">
        <v>12983</v>
      </c>
      <c r="B210">
        <v>2</v>
      </c>
      <c r="C210">
        <v>3</v>
      </c>
      <c r="D210">
        <v>20</v>
      </c>
      <c r="E210">
        <v>25</v>
      </c>
      <c r="F210">
        <v>26</v>
      </c>
      <c r="G210">
        <v>27</v>
      </c>
      <c r="H210">
        <v>12983</v>
      </c>
      <c r="I210">
        <v>2</v>
      </c>
      <c r="J210">
        <v>3</v>
      </c>
      <c r="K210">
        <v>20</v>
      </c>
      <c r="L210">
        <v>25</v>
      </c>
      <c r="M210">
        <v>26</v>
      </c>
      <c r="N210">
        <v>27</v>
      </c>
      <c r="O210">
        <v>2</v>
      </c>
      <c r="P210" t="s">
        <v>49</v>
      </c>
      <c r="Q210">
        <v>3</v>
      </c>
      <c r="R210" s="6" t="s">
        <v>202</v>
      </c>
      <c r="S210">
        <v>20</v>
      </c>
      <c r="T210" t="s">
        <v>30</v>
      </c>
      <c r="U210">
        <v>25</v>
      </c>
      <c r="V210" t="s">
        <v>25</v>
      </c>
      <c r="W210">
        <v>26</v>
      </c>
      <c r="X210" t="s">
        <v>69</v>
      </c>
      <c r="Y210">
        <v>27</v>
      </c>
      <c r="Z210" t="s">
        <v>45</v>
      </c>
    </row>
    <row r="211" spans="1:26" x14ac:dyDescent="0.3">
      <c r="A211">
        <v>12984</v>
      </c>
      <c r="B211">
        <v>3</v>
      </c>
      <c r="C211">
        <v>2</v>
      </c>
      <c r="D211">
        <v>5</v>
      </c>
      <c r="E211">
        <v>21</v>
      </c>
      <c r="F211">
        <v>37</v>
      </c>
      <c r="G211">
        <v>38</v>
      </c>
      <c r="H211">
        <v>12984</v>
      </c>
      <c r="I211">
        <v>3</v>
      </c>
      <c r="J211">
        <v>2</v>
      </c>
      <c r="K211">
        <v>5</v>
      </c>
      <c r="L211">
        <v>21</v>
      </c>
      <c r="M211">
        <v>37</v>
      </c>
      <c r="N211">
        <v>38</v>
      </c>
      <c r="O211">
        <v>3</v>
      </c>
      <c r="P211" t="s">
        <v>29</v>
      </c>
      <c r="Q211">
        <v>2</v>
      </c>
      <c r="R211" s="6" t="s">
        <v>200</v>
      </c>
      <c r="S211">
        <v>5</v>
      </c>
      <c r="T211" t="s">
        <v>24</v>
      </c>
      <c r="U211">
        <v>21</v>
      </c>
      <c r="V211" t="s">
        <v>56</v>
      </c>
      <c r="W211">
        <v>37</v>
      </c>
      <c r="X211" t="s">
        <v>71</v>
      </c>
      <c r="Y211">
        <v>38</v>
      </c>
      <c r="Z211" t="s">
        <v>96</v>
      </c>
    </row>
    <row r="212" spans="1:26" x14ac:dyDescent="0.3">
      <c r="A212">
        <v>12985</v>
      </c>
      <c r="B212">
        <v>3</v>
      </c>
      <c r="C212">
        <v>1</v>
      </c>
      <c r="D212">
        <v>11</v>
      </c>
      <c r="E212">
        <v>12</v>
      </c>
      <c r="F212">
        <v>17</v>
      </c>
      <c r="G212">
        <v>10</v>
      </c>
      <c r="H212">
        <v>12985</v>
      </c>
      <c r="I212">
        <v>3</v>
      </c>
      <c r="J212">
        <v>1</v>
      </c>
      <c r="K212">
        <v>11</v>
      </c>
      <c r="L212">
        <v>12</v>
      </c>
      <c r="M212">
        <v>17</v>
      </c>
      <c r="N212">
        <v>10</v>
      </c>
      <c r="O212">
        <v>3</v>
      </c>
      <c r="P212" t="s">
        <v>29</v>
      </c>
      <c r="Q212">
        <v>1</v>
      </c>
      <c r="R212" s="6" t="s">
        <v>199</v>
      </c>
      <c r="S212">
        <v>11</v>
      </c>
      <c r="T212" t="s">
        <v>98</v>
      </c>
      <c r="U212">
        <v>12</v>
      </c>
      <c r="V212" t="s">
        <v>91</v>
      </c>
      <c r="W212">
        <v>17</v>
      </c>
      <c r="X212" t="s">
        <v>64</v>
      </c>
      <c r="Y212">
        <v>10</v>
      </c>
      <c r="Z212" t="s">
        <v>74</v>
      </c>
    </row>
    <row r="213" spans="1:26" x14ac:dyDescent="0.3">
      <c r="A213">
        <v>12986</v>
      </c>
      <c r="B213">
        <v>3</v>
      </c>
      <c r="C213">
        <v>2</v>
      </c>
      <c r="D213">
        <v>16</v>
      </c>
      <c r="E213">
        <v>4</v>
      </c>
      <c r="F213">
        <v>2</v>
      </c>
      <c r="G213">
        <v>5</v>
      </c>
      <c r="H213">
        <v>12986</v>
      </c>
      <c r="I213">
        <v>3</v>
      </c>
      <c r="J213">
        <v>2</v>
      </c>
      <c r="K213">
        <v>16</v>
      </c>
      <c r="L213">
        <v>4</v>
      </c>
      <c r="M213">
        <v>2</v>
      </c>
      <c r="N213">
        <v>5</v>
      </c>
      <c r="O213">
        <v>3</v>
      </c>
      <c r="P213" t="s">
        <v>29</v>
      </c>
      <c r="Q213">
        <v>2</v>
      </c>
      <c r="R213" s="6" t="s">
        <v>200</v>
      </c>
      <c r="S213">
        <v>16</v>
      </c>
      <c r="T213" t="s">
        <v>85</v>
      </c>
      <c r="U213">
        <v>4</v>
      </c>
      <c r="V213" t="s">
        <v>86</v>
      </c>
      <c r="W213">
        <v>2</v>
      </c>
      <c r="X213" t="s">
        <v>59</v>
      </c>
      <c r="Y213">
        <v>5</v>
      </c>
      <c r="Z213" t="s">
        <v>26</v>
      </c>
    </row>
    <row r="214" spans="1:26" x14ac:dyDescent="0.3">
      <c r="A214">
        <v>12987</v>
      </c>
      <c r="B214">
        <v>3</v>
      </c>
      <c r="C214">
        <v>2</v>
      </c>
      <c r="D214">
        <v>16</v>
      </c>
      <c r="E214">
        <v>4</v>
      </c>
      <c r="F214">
        <v>2</v>
      </c>
      <c r="G214">
        <v>5</v>
      </c>
      <c r="H214">
        <v>12987</v>
      </c>
      <c r="I214">
        <v>3</v>
      </c>
      <c r="J214">
        <v>2</v>
      </c>
      <c r="K214">
        <v>16</v>
      </c>
      <c r="L214">
        <v>4</v>
      </c>
      <c r="M214">
        <v>2</v>
      </c>
      <c r="N214">
        <v>5</v>
      </c>
      <c r="O214">
        <v>3</v>
      </c>
      <c r="P214" t="s">
        <v>29</v>
      </c>
      <c r="Q214">
        <v>2</v>
      </c>
      <c r="R214" s="6" t="s">
        <v>200</v>
      </c>
      <c r="S214">
        <v>16</v>
      </c>
      <c r="T214" t="s">
        <v>85</v>
      </c>
      <c r="U214">
        <v>4</v>
      </c>
      <c r="V214" t="s">
        <v>86</v>
      </c>
      <c r="W214">
        <v>2</v>
      </c>
      <c r="X214" t="s">
        <v>59</v>
      </c>
      <c r="Y214">
        <v>5</v>
      </c>
      <c r="Z214" t="s">
        <v>26</v>
      </c>
    </row>
    <row r="215" spans="1:26" x14ac:dyDescent="0.3">
      <c r="A215">
        <v>12988</v>
      </c>
      <c r="B215">
        <v>3</v>
      </c>
      <c r="C215">
        <v>2</v>
      </c>
      <c r="D215">
        <v>13</v>
      </c>
      <c r="E215">
        <v>35</v>
      </c>
      <c r="F215">
        <v>9</v>
      </c>
      <c r="G215">
        <v>38</v>
      </c>
      <c r="H215">
        <v>12988</v>
      </c>
      <c r="I215">
        <v>3</v>
      </c>
      <c r="J215">
        <v>2</v>
      </c>
      <c r="K215">
        <v>13</v>
      </c>
      <c r="L215">
        <v>35</v>
      </c>
      <c r="M215">
        <v>9</v>
      </c>
      <c r="N215">
        <v>38</v>
      </c>
      <c r="O215">
        <v>3</v>
      </c>
      <c r="P215" t="s">
        <v>29</v>
      </c>
      <c r="Q215">
        <v>2</v>
      </c>
      <c r="R215" s="6" t="s">
        <v>200</v>
      </c>
      <c r="S215">
        <v>13</v>
      </c>
      <c r="T215" t="s">
        <v>66</v>
      </c>
      <c r="U215">
        <v>35</v>
      </c>
      <c r="V215" t="s">
        <v>42</v>
      </c>
      <c r="W215">
        <v>9</v>
      </c>
      <c r="X215" t="s">
        <v>61</v>
      </c>
      <c r="Y215">
        <v>38</v>
      </c>
      <c r="Z215" t="s">
        <v>96</v>
      </c>
    </row>
    <row r="216" spans="1:26" x14ac:dyDescent="0.3">
      <c r="A216">
        <v>12989</v>
      </c>
      <c r="B216">
        <v>3</v>
      </c>
      <c r="C216">
        <v>2</v>
      </c>
      <c r="D216">
        <v>18</v>
      </c>
      <c r="E216">
        <v>9</v>
      </c>
      <c r="F216">
        <v>7</v>
      </c>
      <c r="G216">
        <v>6</v>
      </c>
      <c r="H216">
        <v>12989</v>
      </c>
      <c r="I216">
        <v>3</v>
      </c>
      <c r="J216">
        <v>2</v>
      </c>
      <c r="K216">
        <v>18</v>
      </c>
      <c r="L216">
        <v>9</v>
      </c>
      <c r="M216">
        <v>7</v>
      </c>
      <c r="N216">
        <v>6</v>
      </c>
      <c r="O216">
        <v>3</v>
      </c>
      <c r="P216" t="s">
        <v>29</v>
      </c>
      <c r="Q216">
        <v>2</v>
      </c>
      <c r="R216" s="6" t="s">
        <v>200</v>
      </c>
      <c r="S216">
        <v>18</v>
      </c>
      <c r="T216" t="s">
        <v>52</v>
      </c>
      <c r="U216">
        <v>9</v>
      </c>
      <c r="V216" t="s">
        <v>61</v>
      </c>
      <c r="W216">
        <v>7</v>
      </c>
      <c r="X216" t="s">
        <v>27</v>
      </c>
      <c r="Y216">
        <v>6</v>
      </c>
      <c r="Z216" t="s">
        <v>78</v>
      </c>
    </row>
    <row r="217" spans="1:26" x14ac:dyDescent="0.3">
      <c r="A217">
        <v>12990</v>
      </c>
      <c r="B217">
        <v>3</v>
      </c>
      <c r="C217">
        <v>1</v>
      </c>
      <c r="D217">
        <v>20</v>
      </c>
      <c r="E217">
        <v>25</v>
      </c>
      <c r="F217">
        <v>26</v>
      </c>
      <c r="G217">
        <v>27</v>
      </c>
      <c r="H217">
        <v>12990</v>
      </c>
      <c r="I217">
        <v>3</v>
      </c>
      <c r="J217">
        <v>1</v>
      </c>
      <c r="K217">
        <v>20</v>
      </c>
      <c r="L217">
        <v>25</v>
      </c>
      <c r="M217">
        <v>26</v>
      </c>
      <c r="N217">
        <v>27</v>
      </c>
      <c r="O217">
        <v>3</v>
      </c>
      <c r="P217" t="s">
        <v>29</v>
      </c>
      <c r="Q217">
        <v>1</v>
      </c>
      <c r="R217" s="6" t="s">
        <v>199</v>
      </c>
      <c r="S217">
        <v>20</v>
      </c>
      <c r="T217" t="s">
        <v>30</v>
      </c>
      <c r="U217">
        <v>25</v>
      </c>
      <c r="V217" t="s">
        <v>25</v>
      </c>
      <c r="W217">
        <v>26</v>
      </c>
      <c r="X217" t="s">
        <v>69</v>
      </c>
      <c r="Y217">
        <v>27</v>
      </c>
      <c r="Z217" t="s">
        <v>45</v>
      </c>
    </row>
    <row r="218" spans="1:26" x14ac:dyDescent="0.3">
      <c r="A218">
        <v>12991</v>
      </c>
      <c r="B218">
        <v>3</v>
      </c>
      <c r="C218">
        <v>2</v>
      </c>
      <c r="D218">
        <v>18</v>
      </c>
      <c r="E218">
        <v>7</v>
      </c>
      <c r="F218">
        <v>43</v>
      </c>
      <c r="G218">
        <v>39</v>
      </c>
      <c r="H218">
        <v>12991</v>
      </c>
      <c r="I218">
        <v>3</v>
      </c>
      <c r="J218">
        <v>2</v>
      </c>
      <c r="K218">
        <v>18</v>
      </c>
      <c r="L218">
        <v>7</v>
      </c>
      <c r="M218">
        <v>43</v>
      </c>
      <c r="N218">
        <v>39</v>
      </c>
      <c r="O218">
        <v>3</v>
      </c>
      <c r="P218" t="s">
        <v>29</v>
      </c>
      <c r="Q218">
        <v>2</v>
      </c>
      <c r="R218" s="6" t="s">
        <v>200</v>
      </c>
      <c r="S218">
        <v>18</v>
      </c>
      <c r="T218" t="s">
        <v>52</v>
      </c>
      <c r="U218">
        <v>7</v>
      </c>
      <c r="V218" t="s">
        <v>27</v>
      </c>
      <c r="W218">
        <v>43</v>
      </c>
      <c r="X218" t="s">
        <v>36</v>
      </c>
      <c r="Y218">
        <v>39</v>
      </c>
      <c r="Z218" t="s">
        <v>43</v>
      </c>
    </row>
    <row r="219" spans="1:26" x14ac:dyDescent="0.3">
      <c r="A219">
        <v>12992</v>
      </c>
      <c r="B219">
        <v>3</v>
      </c>
      <c r="C219">
        <v>2</v>
      </c>
      <c r="D219">
        <v>5</v>
      </c>
      <c r="E219">
        <v>7</v>
      </c>
      <c r="F219">
        <v>43</v>
      </c>
      <c r="G219">
        <v>39</v>
      </c>
      <c r="H219">
        <v>12992</v>
      </c>
      <c r="I219">
        <v>3</v>
      </c>
      <c r="J219">
        <v>2</v>
      </c>
      <c r="K219">
        <v>5</v>
      </c>
      <c r="L219">
        <v>7</v>
      </c>
      <c r="M219">
        <v>43</v>
      </c>
      <c r="N219">
        <v>39</v>
      </c>
      <c r="O219">
        <v>3</v>
      </c>
      <c r="P219" t="s">
        <v>29</v>
      </c>
      <c r="Q219">
        <v>2</v>
      </c>
      <c r="R219" s="6" t="s">
        <v>200</v>
      </c>
      <c r="S219">
        <v>5</v>
      </c>
      <c r="T219" t="s">
        <v>24</v>
      </c>
      <c r="U219">
        <v>7</v>
      </c>
      <c r="V219" t="s">
        <v>27</v>
      </c>
      <c r="W219">
        <v>43</v>
      </c>
      <c r="X219" t="s">
        <v>36</v>
      </c>
      <c r="Y219">
        <v>39</v>
      </c>
      <c r="Z219" t="s">
        <v>43</v>
      </c>
    </row>
    <row r="220" spans="1:26" x14ac:dyDescent="0.3">
      <c r="A220">
        <v>12995</v>
      </c>
      <c r="B220">
        <v>3</v>
      </c>
      <c r="C220">
        <v>2</v>
      </c>
      <c r="D220">
        <v>11</v>
      </c>
      <c r="E220">
        <v>9</v>
      </c>
      <c r="F220">
        <v>12</v>
      </c>
      <c r="G220">
        <v>14</v>
      </c>
      <c r="H220">
        <v>12995</v>
      </c>
      <c r="I220">
        <v>3</v>
      </c>
      <c r="J220">
        <v>2</v>
      </c>
      <c r="K220">
        <v>11</v>
      </c>
      <c r="L220">
        <v>9</v>
      </c>
      <c r="M220">
        <v>12</v>
      </c>
      <c r="N220">
        <v>14</v>
      </c>
      <c r="O220">
        <v>3</v>
      </c>
      <c r="P220" t="s">
        <v>29</v>
      </c>
      <c r="Q220">
        <v>2</v>
      </c>
      <c r="R220" s="6" t="s">
        <v>200</v>
      </c>
      <c r="S220">
        <v>11</v>
      </c>
      <c r="T220" t="s">
        <v>98</v>
      </c>
      <c r="U220">
        <v>9</v>
      </c>
      <c r="V220" t="s">
        <v>61</v>
      </c>
      <c r="W220">
        <v>12</v>
      </c>
      <c r="X220" t="s">
        <v>91</v>
      </c>
      <c r="Y220">
        <v>14</v>
      </c>
      <c r="Z220" t="s">
        <v>40</v>
      </c>
    </row>
    <row r="221" spans="1:26" x14ac:dyDescent="0.3">
      <c r="A221">
        <v>12998</v>
      </c>
      <c r="B221">
        <v>1</v>
      </c>
      <c r="C221">
        <v>4</v>
      </c>
      <c r="D221">
        <v>20</v>
      </c>
      <c r="E221">
        <v>28</v>
      </c>
      <c r="F221">
        <v>24</v>
      </c>
      <c r="G221">
        <v>24</v>
      </c>
      <c r="H221">
        <v>12998</v>
      </c>
      <c r="I221">
        <v>1</v>
      </c>
      <c r="J221">
        <v>4</v>
      </c>
      <c r="K221">
        <v>20</v>
      </c>
      <c r="L221">
        <v>28</v>
      </c>
      <c r="M221">
        <v>24</v>
      </c>
      <c r="N221">
        <v>24</v>
      </c>
      <c r="O221">
        <v>1</v>
      </c>
      <c r="P221" t="s">
        <v>72</v>
      </c>
      <c r="Q221">
        <v>4</v>
      </c>
      <c r="R221" s="6" t="s">
        <v>201</v>
      </c>
      <c r="S221">
        <v>20</v>
      </c>
      <c r="T221" t="s">
        <v>30</v>
      </c>
      <c r="U221">
        <v>28</v>
      </c>
      <c r="V221" t="s">
        <v>45</v>
      </c>
      <c r="W221">
        <v>24</v>
      </c>
      <c r="X221" t="s">
        <v>44</v>
      </c>
      <c r="Y221">
        <v>24</v>
      </c>
      <c r="Z221" t="s">
        <v>25</v>
      </c>
    </row>
    <row r="222" spans="1:26" x14ac:dyDescent="0.3">
      <c r="A222">
        <v>13000</v>
      </c>
      <c r="B222">
        <v>2</v>
      </c>
      <c r="C222">
        <v>1</v>
      </c>
      <c r="D222">
        <v>5</v>
      </c>
      <c r="E222">
        <v>43</v>
      </c>
      <c r="F222">
        <v>43</v>
      </c>
      <c r="G222">
        <v>11</v>
      </c>
      <c r="H222">
        <v>13000</v>
      </c>
      <c r="I222">
        <v>2</v>
      </c>
      <c r="J222">
        <v>1</v>
      </c>
      <c r="K222">
        <v>5</v>
      </c>
      <c r="L222">
        <v>43</v>
      </c>
      <c r="M222">
        <v>43</v>
      </c>
      <c r="N222">
        <v>11</v>
      </c>
      <c r="O222">
        <v>2</v>
      </c>
      <c r="P222" t="s">
        <v>49</v>
      </c>
      <c r="Q222">
        <v>1</v>
      </c>
      <c r="R222" s="6" t="s">
        <v>199</v>
      </c>
      <c r="S222">
        <v>5</v>
      </c>
      <c r="T222" t="s">
        <v>24</v>
      </c>
      <c r="U222">
        <v>43</v>
      </c>
      <c r="V222" t="s">
        <v>81</v>
      </c>
      <c r="W222">
        <v>43</v>
      </c>
      <c r="X222" t="s">
        <v>36</v>
      </c>
      <c r="Y222">
        <v>11</v>
      </c>
      <c r="Z222" t="s">
        <v>48</v>
      </c>
    </row>
    <row r="223" spans="1:26" x14ac:dyDescent="0.3">
      <c r="A223">
        <v>13001</v>
      </c>
      <c r="B223">
        <v>2</v>
      </c>
      <c r="C223">
        <v>1</v>
      </c>
      <c r="D223">
        <v>5</v>
      </c>
      <c r="E223">
        <v>43</v>
      </c>
      <c r="F223">
        <v>43</v>
      </c>
      <c r="G223">
        <v>11</v>
      </c>
      <c r="H223">
        <v>13001</v>
      </c>
      <c r="I223">
        <v>2</v>
      </c>
      <c r="J223">
        <v>1</v>
      </c>
      <c r="K223">
        <v>5</v>
      </c>
      <c r="L223">
        <v>43</v>
      </c>
      <c r="M223">
        <v>43</v>
      </c>
      <c r="N223">
        <v>11</v>
      </c>
      <c r="O223">
        <v>2</v>
      </c>
      <c r="P223" t="s">
        <v>49</v>
      </c>
      <c r="Q223">
        <v>1</v>
      </c>
      <c r="R223" s="6" t="s">
        <v>199</v>
      </c>
      <c r="S223">
        <v>5</v>
      </c>
      <c r="T223" t="s">
        <v>24</v>
      </c>
      <c r="U223">
        <v>43</v>
      </c>
      <c r="V223" t="s">
        <v>81</v>
      </c>
      <c r="W223">
        <v>43</v>
      </c>
      <c r="X223" t="s">
        <v>36</v>
      </c>
      <c r="Y223">
        <v>11</v>
      </c>
      <c r="Z223" t="s">
        <v>48</v>
      </c>
    </row>
    <row r="224" spans="1:26" x14ac:dyDescent="0.3">
      <c r="A224">
        <v>13002</v>
      </c>
      <c r="B224">
        <v>2</v>
      </c>
      <c r="C224">
        <v>1</v>
      </c>
      <c r="D224">
        <v>5</v>
      </c>
      <c r="E224">
        <v>43</v>
      </c>
      <c r="F224">
        <v>43</v>
      </c>
      <c r="G224">
        <v>11</v>
      </c>
      <c r="H224">
        <v>13002</v>
      </c>
      <c r="I224">
        <v>2</v>
      </c>
      <c r="J224">
        <v>1</v>
      </c>
      <c r="K224">
        <v>5</v>
      </c>
      <c r="L224">
        <v>43</v>
      </c>
      <c r="M224">
        <v>43</v>
      </c>
      <c r="N224">
        <v>11</v>
      </c>
      <c r="O224">
        <v>2</v>
      </c>
      <c r="P224" t="s">
        <v>49</v>
      </c>
      <c r="Q224">
        <v>1</v>
      </c>
      <c r="R224" s="6" t="s">
        <v>199</v>
      </c>
      <c r="S224">
        <v>5</v>
      </c>
      <c r="T224" t="s">
        <v>24</v>
      </c>
      <c r="U224">
        <v>43</v>
      </c>
      <c r="V224" t="s">
        <v>81</v>
      </c>
      <c r="W224">
        <v>43</v>
      </c>
      <c r="X224" t="s">
        <v>36</v>
      </c>
      <c r="Y224">
        <v>11</v>
      </c>
      <c r="Z224" t="s">
        <v>48</v>
      </c>
    </row>
    <row r="225" spans="1:26" x14ac:dyDescent="0.3">
      <c r="A225">
        <v>13003</v>
      </c>
      <c r="B225">
        <v>1</v>
      </c>
      <c r="C225">
        <v>4</v>
      </c>
      <c r="D225">
        <v>18</v>
      </c>
      <c r="E225">
        <v>4</v>
      </c>
      <c r="F225">
        <v>7</v>
      </c>
      <c r="G225">
        <v>30</v>
      </c>
      <c r="H225">
        <v>13003</v>
      </c>
      <c r="I225">
        <v>1</v>
      </c>
      <c r="J225">
        <v>4</v>
      </c>
      <c r="K225">
        <v>18</v>
      </c>
      <c r="L225">
        <v>4</v>
      </c>
      <c r="M225">
        <v>7</v>
      </c>
      <c r="N225">
        <v>30</v>
      </c>
      <c r="O225">
        <v>1</v>
      </c>
      <c r="P225" t="s">
        <v>72</v>
      </c>
      <c r="Q225">
        <v>4</v>
      </c>
      <c r="R225" s="6" t="s">
        <v>201</v>
      </c>
      <c r="S225">
        <v>18</v>
      </c>
      <c r="T225" t="s">
        <v>52</v>
      </c>
      <c r="U225">
        <v>4</v>
      </c>
      <c r="V225" t="s">
        <v>86</v>
      </c>
      <c r="W225">
        <v>7</v>
      </c>
      <c r="X225" t="s">
        <v>27</v>
      </c>
      <c r="Y225">
        <v>30</v>
      </c>
      <c r="Z225" t="s">
        <v>33</v>
      </c>
    </row>
    <row r="226" spans="1:26" x14ac:dyDescent="0.3">
      <c r="A226">
        <v>13004</v>
      </c>
      <c r="B226">
        <v>3</v>
      </c>
      <c r="C226">
        <v>2</v>
      </c>
      <c r="D226">
        <v>3</v>
      </c>
      <c r="E226">
        <v>10</v>
      </c>
      <c r="F226">
        <v>9</v>
      </c>
      <c r="G226">
        <v>21</v>
      </c>
      <c r="H226">
        <v>13004</v>
      </c>
      <c r="I226">
        <v>3</v>
      </c>
      <c r="J226">
        <v>2</v>
      </c>
      <c r="K226">
        <v>3</v>
      </c>
      <c r="L226">
        <v>10</v>
      </c>
      <c r="M226">
        <v>9</v>
      </c>
      <c r="N226">
        <v>21</v>
      </c>
      <c r="O226">
        <v>3</v>
      </c>
      <c r="P226" t="s">
        <v>29</v>
      </c>
      <c r="Q226">
        <v>2</v>
      </c>
      <c r="R226" s="6" t="s">
        <v>200</v>
      </c>
      <c r="S226">
        <v>3</v>
      </c>
      <c r="T226" t="s">
        <v>63</v>
      </c>
      <c r="U226">
        <v>10</v>
      </c>
      <c r="V226" t="s">
        <v>74</v>
      </c>
      <c r="W226">
        <v>9</v>
      </c>
      <c r="X226" t="s">
        <v>61</v>
      </c>
      <c r="Y226">
        <v>21</v>
      </c>
      <c r="Z226" t="s">
        <v>56</v>
      </c>
    </row>
    <row r="227" spans="1:26" x14ac:dyDescent="0.3">
      <c r="A227">
        <v>13005</v>
      </c>
      <c r="B227">
        <v>3</v>
      </c>
      <c r="C227">
        <v>2</v>
      </c>
      <c r="D227">
        <v>24</v>
      </c>
      <c r="E227">
        <v>19</v>
      </c>
      <c r="F227">
        <v>40</v>
      </c>
      <c r="G227">
        <v>38</v>
      </c>
      <c r="H227">
        <v>13005</v>
      </c>
      <c r="I227">
        <v>3</v>
      </c>
      <c r="J227">
        <v>2</v>
      </c>
      <c r="K227">
        <v>24</v>
      </c>
      <c r="L227">
        <v>19</v>
      </c>
      <c r="M227">
        <v>40</v>
      </c>
      <c r="N227">
        <v>38</v>
      </c>
      <c r="O227">
        <v>3</v>
      </c>
      <c r="P227" t="s">
        <v>29</v>
      </c>
      <c r="Q227">
        <v>2</v>
      </c>
      <c r="R227" s="6" t="s">
        <v>200</v>
      </c>
      <c r="S227">
        <v>24</v>
      </c>
      <c r="T227" t="s">
        <v>34</v>
      </c>
      <c r="U227">
        <v>19</v>
      </c>
      <c r="V227" t="s">
        <v>35</v>
      </c>
      <c r="W227">
        <v>40</v>
      </c>
      <c r="X227" t="s">
        <v>43</v>
      </c>
      <c r="Y227">
        <v>38</v>
      </c>
      <c r="Z227" t="s">
        <v>96</v>
      </c>
    </row>
    <row r="228" spans="1:26" x14ac:dyDescent="0.3">
      <c r="A228">
        <v>13006</v>
      </c>
      <c r="B228">
        <v>3</v>
      </c>
      <c r="C228">
        <v>3</v>
      </c>
      <c r="D228">
        <v>3</v>
      </c>
      <c r="E228">
        <v>10</v>
      </c>
      <c r="F228">
        <v>9</v>
      </c>
      <c r="G228">
        <v>21</v>
      </c>
      <c r="H228">
        <v>13006</v>
      </c>
      <c r="I228">
        <v>3</v>
      </c>
      <c r="J228">
        <v>3</v>
      </c>
      <c r="K228">
        <v>3</v>
      </c>
      <c r="L228">
        <v>10</v>
      </c>
      <c r="M228">
        <v>9</v>
      </c>
      <c r="N228">
        <v>21</v>
      </c>
      <c r="O228">
        <v>3</v>
      </c>
      <c r="P228" t="s">
        <v>29</v>
      </c>
      <c r="Q228">
        <v>3</v>
      </c>
      <c r="R228" s="6" t="s">
        <v>202</v>
      </c>
      <c r="S228">
        <v>3</v>
      </c>
      <c r="T228" t="s">
        <v>63</v>
      </c>
      <c r="U228">
        <v>10</v>
      </c>
      <c r="V228" t="s">
        <v>74</v>
      </c>
      <c r="W228">
        <v>9</v>
      </c>
      <c r="X228" t="s">
        <v>61</v>
      </c>
      <c r="Y228">
        <v>21</v>
      </c>
      <c r="Z228" t="s">
        <v>56</v>
      </c>
    </row>
    <row r="229" spans="1:26" x14ac:dyDescent="0.3">
      <c r="A229">
        <v>13007</v>
      </c>
      <c r="B229">
        <v>3</v>
      </c>
      <c r="C229">
        <v>3</v>
      </c>
      <c r="D229">
        <v>3</v>
      </c>
      <c r="E229">
        <v>10</v>
      </c>
      <c r="F229">
        <v>9</v>
      </c>
      <c r="G229">
        <v>21</v>
      </c>
      <c r="H229">
        <v>13007</v>
      </c>
      <c r="I229">
        <v>3</v>
      </c>
      <c r="J229">
        <v>3</v>
      </c>
      <c r="K229">
        <v>3</v>
      </c>
      <c r="L229">
        <v>10</v>
      </c>
      <c r="M229">
        <v>9</v>
      </c>
      <c r="N229">
        <v>21</v>
      </c>
      <c r="O229">
        <v>3</v>
      </c>
      <c r="P229" t="s">
        <v>29</v>
      </c>
      <c r="Q229">
        <v>3</v>
      </c>
      <c r="R229" s="6" t="s">
        <v>202</v>
      </c>
      <c r="S229">
        <v>3</v>
      </c>
      <c r="T229" t="s">
        <v>63</v>
      </c>
      <c r="U229">
        <v>10</v>
      </c>
      <c r="V229" t="s">
        <v>74</v>
      </c>
      <c r="W229">
        <v>9</v>
      </c>
      <c r="X229" t="s">
        <v>61</v>
      </c>
      <c r="Y229">
        <v>21</v>
      </c>
      <c r="Z229" t="s">
        <v>56</v>
      </c>
    </row>
    <row r="230" spans="1:26" x14ac:dyDescent="0.3">
      <c r="A230">
        <v>13008</v>
      </c>
      <c r="B230">
        <v>3</v>
      </c>
      <c r="C230">
        <v>3</v>
      </c>
      <c r="D230">
        <v>3</v>
      </c>
      <c r="E230">
        <v>10</v>
      </c>
      <c r="F230">
        <v>9</v>
      </c>
      <c r="G230">
        <v>21</v>
      </c>
      <c r="H230">
        <v>13008</v>
      </c>
      <c r="I230">
        <v>3</v>
      </c>
      <c r="J230">
        <v>3</v>
      </c>
      <c r="K230">
        <v>3</v>
      </c>
      <c r="L230">
        <v>10</v>
      </c>
      <c r="M230">
        <v>9</v>
      </c>
      <c r="N230">
        <v>21</v>
      </c>
      <c r="O230">
        <v>3</v>
      </c>
      <c r="P230" t="s">
        <v>29</v>
      </c>
      <c r="Q230">
        <v>3</v>
      </c>
      <c r="R230" s="6" t="s">
        <v>202</v>
      </c>
      <c r="S230">
        <v>3</v>
      </c>
      <c r="T230" t="s">
        <v>63</v>
      </c>
      <c r="U230">
        <v>10</v>
      </c>
      <c r="V230" t="s">
        <v>74</v>
      </c>
      <c r="W230">
        <v>9</v>
      </c>
      <c r="X230" t="s">
        <v>61</v>
      </c>
      <c r="Y230">
        <v>21</v>
      </c>
      <c r="Z230" t="s">
        <v>56</v>
      </c>
    </row>
    <row r="231" spans="1:26" x14ac:dyDescent="0.3">
      <c r="A231">
        <v>13009</v>
      </c>
      <c r="B231">
        <v>3</v>
      </c>
      <c r="C231">
        <v>3</v>
      </c>
      <c r="D231">
        <v>3</v>
      </c>
      <c r="E231">
        <v>10</v>
      </c>
      <c r="F231">
        <v>9</v>
      </c>
      <c r="G231">
        <v>21</v>
      </c>
      <c r="H231">
        <v>13009</v>
      </c>
      <c r="I231">
        <v>3</v>
      </c>
      <c r="J231">
        <v>3</v>
      </c>
      <c r="K231">
        <v>3</v>
      </c>
      <c r="L231">
        <v>10</v>
      </c>
      <c r="M231">
        <v>9</v>
      </c>
      <c r="N231">
        <v>21</v>
      </c>
      <c r="O231">
        <v>3</v>
      </c>
      <c r="P231" t="s">
        <v>29</v>
      </c>
      <c r="Q231">
        <v>3</v>
      </c>
      <c r="R231" s="6" t="s">
        <v>202</v>
      </c>
      <c r="S231">
        <v>3</v>
      </c>
      <c r="T231" t="s">
        <v>63</v>
      </c>
      <c r="U231">
        <v>10</v>
      </c>
      <c r="V231" t="s">
        <v>74</v>
      </c>
      <c r="W231">
        <v>9</v>
      </c>
      <c r="X231" t="s">
        <v>61</v>
      </c>
      <c r="Y231">
        <v>21</v>
      </c>
      <c r="Z231" t="s">
        <v>56</v>
      </c>
    </row>
    <row r="232" spans="1:26" x14ac:dyDescent="0.3">
      <c r="A232">
        <v>13010</v>
      </c>
      <c r="B232">
        <v>3</v>
      </c>
      <c r="C232">
        <v>3</v>
      </c>
      <c r="D232">
        <v>3</v>
      </c>
      <c r="E232">
        <v>10</v>
      </c>
      <c r="F232">
        <v>9</v>
      </c>
      <c r="G232">
        <v>21</v>
      </c>
      <c r="H232">
        <v>13010</v>
      </c>
      <c r="I232">
        <v>3</v>
      </c>
      <c r="J232">
        <v>3</v>
      </c>
      <c r="K232">
        <v>3</v>
      </c>
      <c r="L232">
        <v>10</v>
      </c>
      <c r="M232">
        <v>9</v>
      </c>
      <c r="N232">
        <v>21</v>
      </c>
      <c r="O232">
        <v>3</v>
      </c>
      <c r="P232" t="s">
        <v>29</v>
      </c>
      <c r="Q232">
        <v>3</v>
      </c>
      <c r="R232" s="6" t="s">
        <v>202</v>
      </c>
      <c r="S232">
        <v>3</v>
      </c>
      <c r="T232" t="s">
        <v>63</v>
      </c>
      <c r="U232">
        <v>10</v>
      </c>
      <c r="V232" t="s">
        <v>74</v>
      </c>
      <c r="W232">
        <v>9</v>
      </c>
      <c r="X232" t="s">
        <v>61</v>
      </c>
      <c r="Y232">
        <v>21</v>
      </c>
      <c r="Z232" t="s">
        <v>56</v>
      </c>
    </row>
    <row r="233" spans="1:26" x14ac:dyDescent="0.3">
      <c r="A233">
        <v>13011</v>
      </c>
      <c r="B233">
        <v>3</v>
      </c>
      <c r="C233">
        <v>3</v>
      </c>
      <c r="D233">
        <v>3</v>
      </c>
      <c r="E233">
        <v>10</v>
      </c>
      <c r="F233">
        <v>9</v>
      </c>
      <c r="G233">
        <v>21</v>
      </c>
      <c r="H233">
        <v>13011</v>
      </c>
      <c r="I233">
        <v>3</v>
      </c>
      <c r="J233">
        <v>3</v>
      </c>
      <c r="K233">
        <v>3</v>
      </c>
      <c r="L233">
        <v>10</v>
      </c>
      <c r="M233">
        <v>9</v>
      </c>
      <c r="N233">
        <v>21</v>
      </c>
      <c r="O233">
        <v>3</v>
      </c>
      <c r="P233" t="s">
        <v>29</v>
      </c>
      <c r="Q233">
        <v>3</v>
      </c>
      <c r="R233" s="6" t="s">
        <v>202</v>
      </c>
      <c r="S233">
        <v>3</v>
      </c>
      <c r="T233" t="s">
        <v>63</v>
      </c>
      <c r="U233">
        <v>10</v>
      </c>
      <c r="V233" t="s">
        <v>74</v>
      </c>
      <c r="W233">
        <v>9</v>
      </c>
      <c r="X233" t="s">
        <v>61</v>
      </c>
      <c r="Y233">
        <v>21</v>
      </c>
      <c r="Z233" t="s">
        <v>56</v>
      </c>
    </row>
    <row r="234" spans="1:26" x14ac:dyDescent="0.3">
      <c r="A234">
        <v>13012</v>
      </c>
      <c r="B234">
        <v>3</v>
      </c>
      <c r="C234">
        <v>2</v>
      </c>
      <c r="D234">
        <v>21</v>
      </c>
      <c r="E234">
        <v>18</v>
      </c>
      <c r="F234">
        <v>35</v>
      </c>
      <c r="G234">
        <v>21</v>
      </c>
      <c r="H234">
        <v>13012</v>
      </c>
      <c r="I234">
        <v>3</v>
      </c>
      <c r="J234">
        <v>2</v>
      </c>
      <c r="K234">
        <v>21</v>
      </c>
      <c r="L234">
        <v>18</v>
      </c>
      <c r="M234">
        <v>35</v>
      </c>
      <c r="N234">
        <v>21</v>
      </c>
      <c r="O234">
        <v>3</v>
      </c>
      <c r="P234" t="s">
        <v>29</v>
      </c>
      <c r="Q234">
        <v>2</v>
      </c>
      <c r="R234" s="6" t="s">
        <v>200</v>
      </c>
      <c r="S234">
        <v>21</v>
      </c>
      <c r="T234" t="s">
        <v>50</v>
      </c>
      <c r="U234">
        <v>18</v>
      </c>
      <c r="V234" t="s">
        <v>54</v>
      </c>
      <c r="W234">
        <v>35</v>
      </c>
      <c r="X234" t="s">
        <v>42</v>
      </c>
      <c r="Y234">
        <v>21</v>
      </c>
      <c r="Z234" t="s">
        <v>56</v>
      </c>
    </row>
    <row r="235" spans="1:26" x14ac:dyDescent="0.3">
      <c r="A235">
        <v>13013</v>
      </c>
      <c r="B235">
        <v>3</v>
      </c>
      <c r="C235">
        <v>1</v>
      </c>
      <c r="D235">
        <v>3</v>
      </c>
      <c r="E235">
        <v>9</v>
      </c>
      <c r="F235">
        <v>12</v>
      </c>
      <c r="G235">
        <v>14</v>
      </c>
      <c r="H235">
        <v>13013</v>
      </c>
      <c r="I235">
        <v>3</v>
      </c>
      <c r="J235">
        <v>1</v>
      </c>
      <c r="K235">
        <v>3</v>
      </c>
      <c r="L235">
        <v>9</v>
      </c>
      <c r="M235">
        <v>12</v>
      </c>
      <c r="N235">
        <v>14</v>
      </c>
      <c r="O235">
        <v>3</v>
      </c>
      <c r="P235" t="s">
        <v>29</v>
      </c>
      <c r="Q235">
        <v>1</v>
      </c>
      <c r="R235" s="6" t="s">
        <v>199</v>
      </c>
      <c r="S235">
        <v>3</v>
      </c>
      <c r="T235" t="s">
        <v>63</v>
      </c>
      <c r="U235">
        <v>9</v>
      </c>
      <c r="V235" t="s">
        <v>61</v>
      </c>
      <c r="W235">
        <v>12</v>
      </c>
      <c r="X235" t="s">
        <v>91</v>
      </c>
      <c r="Y235">
        <v>14</v>
      </c>
      <c r="Z235" t="s">
        <v>40</v>
      </c>
    </row>
    <row r="236" spans="1:26" x14ac:dyDescent="0.3">
      <c r="A236">
        <v>13014</v>
      </c>
      <c r="B236">
        <v>4</v>
      </c>
      <c r="C236">
        <v>1</v>
      </c>
      <c r="D236">
        <v>12</v>
      </c>
      <c r="E236">
        <v>20</v>
      </c>
      <c r="F236">
        <v>19</v>
      </c>
      <c r="G236">
        <v>34</v>
      </c>
      <c r="H236">
        <v>13014</v>
      </c>
      <c r="I236">
        <v>4</v>
      </c>
      <c r="J236">
        <v>1</v>
      </c>
      <c r="K236">
        <v>12</v>
      </c>
      <c r="L236">
        <v>20</v>
      </c>
      <c r="M236">
        <v>19</v>
      </c>
      <c r="N236">
        <v>34</v>
      </c>
      <c r="O236">
        <v>4</v>
      </c>
      <c r="P236" t="s">
        <v>23</v>
      </c>
      <c r="Q236">
        <v>1</v>
      </c>
      <c r="R236" s="6" t="s">
        <v>199</v>
      </c>
      <c r="S236">
        <v>12</v>
      </c>
      <c r="T236" t="s">
        <v>100</v>
      </c>
      <c r="U236">
        <v>20</v>
      </c>
      <c r="V236" t="s">
        <v>39</v>
      </c>
      <c r="W236">
        <v>19</v>
      </c>
      <c r="X236" t="s">
        <v>35</v>
      </c>
      <c r="Y236">
        <v>34</v>
      </c>
      <c r="Z236" t="s">
        <v>42</v>
      </c>
    </row>
    <row r="237" spans="1:26" x14ac:dyDescent="0.3">
      <c r="A237">
        <v>13015</v>
      </c>
      <c r="B237">
        <v>1</v>
      </c>
      <c r="C237">
        <v>4</v>
      </c>
      <c r="D237">
        <v>23</v>
      </c>
      <c r="E237">
        <v>22</v>
      </c>
      <c r="F237">
        <v>17</v>
      </c>
      <c r="G237">
        <v>18</v>
      </c>
      <c r="H237">
        <v>13015</v>
      </c>
      <c r="I237">
        <v>1</v>
      </c>
      <c r="J237">
        <v>4</v>
      </c>
      <c r="K237">
        <v>23</v>
      </c>
      <c r="L237">
        <v>22</v>
      </c>
      <c r="M237">
        <v>17</v>
      </c>
      <c r="N237">
        <v>18</v>
      </c>
      <c r="O237">
        <v>1</v>
      </c>
      <c r="P237" t="s">
        <v>72</v>
      </c>
      <c r="Q237">
        <v>4</v>
      </c>
      <c r="R237" s="6" t="s">
        <v>201</v>
      </c>
      <c r="S237">
        <v>23</v>
      </c>
      <c r="T237" t="s">
        <v>60</v>
      </c>
      <c r="U237">
        <v>22</v>
      </c>
      <c r="V237" t="s">
        <v>83</v>
      </c>
      <c r="W237">
        <v>17</v>
      </c>
      <c r="X237" t="s">
        <v>64</v>
      </c>
      <c r="Y237">
        <v>18</v>
      </c>
      <c r="Z237" t="s">
        <v>54</v>
      </c>
    </row>
    <row r="238" spans="1:26" x14ac:dyDescent="0.3">
      <c r="A238">
        <v>13016</v>
      </c>
      <c r="B238">
        <v>3</v>
      </c>
      <c r="C238">
        <v>2</v>
      </c>
      <c r="D238">
        <v>12</v>
      </c>
      <c r="E238">
        <v>39</v>
      </c>
      <c r="F238">
        <v>40</v>
      </c>
      <c r="G238">
        <v>12</v>
      </c>
      <c r="H238">
        <v>13016</v>
      </c>
      <c r="I238">
        <v>3</v>
      </c>
      <c r="J238">
        <v>2</v>
      </c>
      <c r="K238">
        <v>12</v>
      </c>
      <c r="L238">
        <v>39</v>
      </c>
      <c r="M238">
        <v>40</v>
      </c>
      <c r="N238">
        <v>12</v>
      </c>
      <c r="O238">
        <v>3</v>
      </c>
      <c r="P238" t="s">
        <v>29</v>
      </c>
      <c r="Q238">
        <v>2</v>
      </c>
      <c r="R238" s="6" t="s">
        <v>200</v>
      </c>
      <c r="S238">
        <v>12</v>
      </c>
      <c r="T238" t="s">
        <v>100</v>
      </c>
      <c r="U238">
        <v>39</v>
      </c>
      <c r="V238" t="s">
        <v>96</v>
      </c>
      <c r="W238">
        <v>40</v>
      </c>
      <c r="X238" t="s">
        <v>43</v>
      </c>
      <c r="Y238">
        <v>12</v>
      </c>
      <c r="Z238" t="s">
        <v>91</v>
      </c>
    </row>
    <row r="239" spans="1:26" x14ac:dyDescent="0.3">
      <c r="A239">
        <v>13017</v>
      </c>
      <c r="B239">
        <v>3</v>
      </c>
      <c r="C239">
        <v>2</v>
      </c>
      <c r="D239">
        <v>21</v>
      </c>
      <c r="E239">
        <v>19</v>
      </c>
      <c r="F239">
        <v>35</v>
      </c>
      <c r="G239">
        <v>38</v>
      </c>
      <c r="H239">
        <v>13017</v>
      </c>
      <c r="I239">
        <v>3</v>
      </c>
      <c r="J239">
        <v>2</v>
      </c>
      <c r="K239">
        <v>21</v>
      </c>
      <c r="L239">
        <v>19</v>
      </c>
      <c r="M239">
        <v>35</v>
      </c>
      <c r="N239">
        <v>38</v>
      </c>
      <c r="O239">
        <v>3</v>
      </c>
      <c r="P239" t="s">
        <v>29</v>
      </c>
      <c r="Q239">
        <v>2</v>
      </c>
      <c r="R239" s="6" t="s">
        <v>200</v>
      </c>
      <c r="S239">
        <v>21</v>
      </c>
      <c r="T239" t="s">
        <v>50</v>
      </c>
      <c r="U239">
        <v>19</v>
      </c>
      <c r="V239" t="s">
        <v>35</v>
      </c>
      <c r="W239">
        <v>35</v>
      </c>
      <c r="X239" t="s">
        <v>42</v>
      </c>
      <c r="Y239">
        <v>38</v>
      </c>
      <c r="Z239" t="s">
        <v>96</v>
      </c>
    </row>
    <row r="240" spans="1:26" x14ac:dyDescent="0.3">
      <c r="A240">
        <v>13018</v>
      </c>
      <c r="B240">
        <v>3</v>
      </c>
      <c r="C240">
        <v>4</v>
      </c>
      <c r="D240">
        <v>5</v>
      </c>
      <c r="E240">
        <v>19</v>
      </c>
      <c r="F240">
        <v>43</v>
      </c>
      <c r="G240">
        <v>21</v>
      </c>
      <c r="H240">
        <v>13018</v>
      </c>
      <c r="I240">
        <v>3</v>
      </c>
      <c r="J240">
        <v>4</v>
      </c>
      <c r="K240">
        <v>5</v>
      </c>
      <c r="L240">
        <v>19</v>
      </c>
      <c r="M240">
        <v>43</v>
      </c>
      <c r="N240">
        <v>21</v>
      </c>
      <c r="O240">
        <v>3</v>
      </c>
      <c r="P240" t="s">
        <v>29</v>
      </c>
      <c r="Q240">
        <v>4</v>
      </c>
      <c r="R240" s="6" t="s">
        <v>201</v>
      </c>
      <c r="S240">
        <v>5</v>
      </c>
      <c r="T240" t="s">
        <v>24</v>
      </c>
      <c r="U240">
        <v>19</v>
      </c>
      <c r="V240" t="s">
        <v>35</v>
      </c>
      <c r="W240">
        <v>43</v>
      </c>
      <c r="X240" t="s">
        <v>36</v>
      </c>
      <c r="Y240">
        <v>21</v>
      </c>
      <c r="Z240" t="s">
        <v>56</v>
      </c>
    </row>
    <row r="241" spans="1:26" x14ac:dyDescent="0.3">
      <c r="A241">
        <v>13019</v>
      </c>
      <c r="B241">
        <v>3</v>
      </c>
      <c r="C241">
        <v>4</v>
      </c>
      <c r="D241">
        <v>5</v>
      </c>
      <c r="E241">
        <v>19</v>
      </c>
      <c r="F241">
        <v>43</v>
      </c>
      <c r="G241">
        <v>21</v>
      </c>
      <c r="H241">
        <v>13019</v>
      </c>
      <c r="I241">
        <v>3</v>
      </c>
      <c r="J241">
        <v>4</v>
      </c>
      <c r="K241">
        <v>5</v>
      </c>
      <c r="L241">
        <v>19</v>
      </c>
      <c r="M241">
        <v>43</v>
      </c>
      <c r="N241">
        <v>21</v>
      </c>
      <c r="O241">
        <v>3</v>
      </c>
      <c r="P241" t="s">
        <v>29</v>
      </c>
      <c r="Q241">
        <v>4</v>
      </c>
      <c r="R241" s="6" t="s">
        <v>201</v>
      </c>
      <c r="S241">
        <v>5</v>
      </c>
      <c r="T241" t="s">
        <v>24</v>
      </c>
      <c r="U241">
        <v>19</v>
      </c>
      <c r="V241" t="s">
        <v>35</v>
      </c>
      <c r="W241">
        <v>43</v>
      </c>
      <c r="X241" t="s">
        <v>36</v>
      </c>
      <c r="Y241">
        <v>21</v>
      </c>
      <c r="Z241" t="s">
        <v>56</v>
      </c>
    </row>
    <row r="242" spans="1:26" x14ac:dyDescent="0.3">
      <c r="A242">
        <v>13020</v>
      </c>
      <c r="B242">
        <v>3</v>
      </c>
      <c r="C242">
        <v>4</v>
      </c>
      <c r="D242">
        <v>5</v>
      </c>
      <c r="E242">
        <v>19</v>
      </c>
      <c r="F242">
        <v>43</v>
      </c>
      <c r="G242">
        <v>21</v>
      </c>
      <c r="H242">
        <v>13020</v>
      </c>
      <c r="I242">
        <v>3</v>
      </c>
      <c r="J242">
        <v>4</v>
      </c>
      <c r="K242">
        <v>5</v>
      </c>
      <c r="L242">
        <v>19</v>
      </c>
      <c r="M242">
        <v>43</v>
      </c>
      <c r="N242">
        <v>21</v>
      </c>
      <c r="O242">
        <v>3</v>
      </c>
      <c r="P242" t="s">
        <v>29</v>
      </c>
      <c r="Q242">
        <v>4</v>
      </c>
      <c r="R242" s="6" t="s">
        <v>201</v>
      </c>
      <c r="S242">
        <v>5</v>
      </c>
      <c r="T242" t="s">
        <v>24</v>
      </c>
      <c r="U242">
        <v>19</v>
      </c>
      <c r="V242" t="s">
        <v>35</v>
      </c>
      <c r="W242">
        <v>43</v>
      </c>
      <c r="X242" t="s">
        <v>36</v>
      </c>
      <c r="Y242">
        <v>21</v>
      </c>
      <c r="Z242" t="s">
        <v>56</v>
      </c>
    </row>
    <row r="243" spans="1:26" x14ac:dyDescent="0.3">
      <c r="A243">
        <v>13021</v>
      </c>
      <c r="B243">
        <v>2</v>
      </c>
      <c r="C243">
        <v>2</v>
      </c>
      <c r="D243">
        <v>25</v>
      </c>
      <c r="E243">
        <v>22</v>
      </c>
      <c r="F243">
        <v>17</v>
      </c>
      <c r="G243">
        <v>21</v>
      </c>
      <c r="H243">
        <v>13021</v>
      </c>
      <c r="I243">
        <v>2</v>
      </c>
      <c r="J243">
        <v>2</v>
      </c>
      <c r="K243">
        <v>25</v>
      </c>
      <c r="L243">
        <v>22</v>
      </c>
      <c r="M243">
        <v>17</v>
      </c>
      <c r="N243">
        <v>21</v>
      </c>
      <c r="O243">
        <v>2</v>
      </c>
      <c r="P243" t="s">
        <v>49</v>
      </c>
      <c r="Q243">
        <v>2</v>
      </c>
      <c r="R243" s="6" t="s">
        <v>200</v>
      </c>
      <c r="S243">
        <v>25</v>
      </c>
      <c r="T243" t="s">
        <v>101</v>
      </c>
      <c r="U243">
        <v>22</v>
      </c>
      <c r="V243" t="s">
        <v>83</v>
      </c>
      <c r="W243">
        <v>17</v>
      </c>
      <c r="X243" t="s">
        <v>64</v>
      </c>
      <c r="Y243">
        <v>21</v>
      </c>
      <c r="Z243" t="s">
        <v>56</v>
      </c>
    </row>
    <row r="244" spans="1:26" x14ac:dyDescent="0.3">
      <c r="A244">
        <v>13022</v>
      </c>
      <c r="B244">
        <v>3</v>
      </c>
      <c r="C244">
        <v>2</v>
      </c>
      <c r="D244">
        <v>18</v>
      </c>
      <c r="E244">
        <v>21</v>
      </c>
      <c r="F244">
        <v>7</v>
      </c>
      <c r="G244">
        <v>32</v>
      </c>
      <c r="H244">
        <v>13022</v>
      </c>
      <c r="I244">
        <v>3</v>
      </c>
      <c r="J244">
        <v>2</v>
      </c>
      <c r="K244">
        <v>18</v>
      </c>
      <c r="L244">
        <v>21</v>
      </c>
      <c r="M244">
        <v>7</v>
      </c>
      <c r="N244">
        <v>32</v>
      </c>
      <c r="O244">
        <v>3</v>
      </c>
      <c r="P244" t="s">
        <v>29</v>
      </c>
      <c r="Q244">
        <v>2</v>
      </c>
      <c r="R244" s="6" t="s">
        <v>200</v>
      </c>
      <c r="S244">
        <v>18</v>
      </c>
      <c r="T244" t="s">
        <v>52</v>
      </c>
      <c r="U244">
        <v>21</v>
      </c>
      <c r="V244" t="s">
        <v>56</v>
      </c>
      <c r="W244">
        <v>7</v>
      </c>
      <c r="X244" t="s">
        <v>27</v>
      </c>
      <c r="Y244">
        <v>32</v>
      </c>
      <c r="Z244" t="s">
        <v>94</v>
      </c>
    </row>
    <row r="245" spans="1:26" x14ac:dyDescent="0.3">
      <c r="A245">
        <v>13023</v>
      </c>
      <c r="B245">
        <v>3</v>
      </c>
      <c r="C245">
        <v>2</v>
      </c>
      <c r="D245">
        <v>11</v>
      </c>
      <c r="E245">
        <v>4</v>
      </c>
      <c r="F245">
        <v>12</v>
      </c>
      <c r="G245">
        <v>9</v>
      </c>
      <c r="H245">
        <v>13023</v>
      </c>
      <c r="I245">
        <v>3</v>
      </c>
      <c r="J245">
        <v>2</v>
      </c>
      <c r="K245">
        <v>11</v>
      </c>
      <c r="L245">
        <v>4</v>
      </c>
      <c r="M245">
        <v>12</v>
      </c>
      <c r="N245">
        <v>9</v>
      </c>
      <c r="O245">
        <v>3</v>
      </c>
      <c r="P245" t="s">
        <v>29</v>
      </c>
      <c r="Q245">
        <v>2</v>
      </c>
      <c r="R245" s="6" t="s">
        <v>200</v>
      </c>
      <c r="S245">
        <v>11</v>
      </c>
      <c r="T245" t="s">
        <v>98</v>
      </c>
      <c r="U245">
        <v>4</v>
      </c>
      <c r="V245" t="s">
        <v>86</v>
      </c>
      <c r="W245">
        <v>12</v>
      </c>
      <c r="X245" t="s">
        <v>91</v>
      </c>
      <c r="Y245">
        <v>9</v>
      </c>
      <c r="Z245" t="s">
        <v>61</v>
      </c>
    </row>
    <row r="246" spans="1:26" x14ac:dyDescent="0.3">
      <c r="A246">
        <v>13024</v>
      </c>
      <c r="B246">
        <v>2</v>
      </c>
      <c r="C246">
        <v>4</v>
      </c>
      <c r="D246">
        <v>3</v>
      </c>
      <c r="E246">
        <v>10</v>
      </c>
      <c r="F246">
        <v>9</v>
      </c>
      <c r="G246">
        <v>11</v>
      </c>
      <c r="H246">
        <v>13024</v>
      </c>
      <c r="I246">
        <v>2</v>
      </c>
      <c r="J246">
        <v>4</v>
      </c>
      <c r="K246">
        <v>3</v>
      </c>
      <c r="L246">
        <v>10</v>
      </c>
      <c r="M246">
        <v>9</v>
      </c>
      <c r="N246">
        <v>11</v>
      </c>
      <c r="O246">
        <v>2</v>
      </c>
      <c r="P246" t="s">
        <v>49</v>
      </c>
      <c r="Q246">
        <v>4</v>
      </c>
      <c r="R246" s="6" t="s">
        <v>201</v>
      </c>
      <c r="S246">
        <v>3</v>
      </c>
      <c r="T246" t="s">
        <v>63</v>
      </c>
      <c r="U246">
        <v>10</v>
      </c>
      <c r="V246" t="s">
        <v>74</v>
      </c>
      <c r="W246">
        <v>9</v>
      </c>
      <c r="X246" t="s">
        <v>61</v>
      </c>
      <c r="Y246">
        <v>11</v>
      </c>
      <c r="Z246" t="s">
        <v>48</v>
      </c>
    </row>
    <row r="247" spans="1:26" x14ac:dyDescent="0.3">
      <c r="A247">
        <v>13025</v>
      </c>
      <c r="B247">
        <v>2</v>
      </c>
      <c r="C247">
        <v>4</v>
      </c>
      <c r="D247">
        <v>1</v>
      </c>
      <c r="E247">
        <v>6</v>
      </c>
      <c r="F247">
        <v>14</v>
      </c>
      <c r="G247">
        <v>21</v>
      </c>
      <c r="H247">
        <v>13025</v>
      </c>
      <c r="I247">
        <v>2</v>
      </c>
      <c r="J247">
        <v>4</v>
      </c>
      <c r="K247">
        <v>1</v>
      </c>
      <c r="L247">
        <v>6</v>
      </c>
      <c r="M247">
        <v>14</v>
      </c>
      <c r="N247">
        <v>21</v>
      </c>
      <c r="O247">
        <v>2</v>
      </c>
      <c r="P247" t="s">
        <v>49</v>
      </c>
      <c r="Q247">
        <v>4</v>
      </c>
      <c r="R247" s="6" t="s">
        <v>201</v>
      </c>
      <c r="S247">
        <v>1</v>
      </c>
      <c r="T247" t="s">
        <v>77</v>
      </c>
      <c r="U247">
        <v>6</v>
      </c>
      <c r="V247" t="s">
        <v>78</v>
      </c>
      <c r="W247">
        <v>14</v>
      </c>
      <c r="X247" t="s">
        <v>40</v>
      </c>
      <c r="Y247">
        <v>21</v>
      </c>
      <c r="Z247" t="s">
        <v>56</v>
      </c>
    </row>
    <row r="248" spans="1:26" x14ac:dyDescent="0.3">
      <c r="A248">
        <v>13026</v>
      </c>
      <c r="B248">
        <v>3</v>
      </c>
      <c r="C248">
        <v>1</v>
      </c>
      <c r="D248">
        <v>5</v>
      </c>
      <c r="E248">
        <v>43</v>
      </c>
      <c r="F248">
        <v>40</v>
      </c>
      <c r="G248">
        <v>19</v>
      </c>
      <c r="H248">
        <v>13026</v>
      </c>
      <c r="I248">
        <v>3</v>
      </c>
      <c r="J248">
        <v>1</v>
      </c>
      <c r="K248">
        <v>5</v>
      </c>
      <c r="L248">
        <v>43</v>
      </c>
      <c r="M248">
        <v>40</v>
      </c>
      <c r="N248">
        <v>19</v>
      </c>
      <c r="O248">
        <v>3</v>
      </c>
      <c r="P248" t="s">
        <v>29</v>
      </c>
      <c r="Q248">
        <v>1</v>
      </c>
      <c r="R248" s="6" t="s">
        <v>199</v>
      </c>
      <c r="S248">
        <v>5</v>
      </c>
      <c r="T248" t="s">
        <v>24</v>
      </c>
      <c r="U248">
        <v>43</v>
      </c>
      <c r="V248" t="s">
        <v>81</v>
      </c>
      <c r="W248">
        <v>40</v>
      </c>
      <c r="X248" t="s">
        <v>43</v>
      </c>
      <c r="Y248">
        <v>19</v>
      </c>
      <c r="Z248" t="s">
        <v>35</v>
      </c>
    </row>
    <row r="249" spans="1:26" x14ac:dyDescent="0.3">
      <c r="A249">
        <v>13027</v>
      </c>
      <c r="B249">
        <v>1</v>
      </c>
      <c r="C249">
        <v>4</v>
      </c>
      <c r="D249">
        <v>3</v>
      </c>
      <c r="E249">
        <v>21</v>
      </c>
      <c r="F249">
        <v>16</v>
      </c>
      <c r="G249">
        <v>13</v>
      </c>
      <c r="H249">
        <v>13027</v>
      </c>
      <c r="I249">
        <v>1</v>
      </c>
      <c r="J249">
        <v>4</v>
      </c>
      <c r="K249">
        <v>3</v>
      </c>
      <c r="L249">
        <v>21</v>
      </c>
      <c r="M249">
        <v>16</v>
      </c>
      <c r="N249">
        <v>13</v>
      </c>
      <c r="O249">
        <v>1</v>
      </c>
      <c r="P249" t="s">
        <v>72</v>
      </c>
      <c r="Q249">
        <v>4</v>
      </c>
      <c r="R249" s="6" t="s">
        <v>201</v>
      </c>
      <c r="S249">
        <v>3</v>
      </c>
      <c r="T249" t="s">
        <v>63</v>
      </c>
      <c r="U249">
        <v>21</v>
      </c>
      <c r="V249" t="s">
        <v>56</v>
      </c>
      <c r="W249">
        <v>16</v>
      </c>
      <c r="X249" t="s">
        <v>87</v>
      </c>
      <c r="Y249">
        <v>13</v>
      </c>
      <c r="Z249" t="s">
        <v>88</v>
      </c>
    </row>
    <row r="250" spans="1:26" x14ac:dyDescent="0.3">
      <c r="A250">
        <v>13028</v>
      </c>
      <c r="B250">
        <v>3</v>
      </c>
      <c r="C250">
        <v>2</v>
      </c>
      <c r="D250">
        <v>16</v>
      </c>
      <c r="E250">
        <v>4</v>
      </c>
      <c r="F250">
        <v>7</v>
      </c>
      <c r="G250">
        <v>3</v>
      </c>
      <c r="H250">
        <v>13028</v>
      </c>
      <c r="I250">
        <v>3</v>
      </c>
      <c r="J250">
        <v>2</v>
      </c>
      <c r="K250">
        <v>16</v>
      </c>
      <c r="L250">
        <v>4</v>
      </c>
      <c r="M250">
        <v>7</v>
      </c>
      <c r="N250">
        <v>3</v>
      </c>
      <c r="O250">
        <v>3</v>
      </c>
      <c r="P250" t="s">
        <v>29</v>
      </c>
      <c r="Q250">
        <v>2</v>
      </c>
      <c r="R250" s="6" t="s">
        <v>200</v>
      </c>
      <c r="S250">
        <v>16</v>
      </c>
      <c r="T250" t="s">
        <v>85</v>
      </c>
      <c r="U250">
        <v>4</v>
      </c>
      <c r="V250" t="s">
        <v>86</v>
      </c>
      <c r="W250">
        <v>7</v>
      </c>
      <c r="X250" t="s">
        <v>27</v>
      </c>
      <c r="Y250">
        <v>3</v>
      </c>
      <c r="Z250" t="s">
        <v>73</v>
      </c>
    </row>
    <row r="251" spans="1:26" x14ac:dyDescent="0.3">
      <c r="A251">
        <v>13029</v>
      </c>
      <c r="B251">
        <v>3</v>
      </c>
      <c r="C251">
        <v>2</v>
      </c>
      <c r="D251">
        <v>5</v>
      </c>
      <c r="E251">
        <v>43</v>
      </c>
      <c r="F251">
        <v>40</v>
      </c>
      <c r="G251">
        <v>19</v>
      </c>
      <c r="H251">
        <v>13029</v>
      </c>
      <c r="I251">
        <v>3</v>
      </c>
      <c r="J251">
        <v>2</v>
      </c>
      <c r="K251">
        <v>5</v>
      </c>
      <c r="L251">
        <v>43</v>
      </c>
      <c r="M251">
        <v>40</v>
      </c>
      <c r="N251">
        <v>19</v>
      </c>
      <c r="O251">
        <v>3</v>
      </c>
      <c r="P251" t="s">
        <v>29</v>
      </c>
      <c r="Q251">
        <v>2</v>
      </c>
      <c r="R251" s="6" t="s">
        <v>200</v>
      </c>
      <c r="S251">
        <v>5</v>
      </c>
      <c r="T251" t="s">
        <v>24</v>
      </c>
      <c r="U251">
        <v>43</v>
      </c>
      <c r="V251" t="s">
        <v>81</v>
      </c>
      <c r="W251">
        <v>40</v>
      </c>
      <c r="X251" t="s">
        <v>43</v>
      </c>
      <c r="Y251">
        <v>19</v>
      </c>
      <c r="Z251" t="s">
        <v>35</v>
      </c>
    </row>
    <row r="252" spans="1:26" x14ac:dyDescent="0.3">
      <c r="A252">
        <v>13030</v>
      </c>
      <c r="B252">
        <v>3</v>
      </c>
      <c r="C252">
        <v>2</v>
      </c>
      <c r="D252">
        <v>21</v>
      </c>
      <c r="E252">
        <v>1</v>
      </c>
      <c r="F252">
        <v>21</v>
      </c>
      <c r="G252">
        <v>37</v>
      </c>
      <c r="H252">
        <v>13030</v>
      </c>
      <c r="I252">
        <v>3</v>
      </c>
      <c r="J252">
        <v>2</v>
      </c>
      <c r="K252">
        <v>21</v>
      </c>
      <c r="L252">
        <v>1</v>
      </c>
      <c r="M252">
        <v>21</v>
      </c>
      <c r="N252">
        <v>37</v>
      </c>
      <c r="O252">
        <v>3</v>
      </c>
      <c r="P252" t="s">
        <v>29</v>
      </c>
      <c r="Q252">
        <v>2</v>
      </c>
      <c r="R252" s="6" t="s">
        <v>200</v>
      </c>
      <c r="S252">
        <v>21</v>
      </c>
      <c r="T252" t="s">
        <v>50</v>
      </c>
      <c r="U252">
        <v>1</v>
      </c>
      <c r="V252" t="s">
        <v>58</v>
      </c>
      <c r="W252">
        <v>21</v>
      </c>
      <c r="X252" t="s">
        <v>56</v>
      </c>
      <c r="Y252">
        <v>37</v>
      </c>
      <c r="Z252" t="s">
        <v>67</v>
      </c>
    </row>
    <row r="253" spans="1:26" x14ac:dyDescent="0.3">
      <c r="A253">
        <v>13031</v>
      </c>
      <c r="B253">
        <v>3</v>
      </c>
      <c r="C253">
        <v>2</v>
      </c>
      <c r="D253">
        <v>4</v>
      </c>
      <c r="E253">
        <v>18</v>
      </c>
      <c r="F253">
        <v>33</v>
      </c>
      <c r="G253">
        <v>20</v>
      </c>
      <c r="H253">
        <v>13031</v>
      </c>
      <c r="I253">
        <v>3</v>
      </c>
      <c r="J253">
        <v>2</v>
      </c>
      <c r="K253">
        <v>4</v>
      </c>
      <c r="L253">
        <v>18</v>
      </c>
      <c r="M253">
        <v>33</v>
      </c>
      <c r="N253">
        <v>20</v>
      </c>
      <c r="O253">
        <v>3</v>
      </c>
      <c r="P253" t="s">
        <v>29</v>
      </c>
      <c r="Q253">
        <v>2</v>
      </c>
      <c r="R253" s="6" t="s">
        <v>200</v>
      </c>
      <c r="S253">
        <v>4</v>
      </c>
      <c r="T253" t="s">
        <v>38</v>
      </c>
      <c r="U253">
        <v>18</v>
      </c>
      <c r="V253" t="s">
        <v>54</v>
      </c>
      <c r="W253">
        <v>33</v>
      </c>
      <c r="X253" t="s">
        <v>94</v>
      </c>
      <c r="Y253">
        <v>20</v>
      </c>
      <c r="Z253" t="s">
        <v>39</v>
      </c>
    </row>
    <row r="254" spans="1:26" x14ac:dyDescent="0.3">
      <c r="A254">
        <v>13032</v>
      </c>
      <c r="B254">
        <v>3</v>
      </c>
      <c r="C254">
        <v>2</v>
      </c>
      <c r="D254">
        <v>4</v>
      </c>
      <c r="E254">
        <v>18</v>
      </c>
      <c r="F254">
        <v>33</v>
      </c>
      <c r="G254">
        <v>20</v>
      </c>
      <c r="H254">
        <v>13032</v>
      </c>
      <c r="I254">
        <v>3</v>
      </c>
      <c r="J254">
        <v>2</v>
      </c>
      <c r="K254">
        <v>4</v>
      </c>
      <c r="L254">
        <v>18</v>
      </c>
      <c r="M254">
        <v>33</v>
      </c>
      <c r="N254">
        <v>20</v>
      </c>
      <c r="O254">
        <v>3</v>
      </c>
      <c r="P254" t="s">
        <v>29</v>
      </c>
      <c r="Q254">
        <v>2</v>
      </c>
      <c r="R254" s="6" t="s">
        <v>200</v>
      </c>
      <c r="S254">
        <v>4</v>
      </c>
      <c r="T254" t="s">
        <v>38</v>
      </c>
      <c r="U254">
        <v>18</v>
      </c>
      <c r="V254" t="s">
        <v>54</v>
      </c>
      <c r="W254">
        <v>33</v>
      </c>
      <c r="X254" t="s">
        <v>94</v>
      </c>
      <c r="Y254">
        <v>20</v>
      </c>
      <c r="Z254" t="s">
        <v>39</v>
      </c>
    </row>
    <row r="255" spans="1:26" x14ac:dyDescent="0.3">
      <c r="A255">
        <v>13033</v>
      </c>
      <c r="B255">
        <v>3</v>
      </c>
      <c r="C255">
        <v>2</v>
      </c>
      <c r="D255">
        <v>21</v>
      </c>
      <c r="E255">
        <v>43</v>
      </c>
      <c r="F255">
        <v>40</v>
      </c>
      <c r="G255">
        <v>19</v>
      </c>
      <c r="H255">
        <v>13033</v>
      </c>
      <c r="I255">
        <v>3</v>
      </c>
      <c r="J255">
        <v>2</v>
      </c>
      <c r="K255">
        <v>21</v>
      </c>
      <c r="L255">
        <v>43</v>
      </c>
      <c r="M255">
        <v>40</v>
      </c>
      <c r="N255">
        <v>19</v>
      </c>
      <c r="O255">
        <v>3</v>
      </c>
      <c r="P255" t="s">
        <v>29</v>
      </c>
      <c r="Q255">
        <v>2</v>
      </c>
      <c r="R255" s="6" t="s">
        <v>200</v>
      </c>
      <c r="S255">
        <v>21</v>
      </c>
      <c r="T255" t="s">
        <v>50</v>
      </c>
      <c r="U255">
        <v>43</v>
      </c>
      <c r="V255" t="s">
        <v>81</v>
      </c>
      <c r="W255">
        <v>40</v>
      </c>
      <c r="X255" t="s">
        <v>43</v>
      </c>
      <c r="Y255">
        <v>19</v>
      </c>
      <c r="Z255" t="s">
        <v>35</v>
      </c>
    </row>
    <row r="256" spans="1:26" x14ac:dyDescent="0.3">
      <c r="A256">
        <v>13034</v>
      </c>
      <c r="B256">
        <v>3</v>
      </c>
      <c r="C256">
        <v>2</v>
      </c>
      <c r="D256">
        <v>21</v>
      </c>
      <c r="E256">
        <v>43</v>
      </c>
      <c r="F256">
        <v>40</v>
      </c>
      <c r="G256">
        <v>19</v>
      </c>
      <c r="H256">
        <v>13034</v>
      </c>
      <c r="I256">
        <v>3</v>
      </c>
      <c r="J256">
        <v>2</v>
      </c>
      <c r="K256">
        <v>21</v>
      </c>
      <c r="L256">
        <v>43</v>
      </c>
      <c r="M256">
        <v>40</v>
      </c>
      <c r="N256">
        <v>19</v>
      </c>
      <c r="O256">
        <v>3</v>
      </c>
      <c r="P256" t="s">
        <v>29</v>
      </c>
      <c r="Q256">
        <v>2</v>
      </c>
      <c r="R256" s="6" t="s">
        <v>200</v>
      </c>
      <c r="S256">
        <v>21</v>
      </c>
      <c r="T256" t="s">
        <v>50</v>
      </c>
      <c r="U256">
        <v>43</v>
      </c>
      <c r="V256" t="s">
        <v>81</v>
      </c>
      <c r="W256">
        <v>40</v>
      </c>
      <c r="X256" t="s">
        <v>43</v>
      </c>
      <c r="Y256">
        <v>19</v>
      </c>
      <c r="Z256" t="s">
        <v>35</v>
      </c>
    </row>
    <row r="257" spans="1:26" x14ac:dyDescent="0.3">
      <c r="A257">
        <v>13035</v>
      </c>
      <c r="B257">
        <v>3</v>
      </c>
      <c r="C257">
        <v>2</v>
      </c>
      <c r="D257">
        <v>21</v>
      </c>
      <c r="E257">
        <v>43</v>
      </c>
      <c r="F257">
        <v>40</v>
      </c>
      <c r="G257">
        <v>19</v>
      </c>
      <c r="H257">
        <v>13035</v>
      </c>
      <c r="I257">
        <v>3</v>
      </c>
      <c r="J257">
        <v>2</v>
      </c>
      <c r="K257">
        <v>21</v>
      </c>
      <c r="L257">
        <v>43</v>
      </c>
      <c r="M257">
        <v>40</v>
      </c>
      <c r="N257">
        <v>19</v>
      </c>
      <c r="O257">
        <v>3</v>
      </c>
      <c r="P257" t="s">
        <v>29</v>
      </c>
      <c r="Q257">
        <v>2</v>
      </c>
      <c r="R257" s="6" t="s">
        <v>200</v>
      </c>
      <c r="S257">
        <v>21</v>
      </c>
      <c r="T257" t="s">
        <v>50</v>
      </c>
      <c r="U257">
        <v>43</v>
      </c>
      <c r="V257" t="s">
        <v>81</v>
      </c>
      <c r="W257">
        <v>40</v>
      </c>
      <c r="X257" t="s">
        <v>43</v>
      </c>
      <c r="Y257">
        <v>19</v>
      </c>
      <c r="Z257" t="s">
        <v>35</v>
      </c>
    </row>
    <row r="258" spans="1:26" x14ac:dyDescent="0.3">
      <c r="A258">
        <v>13036</v>
      </c>
      <c r="B258">
        <v>3</v>
      </c>
      <c r="C258">
        <v>2</v>
      </c>
      <c r="D258">
        <v>21</v>
      </c>
      <c r="E258">
        <v>43</v>
      </c>
      <c r="F258">
        <v>40</v>
      </c>
      <c r="G258">
        <v>19</v>
      </c>
      <c r="H258">
        <v>13036</v>
      </c>
      <c r="I258">
        <v>3</v>
      </c>
      <c r="J258">
        <v>2</v>
      </c>
      <c r="K258">
        <v>21</v>
      </c>
      <c r="L258">
        <v>43</v>
      </c>
      <c r="M258">
        <v>40</v>
      </c>
      <c r="N258">
        <v>19</v>
      </c>
      <c r="O258">
        <v>3</v>
      </c>
      <c r="P258" t="s">
        <v>29</v>
      </c>
      <c r="Q258">
        <v>2</v>
      </c>
      <c r="R258" s="6" t="s">
        <v>200</v>
      </c>
      <c r="S258">
        <v>21</v>
      </c>
      <c r="T258" t="s">
        <v>50</v>
      </c>
      <c r="U258">
        <v>43</v>
      </c>
      <c r="V258" t="s">
        <v>81</v>
      </c>
      <c r="W258">
        <v>40</v>
      </c>
      <c r="X258" t="s">
        <v>43</v>
      </c>
      <c r="Y258">
        <v>19</v>
      </c>
      <c r="Z258" t="s">
        <v>35</v>
      </c>
    </row>
    <row r="259" spans="1:26" x14ac:dyDescent="0.3">
      <c r="A259">
        <v>13037</v>
      </c>
      <c r="B259">
        <v>3</v>
      </c>
      <c r="C259">
        <v>2</v>
      </c>
      <c r="D259">
        <v>2</v>
      </c>
      <c r="E259">
        <v>35</v>
      </c>
      <c r="F259">
        <v>7</v>
      </c>
      <c r="G259">
        <v>9</v>
      </c>
      <c r="H259">
        <v>13037</v>
      </c>
      <c r="I259">
        <v>3</v>
      </c>
      <c r="J259">
        <v>2</v>
      </c>
      <c r="K259">
        <v>2</v>
      </c>
      <c r="L259">
        <v>35</v>
      </c>
      <c r="M259">
        <v>7</v>
      </c>
      <c r="N259">
        <v>9</v>
      </c>
      <c r="O259">
        <v>3</v>
      </c>
      <c r="P259" t="s">
        <v>29</v>
      </c>
      <c r="Q259">
        <v>2</v>
      </c>
      <c r="R259" s="6" t="s">
        <v>200</v>
      </c>
      <c r="S259">
        <v>2</v>
      </c>
      <c r="T259" t="s">
        <v>79</v>
      </c>
      <c r="U259">
        <v>35</v>
      </c>
      <c r="V259" t="s">
        <v>42</v>
      </c>
      <c r="W259">
        <v>7</v>
      </c>
      <c r="X259" t="s">
        <v>27</v>
      </c>
      <c r="Y259">
        <v>9</v>
      </c>
      <c r="Z259" t="s">
        <v>61</v>
      </c>
    </row>
    <row r="260" spans="1:26" x14ac:dyDescent="0.3">
      <c r="A260">
        <v>13038</v>
      </c>
      <c r="B260">
        <v>2</v>
      </c>
      <c r="C260">
        <v>4</v>
      </c>
      <c r="D260">
        <v>20</v>
      </c>
      <c r="E260">
        <v>26</v>
      </c>
      <c r="F260">
        <v>21</v>
      </c>
      <c r="G260">
        <v>27</v>
      </c>
      <c r="H260">
        <v>13038</v>
      </c>
      <c r="I260">
        <v>2</v>
      </c>
      <c r="J260">
        <v>4</v>
      </c>
      <c r="K260">
        <v>20</v>
      </c>
      <c r="L260">
        <v>26</v>
      </c>
      <c r="M260">
        <v>21</v>
      </c>
      <c r="N260">
        <v>27</v>
      </c>
      <c r="O260">
        <v>2</v>
      </c>
      <c r="P260" t="s">
        <v>49</v>
      </c>
      <c r="Q260">
        <v>4</v>
      </c>
      <c r="R260" s="6" t="s">
        <v>201</v>
      </c>
      <c r="S260">
        <v>20</v>
      </c>
      <c r="T260" t="s">
        <v>30</v>
      </c>
      <c r="U260">
        <v>26</v>
      </c>
      <c r="V260" t="s">
        <v>69</v>
      </c>
      <c r="W260">
        <v>21</v>
      </c>
      <c r="X260" t="s">
        <v>56</v>
      </c>
      <c r="Y260">
        <v>27</v>
      </c>
      <c r="Z260" t="s">
        <v>45</v>
      </c>
    </row>
    <row r="261" spans="1:26" x14ac:dyDescent="0.3">
      <c r="A261">
        <v>13039</v>
      </c>
      <c r="B261">
        <v>4</v>
      </c>
      <c r="C261">
        <v>2</v>
      </c>
      <c r="D261">
        <v>18</v>
      </c>
      <c r="E261">
        <v>35</v>
      </c>
      <c r="F261">
        <v>7</v>
      </c>
      <c r="G261">
        <v>9</v>
      </c>
      <c r="H261">
        <v>13039</v>
      </c>
      <c r="I261">
        <v>4</v>
      </c>
      <c r="J261">
        <v>2</v>
      </c>
      <c r="K261">
        <v>18</v>
      </c>
      <c r="L261">
        <v>35</v>
      </c>
      <c r="M261">
        <v>7</v>
      </c>
      <c r="N261">
        <v>9</v>
      </c>
      <c r="O261">
        <v>4</v>
      </c>
      <c r="P261" t="s">
        <v>23</v>
      </c>
      <c r="Q261">
        <v>2</v>
      </c>
      <c r="R261" s="6" t="s">
        <v>200</v>
      </c>
      <c r="S261">
        <v>18</v>
      </c>
      <c r="T261" t="s">
        <v>52</v>
      </c>
      <c r="U261">
        <v>35</v>
      </c>
      <c r="V261" t="s">
        <v>42</v>
      </c>
      <c r="W261">
        <v>7</v>
      </c>
      <c r="X261" t="s">
        <v>27</v>
      </c>
      <c r="Y261">
        <v>9</v>
      </c>
      <c r="Z261" t="s">
        <v>61</v>
      </c>
    </row>
    <row r="262" spans="1:26" x14ac:dyDescent="0.3">
      <c r="A262">
        <v>13040</v>
      </c>
      <c r="B262">
        <v>2</v>
      </c>
      <c r="C262">
        <v>4</v>
      </c>
      <c r="D262">
        <v>20</v>
      </c>
      <c r="E262">
        <v>26</v>
      </c>
      <c r="F262">
        <v>21</v>
      </c>
      <c r="G262">
        <v>27</v>
      </c>
      <c r="H262">
        <v>13040</v>
      </c>
      <c r="I262">
        <v>2</v>
      </c>
      <c r="J262">
        <v>4</v>
      </c>
      <c r="K262">
        <v>20</v>
      </c>
      <c r="L262">
        <v>26</v>
      </c>
      <c r="M262">
        <v>21</v>
      </c>
      <c r="N262">
        <v>27</v>
      </c>
      <c r="O262">
        <v>2</v>
      </c>
      <c r="P262" t="s">
        <v>49</v>
      </c>
      <c r="Q262">
        <v>4</v>
      </c>
      <c r="R262" s="6" t="s">
        <v>201</v>
      </c>
      <c r="S262">
        <v>20</v>
      </c>
      <c r="T262" t="s">
        <v>30</v>
      </c>
      <c r="U262">
        <v>26</v>
      </c>
      <c r="V262" t="s">
        <v>69</v>
      </c>
      <c r="W262">
        <v>21</v>
      </c>
      <c r="X262" t="s">
        <v>56</v>
      </c>
      <c r="Y262">
        <v>27</v>
      </c>
      <c r="Z262" t="s">
        <v>45</v>
      </c>
    </row>
    <row r="263" spans="1:26" x14ac:dyDescent="0.3">
      <c r="A263">
        <v>13041</v>
      </c>
      <c r="B263">
        <v>2</v>
      </c>
      <c r="C263">
        <v>4</v>
      </c>
      <c r="D263">
        <v>20</v>
      </c>
      <c r="E263">
        <v>26</v>
      </c>
      <c r="F263">
        <v>21</v>
      </c>
      <c r="G263">
        <v>27</v>
      </c>
      <c r="H263">
        <v>13041</v>
      </c>
      <c r="I263">
        <v>2</v>
      </c>
      <c r="J263">
        <v>4</v>
      </c>
      <c r="K263">
        <v>20</v>
      </c>
      <c r="L263">
        <v>26</v>
      </c>
      <c r="M263">
        <v>21</v>
      </c>
      <c r="N263">
        <v>27</v>
      </c>
      <c r="O263">
        <v>2</v>
      </c>
      <c r="P263" t="s">
        <v>49</v>
      </c>
      <c r="Q263">
        <v>4</v>
      </c>
      <c r="R263" s="6" t="s">
        <v>201</v>
      </c>
      <c r="S263">
        <v>20</v>
      </c>
      <c r="T263" t="s">
        <v>30</v>
      </c>
      <c r="U263">
        <v>26</v>
      </c>
      <c r="V263" t="s">
        <v>69</v>
      </c>
      <c r="W263">
        <v>21</v>
      </c>
      <c r="X263" t="s">
        <v>56</v>
      </c>
      <c r="Y263">
        <v>27</v>
      </c>
      <c r="Z263" t="s">
        <v>45</v>
      </c>
    </row>
    <row r="264" spans="1:26" x14ac:dyDescent="0.3">
      <c r="A264">
        <v>13042</v>
      </c>
      <c r="B264">
        <v>3</v>
      </c>
      <c r="C264">
        <v>2</v>
      </c>
      <c r="D264">
        <v>18</v>
      </c>
      <c r="E264">
        <v>7</v>
      </c>
      <c r="F264">
        <v>7</v>
      </c>
      <c r="G264">
        <v>7</v>
      </c>
      <c r="H264">
        <v>13042</v>
      </c>
      <c r="I264">
        <v>3</v>
      </c>
      <c r="J264">
        <v>2</v>
      </c>
      <c r="K264">
        <v>18</v>
      </c>
      <c r="L264">
        <v>7</v>
      </c>
      <c r="M264">
        <v>7</v>
      </c>
      <c r="N264">
        <v>7</v>
      </c>
      <c r="O264">
        <v>3</v>
      </c>
      <c r="P264" t="s">
        <v>29</v>
      </c>
      <c r="Q264">
        <v>2</v>
      </c>
      <c r="R264" s="6" t="s">
        <v>200</v>
      </c>
      <c r="S264">
        <v>18</v>
      </c>
      <c r="T264" t="s">
        <v>52</v>
      </c>
      <c r="U264">
        <v>7</v>
      </c>
      <c r="V264" t="s">
        <v>27</v>
      </c>
      <c r="W264">
        <v>7</v>
      </c>
      <c r="X264" t="s">
        <v>27</v>
      </c>
      <c r="Y264">
        <v>7</v>
      </c>
      <c r="Z264" t="s">
        <v>27</v>
      </c>
    </row>
    <row r="265" spans="1:26" x14ac:dyDescent="0.3">
      <c r="A265">
        <v>13043</v>
      </c>
      <c r="B265">
        <v>3</v>
      </c>
      <c r="C265">
        <v>1</v>
      </c>
      <c r="D265">
        <v>19</v>
      </c>
      <c r="E265">
        <v>36</v>
      </c>
      <c r="F265">
        <v>37</v>
      </c>
      <c r="G265">
        <v>39</v>
      </c>
      <c r="H265">
        <v>13043</v>
      </c>
      <c r="I265">
        <v>3</v>
      </c>
      <c r="J265">
        <v>1</v>
      </c>
      <c r="K265">
        <v>19</v>
      </c>
      <c r="L265">
        <v>36</v>
      </c>
      <c r="M265">
        <v>37</v>
      </c>
      <c r="N265">
        <v>39</v>
      </c>
      <c r="O265">
        <v>3</v>
      </c>
      <c r="P265" t="s">
        <v>29</v>
      </c>
      <c r="Q265">
        <v>1</v>
      </c>
      <c r="R265" s="6" t="s">
        <v>199</v>
      </c>
      <c r="S265">
        <v>19</v>
      </c>
      <c r="T265" t="s">
        <v>89</v>
      </c>
      <c r="U265">
        <v>36</v>
      </c>
      <c r="V265" t="s">
        <v>41</v>
      </c>
      <c r="W265">
        <v>37</v>
      </c>
      <c r="X265" t="s">
        <v>71</v>
      </c>
      <c r="Y265">
        <v>39</v>
      </c>
      <c r="Z265" t="s">
        <v>43</v>
      </c>
    </row>
    <row r="266" spans="1:26" x14ac:dyDescent="0.3">
      <c r="A266">
        <v>13044</v>
      </c>
      <c r="B266">
        <v>3</v>
      </c>
      <c r="C266">
        <v>1</v>
      </c>
      <c r="D266">
        <v>5</v>
      </c>
      <c r="E266">
        <v>9</v>
      </c>
      <c r="F266">
        <v>5</v>
      </c>
      <c r="G266">
        <v>21</v>
      </c>
      <c r="H266">
        <v>13044</v>
      </c>
      <c r="I266">
        <v>3</v>
      </c>
      <c r="J266">
        <v>1</v>
      </c>
      <c r="K266">
        <v>5</v>
      </c>
      <c r="L266">
        <v>9</v>
      </c>
      <c r="M266">
        <v>5</v>
      </c>
      <c r="N266">
        <v>21</v>
      </c>
      <c r="O266">
        <v>3</v>
      </c>
      <c r="P266" t="s">
        <v>29</v>
      </c>
      <c r="Q266">
        <v>1</v>
      </c>
      <c r="R266" s="6" t="s">
        <v>199</v>
      </c>
      <c r="S266">
        <v>5</v>
      </c>
      <c r="T266" t="s">
        <v>24</v>
      </c>
      <c r="U266">
        <v>9</v>
      </c>
      <c r="V266" t="s">
        <v>61</v>
      </c>
      <c r="W266">
        <v>5</v>
      </c>
      <c r="X266" t="s">
        <v>26</v>
      </c>
      <c r="Y266">
        <v>21</v>
      </c>
      <c r="Z266" t="s">
        <v>56</v>
      </c>
    </row>
    <row r="267" spans="1:26" x14ac:dyDescent="0.3">
      <c r="A267">
        <v>13045</v>
      </c>
      <c r="B267">
        <v>2</v>
      </c>
      <c r="C267">
        <v>4</v>
      </c>
      <c r="D267">
        <v>24</v>
      </c>
      <c r="E267">
        <v>29</v>
      </c>
      <c r="F267">
        <v>17</v>
      </c>
      <c r="G267">
        <v>19</v>
      </c>
      <c r="H267">
        <v>13045</v>
      </c>
      <c r="I267">
        <v>2</v>
      </c>
      <c r="J267">
        <v>4</v>
      </c>
      <c r="K267">
        <v>24</v>
      </c>
      <c r="L267">
        <v>29</v>
      </c>
      <c r="M267">
        <v>17</v>
      </c>
      <c r="N267">
        <v>19</v>
      </c>
      <c r="O267">
        <v>2</v>
      </c>
      <c r="P267" t="s">
        <v>49</v>
      </c>
      <c r="Q267">
        <v>4</v>
      </c>
      <c r="R267" s="6" t="s">
        <v>201</v>
      </c>
      <c r="S267">
        <v>24</v>
      </c>
      <c r="T267" t="s">
        <v>34</v>
      </c>
      <c r="U267">
        <v>29</v>
      </c>
      <c r="V267" t="s">
        <v>90</v>
      </c>
      <c r="W267">
        <v>17</v>
      </c>
      <c r="X267" t="s">
        <v>64</v>
      </c>
      <c r="Y267">
        <v>19</v>
      </c>
      <c r="Z267" t="s">
        <v>35</v>
      </c>
    </row>
    <row r="268" spans="1:26" x14ac:dyDescent="0.3">
      <c r="A268">
        <v>13046</v>
      </c>
      <c r="B268">
        <v>3</v>
      </c>
      <c r="C268">
        <v>1</v>
      </c>
      <c r="D268">
        <v>14</v>
      </c>
      <c r="E268">
        <v>9</v>
      </c>
      <c r="F268">
        <v>5</v>
      </c>
      <c r="G268">
        <v>21</v>
      </c>
      <c r="H268">
        <v>13046</v>
      </c>
      <c r="I268">
        <v>3</v>
      </c>
      <c r="J268">
        <v>1</v>
      </c>
      <c r="K268">
        <v>14</v>
      </c>
      <c r="L268">
        <v>9</v>
      </c>
      <c r="M268">
        <v>5</v>
      </c>
      <c r="N268">
        <v>21</v>
      </c>
      <c r="O268">
        <v>3</v>
      </c>
      <c r="P268" t="s">
        <v>29</v>
      </c>
      <c r="Q268">
        <v>1</v>
      </c>
      <c r="R268" s="6" t="s">
        <v>199</v>
      </c>
      <c r="S268">
        <v>14</v>
      </c>
      <c r="T268" t="s">
        <v>82</v>
      </c>
      <c r="U268">
        <v>9</v>
      </c>
      <c r="V268" t="s">
        <v>61</v>
      </c>
      <c r="W268">
        <v>5</v>
      </c>
      <c r="X268" t="s">
        <v>26</v>
      </c>
      <c r="Y268">
        <v>21</v>
      </c>
      <c r="Z268" t="s">
        <v>56</v>
      </c>
    </row>
    <row r="269" spans="1:26" x14ac:dyDescent="0.3">
      <c r="A269">
        <v>13047</v>
      </c>
      <c r="B269">
        <v>3</v>
      </c>
      <c r="C269">
        <v>1</v>
      </c>
      <c r="D269">
        <v>14</v>
      </c>
      <c r="E269">
        <v>9</v>
      </c>
      <c r="F269">
        <v>5</v>
      </c>
      <c r="G269">
        <v>21</v>
      </c>
      <c r="H269">
        <v>13047</v>
      </c>
      <c r="I269">
        <v>3</v>
      </c>
      <c r="J269">
        <v>1</v>
      </c>
      <c r="K269">
        <v>14</v>
      </c>
      <c r="L269">
        <v>9</v>
      </c>
      <c r="M269">
        <v>5</v>
      </c>
      <c r="N269">
        <v>21</v>
      </c>
      <c r="O269">
        <v>3</v>
      </c>
      <c r="P269" t="s">
        <v>29</v>
      </c>
      <c r="Q269">
        <v>1</v>
      </c>
      <c r="R269" s="6" t="s">
        <v>199</v>
      </c>
      <c r="S269">
        <v>14</v>
      </c>
      <c r="T269" t="s">
        <v>82</v>
      </c>
      <c r="U269">
        <v>9</v>
      </c>
      <c r="V269" t="s">
        <v>61</v>
      </c>
      <c r="W269">
        <v>5</v>
      </c>
      <c r="X269" t="s">
        <v>26</v>
      </c>
      <c r="Y269">
        <v>21</v>
      </c>
      <c r="Z269" t="s">
        <v>56</v>
      </c>
    </row>
    <row r="270" spans="1:26" x14ac:dyDescent="0.3">
      <c r="A270">
        <v>13048</v>
      </c>
      <c r="B270">
        <v>3</v>
      </c>
      <c r="C270">
        <v>2</v>
      </c>
      <c r="D270">
        <v>14</v>
      </c>
      <c r="E270">
        <v>17</v>
      </c>
      <c r="F270">
        <v>18</v>
      </c>
      <c r="G270">
        <v>5</v>
      </c>
      <c r="H270">
        <v>13048</v>
      </c>
      <c r="I270">
        <v>3</v>
      </c>
      <c r="J270">
        <v>2</v>
      </c>
      <c r="K270">
        <v>14</v>
      </c>
      <c r="L270">
        <v>17</v>
      </c>
      <c r="M270">
        <v>18</v>
      </c>
      <c r="N270">
        <v>5</v>
      </c>
      <c r="O270">
        <v>3</v>
      </c>
      <c r="P270" t="s">
        <v>29</v>
      </c>
      <c r="Q270">
        <v>2</v>
      </c>
      <c r="R270" s="6" t="s">
        <v>200</v>
      </c>
      <c r="S270">
        <v>14</v>
      </c>
      <c r="T270" t="s">
        <v>82</v>
      </c>
      <c r="U270">
        <v>17</v>
      </c>
      <c r="V270" t="s">
        <v>64</v>
      </c>
      <c r="W270">
        <v>18</v>
      </c>
      <c r="X270" t="s">
        <v>54</v>
      </c>
      <c r="Y270">
        <v>5</v>
      </c>
      <c r="Z270" t="s">
        <v>26</v>
      </c>
    </row>
    <row r="271" spans="1:26" x14ac:dyDescent="0.3">
      <c r="A271">
        <v>13049</v>
      </c>
      <c r="B271">
        <v>3</v>
      </c>
      <c r="C271">
        <v>2</v>
      </c>
      <c r="D271">
        <v>3</v>
      </c>
      <c r="E271">
        <v>9</v>
      </c>
      <c r="F271">
        <v>17</v>
      </c>
      <c r="G271">
        <v>11</v>
      </c>
      <c r="H271">
        <v>13049</v>
      </c>
      <c r="I271">
        <v>3</v>
      </c>
      <c r="J271">
        <v>2</v>
      </c>
      <c r="K271">
        <v>3</v>
      </c>
      <c r="L271">
        <v>9</v>
      </c>
      <c r="M271">
        <v>17</v>
      </c>
      <c r="N271">
        <v>11</v>
      </c>
      <c r="O271">
        <v>3</v>
      </c>
      <c r="P271" t="s">
        <v>29</v>
      </c>
      <c r="Q271">
        <v>2</v>
      </c>
      <c r="R271" s="6" t="s">
        <v>200</v>
      </c>
      <c r="S271">
        <v>3</v>
      </c>
      <c r="T271" t="s">
        <v>63</v>
      </c>
      <c r="U271">
        <v>9</v>
      </c>
      <c r="V271" t="s">
        <v>61</v>
      </c>
      <c r="W271">
        <v>17</v>
      </c>
      <c r="X271" t="s">
        <v>64</v>
      </c>
      <c r="Y271">
        <v>11</v>
      </c>
      <c r="Z271" t="s">
        <v>48</v>
      </c>
    </row>
    <row r="272" spans="1:26" x14ac:dyDescent="0.3">
      <c r="A272">
        <v>13050</v>
      </c>
      <c r="B272">
        <v>2</v>
      </c>
      <c r="C272">
        <v>3</v>
      </c>
      <c r="D272">
        <v>2</v>
      </c>
      <c r="E272">
        <v>41</v>
      </c>
      <c r="F272">
        <v>38</v>
      </c>
      <c r="G272">
        <v>34</v>
      </c>
      <c r="H272">
        <v>13050</v>
      </c>
      <c r="I272">
        <v>2</v>
      </c>
      <c r="J272">
        <v>3</v>
      </c>
      <c r="K272">
        <v>2</v>
      </c>
      <c r="L272">
        <v>41</v>
      </c>
      <c r="M272">
        <v>38</v>
      </c>
      <c r="N272">
        <v>34</v>
      </c>
      <c r="O272">
        <v>2</v>
      </c>
      <c r="P272" t="s">
        <v>49</v>
      </c>
      <c r="Q272">
        <v>3</v>
      </c>
      <c r="R272" s="6" t="s">
        <v>202</v>
      </c>
      <c r="S272">
        <v>2</v>
      </c>
      <c r="T272" t="s">
        <v>79</v>
      </c>
      <c r="U272">
        <v>41</v>
      </c>
      <c r="V272" t="s">
        <v>62</v>
      </c>
      <c r="W272">
        <v>38</v>
      </c>
      <c r="X272" t="s">
        <v>67</v>
      </c>
      <c r="Y272">
        <v>34</v>
      </c>
      <c r="Z272" t="s">
        <v>42</v>
      </c>
    </row>
    <row r="273" spans="1:26" x14ac:dyDescent="0.3">
      <c r="A273">
        <v>13051</v>
      </c>
      <c r="B273">
        <v>3</v>
      </c>
      <c r="C273">
        <v>2</v>
      </c>
      <c r="D273">
        <v>4</v>
      </c>
      <c r="E273">
        <v>18</v>
      </c>
      <c r="F273">
        <v>20</v>
      </c>
      <c r="G273">
        <v>17</v>
      </c>
      <c r="H273">
        <v>13051</v>
      </c>
      <c r="I273">
        <v>3</v>
      </c>
      <c r="J273">
        <v>2</v>
      </c>
      <c r="K273">
        <v>4</v>
      </c>
      <c r="L273">
        <v>18</v>
      </c>
      <c r="M273">
        <v>20</v>
      </c>
      <c r="N273">
        <v>17</v>
      </c>
      <c r="O273">
        <v>3</v>
      </c>
      <c r="P273" t="s">
        <v>29</v>
      </c>
      <c r="Q273">
        <v>2</v>
      </c>
      <c r="R273" s="6" t="s">
        <v>200</v>
      </c>
      <c r="S273">
        <v>4</v>
      </c>
      <c r="T273" t="s">
        <v>38</v>
      </c>
      <c r="U273">
        <v>18</v>
      </c>
      <c r="V273" t="s">
        <v>54</v>
      </c>
      <c r="W273">
        <v>20</v>
      </c>
      <c r="X273" t="s">
        <v>39</v>
      </c>
      <c r="Y273">
        <v>17</v>
      </c>
      <c r="Z273" t="s">
        <v>64</v>
      </c>
    </row>
    <row r="274" spans="1:26" x14ac:dyDescent="0.3">
      <c r="A274">
        <v>13052</v>
      </c>
      <c r="B274">
        <v>3</v>
      </c>
      <c r="C274">
        <v>1</v>
      </c>
      <c r="D274">
        <v>22</v>
      </c>
      <c r="E274">
        <v>18</v>
      </c>
      <c r="F274">
        <v>25</v>
      </c>
      <c r="G274">
        <v>33</v>
      </c>
      <c r="H274">
        <v>13052</v>
      </c>
      <c r="I274">
        <v>3</v>
      </c>
      <c r="J274">
        <v>1</v>
      </c>
      <c r="K274">
        <v>22</v>
      </c>
      <c r="L274">
        <v>18</v>
      </c>
      <c r="M274">
        <v>25</v>
      </c>
      <c r="N274">
        <v>33</v>
      </c>
      <c r="O274">
        <v>3</v>
      </c>
      <c r="P274" t="s">
        <v>29</v>
      </c>
      <c r="Q274">
        <v>1</v>
      </c>
      <c r="R274" s="6" t="s">
        <v>199</v>
      </c>
      <c r="S274">
        <v>22</v>
      </c>
      <c r="T274" t="s">
        <v>93</v>
      </c>
      <c r="U274">
        <v>18</v>
      </c>
      <c r="V274" t="s">
        <v>54</v>
      </c>
      <c r="W274">
        <v>25</v>
      </c>
      <c r="X274" t="s">
        <v>25</v>
      </c>
      <c r="Y274">
        <v>33</v>
      </c>
      <c r="Z274" t="s">
        <v>65</v>
      </c>
    </row>
    <row r="275" spans="1:26" x14ac:dyDescent="0.3">
      <c r="A275">
        <v>13053</v>
      </c>
      <c r="B275">
        <v>3</v>
      </c>
      <c r="C275">
        <v>2</v>
      </c>
      <c r="D275">
        <v>18</v>
      </c>
      <c r="E275">
        <v>4</v>
      </c>
      <c r="F275">
        <v>7</v>
      </c>
      <c r="G275">
        <v>8</v>
      </c>
      <c r="H275">
        <v>13053</v>
      </c>
      <c r="I275">
        <v>3</v>
      </c>
      <c r="J275">
        <v>2</v>
      </c>
      <c r="K275">
        <v>18</v>
      </c>
      <c r="L275">
        <v>4</v>
      </c>
      <c r="M275">
        <v>7</v>
      </c>
      <c r="N275">
        <v>8</v>
      </c>
      <c r="O275">
        <v>3</v>
      </c>
      <c r="P275" t="s">
        <v>29</v>
      </c>
      <c r="Q275">
        <v>2</v>
      </c>
      <c r="R275" s="6" t="s">
        <v>200</v>
      </c>
      <c r="S275">
        <v>18</v>
      </c>
      <c r="T275" t="s">
        <v>52</v>
      </c>
      <c r="U275">
        <v>4</v>
      </c>
      <c r="V275" t="s">
        <v>86</v>
      </c>
      <c r="W275">
        <v>7</v>
      </c>
      <c r="X275" t="s">
        <v>27</v>
      </c>
      <c r="Y275">
        <v>8</v>
      </c>
      <c r="Z275" t="s">
        <v>53</v>
      </c>
    </row>
    <row r="276" spans="1:26" x14ac:dyDescent="0.3">
      <c r="A276">
        <v>13054</v>
      </c>
      <c r="B276">
        <v>3</v>
      </c>
      <c r="C276">
        <v>2</v>
      </c>
      <c r="D276">
        <v>18</v>
      </c>
      <c r="E276">
        <v>4</v>
      </c>
      <c r="F276">
        <v>7</v>
      </c>
      <c r="G276">
        <v>8</v>
      </c>
      <c r="H276">
        <v>13054</v>
      </c>
      <c r="I276">
        <v>3</v>
      </c>
      <c r="J276">
        <v>2</v>
      </c>
      <c r="K276">
        <v>18</v>
      </c>
      <c r="L276">
        <v>4</v>
      </c>
      <c r="M276">
        <v>7</v>
      </c>
      <c r="N276">
        <v>8</v>
      </c>
      <c r="O276">
        <v>3</v>
      </c>
      <c r="P276" t="s">
        <v>29</v>
      </c>
      <c r="Q276">
        <v>2</v>
      </c>
      <c r="R276" s="6" t="s">
        <v>200</v>
      </c>
      <c r="S276">
        <v>18</v>
      </c>
      <c r="T276" t="s">
        <v>52</v>
      </c>
      <c r="U276">
        <v>4</v>
      </c>
      <c r="V276" t="s">
        <v>86</v>
      </c>
      <c r="W276">
        <v>7</v>
      </c>
      <c r="X276" t="s">
        <v>27</v>
      </c>
      <c r="Y276">
        <v>8</v>
      </c>
      <c r="Z276" t="s">
        <v>53</v>
      </c>
    </row>
    <row r="277" spans="1:26" x14ac:dyDescent="0.3">
      <c r="A277">
        <v>13055</v>
      </c>
      <c r="B277">
        <v>2</v>
      </c>
      <c r="C277">
        <v>4</v>
      </c>
      <c r="D277">
        <v>5</v>
      </c>
      <c r="E277">
        <v>21</v>
      </c>
      <c r="F277">
        <v>2</v>
      </c>
      <c r="G277">
        <v>30</v>
      </c>
      <c r="H277">
        <v>13055</v>
      </c>
      <c r="I277">
        <v>2</v>
      </c>
      <c r="J277">
        <v>4</v>
      </c>
      <c r="K277">
        <v>5</v>
      </c>
      <c r="L277">
        <v>21</v>
      </c>
      <c r="M277">
        <v>2</v>
      </c>
      <c r="N277">
        <v>30</v>
      </c>
      <c r="O277">
        <v>2</v>
      </c>
      <c r="P277" t="s">
        <v>49</v>
      </c>
      <c r="Q277">
        <v>4</v>
      </c>
      <c r="R277" s="6" t="s">
        <v>201</v>
      </c>
      <c r="S277">
        <v>5</v>
      </c>
      <c r="T277" t="s">
        <v>24</v>
      </c>
      <c r="U277">
        <v>21</v>
      </c>
      <c r="V277" t="s">
        <v>56</v>
      </c>
      <c r="W277">
        <v>2</v>
      </c>
      <c r="X277" t="s">
        <v>59</v>
      </c>
      <c r="Y277">
        <v>30</v>
      </c>
      <c r="Z277" t="s">
        <v>33</v>
      </c>
    </row>
    <row r="278" spans="1:26" x14ac:dyDescent="0.3">
      <c r="A278">
        <v>13056</v>
      </c>
      <c r="B278">
        <v>1</v>
      </c>
      <c r="C278">
        <v>1</v>
      </c>
      <c r="D278">
        <v>21</v>
      </c>
      <c r="E278">
        <v>13</v>
      </c>
      <c r="F278">
        <v>3</v>
      </c>
      <c r="G278">
        <v>2</v>
      </c>
      <c r="H278">
        <v>13056</v>
      </c>
      <c r="I278">
        <v>1</v>
      </c>
      <c r="J278">
        <v>1</v>
      </c>
      <c r="K278">
        <v>21</v>
      </c>
      <c r="L278">
        <v>13</v>
      </c>
      <c r="M278">
        <v>3</v>
      </c>
      <c r="N278">
        <v>2</v>
      </c>
      <c r="O278">
        <v>1</v>
      </c>
      <c r="P278" t="s">
        <v>72</v>
      </c>
      <c r="Q278">
        <v>1</v>
      </c>
      <c r="R278" s="6" t="s">
        <v>199</v>
      </c>
      <c r="S278">
        <v>21</v>
      </c>
      <c r="T278" t="s">
        <v>50</v>
      </c>
      <c r="U278">
        <v>13</v>
      </c>
      <c r="V278" t="s">
        <v>88</v>
      </c>
      <c r="W278">
        <v>3</v>
      </c>
      <c r="X278" t="s">
        <v>73</v>
      </c>
      <c r="Y278">
        <v>2</v>
      </c>
      <c r="Z278" t="s">
        <v>59</v>
      </c>
    </row>
    <row r="279" spans="1:26" x14ac:dyDescent="0.3">
      <c r="A279">
        <v>13057</v>
      </c>
      <c r="B279">
        <v>1</v>
      </c>
      <c r="C279">
        <v>2</v>
      </c>
      <c r="D279">
        <v>14</v>
      </c>
      <c r="E279">
        <v>4</v>
      </c>
      <c r="F279">
        <v>3</v>
      </c>
      <c r="G279">
        <v>7</v>
      </c>
      <c r="H279">
        <v>13057</v>
      </c>
      <c r="I279">
        <v>1</v>
      </c>
      <c r="J279">
        <v>2</v>
      </c>
      <c r="K279">
        <v>14</v>
      </c>
      <c r="L279">
        <v>4</v>
      </c>
      <c r="M279">
        <v>3</v>
      </c>
      <c r="N279">
        <v>7</v>
      </c>
      <c r="O279">
        <v>1</v>
      </c>
      <c r="P279" t="s">
        <v>72</v>
      </c>
      <c r="Q279">
        <v>2</v>
      </c>
      <c r="R279" s="6" t="s">
        <v>200</v>
      </c>
      <c r="S279">
        <v>14</v>
      </c>
      <c r="T279" t="s">
        <v>82</v>
      </c>
      <c r="U279">
        <v>4</v>
      </c>
      <c r="V279" t="s">
        <v>86</v>
      </c>
      <c r="W279">
        <v>3</v>
      </c>
      <c r="X279" t="s">
        <v>73</v>
      </c>
      <c r="Y279">
        <v>7</v>
      </c>
      <c r="Z279" t="s">
        <v>27</v>
      </c>
    </row>
    <row r="280" spans="1:26" x14ac:dyDescent="0.3">
      <c r="A280">
        <v>13058</v>
      </c>
      <c r="B280">
        <v>3</v>
      </c>
      <c r="C280">
        <v>2</v>
      </c>
      <c r="D280">
        <v>8</v>
      </c>
      <c r="E280">
        <v>19</v>
      </c>
      <c r="F280">
        <v>11</v>
      </c>
      <c r="G280">
        <v>14</v>
      </c>
      <c r="H280">
        <v>13058</v>
      </c>
      <c r="I280">
        <v>3</v>
      </c>
      <c r="J280">
        <v>2</v>
      </c>
      <c r="K280">
        <v>8</v>
      </c>
      <c r="L280">
        <v>19</v>
      </c>
      <c r="M280">
        <v>11</v>
      </c>
      <c r="N280">
        <v>14</v>
      </c>
      <c r="O280">
        <v>3</v>
      </c>
      <c r="P280" t="s">
        <v>29</v>
      </c>
      <c r="Q280">
        <v>2</v>
      </c>
      <c r="R280" s="6" t="s">
        <v>200</v>
      </c>
      <c r="S280">
        <v>8</v>
      </c>
      <c r="T280" t="s">
        <v>46</v>
      </c>
      <c r="U280">
        <v>19</v>
      </c>
      <c r="V280" t="s">
        <v>35</v>
      </c>
      <c r="W280">
        <v>11</v>
      </c>
      <c r="X280" t="s">
        <v>48</v>
      </c>
      <c r="Y280">
        <v>14</v>
      </c>
      <c r="Z280" t="s">
        <v>40</v>
      </c>
    </row>
    <row r="281" spans="1:26" x14ac:dyDescent="0.3">
      <c r="A281">
        <v>13059</v>
      </c>
      <c r="B281">
        <v>3</v>
      </c>
      <c r="C281">
        <v>2</v>
      </c>
      <c r="D281">
        <v>5</v>
      </c>
      <c r="E281">
        <v>2</v>
      </c>
      <c r="F281">
        <v>9</v>
      </c>
      <c r="G281">
        <v>14</v>
      </c>
      <c r="H281">
        <v>13059</v>
      </c>
      <c r="I281">
        <v>3</v>
      </c>
      <c r="J281">
        <v>2</v>
      </c>
      <c r="K281">
        <v>5</v>
      </c>
      <c r="L281">
        <v>2</v>
      </c>
      <c r="M281">
        <v>9</v>
      </c>
      <c r="N281">
        <v>14</v>
      </c>
      <c r="O281">
        <v>3</v>
      </c>
      <c r="P281" t="s">
        <v>29</v>
      </c>
      <c r="Q281">
        <v>2</v>
      </c>
      <c r="R281" s="6" t="s">
        <v>200</v>
      </c>
      <c r="S281">
        <v>5</v>
      </c>
      <c r="T281" t="s">
        <v>24</v>
      </c>
      <c r="U281">
        <v>2</v>
      </c>
      <c r="V281" t="s">
        <v>59</v>
      </c>
      <c r="W281">
        <v>9</v>
      </c>
      <c r="X281" t="s">
        <v>61</v>
      </c>
      <c r="Y281">
        <v>14</v>
      </c>
      <c r="Z281" t="s">
        <v>40</v>
      </c>
    </row>
    <row r="282" spans="1:26" x14ac:dyDescent="0.3">
      <c r="A282">
        <v>13060</v>
      </c>
      <c r="B282">
        <v>3</v>
      </c>
      <c r="C282">
        <v>2</v>
      </c>
      <c r="D282">
        <v>5</v>
      </c>
      <c r="E282">
        <v>2</v>
      </c>
      <c r="F282">
        <v>9</v>
      </c>
      <c r="G282">
        <v>14</v>
      </c>
      <c r="H282">
        <v>13060</v>
      </c>
      <c r="I282">
        <v>3</v>
      </c>
      <c r="J282">
        <v>2</v>
      </c>
      <c r="K282">
        <v>5</v>
      </c>
      <c r="L282">
        <v>2</v>
      </c>
      <c r="M282">
        <v>9</v>
      </c>
      <c r="N282">
        <v>14</v>
      </c>
      <c r="O282">
        <v>3</v>
      </c>
      <c r="P282" t="s">
        <v>29</v>
      </c>
      <c r="Q282">
        <v>2</v>
      </c>
      <c r="R282" s="6" t="s">
        <v>200</v>
      </c>
      <c r="S282">
        <v>5</v>
      </c>
      <c r="T282" t="s">
        <v>24</v>
      </c>
      <c r="U282">
        <v>2</v>
      </c>
      <c r="V282" t="s">
        <v>59</v>
      </c>
      <c r="W282">
        <v>9</v>
      </c>
      <c r="X282" t="s">
        <v>61</v>
      </c>
      <c r="Y282">
        <v>14</v>
      </c>
      <c r="Z282" t="s">
        <v>40</v>
      </c>
    </row>
    <row r="283" spans="1:26" x14ac:dyDescent="0.3">
      <c r="A283">
        <v>13061</v>
      </c>
      <c r="B283">
        <v>3</v>
      </c>
      <c r="C283">
        <v>2</v>
      </c>
      <c r="D283">
        <v>1</v>
      </c>
      <c r="E283">
        <v>6</v>
      </c>
      <c r="F283">
        <v>4</v>
      </c>
      <c r="G283">
        <v>38</v>
      </c>
      <c r="H283">
        <v>13061</v>
      </c>
      <c r="I283">
        <v>3</v>
      </c>
      <c r="J283">
        <v>2</v>
      </c>
      <c r="K283">
        <v>1</v>
      </c>
      <c r="L283">
        <v>6</v>
      </c>
      <c r="M283">
        <v>4</v>
      </c>
      <c r="N283">
        <v>38</v>
      </c>
      <c r="O283">
        <v>3</v>
      </c>
      <c r="P283" t="s">
        <v>29</v>
      </c>
      <c r="Q283">
        <v>2</v>
      </c>
      <c r="R283" s="6" t="s">
        <v>200</v>
      </c>
      <c r="S283">
        <v>1</v>
      </c>
      <c r="T283" t="s">
        <v>77</v>
      </c>
      <c r="U283">
        <v>6</v>
      </c>
      <c r="V283" t="s">
        <v>78</v>
      </c>
      <c r="W283">
        <v>4</v>
      </c>
      <c r="X283" t="s">
        <v>86</v>
      </c>
      <c r="Y283">
        <v>38</v>
      </c>
      <c r="Z283" t="s">
        <v>96</v>
      </c>
    </row>
    <row r="284" spans="1:26" x14ac:dyDescent="0.3">
      <c r="A284">
        <v>13062</v>
      </c>
      <c r="B284">
        <v>3</v>
      </c>
      <c r="C284">
        <v>2</v>
      </c>
      <c r="D284">
        <v>2</v>
      </c>
      <c r="E284">
        <v>1</v>
      </c>
      <c r="F284">
        <v>6</v>
      </c>
      <c r="G284">
        <v>2</v>
      </c>
      <c r="H284">
        <v>13062</v>
      </c>
      <c r="I284">
        <v>3</v>
      </c>
      <c r="J284">
        <v>2</v>
      </c>
      <c r="K284">
        <v>2</v>
      </c>
      <c r="L284">
        <v>1</v>
      </c>
      <c r="M284">
        <v>6</v>
      </c>
      <c r="N284">
        <v>2</v>
      </c>
      <c r="O284">
        <v>3</v>
      </c>
      <c r="P284" t="s">
        <v>29</v>
      </c>
      <c r="Q284">
        <v>2</v>
      </c>
      <c r="R284" s="6" t="s">
        <v>200</v>
      </c>
      <c r="S284">
        <v>2</v>
      </c>
      <c r="T284" t="s">
        <v>79</v>
      </c>
      <c r="U284">
        <v>1</v>
      </c>
      <c r="V284" t="s">
        <v>58</v>
      </c>
      <c r="W284">
        <v>6</v>
      </c>
      <c r="X284" t="s">
        <v>78</v>
      </c>
      <c r="Y284">
        <v>2</v>
      </c>
      <c r="Z284" t="s">
        <v>59</v>
      </c>
    </row>
    <row r="285" spans="1:26" x14ac:dyDescent="0.3">
      <c r="A285">
        <v>13063</v>
      </c>
      <c r="B285">
        <v>3</v>
      </c>
      <c r="C285">
        <v>2</v>
      </c>
      <c r="D285">
        <v>2</v>
      </c>
      <c r="E285">
        <v>1</v>
      </c>
      <c r="F285">
        <v>6</v>
      </c>
      <c r="G285">
        <v>2</v>
      </c>
      <c r="H285">
        <v>13063</v>
      </c>
      <c r="I285">
        <v>3</v>
      </c>
      <c r="J285">
        <v>2</v>
      </c>
      <c r="K285">
        <v>2</v>
      </c>
      <c r="L285">
        <v>1</v>
      </c>
      <c r="M285">
        <v>6</v>
      </c>
      <c r="N285">
        <v>2</v>
      </c>
      <c r="O285">
        <v>3</v>
      </c>
      <c r="P285" t="s">
        <v>29</v>
      </c>
      <c r="Q285">
        <v>2</v>
      </c>
      <c r="R285" s="6" t="s">
        <v>200</v>
      </c>
      <c r="S285">
        <v>2</v>
      </c>
      <c r="T285" t="s">
        <v>79</v>
      </c>
      <c r="U285">
        <v>1</v>
      </c>
      <c r="V285" t="s">
        <v>58</v>
      </c>
      <c r="W285">
        <v>6</v>
      </c>
      <c r="X285" t="s">
        <v>78</v>
      </c>
      <c r="Y285">
        <v>2</v>
      </c>
      <c r="Z285" t="s">
        <v>59</v>
      </c>
    </row>
    <row r="286" spans="1:26" x14ac:dyDescent="0.3">
      <c r="A286">
        <v>13064</v>
      </c>
      <c r="B286">
        <v>3</v>
      </c>
      <c r="C286">
        <v>2</v>
      </c>
      <c r="D286">
        <v>20</v>
      </c>
      <c r="E286">
        <v>23</v>
      </c>
      <c r="F286">
        <v>27</v>
      </c>
      <c r="G286">
        <v>25</v>
      </c>
      <c r="H286">
        <v>13064</v>
      </c>
      <c r="I286">
        <v>3</v>
      </c>
      <c r="J286">
        <v>2</v>
      </c>
      <c r="K286">
        <v>20</v>
      </c>
      <c r="L286">
        <v>23</v>
      </c>
      <c r="M286">
        <v>27</v>
      </c>
      <c r="N286">
        <v>25</v>
      </c>
      <c r="O286">
        <v>3</v>
      </c>
      <c r="P286" t="s">
        <v>29</v>
      </c>
      <c r="Q286">
        <v>2</v>
      </c>
      <c r="R286" s="6" t="s">
        <v>200</v>
      </c>
      <c r="S286">
        <v>20</v>
      </c>
      <c r="T286" t="s">
        <v>30</v>
      </c>
      <c r="U286">
        <v>23</v>
      </c>
      <c r="V286" t="s">
        <v>31</v>
      </c>
      <c r="W286">
        <v>27</v>
      </c>
      <c r="X286" t="s">
        <v>32</v>
      </c>
      <c r="Y286">
        <v>25</v>
      </c>
      <c r="Z286" t="s">
        <v>69</v>
      </c>
    </row>
    <row r="287" spans="1:26" x14ac:dyDescent="0.3">
      <c r="A287">
        <v>13065</v>
      </c>
      <c r="B287">
        <v>3</v>
      </c>
      <c r="C287">
        <v>2</v>
      </c>
      <c r="D287">
        <v>2</v>
      </c>
      <c r="E287">
        <v>35</v>
      </c>
      <c r="F287">
        <v>42</v>
      </c>
      <c r="G287">
        <v>38</v>
      </c>
      <c r="H287">
        <v>13065</v>
      </c>
      <c r="I287">
        <v>3</v>
      </c>
      <c r="J287">
        <v>2</v>
      </c>
      <c r="K287">
        <v>2</v>
      </c>
      <c r="L287">
        <v>35</v>
      </c>
      <c r="M287">
        <v>42</v>
      </c>
      <c r="N287">
        <v>38</v>
      </c>
      <c r="O287">
        <v>3</v>
      </c>
      <c r="P287" t="s">
        <v>29</v>
      </c>
      <c r="Q287">
        <v>2</v>
      </c>
      <c r="R287" s="6" t="s">
        <v>200</v>
      </c>
      <c r="S287">
        <v>2</v>
      </c>
      <c r="T287" t="s">
        <v>79</v>
      </c>
      <c r="U287">
        <v>35</v>
      </c>
      <c r="V287" t="s">
        <v>42</v>
      </c>
      <c r="W287">
        <v>42</v>
      </c>
      <c r="X287" t="s">
        <v>68</v>
      </c>
      <c r="Y287">
        <v>38</v>
      </c>
      <c r="Z287" t="s">
        <v>96</v>
      </c>
    </row>
    <row r="288" spans="1:26" x14ac:dyDescent="0.3">
      <c r="A288">
        <v>13066</v>
      </c>
      <c r="B288">
        <v>3</v>
      </c>
      <c r="C288">
        <v>2</v>
      </c>
      <c r="D288">
        <v>2</v>
      </c>
      <c r="E288">
        <v>35</v>
      </c>
      <c r="F288">
        <v>42</v>
      </c>
      <c r="G288">
        <v>38</v>
      </c>
      <c r="H288">
        <v>13066</v>
      </c>
      <c r="I288">
        <v>3</v>
      </c>
      <c r="J288">
        <v>2</v>
      </c>
      <c r="K288">
        <v>2</v>
      </c>
      <c r="L288">
        <v>35</v>
      </c>
      <c r="M288">
        <v>42</v>
      </c>
      <c r="N288">
        <v>38</v>
      </c>
      <c r="O288">
        <v>3</v>
      </c>
      <c r="P288" t="s">
        <v>29</v>
      </c>
      <c r="Q288">
        <v>2</v>
      </c>
      <c r="R288" s="6" t="s">
        <v>200</v>
      </c>
      <c r="S288">
        <v>2</v>
      </c>
      <c r="T288" t="s">
        <v>79</v>
      </c>
      <c r="U288">
        <v>35</v>
      </c>
      <c r="V288" t="s">
        <v>42</v>
      </c>
      <c r="W288">
        <v>42</v>
      </c>
      <c r="X288" t="s">
        <v>68</v>
      </c>
      <c r="Y288">
        <v>38</v>
      </c>
      <c r="Z288" t="s">
        <v>96</v>
      </c>
    </row>
    <row r="289" spans="1:26" x14ac:dyDescent="0.3">
      <c r="A289">
        <v>13067</v>
      </c>
      <c r="B289">
        <v>3</v>
      </c>
      <c r="C289">
        <v>2</v>
      </c>
      <c r="D289">
        <v>14</v>
      </c>
      <c r="E289">
        <v>21</v>
      </c>
      <c r="F289">
        <v>21</v>
      </c>
      <c r="G289">
        <v>39</v>
      </c>
      <c r="H289">
        <v>13067</v>
      </c>
      <c r="I289">
        <v>3</v>
      </c>
      <c r="J289">
        <v>2</v>
      </c>
      <c r="K289">
        <v>14</v>
      </c>
      <c r="L289">
        <v>21</v>
      </c>
      <c r="M289">
        <v>21</v>
      </c>
      <c r="N289">
        <v>39</v>
      </c>
      <c r="O289">
        <v>3</v>
      </c>
      <c r="P289" t="s">
        <v>29</v>
      </c>
      <c r="Q289">
        <v>2</v>
      </c>
      <c r="R289" s="6" t="s">
        <v>200</v>
      </c>
      <c r="S289">
        <v>14</v>
      </c>
      <c r="T289" t="s">
        <v>82</v>
      </c>
      <c r="U289">
        <v>21</v>
      </c>
      <c r="V289" t="s">
        <v>56</v>
      </c>
      <c r="W289">
        <v>21</v>
      </c>
      <c r="X289" t="s">
        <v>56</v>
      </c>
      <c r="Y289">
        <v>39</v>
      </c>
      <c r="Z289" t="s">
        <v>43</v>
      </c>
    </row>
    <row r="290" spans="1:26" x14ac:dyDescent="0.3">
      <c r="A290">
        <v>13068</v>
      </c>
      <c r="B290">
        <v>3</v>
      </c>
      <c r="C290">
        <v>2</v>
      </c>
      <c r="D290">
        <v>2</v>
      </c>
      <c r="E290">
        <v>20</v>
      </c>
      <c r="F290">
        <v>35</v>
      </c>
      <c r="G290">
        <v>39</v>
      </c>
      <c r="H290">
        <v>13068</v>
      </c>
      <c r="I290">
        <v>3</v>
      </c>
      <c r="J290">
        <v>2</v>
      </c>
      <c r="K290">
        <v>2</v>
      </c>
      <c r="L290">
        <v>20</v>
      </c>
      <c r="M290">
        <v>35</v>
      </c>
      <c r="N290">
        <v>39</v>
      </c>
      <c r="O290">
        <v>3</v>
      </c>
      <c r="P290" t="s">
        <v>29</v>
      </c>
      <c r="Q290">
        <v>2</v>
      </c>
      <c r="R290" s="6" t="s">
        <v>200</v>
      </c>
      <c r="S290">
        <v>2</v>
      </c>
      <c r="T290" t="s">
        <v>79</v>
      </c>
      <c r="U290">
        <v>20</v>
      </c>
      <c r="V290" t="s">
        <v>39</v>
      </c>
      <c r="W290">
        <v>35</v>
      </c>
      <c r="X290" t="s">
        <v>42</v>
      </c>
      <c r="Y290">
        <v>39</v>
      </c>
      <c r="Z290" t="s">
        <v>43</v>
      </c>
    </row>
    <row r="291" spans="1:26" x14ac:dyDescent="0.3">
      <c r="A291">
        <v>13069</v>
      </c>
      <c r="B291">
        <v>3</v>
      </c>
      <c r="C291">
        <v>2</v>
      </c>
      <c r="D291">
        <v>2</v>
      </c>
      <c r="E291">
        <v>20</v>
      </c>
      <c r="F291">
        <v>35</v>
      </c>
      <c r="G291">
        <v>39</v>
      </c>
      <c r="H291">
        <v>13069</v>
      </c>
      <c r="I291">
        <v>3</v>
      </c>
      <c r="J291">
        <v>2</v>
      </c>
      <c r="K291">
        <v>2</v>
      </c>
      <c r="L291">
        <v>20</v>
      </c>
      <c r="M291">
        <v>35</v>
      </c>
      <c r="N291">
        <v>39</v>
      </c>
      <c r="O291">
        <v>3</v>
      </c>
      <c r="P291" t="s">
        <v>29</v>
      </c>
      <c r="Q291">
        <v>2</v>
      </c>
      <c r="R291" s="6" t="s">
        <v>200</v>
      </c>
      <c r="S291">
        <v>2</v>
      </c>
      <c r="T291" t="s">
        <v>79</v>
      </c>
      <c r="U291">
        <v>20</v>
      </c>
      <c r="V291" t="s">
        <v>39</v>
      </c>
      <c r="W291">
        <v>35</v>
      </c>
      <c r="X291" t="s">
        <v>42</v>
      </c>
      <c r="Y291">
        <v>39</v>
      </c>
      <c r="Z291" t="s">
        <v>43</v>
      </c>
    </row>
    <row r="292" spans="1:26" x14ac:dyDescent="0.3">
      <c r="A292">
        <v>13070</v>
      </c>
      <c r="B292">
        <v>3</v>
      </c>
      <c r="C292">
        <v>2</v>
      </c>
      <c r="D292">
        <v>20</v>
      </c>
      <c r="E292">
        <v>23</v>
      </c>
      <c r="F292">
        <v>28</v>
      </c>
      <c r="G292">
        <v>23</v>
      </c>
      <c r="H292">
        <v>13070</v>
      </c>
      <c r="I292">
        <v>3</v>
      </c>
      <c r="J292">
        <v>2</v>
      </c>
      <c r="K292">
        <v>20</v>
      </c>
      <c r="L292">
        <v>23</v>
      </c>
      <c r="M292">
        <v>28</v>
      </c>
      <c r="N292">
        <v>23</v>
      </c>
      <c r="O292">
        <v>3</v>
      </c>
      <c r="P292" t="s">
        <v>29</v>
      </c>
      <c r="Q292">
        <v>2</v>
      </c>
      <c r="R292" s="6" t="s">
        <v>200</v>
      </c>
      <c r="S292">
        <v>20</v>
      </c>
      <c r="T292" t="s">
        <v>30</v>
      </c>
      <c r="U292">
        <v>23</v>
      </c>
      <c r="V292" t="s">
        <v>31</v>
      </c>
      <c r="W292">
        <v>28</v>
      </c>
      <c r="X292" t="s">
        <v>45</v>
      </c>
      <c r="Y292">
        <v>23</v>
      </c>
      <c r="Z292" t="s">
        <v>44</v>
      </c>
    </row>
    <row r="293" spans="1:26" x14ac:dyDescent="0.3">
      <c r="A293">
        <v>13071</v>
      </c>
      <c r="B293">
        <v>3</v>
      </c>
      <c r="C293">
        <v>2</v>
      </c>
      <c r="D293">
        <v>5</v>
      </c>
      <c r="E293">
        <v>34</v>
      </c>
      <c r="F293">
        <v>39</v>
      </c>
      <c r="G293">
        <v>42</v>
      </c>
      <c r="H293">
        <v>13071</v>
      </c>
      <c r="I293">
        <v>3</v>
      </c>
      <c r="J293">
        <v>2</v>
      </c>
      <c r="K293">
        <v>5</v>
      </c>
      <c r="L293">
        <v>34</v>
      </c>
      <c r="M293">
        <v>39</v>
      </c>
      <c r="N293">
        <v>42</v>
      </c>
      <c r="O293">
        <v>3</v>
      </c>
      <c r="P293" t="s">
        <v>29</v>
      </c>
      <c r="Q293">
        <v>2</v>
      </c>
      <c r="R293" s="6" t="s">
        <v>200</v>
      </c>
      <c r="S293">
        <v>5</v>
      </c>
      <c r="T293" t="s">
        <v>24</v>
      </c>
      <c r="U293">
        <v>34</v>
      </c>
      <c r="V293" t="s">
        <v>65</v>
      </c>
      <c r="W293">
        <v>39</v>
      </c>
      <c r="X293" t="s">
        <v>96</v>
      </c>
      <c r="Y293">
        <v>42</v>
      </c>
      <c r="Z293" t="s">
        <v>37</v>
      </c>
    </row>
    <row r="294" spans="1:26" x14ac:dyDescent="0.3">
      <c r="A294">
        <v>13072</v>
      </c>
      <c r="B294">
        <v>3</v>
      </c>
      <c r="C294">
        <v>2</v>
      </c>
      <c r="D294">
        <v>21</v>
      </c>
      <c r="E294">
        <v>19</v>
      </c>
      <c r="F294">
        <v>21</v>
      </c>
      <c r="G294">
        <v>37</v>
      </c>
      <c r="H294">
        <v>13072</v>
      </c>
      <c r="I294">
        <v>3</v>
      </c>
      <c r="J294">
        <v>2</v>
      </c>
      <c r="K294">
        <v>21</v>
      </c>
      <c r="L294">
        <v>19</v>
      </c>
      <c r="M294">
        <v>21</v>
      </c>
      <c r="N294">
        <v>37</v>
      </c>
      <c r="O294">
        <v>3</v>
      </c>
      <c r="P294" t="s">
        <v>29</v>
      </c>
      <c r="Q294">
        <v>2</v>
      </c>
      <c r="R294" s="6" t="s">
        <v>200</v>
      </c>
      <c r="S294">
        <v>21</v>
      </c>
      <c r="T294" t="s">
        <v>50</v>
      </c>
      <c r="U294">
        <v>19</v>
      </c>
      <c r="V294" t="s">
        <v>35</v>
      </c>
      <c r="W294">
        <v>21</v>
      </c>
      <c r="X294" t="s">
        <v>56</v>
      </c>
      <c r="Y294">
        <v>37</v>
      </c>
      <c r="Z294" t="s">
        <v>67</v>
      </c>
    </row>
    <row r="295" spans="1:26" x14ac:dyDescent="0.3">
      <c r="A295">
        <v>13073</v>
      </c>
      <c r="B295">
        <v>3</v>
      </c>
      <c r="C295">
        <v>2</v>
      </c>
      <c r="D295">
        <v>5</v>
      </c>
      <c r="E295">
        <v>34</v>
      </c>
      <c r="F295">
        <v>39</v>
      </c>
      <c r="G295">
        <v>42</v>
      </c>
      <c r="H295">
        <v>13073</v>
      </c>
      <c r="I295">
        <v>3</v>
      </c>
      <c r="J295">
        <v>2</v>
      </c>
      <c r="K295">
        <v>5</v>
      </c>
      <c r="L295">
        <v>34</v>
      </c>
      <c r="M295">
        <v>39</v>
      </c>
      <c r="N295">
        <v>42</v>
      </c>
      <c r="O295">
        <v>3</v>
      </c>
      <c r="P295" t="s">
        <v>29</v>
      </c>
      <c r="Q295">
        <v>2</v>
      </c>
      <c r="R295" s="6" t="s">
        <v>200</v>
      </c>
      <c r="S295">
        <v>5</v>
      </c>
      <c r="T295" t="s">
        <v>24</v>
      </c>
      <c r="U295">
        <v>34</v>
      </c>
      <c r="V295" t="s">
        <v>65</v>
      </c>
      <c r="W295">
        <v>39</v>
      </c>
      <c r="X295" t="s">
        <v>96</v>
      </c>
      <c r="Y295">
        <v>42</v>
      </c>
      <c r="Z295" t="s">
        <v>37</v>
      </c>
    </row>
    <row r="296" spans="1:26" x14ac:dyDescent="0.3">
      <c r="A296">
        <v>13074</v>
      </c>
      <c r="B296">
        <v>3</v>
      </c>
      <c r="C296">
        <v>2</v>
      </c>
      <c r="D296">
        <v>17</v>
      </c>
      <c r="E296">
        <v>7</v>
      </c>
      <c r="F296">
        <v>7</v>
      </c>
      <c r="G296">
        <v>7</v>
      </c>
      <c r="H296">
        <v>13074</v>
      </c>
      <c r="I296">
        <v>3</v>
      </c>
      <c r="J296">
        <v>2</v>
      </c>
      <c r="K296">
        <v>17</v>
      </c>
      <c r="L296">
        <v>7</v>
      </c>
      <c r="M296">
        <v>7</v>
      </c>
      <c r="N296">
        <v>7</v>
      </c>
      <c r="O296">
        <v>3</v>
      </c>
      <c r="P296" t="s">
        <v>29</v>
      </c>
      <c r="Q296">
        <v>2</v>
      </c>
      <c r="R296" s="6" t="s">
        <v>200</v>
      </c>
      <c r="S296">
        <v>17</v>
      </c>
      <c r="T296" t="s">
        <v>95</v>
      </c>
      <c r="U296">
        <v>7</v>
      </c>
      <c r="V296" t="s">
        <v>27</v>
      </c>
      <c r="W296">
        <v>7</v>
      </c>
      <c r="X296" t="s">
        <v>27</v>
      </c>
      <c r="Y296">
        <v>7</v>
      </c>
      <c r="Z296" t="s">
        <v>27</v>
      </c>
    </row>
    <row r="297" spans="1:26" x14ac:dyDescent="0.3">
      <c r="A297">
        <v>13075</v>
      </c>
      <c r="B297">
        <v>3</v>
      </c>
      <c r="C297">
        <v>2</v>
      </c>
      <c r="D297">
        <v>5</v>
      </c>
      <c r="E297">
        <v>34</v>
      </c>
      <c r="F297">
        <v>39</v>
      </c>
      <c r="G297">
        <v>42</v>
      </c>
      <c r="H297">
        <v>13075</v>
      </c>
      <c r="I297">
        <v>3</v>
      </c>
      <c r="J297">
        <v>2</v>
      </c>
      <c r="K297">
        <v>5</v>
      </c>
      <c r="L297">
        <v>34</v>
      </c>
      <c r="M297">
        <v>39</v>
      </c>
      <c r="N297">
        <v>42</v>
      </c>
      <c r="O297">
        <v>3</v>
      </c>
      <c r="P297" t="s">
        <v>29</v>
      </c>
      <c r="Q297">
        <v>2</v>
      </c>
      <c r="R297" s="6" t="s">
        <v>200</v>
      </c>
      <c r="S297">
        <v>5</v>
      </c>
      <c r="T297" t="s">
        <v>24</v>
      </c>
      <c r="U297">
        <v>34</v>
      </c>
      <c r="V297" t="s">
        <v>65</v>
      </c>
      <c r="W297">
        <v>39</v>
      </c>
      <c r="X297" t="s">
        <v>96</v>
      </c>
      <c r="Y297">
        <v>42</v>
      </c>
      <c r="Z297" t="s">
        <v>37</v>
      </c>
    </row>
    <row r="298" spans="1:26" x14ac:dyDescent="0.3">
      <c r="A298">
        <v>13076</v>
      </c>
      <c r="B298">
        <v>3</v>
      </c>
      <c r="C298">
        <v>2</v>
      </c>
      <c r="D298">
        <v>20</v>
      </c>
      <c r="E298">
        <v>25</v>
      </c>
      <c r="F298">
        <v>14</v>
      </c>
      <c r="G298">
        <v>26</v>
      </c>
      <c r="H298">
        <v>13076</v>
      </c>
      <c r="I298">
        <v>3</v>
      </c>
      <c r="J298">
        <v>2</v>
      </c>
      <c r="K298">
        <v>20</v>
      </c>
      <c r="L298">
        <v>25</v>
      </c>
      <c r="M298">
        <v>14</v>
      </c>
      <c r="N298">
        <v>26</v>
      </c>
      <c r="O298">
        <v>3</v>
      </c>
      <c r="P298" t="s">
        <v>29</v>
      </c>
      <c r="Q298">
        <v>2</v>
      </c>
      <c r="R298" s="6" t="s">
        <v>200</v>
      </c>
      <c r="S298">
        <v>20</v>
      </c>
      <c r="T298" t="s">
        <v>30</v>
      </c>
      <c r="U298">
        <v>25</v>
      </c>
      <c r="V298" t="s">
        <v>25</v>
      </c>
      <c r="W298">
        <v>14</v>
      </c>
      <c r="X298" t="s">
        <v>40</v>
      </c>
      <c r="Y298">
        <v>26</v>
      </c>
      <c r="Z298" t="s">
        <v>32</v>
      </c>
    </row>
    <row r="299" spans="1:26" x14ac:dyDescent="0.3">
      <c r="A299">
        <v>13077</v>
      </c>
      <c r="B299">
        <v>3</v>
      </c>
      <c r="C299">
        <v>2</v>
      </c>
      <c r="D299">
        <v>20</v>
      </c>
      <c r="E299">
        <v>25</v>
      </c>
      <c r="F299">
        <v>14</v>
      </c>
      <c r="G299">
        <v>26</v>
      </c>
      <c r="H299">
        <v>13077</v>
      </c>
      <c r="I299">
        <v>3</v>
      </c>
      <c r="J299">
        <v>2</v>
      </c>
      <c r="K299">
        <v>20</v>
      </c>
      <c r="L299">
        <v>25</v>
      </c>
      <c r="M299">
        <v>14</v>
      </c>
      <c r="N299">
        <v>26</v>
      </c>
      <c r="O299">
        <v>3</v>
      </c>
      <c r="P299" t="s">
        <v>29</v>
      </c>
      <c r="Q299">
        <v>2</v>
      </c>
      <c r="R299" s="6" t="s">
        <v>200</v>
      </c>
      <c r="S299">
        <v>20</v>
      </c>
      <c r="T299" t="s">
        <v>30</v>
      </c>
      <c r="U299">
        <v>25</v>
      </c>
      <c r="V299" t="s">
        <v>25</v>
      </c>
      <c r="W299">
        <v>14</v>
      </c>
      <c r="X299" t="s">
        <v>40</v>
      </c>
      <c r="Y299">
        <v>26</v>
      </c>
      <c r="Z299" t="s">
        <v>32</v>
      </c>
    </row>
    <row r="300" spans="1:26" x14ac:dyDescent="0.3">
      <c r="A300">
        <v>13078</v>
      </c>
      <c r="B300">
        <v>3</v>
      </c>
      <c r="C300">
        <v>2</v>
      </c>
      <c r="D300">
        <v>5</v>
      </c>
      <c r="E300">
        <v>34</v>
      </c>
      <c r="F300">
        <v>39</v>
      </c>
      <c r="G300">
        <v>42</v>
      </c>
      <c r="H300">
        <v>13078</v>
      </c>
      <c r="I300">
        <v>3</v>
      </c>
      <c r="J300">
        <v>2</v>
      </c>
      <c r="K300">
        <v>5</v>
      </c>
      <c r="L300">
        <v>34</v>
      </c>
      <c r="M300">
        <v>39</v>
      </c>
      <c r="N300">
        <v>42</v>
      </c>
      <c r="O300">
        <v>3</v>
      </c>
      <c r="P300" t="s">
        <v>29</v>
      </c>
      <c r="Q300">
        <v>2</v>
      </c>
      <c r="R300" s="6" t="s">
        <v>200</v>
      </c>
      <c r="S300">
        <v>5</v>
      </c>
      <c r="T300" t="s">
        <v>24</v>
      </c>
      <c r="U300">
        <v>34</v>
      </c>
      <c r="V300" t="s">
        <v>65</v>
      </c>
      <c r="W300">
        <v>39</v>
      </c>
      <c r="X300" t="s">
        <v>96</v>
      </c>
      <c r="Y300">
        <v>42</v>
      </c>
      <c r="Z300" t="s">
        <v>37</v>
      </c>
    </row>
    <row r="301" spans="1:26" x14ac:dyDescent="0.3">
      <c r="A301">
        <v>13079</v>
      </c>
      <c r="B301">
        <v>3</v>
      </c>
      <c r="C301">
        <v>2</v>
      </c>
      <c r="D301">
        <v>25</v>
      </c>
      <c r="E301">
        <v>41</v>
      </c>
      <c r="F301">
        <v>37</v>
      </c>
      <c r="G301">
        <v>35</v>
      </c>
      <c r="H301">
        <v>13079</v>
      </c>
      <c r="I301">
        <v>3</v>
      </c>
      <c r="J301">
        <v>2</v>
      </c>
      <c r="K301">
        <v>25</v>
      </c>
      <c r="L301">
        <v>41</v>
      </c>
      <c r="M301">
        <v>37</v>
      </c>
      <c r="N301">
        <v>35</v>
      </c>
      <c r="O301">
        <v>3</v>
      </c>
      <c r="P301" t="s">
        <v>29</v>
      </c>
      <c r="Q301">
        <v>2</v>
      </c>
      <c r="R301" s="6" t="s">
        <v>200</v>
      </c>
      <c r="S301">
        <v>25</v>
      </c>
      <c r="T301" t="s">
        <v>101</v>
      </c>
      <c r="U301">
        <v>41</v>
      </c>
      <c r="V301" t="s">
        <v>62</v>
      </c>
      <c r="W301">
        <v>37</v>
      </c>
      <c r="X301" t="s">
        <v>71</v>
      </c>
      <c r="Y301">
        <v>35</v>
      </c>
      <c r="Z301" t="s">
        <v>41</v>
      </c>
    </row>
    <row r="302" spans="1:26" x14ac:dyDescent="0.3">
      <c r="A302">
        <v>13080</v>
      </c>
      <c r="B302">
        <v>3</v>
      </c>
      <c r="C302">
        <v>2</v>
      </c>
      <c r="D302">
        <v>21</v>
      </c>
      <c r="E302">
        <v>1</v>
      </c>
      <c r="F302">
        <v>21</v>
      </c>
      <c r="G302">
        <v>37</v>
      </c>
      <c r="H302">
        <v>13080</v>
      </c>
      <c r="I302">
        <v>3</v>
      </c>
      <c r="J302">
        <v>2</v>
      </c>
      <c r="K302">
        <v>21</v>
      </c>
      <c r="L302">
        <v>1</v>
      </c>
      <c r="M302">
        <v>21</v>
      </c>
      <c r="N302">
        <v>37</v>
      </c>
      <c r="O302">
        <v>3</v>
      </c>
      <c r="P302" t="s">
        <v>29</v>
      </c>
      <c r="Q302">
        <v>2</v>
      </c>
      <c r="R302" s="6" t="s">
        <v>200</v>
      </c>
      <c r="S302">
        <v>21</v>
      </c>
      <c r="T302" t="s">
        <v>50</v>
      </c>
      <c r="U302">
        <v>1</v>
      </c>
      <c r="V302" t="s">
        <v>58</v>
      </c>
      <c r="W302">
        <v>21</v>
      </c>
      <c r="X302" t="s">
        <v>56</v>
      </c>
      <c r="Y302">
        <v>37</v>
      </c>
      <c r="Z302" t="s">
        <v>67</v>
      </c>
    </row>
    <row r="303" spans="1:26" x14ac:dyDescent="0.3">
      <c r="A303">
        <v>13081</v>
      </c>
      <c r="B303">
        <v>3</v>
      </c>
      <c r="C303">
        <v>2</v>
      </c>
      <c r="D303">
        <v>15</v>
      </c>
      <c r="E303">
        <v>21</v>
      </c>
      <c r="F303">
        <v>27</v>
      </c>
      <c r="G303">
        <v>11</v>
      </c>
      <c r="H303">
        <v>13081</v>
      </c>
      <c r="I303">
        <v>3</v>
      </c>
      <c r="J303">
        <v>2</v>
      </c>
      <c r="K303">
        <v>15</v>
      </c>
      <c r="L303">
        <v>21</v>
      </c>
      <c r="M303">
        <v>27</v>
      </c>
      <c r="N303">
        <v>11</v>
      </c>
      <c r="O303">
        <v>3</v>
      </c>
      <c r="P303" t="s">
        <v>29</v>
      </c>
      <c r="Q303">
        <v>2</v>
      </c>
      <c r="R303" s="6" t="s">
        <v>200</v>
      </c>
      <c r="S303">
        <v>15</v>
      </c>
      <c r="T303" t="s">
        <v>75</v>
      </c>
      <c r="U303">
        <v>21</v>
      </c>
      <c r="V303" t="s">
        <v>56</v>
      </c>
      <c r="W303">
        <v>27</v>
      </c>
      <c r="X303" t="s">
        <v>32</v>
      </c>
      <c r="Y303">
        <v>11</v>
      </c>
      <c r="Z303" t="s">
        <v>48</v>
      </c>
    </row>
    <row r="304" spans="1:26" x14ac:dyDescent="0.3">
      <c r="A304">
        <v>13082</v>
      </c>
      <c r="B304">
        <v>3</v>
      </c>
      <c r="C304">
        <v>2</v>
      </c>
      <c r="D304">
        <v>5</v>
      </c>
      <c r="E304">
        <v>34</v>
      </c>
      <c r="F304">
        <v>39</v>
      </c>
      <c r="G304">
        <v>42</v>
      </c>
      <c r="H304">
        <v>13082</v>
      </c>
      <c r="I304">
        <v>3</v>
      </c>
      <c r="J304">
        <v>2</v>
      </c>
      <c r="K304">
        <v>5</v>
      </c>
      <c r="L304">
        <v>34</v>
      </c>
      <c r="M304">
        <v>39</v>
      </c>
      <c r="N304">
        <v>42</v>
      </c>
      <c r="O304">
        <v>3</v>
      </c>
      <c r="P304" t="s">
        <v>29</v>
      </c>
      <c r="Q304">
        <v>2</v>
      </c>
      <c r="R304" s="6" t="s">
        <v>200</v>
      </c>
      <c r="S304">
        <v>5</v>
      </c>
      <c r="T304" t="s">
        <v>24</v>
      </c>
      <c r="U304">
        <v>34</v>
      </c>
      <c r="V304" t="s">
        <v>65</v>
      </c>
      <c r="W304">
        <v>39</v>
      </c>
      <c r="X304" t="s">
        <v>96</v>
      </c>
      <c r="Y304">
        <v>42</v>
      </c>
      <c r="Z304" t="s">
        <v>37</v>
      </c>
    </row>
    <row r="305" spans="1:26" x14ac:dyDescent="0.3">
      <c r="A305">
        <v>13083</v>
      </c>
      <c r="B305">
        <v>3</v>
      </c>
      <c r="C305">
        <v>2</v>
      </c>
      <c r="D305">
        <v>14</v>
      </c>
      <c r="E305">
        <v>21</v>
      </c>
      <c r="F305">
        <v>36</v>
      </c>
      <c r="G305">
        <v>39</v>
      </c>
      <c r="H305">
        <v>13083</v>
      </c>
      <c r="I305">
        <v>3</v>
      </c>
      <c r="J305">
        <v>2</v>
      </c>
      <c r="K305">
        <v>14</v>
      </c>
      <c r="L305">
        <v>21</v>
      </c>
      <c r="M305">
        <v>36</v>
      </c>
      <c r="N305">
        <v>39</v>
      </c>
      <c r="O305">
        <v>3</v>
      </c>
      <c r="P305" t="s">
        <v>29</v>
      </c>
      <c r="Q305">
        <v>2</v>
      </c>
      <c r="R305" s="6" t="s">
        <v>200</v>
      </c>
      <c r="S305">
        <v>14</v>
      </c>
      <c r="T305" t="s">
        <v>82</v>
      </c>
      <c r="U305">
        <v>21</v>
      </c>
      <c r="V305" t="s">
        <v>56</v>
      </c>
      <c r="W305">
        <v>36</v>
      </c>
      <c r="X305" t="s">
        <v>41</v>
      </c>
      <c r="Y305">
        <v>39</v>
      </c>
      <c r="Z305" t="s">
        <v>43</v>
      </c>
    </row>
    <row r="306" spans="1:26" x14ac:dyDescent="0.3">
      <c r="A306">
        <v>13084</v>
      </c>
      <c r="B306">
        <v>3</v>
      </c>
      <c r="C306">
        <v>2</v>
      </c>
      <c r="D306">
        <v>5</v>
      </c>
      <c r="E306">
        <v>34</v>
      </c>
      <c r="F306">
        <v>39</v>
      </c>
      <c r="G306">
        <v>42</v>
      </c>
      <c r="H306">
        <v>13084</v>
      </c>
      <c r="I306">
        <v>3</v>
      </c>
      <c r="J306">
        <v>2</v>
      </c>
      <c r="K306">
        <v>5</v>
      </c>
      <c r="L306">
        <v>34</v>
      </c>
      <c r="M306">
        <v>39</v>
      </c>
      <c r="N306">
        <v>42</v>
      </c>
      <c r="O306">
        <v>3</v>
      </c>
      <c r="P306" t="s">
        <v>29</v>
      </c>
      <c r="Q306">
        <v>2</v>
      </c>
      <c r="R306" s="6" t="s">
        <v>200</v>
      </c>
      <c r="S306">
        <v>5</v>
      </c>
      <c r="T306" t="s">
        <v>24</v>
      </c>
      <c r="U306">
        <v>34</v>
      </c>
      <c r="V306" t="s">
        <v>65</v>
      </c>
      <c r="W306">
        <v>39</v>
      </c>
      <c r="X306" t="s">
        <v>96</v>
      </c>
      <c r="Y306">
        <v>42</v>
      </c>
      <c r="Z306" t="s">
        <v>37</v>
      </c>
    </row>
    <row r="307" spans="1:26" x14ac:dyDescent="0.3">
      <c r="A307">
        <v>13085</v>
      </c>
      <c r="B307">
        <v>3</v>
      </c>
      <c r="C307">
        <v>2</v>
      </c>
      <c r="D307">
        <v>5</v>
      </c>
      <c r="E307">
        <v>34</v>
      </c>
      <c r="F307">
        <v>39</v>
      </c>
      <c r="G307">
        <v>42</v>
      </c>
      <c r="H307">
        <v>13085</v>
      </c>
      <c r="I307">
        <v>3</v>
      </c>
      <c r="J307">
        <v>2</v>
      </c>
      <c r="K307">
        <v>5</v>
      </c>
      <c r="L307">
        <v>34</v>
      </c>
      <c r="M307">
        <v>39</v>
      </c>
      <c r="N307">
        <v>42</v>
      </c>
      <c r="O307">
        <v>3</v>
      </c>
      <c r="P307" t="s">
        <v>29</v>
      </c>
      <c r="Q307">
        <v>2</v>
      </c>
      <c r="R307" s="6" t="s">
        <v>200</v>
      </c>
      <c r="S307">
        <v>5</v>
      </c>
      <c r="T307" t="s">
        <v>24</v>
      </c>
      <c r="U307">
        <v>34</v>
      </c>
      <c r="V307" t="s">
        <v>65</v>
      </c>
      <c r="W307">
        <v>39</v>
      </c>
      <c r="X307" t="s">
        <v>96</v>
      </c>
      <c r="Y307">
        <v>42</v>
      </c>
      <c r="Z307" t="s">
        <v>37</v>
      </c>
    </row>
    <row r="308" spans="1:26" x14ac:dyDescent="0.3">
      <c r="A308">
        <v>13086</v>
      </c>
      <c r="B308">
        <v>3</v>
      </c>
      <c r="C308">
        <v>2</v>
      </c>
      <c r="D308">
        <v>5</v>
      </c>
      <c r="E308">
        <v>34</v>
      </c>
      <c r="F308">
        <v>39</v>
      </c>
      <c r="G308">
        <v>42</v>
      </c>
      <c r="H308">
        <v>13086</v>
      </c>
      <c r="I308">
        <v>3</v>
      </c>
      <c r="J308">
        <v>2</v>
      </c>
      <c r="K308">
        <v>5</v>
      </c>
      <c r="L308">
        <v>34</v>
      </c>
      <c r="M308">
        <v>39</v>
      </c>
      <c r="N308">
        <v>42</v>
      </c>
      <c r="O308">
        <v>3</v>
      </c>
      <c r="P308" t="s">
        <v>29</v>
      </c>
      <c r="Q308">
        <v>2</v>
      </c>
      <c r="R308" s="6" t="s">
        <v>200</v>
      </c>
      <c r="S308">
        <v>5</v>
      </c>
      <c r="T308" t="s">
        <v>24</v>
      </c>
      <c r="U308">
        <v>34</v>
      </c>
      <c r="V308" t="s">
        <v>65</v>
      </c>
      <c r="W308">
        <v>39</v>
      </c>
      <c r="X308" t="s">
        <v>96</v>
      </c>
      <c r="Y308">
        <v>42</v>
      </c>
      <c r="Z308" t="s">
        <v>37</v>
      </c>
    </row>
    <row r="309" spans="1:26" x14ac:dyDescent="0.3">
      <c r="A309">
        <v>13087</v>
      </c>
      <c r="B309">
        <v>2</v>
      </c>
      <c r="C309">
        <v>4</v>
      </c>
      <c r="D309">
        <v>13</v>
      </c>
      <c r="E309">
        <v>39</v>
      </c>
      <c r="F309">
        <v>38</v>
      </c>
      <c r="G309">
        <v>36</v>
      </c>
      <c r="H309">
        <v>13087</v>
      </c>
      <c r="I309">
        <v>2</v>
      </c>
      <c r="J309">
        <v>4</v>
      </c>
      <c r="K309">
        <v>13</v>
      </c>
      <c r="L309">
        <v>39</v>
      </c>
      <c r="M309">
        <v>38</v>
      </c>
      <c r="N309">
        <v>36</v>
      </c>
      <c r="O309">
        <v>2</v>
      </c>
      <c r="P309" t="s">
        <v>49</v>
      </c>
      <c r="Q309">
        <v>4</v>
      </c>
      <c r="R309" s="6" t="s">
        <v>201</v>
      </c>
      <c r="S309">
        <v>13</v>
      </c>
      <c r="T309" t="s">
        <v>66</v>
      </c>
      <c r="U309">
        <v>39</v>
      </c>
      <c r="V309" t="s">
        <v>96</v>
      </c>
      <c r="W309">
        <v>38</v>
      </c>
      <c r="X309" t="s">
        <v>67</v>
      </c>
      <c r="Y309">
        <v>36</v>
      </c>
      <c r="Z309" t="s">
        <v>71</v>
      </c>
    </row>
    <row r="310" spans="1:26" x14ac:dyDescent="0.3">
      <c r="A310">
        <v>13088</v>
      </c>
      <c r="B310">
        <v>3</v>
      </c>
      <c r="C310">
        <v>1</v>
      </c>
      <c r="D310">
        <v>21</v>
      </c>
      <c r="E310">
        <v>38</v>
      </c>
      <c r="F310">
        <v>9</v>
      </c>
      <c r="G310">
        <v>29</v>
      </c>
      <c r="H310">
        <v>13088</v>
      </c>
      <c r="I310">
        <v>3</v>
      </c>
      <c r="J310">
        <v>1</v>
      </c>
      <c r="K310">
        <v>21</v>
      </c>
      <c r="L310">
        <v>38</v>
      </c>
      <c r="M310">
        <v>9</v>
      </c>
      <c r="N310">
        <v>29</v>
      </c>
      <c r="O310">
        <v>3</v>
      </c>
      <c r="P310" t="s">
        <v>29</v>
      </c>
      <c r="Q310">
        <v>1</v>
      </c>
      <c r="R310" s="6" t="s">
        <v>199</v>
      </c>
      <c r="S310">
        <v>21</v>
      </c>
      <c r="T310" t="s">
        <v>50</v>
      </c>
      <c r="U310">
        <v>38</v>
      </c>
      <c r="V310" t="s">
        <v>67</v>
      </c>
      <c r="W310">
        <v>9</v>
      </c>
      <c r="X310" t="s">
        <v>61</v>
      </c>
      <c r="Y310">
        <v>29</v>
      </c>
      <c r="Z310" t="s">
        <v>84</v>
      </c>
    </row>
    <row r="311" spans="1:26" x14ac:dyDescent="0.3">
      <c r="A311">
        <v>13089</v>
      </c>
      <c r="B311">
        <v>3</v>
      </c>
      <c r="C311">
        <v>2</v>
      </c>
      <c r="D311">
        <v>5</v>
      </c>
      <c r="E311">
        <v>34</v>
      </c>
      <c r="F311">
        <v>39</v>
      </c>
      <c r="G311">
        <v>42</v>
      </c>
      <c r="H311">
        <v>13089</v>
      </c>
      <c r="I311">
        <v>3</v>
      </c>
      <c r="J311">
        <v>2</v>
      </c>
      <c r="K311">
        <v>5</v>
      </c>
      <c r="L311">
        <v>34</v>
      </c>
      <c r="M311">
        <v>39</v>
      </c>
      <c r="N311">
        <v>42</v>
      </c>
      <c r="O311">
        <v>3</v>
      </c>
      <c r="P311" t="s">
        <v>29</v>
      </c>
      <c r="Q311">
        <v>2</v>
      </c>
      <c r="R311" s="6" t="s">
        <v>200</v>
      </c>
      <c r="S311">
        <v>5</v>
      </c>
      <c r="T311" t="s">
        <v>24</v>
      </c>
      <c r="U311">
        <v>34</v>
      </c>
      <c r="V311" t="s">
        <v>65</v>
      </c>
      <c r="W311">
        <v>39</v>
      </c>
      <c r="X311" t="s">
        <v>96</v>
      </c>
      <c r="Y311">
        <v>42</v>
      </c>
      <c r="Z311" t="s">
        <v>37</v>
      </c>
    </row>
    <row r="312" spans="1:26" x14ac:dyDescent="0.3">
      <c r="A312">
        <v>13090</v>
      </c>
      <c r="B312">
        <v>3</v>
      </c>
      <c r="C312">
        <v>2</v>
      </c>
      <c r="D312">
        <v>5</v>
      </c>
      <c r="E312">
        <v>34</v>
      </c>
      <c r="F312">
        <v>39</v>
      </c>
      <c r="G312">
        <v>42</v>
      </c>
      <c r="H312">
        <v>13090</v>
      </c>
      <c r="I312">
        <v>3</v>
      </c>
      <c r="J312">
        <v>2</v>
      </c>
      <c r="K312">
        <v>5</v>
      </c>
      <c r="L312">
        <v>34</v>
      </c>
      <c r="M312">
        <v>39</v>
      </c>
      <c r="N312">
        <v>42</v>
      </c>
      <c r="O312">
        <v>3</v>
      </c>
      <c r="P312" t="s">
        <v>29</v>
      </c>
      <c r="Q312">
        <v>2</v>
      </c>
      <c r="R312" s="6" t="s">
        <v>200</v>
      </c>
      <c r="S312">
        <v>5</v>
      </c>
      <c r="T312" t="s">
        <v>24</v>
      </c>
      <c r="U312">
        <v>34</v>
      </c>
      <c r="V312" t="s">
        <v>65</v>
      </c>
      <c r="W312">
        <v>39</v>
      </c>
      <c r="X312" t="s">
        <v>96</v>
      </c>
      <c r="Y312">
        <v>42</v>
      </c>
      <c r="Z312" t="s">
        <v>37</v>
      </c>
    </row>
    <row r="313" spans="1:26" x14ac:dyDescent="0.3">
      <c r="A313">
        <v>13091</v>
      </c>
      <c r="B313">
        <v>3</v>
      </c>
      <c r="C313">
        <v>2</v>
      </c>
      <c r="D313">
        <v>5</v>
      </c>
      <c r="E313">
        <v>34</v>
      </c>
      <c r="F313">
        <v>39</v>
      </c>
      <c r="G313">
        <v>42</v>
      </c>
      <c r="H313">
        <v>13091</v>
      </c>
      <c r="I313">
        <v>3</v>
      </c>
      <c r="J313">
        <v>2</v>
      </c>
      <c r="K313">
        <v>5</v>
      </c>
      <c r="L313">
        <v>34</v>
      </c>
      <c r="M313">
        <v>39</v>
      </c>
      <c r="N313">
        <v>42</v>
      </c>
      <c r="O313">
        <v>3</v>
      </c>
      <c r="P313" t="s">
        <v>29</v>
      </c>
      <c r="Q313">
        <v>2</v>
      </c>
      <c r="R313" s="6" t="s">
        <v>200</v>
      </c>
      <c r="S313">
        <v>5</v>
      </c>
      <c r="T313" t="s">
        <v>24</v>
      </c>
      <c r="U313">
        <v>34</v>
      </c>
      <c r="V313" t="s">
        <v>65</v>
      </c>
      <c r="W313">
        <v>39</v>
      </c>
      <c r="X313" t="s">
        <v>96</v>
      </c>
      <c r="Y313">
        <v>42</v>
      </c>
      <c r="Z313" t="s">
        <v>37</v>
      </c>
    </row>
    <row r="314" spans="1:26" x14ac:dyDescent="0.3">
      <c r="A314">
        <v>13092</v>
      </c>
      <c r="B314">
        <v>3</v>
      </c>
      <c r="C314">
        <v>2</v>
      </c>
      <c r="D314">
        <v>5</v>
      </c>
      <c r="E314">
        <v>34</v>
      </c>
      <c r="F314">
        <v>39</v>
      </c>
      <c r="G314">
        <v>42</v>
      </c>
      <c r="H314">
        <v>13092</v>
      </c>
      <c r="I314">
        <v>3</v>
      </c>
      <c r="J314">
        <v>2</v>
      </c>
      <c r="K314">
        <v>5</v>
      </c>
      <c r="L314">
        <v>34</v>
      </c>
      <c r="M314">
        <v>39</v>
      </c>
      <c r="N314">
        <v>42</v>
      </c>
      <c r="O314">
        <v>3</v>
      </c>
      <c r="P314" t="s">
        <v>29</v>
      </c>
      <c r="Q314">
        <v>2</v>
      </c>
      <c r="R314" s="6" t="s">
        <v>200</v>
      </c>
      <c r="S314">
        <v>5</v>
      </c>
      <c r="T314" t="s">
        <v>24</v>
      </c>
      <c r="U314">
        <v>34</v>
      </c>
      <c r="V314" t="s">
        <v>65</v>
      </c>
      <c r="W314">
        <v>39</v>
      </c>
      <c r="X314" t="s">
        <v>96</v>
      </c>
      <c r="Y314">
        <v>42</v>
      </c>
      <c r="Z314" t="s">
        <v>37</v>
      </c>
    </row>
    <row r="315" spans="1:26" x14ac:dyDescent="0.3">
      <c r="A315">
        <v>13093</v>
      </c>
      <c r="B315">
        <v>3</v>
      </c>
      <c r="C315">
        <v>2</v>
      </c>
      <c r="D315">
        <v>5</v>
      </c>
      <c r="E315">
        <v>34</v>
      </c>
      <c r="F315">
        <v>39</v>
      </c>
      <c r="G315">
        <v>42</v>
      </c>
      <c r="H315">
        <v>13093</v>
      </c>
      <c r="I315">
        <v>3</v>
      </c>
      <c r="J315">
        <v>2</v>
      </c>
      <c r="K315">
        <v>5</v>
      </c>
      <c r="L315">
        <v>34</v>
      </c>
      <c r="M315">
        <v>39</v>
      </c>
      <c r="N315">
        <v>42</v>
      </c>
      <c r="O315">
        <v>3</v>
      </c>
      <c r="P315" t="s">
        <v>29</v>
      </c>
      <c r="Q315">
        <v>2</v>
      </c>
      <c r="R315" s="6" t="s">
        <v>200</v>
      </c>
      <c r="S315">
        <v>5</v>
      </c>
      <c r="T315" t="s">
        <v>24</v>
      </c>
      <c r="U315">
        <v>34</v>
      </c>
      <c r="V315" t="s">
        <v>65</v>
      </c>
      <c r="W315">
        <v>39</v>
      </c>
      <c r="X315" t="s">
        <v>96</v>
      </c>
      <c r="Y315">
        <v>42</v>
      </c>
      <c r="Z315" t="s">
        <v>37</v>
      </c>
    </row>
    <row r="316" spans="1:26" x14ac:dyDescent="0.3">
      <c r="A316">
        <v>13094</v>
      </c>
      <c r="B316">
        <v>3</v>
      </c>
      <c r="C316">
        <v>2</v>
      </c>
      <c r="D316">
        <v>5</v>
      </c>
      <c r="E316">
        <v>34</v>
      </c>
      <c r="F316">
        <v>39</v>
      </c>
      <c r="G316">
        <v>42</v>
      </c>
      <c r="H316">
        <v>13094</v>
      </c>
      <c r="I316">
        <v>3</v>
      </c>
      <c r="J316">
        <v>2</v>
      </c>
      <c r="K316">
        <v>5</v>
      </c>
      <c r="L316">
        <v>34</v>
      </c>
      <c r="M316">
        <v>39</v>
      </c>
      <c r="N316">
        <v>42</v>
      </c>
      <c r="O316">
        <v>3</v>
      </c>
      <c r="P316" t="s">
        <v>29</v>
      </c>
      <c r="Q316">
        <v>2</v>
      </c>
      <c r="R316" s="6" t="s">
        <v>200</v>
      </c>
      <c r="S316">
        <v>5</v>
      </c>
      <c r="T316" t="s">
        <v>24</v>
      </c>
      <c r="U316">
        <v>34</v>
      </c>
      <c r="V316" t="s">
        <v>65</v>
      </c>
      <c r="W316">
        <v>39</v>
      </c>
      <c r="X316" t="s">
        <v>96</v>
      </c>
      <c r="Y316">
        <v>42</v>
      </c>
      <c r="Z316" t="s">
        <v>37</v>
      </c>
    </row>
    <row r="317" spans="1:26" x14ac:dyDescent="0.3">
      <c r="A317">
        <v>13095</v>
      </c>
      <c r="B317">
        <v>3</v>
      </c>
      <c r="C317">
        <v>2</v>
      </c>
      <c r="D317">
        <v>5</v>
      </c>
      <c r="E317">
        <v>34</v>
      </c>
      <c r="F317">
        <v>39</v>
      </c>
      <c r="G317">
        <v>42</v>
      </c>
      <c r="H317">
        <v>13095</v>
      </c>
      <c r="I317">
        <v>3</v>
      </c>
      <c r="J317">
        <v>2</v>
      </c>
      <c r="K317">
        <v>5</v>
      </c>
      <c r="L317">
        <v>34</v>
      </c>
      <c r="M317">
        <v>39</v>
      </c>
      <c r="N317">
        <v>42</v>
      </c>
      <c r="O317">
        <v>3</v>
      </c>
      <c r="P317" t="s">
        <v>29</v>
      </c>
      <c r="Q317">
        <v>2</v>
      </c>
      <c r="R317" s="6" t="s">
        <v>200</v>
      </c>
      <c r="S317">
        <v>5</v>
      </c>
      <c r="T317" t="s">
        <v>24</v>
      </c>
      <c r="U317">
        <v>34</v>
      </c>
      <c r="V317" t="s">
        <v>65</v>
      </c>
      <c r="W317">
        <v>39</v>
      </c>
      <c r="X317" t="s">
        <v>96</v>
      </c>
      <c r="Y317">
        <v>42</v>
      </c>
      <c r="Z317" t="s">
        <v>37</v>
      </c>
    </row>
    <row r="318" spans="1:26" x14ac:dyDescent="0.3">
      <c r="A318">
        <v>13096</v>
      </c>
      <c r="B318">
        <v>3</v>
      </c>
      <c r="C318">
        <v>2</v>
      </c>
      <c r="D318">
        <v>22</v>
      </c>
      <c r="E318">
        <v>32</v>
      </c>
      <c r="F318">
        <v>33</v>
      </c>
      <c r="G318">
        <v>33</v>
      </c>
      <c r="H318">
        <v>13096</v>
      </c>
      <c r="I318">
        <v>3</v>
      </c>
      <c r="J318">
        <v>2</v>
      </c>
      <c r="K318">
        <v>22</v>
      </c>
      <c r="L318">
        <v>32</v>
      </c>
      <c r="M318">
        <v>33</v>
      </c>
      <c r="N318">
        <v>33</v>
      </c>
      <c r="O318">
        <v>3</v>
      </c>
      <c r="P318" t="s">
        <v>29</v>
      </c>
      <c r="Q318">
        <v>2</v>
      </c>
      <c r="R318" s="6" t="s">
        <v>200</v>
      </c>
      <c r="S318">
        <v>22</v>
      </c>
      <c r="T318" t="s">
        <v>93</v>
      </c>
      <c r="U318">
        <v>32</v>
      </c>
      <c r="V318" t="s">
        <v>99</v>
      </c>
      <c r="W318">
        <v>33</v>
      </c>
      <c r="X318" t="s">
        <v>94</v>
      </c>
      <c r="Y318">
        <v>33</v>
      </c>
      <c r="Z318" t="s">
        <v>65</v>
      </c>
    </row>
    <row r="319" spans="1:26" x14ac:dyDescent="0.3">
      <c r="A319">
        <v>13097</v>
      </c>
      <c r="B319">
        <v>3</v>
      </c>
      <c r="C319">
        <v>2</v>
      </c>
      <c r="D319">
        <v>20</v>
      </c>
      <c r="E319">
        <v>25</v>
      </c>
      <c r="F319">
        <v>14</v>
      </c>
      <c r="G319">
        <v>26</v>
      </c>
      <c r="H319">
        <v>13097</v>
      </c>
      <c r="I319">
        <v>3</v>
      </c>
      <c r="J319">
        <v>2</v>
      </c>
      <c r="K319">
        <v>20</v>
      </c>
      <c r="L319">
        <v>25</v>
      </c>
      <c r="M319">
        <v>14</v>
      </c>
      <c r="N319">
        <v>26</v>
      </c>
      <c r="O319">
        <v>3</v>
      </c>
      <c r="P319" t="s">
        <v>29</v>
      </c>
      <c r="Q319">
        <v>2</v>
      </c>
      <c r="R319" s="6" t="s">
        <v>200</v>
      </c>
      <c r="S319">
        <v>20</v>
      </c>
      <c r="T319" t="s">
        <v>30</v>
      </c>
      <c r="U319">
        <v>25</v>
      </c>
      <c r="V319" t="s">
        <v>25</v>
      </c>
      <c r="W319">
        <v>14</v>
      </c>
      <c r="X319" t="s">
        <v>40</v>
      </c>
      <c r="Y319">
        <v>26</v>
      </c>
      <c r="Z319" t="s">
        <v>32</v>
      </c>
    </row>
    <row r="320" spans="1:26" x14ac:dyDescent="0.3">
      <c r="A320">
        <v>13098</v>
      </c>
      <c r="B320">
        <v>3</v>
      </c>
      <c r="C320">
        <v>2</v>
      </c>
      <c r="D320">
        <v>20</v>
      </c>
      <c r="E320">
        <v>25</v>
      </c>
      <c r="F320">
        <v>14</v>
      </c>
      <c r="G320">
        <v>26</v>
      </c>
      <c r="H320">
        <v>13098</v>
      </c>
      <c r="I320">
        <v>3</v>
      </c>
      <c r="J320">
        <v>2</v>
      </c>
      <c r="K320">
        <v>20</v>
      </c>
      <c r="L320">
        <v>25</v>
      </c>
      <c r="M320">
        <v>14</v>
      </c>
      <c r="N320">
        <v>26</v>
      </c>
      <c r="O320">
        <v>3</v>
      </c>
      <c r="P320" t="s">
        <v>29</v>
      </c>
      <c r="Q320">
        <v>2</v>
      </c>
      <c r="R320" s="6" t="s">
        <v>200</v>
      </c>
      <c r="S320">
        <v>20</v>
      </c>
      <c r="T320" t="s">
        <v>30</v>
      </c>
      <c r="U320">
        <v>25</v>
      </c>
      <c r="V320" t="s">
        <v>25</v>
      </c>
      <c r="W320">
        <v>14</v>
      </c>
      <c r="X320" t="s">
        <v>40</v>
      </c>
      <c r="Y320">
        <v>26</v>
      </c>
      <c r="Z320" t="s">
        <v>32</v>
      </c>
    </row>
    <row r="321" spans="1:26" x14ac:dyDescent="0.3">
      <c r="A321">
        <v>13099</v>
      </c>
      <c r="B321">
        <v>3</v>
      </c>
      <c r="C321">
        <v>2</v>
      </c>
      <c r="D321">
        <v>20</v>
      </c>
      <c r="E321">
        <v>25</v>
      </c>
      <c r="F321">
        <v>14</v>
      </c>
      <c r="G321">
        <v>26</v>
      </c>
      <c r="H321">
        <v>13099</v>
      </c>
      <c r="I321">
        <v>3</v>
      </c>
      <c r="J321">
        <v>2</v>
      </c>
      <c r="K321">
        <v>20</v>
      </c>
      <c r="L321">
        <v>25</v>
      </c>
      <c r="M321">
        <v>14</v>
      </c>
      <c r="N321">
        <v>26</v>
      </c>
      <c r="O321">
        <v>3</v>
      </c>
      <c r="P321" t="s">
        <v>29</v>
      </c>
      <c r="Q321">
        <v>2</v>
      </c>
      <c r="R321" s="6" t="s">
        <v>200</v>
      </c>
      <c r="S321">
        <v>20</v>
      </c>
      <c r="T321" t="s">
        <v>30</v>
      </c>
      <c r="U321">
        <v>25</v>
      </c>
      <c r="V321" t="s">
        <v>25</v>
      </c>
      <c r="W321">
        <v>14</v>
      </c>
      <c r="X321" t="s">
        <v>40</v>
      </c>
      <c r="Y321">
        <v>26</v>
      </c>
      <c r="Z321" t="s">
        <v>32</v>
      </c>
    </row>
    <row r="322" spans="1:26" x14ac:dyDescent="0.3">
      <c r="A322">
        <v>13100</v>
      </c>
      <c r="B322">
        <v>2</v>
      </c>
      <c r="C322">
        <v>4</v>
      </c>
      <c r="D322">
        <v>5</v>
      </c>
      <c r="E322">
        <v>9</v>
      </c>
      <c r="F322">
        <v>25</v>
      </c>
      <c r="G322">
        <v>17</v>
      </c>
      <c r="H322">
        <v>13100</v>
      </c>
      <c r="I322">
        <v>2</v>
      </c>
      <c r="J322">
        <v>4</v>
      </c>
      <c r="K322">
        <v>5</v>
      </c>
      <c r="L322">
        <v>9</v>
      </c>
      <c r="M322">
        <v>25</v>
      </c>
      <c r="N322">
        <v>17</v>
      </c>
      <c r="O322">
        <v>2</v>
      </c>
      <c r="P322" t="s">
        <v>49</v>
      </c>
      <c r="Q322">
        <v>4</v>
      </c>
      <c r="R322" s="6" t="s">
        <v>201</v>
      </c>
      <c r="S322">
        <v>5</v>
      </c>
      <c r="T322" t="s">
        <v>24</v>
      </c>
      <c r="U322">
        <v>9</v>
      </c>
      <c r="V322" t="s">
        <v>61</v>
      </c>
      <c r="W322">
        <v>25</v>
      </c>
      <c r="X322" t="s">
        <v>25</v>
      </c>
      <c r="Y322">
        <v>17</v>
      </c>
      <c r="Z322" t="s">
        <v>64</v>
      </c>
    </row>
    <row r="323" spans="1:26" x14ac:dyDescent="0.3">
      <c r="A323">
        <v>13101</v>
      </c>
      <c r="B323">
        <v>3</v>
      </c>
      <c r="C323">
        <v>2</v>
      </c>
      <c r="D323">
        <v>20</v>
      </c>
      <c r="E323">
        <v>27</v>
      </c>
      <c r="F323">
        <v>26</v>
      </c>
      <c r="G323">
        <v>24</v>
      </c>
      <c r="H323">
        <v>13101</v>
      </c>
      <c r="I323">
        <v>3</v>
      </c>
      <c r="J323">
        <v>2</v>
      </c>
      <c r="K323">
        <v>20</v>
      </c>
      <c r="L323">
        <v>27</v>
      </c>
      <c r="M323">
        <v>26</v>
      </c>
      <c r="N323">
        <v>24</v>
      </c>
      <c r="O323">
        <v>3</v>
      </c>
      <c r="P323" t="s">
        <v>29</v>
      </c>
      <c r="Q323">
        <v>2</v>
      </c>
      <c r="R323" s="6" t="s">
        <v>200</v>
      </c>
      <c r="S323">
        <v>20</v>
      </c>
      <c r="T323" t="s">
        <v>30</v>
      </c>
      <c r="U323">
        <v>27</v>
      </c>
      <c r="V323" t="s">
        <v>32</v>
      </c>
      <c r="W323">
        <v>26</v>
      </c>
      <c r="X323" t="s">
        <v>69</v>
      </c>
      <c r="Y323">
        <v>24</v>
      </c>
      <c r="Z323" t="s">
        <v>25</v>
      </c>
    </row>
    <row r="324" spans="1:26" x14ac:dyDescent="0.3">
      <c r="A324">
        <v>13104</v>
      </c>
      <c r="B324">
        <v>3</v>
      </c>
      <c r="C324">
        <v>2</v>
      </c>
      <c r="D324">
        <v>20</v>
      </c>
      <c r="E324">
        <v>25</v>
      </c>
      <c r="F324">
        <v>14</v>
      </c>
      <c r="G324">
        <v>24</v>
      </c>
      <c r="H324">
        <v>13104</v>
      </c>
      <c r="I324">
        <v>3</v>
      </c>
      <c r="J324">
        <v>2</v>
      </c>
      <c r="K324">
        <v>20</v>
      </c>
      <c r="L324">
        <v>25</v>
      </c>
      <c r="M324">
        <v>14</v>
      </c>
      <c r="N324">
        <v>24</v>
      </c>
      <c r="O324">
        <v>3</v>
      </c>
      <c r="P324" t="s">
        <v>29</v>
      </c>
      <c r="Q324">
        <v>2</v>
      </c>
      <c r="R324" s="6" t="s">
        <v>200</v>
      </c>
      <c r="S324">
        <v>20</v>
      </c>
      <c r="T324" t="s">
        <v>30</v>
      </c>
      <c r="U324">
        <v>25</v>
      </c>
      <c r="V324" t="s">
        <v>25</v>
      </c>
      <c r="W324">
        <v>14</v>
      </c>
      <c r="X324" t="s">
        <v>40</v>
      </c>
      <c r="Y324">
        <v>24</v>
      </c>
      <c r="Z324" t="s">
        <v>25</v>
      </c>
    </row>
    <row r="325" spans="1:26" x14ac:dyDescent="0.3">
      <c r="A325">
        <v>13105</v>
      </c>
      <c r="B325">
        <v>3</v>
      </c>
      <c r="C325">
        <v>2</v>
      </c>
      <c r="D325">
        <v>1</v>
      </c>
      <c r="E325">
        <v>6</v>
      </c>
      <c r="F325">
        <v>6</v>
      </c>
      <c r="G325">
        <v>6</v>
      </c>
      <c r="H325">
        <v>13105</v>
      </c>
      <c r="I325">
        <v>3</v>
      </c>
      <c r="J325">
        <v>2</v>
      </c>
      <c r="K325">
        <v>1</v>
      </c>
      <c r="L325">
        <v>6</v>
      </c>
      <c r="M325">
        <v>6</v>
      </c>
      <c r="N325">
        <v>6</v>
      </c>
      <c r="O325">
        <v>3</v>
      </c>
      <c r="P325" t="s">
        <v>29</v>
      </c>
      <c r="Q325">
        <v>2</v>
      </c>
      <c r="R325" s="6" t="s">
        <v>200</v>
      </c>
      <c r="S325">
        <v>1</v>
      </c>
      <c r="T325" t="s">
        <v>77</v>
      </c>
      <c r="U325">
        <v>6</v>
      </c>
      <c r="V325" t="s">
        <v>78</v>
      </c>
      <c r="W325">
        <v>6</v>
      </c>
      <c r="X325" t="s">
        <v>78</v>
      </c>
      <c r="Y325">
        <v>6</v>
      </c>
      <c r="Z325" t="s">
        <v>78</v>
      </c>
    </row>
    <row r="326" spans="1:26" x14ac:dyDescent="0.3">
      <c r="A326">
        <v>13106</v>
      </c>
      <c r="B326">
        <v>3</v>
      </c>
      <c r="C326">
        <v>2</v>
      </c>
      <c r="D326">
        <v>11</v>
      </c>
      <c r="E326">
        <v>1</v>
      </c>
      <c r="F326">
        <v>12</v>
      </c>
      <c r="G326">
        <v>39</v>
      </c>
      <c r="H326">
        <v>13106</v>
      </c>
      <c r="I326">
        <v>3</v>
      </c>
      <c r="J326">
        <v>2</v>
      </c>
      <c r="K326">
        <v>11</v>
      </c>
      <c r="L326">
        <v>1</v>
      </c>
      <c r="M326">
        <v>12</v>
      </c>
      <c r="N326">
        <v>39</v>
      </c>
      <c r="O326">
        <v>3</v>
      </c>
      <c r="P326" t="s">
        <v>29</v>
      </c>
      <c r="Q326">
        <v>2</v>
      </c>
      <c r="R326" s="6" t="s">
        <v>200</v>
      </c>
      <c r="S326">
        <v>11</v>
      </c>
      <c r="T326" t="s">
        <v>98</v>
      </c>
      <c r="U326">
        <v>1</v>
      </c>
      <c r="V326" t="s">
        <v>58</v>
      </c>
      <c r="W326">
        <v>12</v>
      </c>
      <c r="X326" t="s">
        <v>91</v>
      </c>
      <c r="Y326">
        <v>39</v>
      </c>
      <c r="Z326" t="s">
        <v>43</v>
      </c>
    </row>
    <row r="327" spans="1:26" x14ac:dyDescent="0.3">
      <c r="A327">
        <v>13107</v>
      </c>
      <c r="B327">
        <v>3</v>
      </c>
      <c r="C327">
        <v>2</v>
      </c>
      <c r="D327">
        <v>2</v>
      </c>
      <c r="E327">
        <v>1</v>
      </c>
      <c r="F327">
        <v>12</v>
      </c>
      <c r="G327">
        <v>39</v>
      </c>
      <c r="H327">
        <v>13107</v>
      </c>
      <c r="I327">
        <v>3</v>
      </c>
      <c r="J327">
        <v>2</v>
      </c>
      <c r="K327">
        <v>2</v>
      </c>
      <c r="L327">
        <v>1</v>
      </c>
      <c r="M327">
        <v>12</v>
      </c>
      <c r="N327">
        <v>39</v>
      </c>
      <c r="O327">
        <v>3</v>
      </c>
      <c r="P327" t="s">
        <v>29</v>
      </c>
      <c r="Q327">
        <v>2</v>
      </c>
      <c r="R327" s="6" t="s">
        <v>200</v>
      </c>
      <c r="S327">
        <v>2</v>
      </c>
      <c r="T327" t="s">
        <v>79</v>
      </c>
      <c r="U327">
        <v>1</v>
      </c>
      <c r="V327" t="s">
        <v>58</v>
      </c>
      <c r="W327">
        <v>12</v>
      </c>
      <c r="X327" t="s">
        <v>91</v>
      </c>
      <c r="Y327">
        <v>39</v>
      </c>
      <c r="Z327" t="s">
        <v>43</v>
      </c>
    </row>
    <row r="328" spans="1:26" x14ac:dyDescent="0.3">
      <c r="A328">
        <v>13108</v>
      </c>
      <c r="B328">
        <v>3</v>
      </c>
      <c r="C328">
        <v>1</v>
      </c>
      <c r="D328">
        <v>20</v>
      </c>
      <c r="E328">
        <v>23</v>
      </c>
      <c r="F328">
        <v>28</v>
      </c>
      <c r="G328">
        <v>31</v>
      </c>
      <c r="H328">
        <v>13108</v>
      </c>
      <c r="I328">
        <v>3</v>
      </c>
      <c r="J328">
        <v>1</v>
      </c>
      <c r="K328">
        <v>20</v>
      </c>
      <c r="L328">
        <v>23</v>
      </c>
      <c r="M328">
        <v>28</v>
      </c>
      <c r="N328">
        <v>31</v>
      </c>
      <c r="O328">
        <v>3</v>
      </c>
      <c r="P328" t="s">
        <v>29</v>
      </c>
      <c r="Q328">
        <v>1</v>
      </c>
      <c r="R328" s="6" t="s">
        <v>199</v>
      </c>
      <c r="S328">
        <v>20</v>
      </c>
      <c r="T328" t="s">
        <v>30</v>
      </c>
      <c r="U328">
        <v>23</v>
      </c>
      <c r="V328" t="s">
        <v>31</v>
      </c>
      <c r="W328">
        <v>28</v>
      </c>
      <c r="X328" t="s">
        <v>45</v>
      </c>
      <c r="Y328">
        <v>31</v>
      </c>
      <c r="Z328" t="s">
        <v>99</v>
      </c>
    </row>
    <row r="329" spans="1:26" x14ac:dyDescent="0.3">
      <c r="A329">
        <v>13109</v>
      </c>
      <c r="B329">
        <v>3</v>
      </c>
      <c r="C329">
        <v>2</v>
      </c>
      <c r="D329">
        <v>19</v>
      </c>
      <c r="E329">
        <v>36</v>
      </c>
      <c r="F329">
        <v>15</v>
      </c>
      <c r="G329">
        <v>1</v>
      </c>
      <c r="H329">
        <v>13109</v>
      </c>
      <c r="I329">
        <v>3</v>
      </c>
      <c r="J329">
        <v>2</v>
      </c>
      <c r="K329">
        <v>19</v>
      </c>
      <c r="L329">
        <v>36</v>
      </c>
      <c r="M329">
        <v>15</v>
      </c>
      <c r="N329">
        <v>1</v>
      </c>
      <c r="O329">
        <v>3</v>
      </c>
      <c r="P329" t="s">
        <v>29</v>
      </c>
      <c r="Q329">
        <v>2</v>
      </c>
      <c r="R329" s="6" t="s">
        <v>200</v>
      </c>
      <c r="S329">
        <v>19</v>
      </c>
      <c r="T329" t="s">
        <v>89</v>
      </c>
      <c r="U329">
        <v>36</v>
      </c>
      <c r="V329" t="s">
        <v>41</v>
      </c>
      <c r="W329">
        <v>15</v>
      </c>
      <c r="X329" t="s">
        <v>47</v>
      </c>
      <c r="Y329">
        <v>1</v>
      </c>
      <c r="Z329" t="s">
        <v>58</v>
      </c>
    </row>
    <row r="330" spans="1:26" x14ac:dyDescent="0.3">
      <c r="A330">
        <v>13110</v>
      </c>
      <c r="B330">
        <v>3</v>
      </c>
      <c r="C330">
        <v>2</v>
      </c>
      <c r="D330">
        <v>5</v>
      </c>
      <c r="E330">
        <v>17</v>
      </c>
      <c r="F330">
        <v>43</v>
      </c>
      <c r="G330">
        <v>42</v>
      </c>
      <c r="H330">
        <v>13110</v>
      </c>
      <c r="I330">
        <v>3</v>
      </c>
      <c r="J330">
        <v>2</v>
      </c>
      <c r="K330">
        <v>5</v>
      </c>
      <c r="L330">
        <v>17</v>
      </c>
      <c r="M330">
        <v>43</v>
      </c>
      <c r="N330">
        <v>42</v>
      </c>
      <c r="O330">
        <v>3</v>
      </c>
      <c r="P330" t="s">
        <v>29</v>
      </c>
      <c r="Q330">
        <v>2</v>
      </c>
      <c r="R330" s="6" t="s">
        <v>200</v>
      </c>
      <c r="S330">
        <v>5</v>
      </c>
      <c r="T330" t="s">
        <v>24</v>
      </c>
      <c r="U330">
        <v>17</v>
      </c>
      <c r="V330" t="s">
        <v>64</v>
      </c>
      <c r="W330">
        <v>43</v>
      </c>
      <c r="X330" t="s">
        <v>36</v>
      </c>
      <c r="Y330">
        <v>42</v>
      </c>
      <c r="Z330" t="s">
        <v>37</v>
      </c>
    </row>
    <row r="331" spans="1:26" x14ac:dyDescent="0.3">
      <c r="A331">
        <v>13111</v>
      </c>
      <c r="B331">
        <v>3</v>
      </c>
      <c r="C331">
        <v>2</v>
      </c>
      <c r="D331">
        <v>14</v>
      </c>
      <c r="E331">
        <v>21</v>
      </c>
      <c r="F331">
        <v>21</v>
      </c>
      <c r="G331">
        <v>21</v>
      </c>
      <c r="H331">
        <v>13111</v>
      </c>
      <c r="I331">
        <v>3</v>
      </c>
      <c r="J331">
        <v>2</v>
      </c>
      <c r="K331">
        <v>14</v>
      </c>
      <c r="L331">
        <v>21</v>
      </c>
      <c r="M331">
        <v>21</v>
      </c>
      <c r="N331">
        <v>21</v>
      </c>
      <c r="O331">
        <v>3</v>
      </c>
      <c r="P331" t="s">
        <v>29</v>
      </c>
      <c r="Q331">
        <v>2</v>
      </c>
      <c r="R331" s="6" t="s">
        <v>200</v>
      </c>
      <c r="S331">
        <v>14</v>
      </c>
      <c r="T331" t="s">
        <v>82</v>
      </c>
      <c r="U331">
        <v>21</v>
      </c>
      <c r="V331" t="s">
        <v>56</v>
      </c>
      <c r="W331">
        <v>21</v>
      </c>
      <c r="X331" t="s">
        <v>56</v>
      </c>
      <c r="Y331">
        <v>21</v>
      </c>
      <c r="Z331" t="s">
        <v>56</v>
      </c>
    </row>
    <row r="332" spans="1:26" x14ac:dyDescent="0.3">
      <c r="A332">
        <v>13113</v>
      </c>
      <c r="B332">
        <v>3</v>
      </c>
      <c r="C332">
        <v>1</v>
      </c>
      <c r="D332">
        <v>15</v>
      </c>
      <c r="E332">
        <v>2</v>
      </c>
      <c r="F332">
        <v>1</v>
      </c>
      <c r="G332">
        <v>9</v>
      </c>
      <c r="H332">
        <v>13113</v>
      </c>
      <c r="I332">
        <v>3</v>
      </c>
      <c r="J332">
        <v>1</v>
      </c>
      <c r="K332">
        <v>15</v>
      </c>
      <c r="L332">
        <v>2</v>
      </c>
      <c r="M332">
        <v>1</v>
      </c>
      <c r="N332">
        <v>9</v>
      </c>
      <c r="O332">
        <v>3</v>
      </c>
      <c r="P332" t="s">
        <v>29</v>
      </c>
      <c r="Q332">
        <v>1</v>
      </c>
      <c r="R332" s="6" t="s">
        <v>199</v>
      </c>
      <c r="S332">
        <v>15</v>
      </c>
      <c r="T332" t="s">
        <v>75</v>
      </c>
      <c r="U332">
        <v>2</v>
      </c>
      <c r="V332" t="s">
        <v>59</v>
      </c>
      <c r="W332">
        <v>1</v>
      </c>
      <c r="X332" t="s">
        <v>58</v>
      </c>
      <c r="Y332">
        <v>9</v>
      </c>
      <c r="Z332" t="s">
        <v>61</v>
      </c>
    </row>
    <row r="333" spans="1:26" x14ac:dyDescent="0.3">
      <c r="A333">
        <v>13114</v>
      </c>
      <c r="B333">
        <v>3</v>
      </c>
      <c r="C333">
        <v>1</v>
      </c>
      <c r="D333">
        <v>15</v>
      </c>
      <c r="E333">
        <v>1</v>
      </c>
      <c r="F333">
        <v>4</v>
      </c>
      <c r="G333">
        <v>3</v>
      </c>
      <c r="H333">
        <v>13114</v>
      </c>
      <c r="I333">
        <v>3</v>
      </c>
      <c r="J333">
        <v>1</v>
      </c>
      <c r="K333">
        <v>15</v>
      </c>
      <c r="L333">
        <v>1</v>
      </c>
      <c r="M333">
        <v>4</v>
      </c>
      <c r="N333">
        <v>3</v>
      </c>
      <c r="O333">
        <v>3</v>
      </c>
      <c r="P333" t="s">
        <v>29</v>
      </c>
      <c r="Q333">
        <v>1</v>
      </c>
      <c r="R333" s="6" t="s">
        <v>199</v>
      </c>
      <c r="S333">
        <v>15</v>
      </c>
      <c r="T333" t="s">
        <v>75</v>
      </c>
      <c r="U333">
        <v>1</v>
      </c>
      <c r="V333" t="s">
        <v>58</v>
      </c>
      <c r="W333">
        <v>4</v>
      </c>
      <c r="X333" t="s">
        <v>86</v>
      </c>
      <c r="Y333">
        <v>3</v>
      </c>
      <c r="Z333" t="s">
        <v>73</v>
      </c>
    </row>
    <row r="334" spans="1:26" x14ac:dyDescent="0.3">
      <c r="A334">
        <v>13115</v>
      </c>
      <c r="B334">
        <v>3</v>
      </c>
      <c r="C334">
        <v>2</v>
      </c>
      <c r="D334">
        <v>20</v>
      </c>
      <c r="E334">
        <v>18</v>
      </c>
      <c r="F334">
        <v>23</v>
      </c>
      <c r="G334">
        <v>24</v>
      </c>
      <c r="H334">
        <v>13115</v>
      </c>
      <c r="I334">
        <v>3</v>
      </c>
      <c r="J334">
        <v>2</v>
      </c>
      <c r="K334">
        <v>20</v>
      </c>
      <c r="L334">
        <v>18</v>
      </c>
      <c r="M334">
        <v>23</v>
      </c>
      <c r="N334">
        <v>24</v>
      </c>
      <c r="O334">
        <v>3</v>
      </c>
      <c r="P334" t="s">
        <v>29</v>
      </c>
      <c r="Q334">
        <v>2</v>
      </c>
      <c r="R334" s="6" t="s">
        <v>200</v>
      </c>
      <c r="S334">
        <v>20</v>
      </c>
      <c r="T334" t="s">
        <v>30</v>
      </c>
      <c r="U334">
        <v>18</v>
      </c>
      <c r="V334" t="s">
        <v>54</v>
      </c>
      <c r="W334">
        <v>23</v>
      </c>
      <c r="X334" t="s">
        <v>31</v>
      </c>
      <c r="Y334">
        <v>24</v>
      </c>
      <c r="Z334" t="s">
        <v>25</v>
      </c>
    </row>
    <row r="335" spans="1:26" x14ac:dyDescent="0.3">
      <c r="A335">
        <v>13116</v>
      </c>
      <c r="B335">
        <v>4</v>
      </c>
      <c r="C335">
        <v>1</v>
      </c>
      <c r="D335">
        <v>20</v>
      </c>
      <c r="E335">
        <v>14</v>
      </c>
      <c r="F335">
        <v>18</v>
      </c>
      <c r="G335">
        <v>24</v>
      </c>
      <c r="H335">
        <v>13116</v>
      </c>
      <c r="I335">
        <v>4</v>
      </c>
      <c r="J335">
        <v>1</v>
      </c>
      <c r="K335">
        <v>20</v>
      </c>
      <c r="L335">
        <v>14</v>
      </c>
      <c r="M335">
        <v>18</v>
      </c>
      <c r="N335">
        <v>24</v>
      </c>
      <c r="O335">
        <v>4</v>
      </c>
      <c r="P335" t="s">
        <v>23</v>
      </c>
      <c r="Q335">
        <v>1</v>
      </c>
      <c r="R335" s="6" t="s">
        <v>199</v>
      </c>
      <c r="S335">
        <v>20</v>
      </c>
      <c r="T335" t="s">
        <v>30</v>
      </c>
      <c r="U335">
        <v>14</v>
      </c>
      <c r="V335" t="s">
        <v>40</v>
      </c>
      <c r="W335">
        <v>18</v>
      </c>
      <c r="X335" t="s">
        <v>54</v>
      </c>
      <c r="Y335">
        <v>24</v>
      </c>
      <c r="Z335" t="s">
        <v>25</v>
      </c>
    </row>
    <row r="336" spans="1:26" x14ac:dyDescent="0.3">
      <c r="A336">
        <v>13117</v>
      </c>
      <c r="B336">
        <v>3</v>
      </c>
      <c r="C336">
        <v>1</v>
      </c>
      <c r="D336">
        <v>5</v>
      </c>
      <c r="E336">
        <v>17</v>
      </c>
      <c r="F336">
        <v>21</v>
      </c>
      <c r="G336">
        <v>25</v>
      </c>
      <c r="H336">
        <v>13117</v>
      </c>
      <c r="I336">
        <v>3</v>
      </c>
      <c r="J336">
        <v>1</v>
      </c>
      <c r="K336">
        <v>5</v>
      </c>
      <c r="L336">
        <v>17</v>
      </c>
      <c r="M336">
        <v>21</v>
      </c>
      <c r="N336">
        <v>25</v>
      </c>
      <c r="O336">
        <v>3</v>
      </c>
      <c r="P336" t="s">
        <v>29</v>
      </c>
      <c r="Q336">
        <v>1</v>
      </c>
      <c r="R336" s="6" t="s">
        <v>199</v>
      </c>
      <c r="S336">
        <v>5</v>
      </c>
      <c r="T336" t="s">
        <v>24</v>
      </c>
      <c r="U336">
        <v>17</v>
      </c>
      <c r="V336" t="s">
        <v>64</v>
      </c>
      <c r="W336">
        <v>21</v>
      </c>
      <c r="X336" t="s">
        <v>56</v>
      </c>
      <c r="Y336">
        <v>25</v>
      </c>
      <c r="Z336" t="s">
        <v>69</v>
      </c>
    </row>
    <row r="337" spans="1:26" x14ac:dyDescent="0.3">
      <c r="A337">
        <v>13118</v>
      </c>
      <c r="B337">
        <v>3</v>
      </c>
      <c r="C337">
        <v>1</v>
      </c>
      <c r="D337">
        <v>5</v>
      </c>
      <c r="E337">
        <v>34</v>
      </c>
      <c r="F337">
        <v>38</v>
      </c>
      <c r="G337">
        <v>42</v>
      </c>
      <c r="H337">
        <v>13118</v>
      </c>
      <c r="I337">
        <v>3</v>
      </c>
      <c r="J337">
        <v>1</v>
      </c>
      <c r="K337">
        <v>5</v>
      </c>
      <c r="L337">
        <v>34</v>
      </c>
      <c r="M337">
        <v>38</v>
      </c>
      <c r="N337">
        <v>42</v>
      </c>
      <c r="O337">
        <v>3</v>
      </c>
      <c r="P337" t="s">
        <v>29</v>
      </c>
      <c r="Q337">
        <v>1</v>
      </c>
      <c r="R337" s="6" t="s">
        <v>199</v>
      </c>
      <c r="S337">
        <v>5</v>
      </c>
      <c r="T337" t="s">
        <v>24</v>
      </c>
      <c r="U337">
        <v>34</v>
      </c>
      <c r="V337" t="s">
        <v>65</v>
      </c>
      <c r="W337">
        <v>38</v>
      </c>
      <c r="X337" t="s">
        <v>67</v>
      </c>
      <c r="Y337">
        <v>42</v>
      </c>
      <c r="Z337" t="s">
        <v>37</v>
      </c>
    </row>
    <row r="338" spans="1:26" x14ac:dyDescent="0.3">
      <c r="A338">
        <v>13119</v>
      </c>
      <c r="B338">
        <v>3</v>
      </c>
      <c r="C338">
        <v>2</v>
      </c>
      <c r="D338">
        <v>20</v>
      </c>
      <c r="E338">
        <v>31</v>
      </c>
      <c r="F338">
        <v>30</v>
      </c>
      <c r="G338">
        <v>28</v>
      </c>
      <c r="H338">
        <v>13119</v>
      </c>
      <c r="I338">
        <v>3</v>
      </c>
      <c r="J338">
        <v>2</v>
      </c>
      <c r="K338">
        <v>20</v>
      </c>
      <c r="L338">
        <v>31</v>
      </c>
      <c r="M338">
        <v>30</v>
      </c>
      <c r="N338">
        <v>28</v>
      </c>
      <c r="O338">
        <v>3</v>
      </c>
      <c r="P338" t="s">
        <v>29</v>
      </c>
      <c r="Q338">
        <v>2</v>
      </c>
      <c r="R338" s="6" t="s">
        <v>200</v>
      </c>
      <c r="S338">
        <v>20</v>
      </c>
      <c r="T338" t="s">
        <v>30</v>
      </c>
      <c r="U338">
        <v>31</v>
      </c>
      <c r="V338" t="s">
        <v>33</v>
      </c>
      <c r="W338">
        <v>30</v>
      </c>
      <c r="X338" t="s">
        <v>84</v>
      </c>
      <c r="Y338">
        <v>28</v>
      </c>
      <c r="Z338" t="s">
        <v>90</v>
      </c>
    </row>
    <row r="339" spans="1:26" x14ac:dyDescent="0.3">
      <c r="A339">
        <v>13120</v>
      </c>
      <c r="B339">
        <v>4</v>
      </c>
      <c r="C339">
        <v>4</v>
      </c>
      <c r="D339">
        <v>2</v>
      </c>
      <c r="E339">
        <v>24</v>
      </c>
      <c r="F339">
        <v>35</v>
      </c>
      <c r="G339">
        <v>12</v>
      </c>
      <c r="H339">
        <v>13120</v>
      </c>
      <c r="I339">
        <v>4</v>
      </c>
      <c r="J339">
        <v>4</v>
      </c>
      <c r="K339">
        <v>2</v>
      </c>
      <c r="L339">
        <v>24</v>
      </c>
      <c r="M339">
        <v>35</v>
      </c>
      <c r="N339">
        <v>12</v>
      </c>
      <c r="O339">
        <v>4</v>
      </c>
      <c r="P339" t="s">
        <v>23</v>
      </c>
      <c r="Q339">
        <v>4</v>
      </c>
      <c r="R339" s="6" t="s">
        <v>201</v>
      </c>
      <c r="S339">
        <v>2</v>
      </c>
      <c r="T339" t="s">
        <v>79</v>
      </c>
      <c r="U339">
        <v>24</v>
      </c>
      <c r="V339" t="s">
        <v>44</v>
      </c>
      <c r="W339">
        <v>35</v>
      </c>
      <c r="X339" t="s">
        <v>42</v>
      </c>
      <c r="Y339">
        <v>12</v>
      </c>
      <c r="Z339" t="s">
        <v>91</v>
      </c>
    </row>
    <row r="340" spans="1:26" x14ac:dyDescent="0.3">
      <c r="A340">
        <v>13121</v>
      </c>
      <c r="B340">
        <v>4</v>
      </c>
      <c r="C340">
        <v>4</v>
      </c>
      <c r="D340">
        <v>2</v>
      </c>
      <c r="E340">
        <v>24</v>
      </c>
      <c r="F340">
        <v>35</v>
      </c>
      <c r="G340">
        <v>12</v>
      </c>
      <c r="H340">
        <v>13121</v>
      </c>
      <c r="I340">
        <v>4</v>
      </c>
      <c r="J340">
        <v>4</v>
      </c>
      <c r="K340">
        <v>2</v>
      </c>
      <c r="L340">
        <v>24</v>
      </c>
      <c r="M340">
        <v>35</v>
      </c>
      <c r="N340">
        <v>12</v>
      </c>
      <c r="O340">
        <v>4</v>
      </c>
      <c r="P340" t="s">
        <v>23</v>
      </c>
      <c r="Q340">
        <v>4</v>
      </c>
      <c r="R340" s="6" t="s">
        <v>201</v>
      </c>
      <c r="S340">
        <v>2</v>
      </c>
      <c r="T340" t="s">
        <v>79</v>
      </c>
      <c r="U340">
        <v>24</v>
      </c>
      <c r="V340" t="s">
        <v>44</v>
      </c>
      <c r="W340">
        <v>35</v>
      </c>
      <c r="X340" t="s">
        <v>42</v>
      </c>
      <c r="Y340">
        <v>12</v>
      </c>
      <c r="Z340" t="s">
        <v>91</v>
      </c>
    </row>
    <row r="341" spans="1:26" x14ac:dyDescent="0.3">
      <c r="A341">
        <v>13122</v>
      </c>
      <c r="B341">
        <v>4</v>
      </c>
      <c r="C341">
        <v>2</v>
      </c>
      <c r="D341">
        <v>11</v>
      </c>
      <c r="E341">
        <v>24</v>
      </c>
      <c r="F341">
        <v>35</v>
      </c>
      <c r="G341">
        <v>12</v>
      </c>
      <c r="H341">
        <v>13122</v>
      </c>
      <c r="I341">
        <v>4</v>
      </c>
      <c r="J341">
        <v>2</v>
      </c>
      <c r="K341">
        <v>11</v>
      </c>
      <c r="L341">
        <v>24</v>
      </c>
      <c r="M341">
        <v>35</v>
      </c>
      <c r="N341">
        <v>12</v>
      </c>
      <c r="O341">
        <v>4</v>
      </c>
      <c r="P341" t="s">
        <v>23</v>
      </c>
      <c r="Q341">
        <v>2</v>
      </c>
      <c r="R341" s="6" t="s">
        <v>200</v>
      </c>
      <c r="S341">
        <v>11</v>
      </c>
      <c r="T341" t="s">
        <v>98</v>
      </c>
      <c r="U341">
        <v>24</v>
      </c>
      <c r="V341" t="s">
        <v>44</v>
      </c>
      <c r="W341">
        <v>35</v>
      </c>
      <c r="X341" t="s">
        <v>42</v>
      </c>
      <c r="Y341">
        <v>12</v>
      </c>
      <c r="Z341" t="s">
        <v>91</v>
      </c>
    </row>
    <row r="342" spans="1:26" x14ac:dyDescent="0.3">
      <c r="A342">
        <v>13123</v>
      </c>
      <c r="B342">
        <v>2</v>
      </c>
      <c r="C342">
        <v>3</v>
      </c>
      <c r="D342">
        <v>5</v>
      </c>
      <c r="E342">
        <v>13</v>
      </c>
      <c r="F342">
        <v>2</v>
      </c>
      <c r="G342">
        <v>2</v>
      </c>
      <c r="H342">
        <v>13123</v>
      </c>
      <c r="I342">
        <v>2</v>
      </c>
      <c r="J342">
        <v>3</v>
      </c>
      <c r="K342">
        <v>5</v>
      </c>
      <c r="L342">
        <v>13</v>
      </c>
      <c r="M342">
        <v>2</v>
      </c>
      <c r="N342">
        <v>2</v>
      </c>
      <c r="O342">
        <v>2</v>
      </c>
      <c r="P342" t="s">
        <v>49</v>
      </c>
      <c r="Q342">
        <v>3</v>
      </c>
      <c r="R342" s="6" t="s">
        <v>202</v>
      </c>
      <c r="S342">
        <v>5</v>
      </c>
      <c r="T342" t="s">
        <v>24</v>
      </c>
      <c r="U342">
        <v>13</v>
      </c>
      <c r="V342" t="s">
        <v>88</v>
      </c>
      <c r="W342">
        <v>2</v>
      </c>
      <c r="X342" t="s">
        <v>59</v>
      </c>
      <c r="Y342">
        <v>2</v>
      </c>
      <c r="Z342" t="s">
        <v>59</v>
      </c>
    </row>
    <row r="343" spans="1:26" x14ac:dyDescent="0.3">
      <c r="A343">
        <v>13124</v>
      </c>
      <c r="B343">
        <v>3</v>
      </c>
      <c r="C343">
        <v>2</v>
      </c>
      <c r="D343">
        <v>18</v>
      </c>
      <c r="E343">
        <v>7</v>
      </c>
      <c r="F343">
        <v>3</v>
      </c>
      <c r="G343">
        <v>5</v>
      </c>
      <c r="H343">
        <v>13124</v>
      </c>
      <c r="I343">
        <v>3</v>
      </c>
      <c r="J343">
        <v>2</v>
      </c>
      <c r="K343">
        <v>18</v>
      </c>
      <c r="L343">
        <v>7</v>
      </c>
      <c r="M343">
        <v>3</v>
      </c>
      <c r="N343">
        <v>5</v>
      </c>
      <c r="O343">
        <v>3</v>
      </c>
      <c r="P343" t="s">
        <v>29</v>
      </c>
      <c r="Q343">
        <v>2</v>
      </c>
      <c r="R343" s="6" t="s">
        <v>200</v>
      </c>
      <c r="S343">
        <v>18</v>
      </c>
      <c r="T343" t="s">
        <v>52</v>
      </c>
      <c r="U343">
        <v>7</v>
      </c>
      <c r="V343" t="s">
        <v>27</v>
      </c>
      <c r="W343">
        <v>3</v>
      </c>
      <c r="X343" t="s">
        <v>73</v>
      </c>
      <c r="Y343">
        <v>5</v>
      </c>
      <c r="Z343" t="s">
        <v>26</v>
      </c>
    </row>
    <row r="344" spans="1:26" x14ac:dyDescent="0.3">
      <c r="A344">
        <v>13125</v>
      </c>
      <c r="B344">
        <v>3</v>
      </c>
      <c r="C344">
        <v>2</v>
      </c>
      <c r="D344">
        <v>23</v>
      </c>
      <c r="E344">
        <v>17</v>
      </c>
      <c r="F344">
        <v>11</v>
      </c>
      <c r="G344">
        <v>26</v>
      </c>
      <c r="H344">
        <v>13125</v>
      </c>
      <c r="I344">
        <v>3</v>
      </c>
      <c r="J344">
        <v>2</v>
      </c>
      <c r="K344">
        <v>23</v>
      </c>
      <c r="L344">
        <v>17</v>
      </c>
      <c r="M344">
        <v>11</v>
      </c>
      <c r="N344">
        <v>26</v>
      </c>
      <c r="O344">
        <v>3</v>
      </c>
      <c r="P344" t="s">
        <v>29</v>
      </c>
      <c r="Q344">
        <v>2</v>
      </c>
      <c r="R344" s="6" t="s">
        <v>200</v>
      </c>
      <c r="S344">
        <v>23</v>
      </c>
      <c r="T344" t="s">
        <v>60</v>
      </c>
      <c r="U344">
        <v>17</v>
      </c>
      <c r="V344" t="s">
        <v>64</v>
      </c>
      <c r="W344">
        <v>11</v>
      </c>
      <c r="X344" t="s">
        <v>48</v>
      </c>
      <c r="Y344">
        <v>26</v>
      </c>
      <c r="Z344" t="s">
        <v>32</v>
      </c>
    </row>
    <row r="345" spans="1:26" x14ac:dyDescent="0.3">
      <c r="A345">
        <v>13126</v>
      </c>
      <c r="B345">
        <v>3</v>
      </c>
      <c r="C345">
        <v>2</v>
      </c>
      <c r="D345">
        <v>10</v>
      </c>
      <c r="E345">
        <v>12</v>
      </c>
      <c r="F345">
        <v>11</v>
      </c>
      <c r="G345">
        <v>14</v>
      </c>
      <c r="H345">
        <v>13126</v>
      </c>
      <c r="I345">
        <v>3</v>
      </c>
      <c r="J345">
        <v>2</v>
      </c>
      <c r="K345">
        <v>10</v>
      </c>
      <c r="L345">
        <v>12</v>
      </c>
      <c r="M345">
        <v>11</v>
      </c>
      <c r="N345">
        <v>14</v>
      </c>
      <c r="O345">
        <v>3</v>
      </c>
      <c r="P345" t="s">
        <v>29</v>
      </c>
      <c r="Q345">
        <v>2</v>
      </c>
      <c r="R345" s="6" t="s">
        <v>200</v>
      </c>
      <c r="S345">
        <v>10</v>
      </c>
      <c r="T345" t="s">
        <v>55</v>
      </c>
      <c r="U345">
        <v>12</v>
      </c>
      <c r="V345" t="s">
        <v>91</v>
      </c>
      <c r="W345">
        <v>11</v>
      </c>
      <c r="X345" t="s">
        <v>48</v>
      </c>
      <c r="Y345">
        <v>14</v>
      </c>
      <c r="Z345" t="s">
        <v>40</v>
      </c>
    </row>
    <row r="346" spans="1:26" x14ac:dyDescent="0.3">
      <c r="A346">
        <v>13127</v>
      </c>
      <c r="B346">
        <v>3</v>
      </c>
      <c r="C346">
        <v>2</v>
      </c>
      <c r="D346">
        <v>3</v>
      </c>
      <c r="E346">
        <v>9</v>
      </c>
      <c r="F346">
        <v>17</v>
      </c>
      <c r="G346">
        <v>18</v>
      </c>
      <c r="H346">
        <v>13127</v>
      </c>
      <c r="I346">
        <v>3</v>
      </c>
      <c r="J346">
        <v>2</v>
      </c>
      <c r="K346">
        <v>3</v>
      </c>
      <c r="L346">
        <v>9</v>
      </c>
      <c r="M346">
        <v>17</v>
      </c>
      <c r="N346">
        <v>18</v>
      </c>
      <c r="O346">
        <v>3</v>
      </c>
      <c r="P346" t="s">
        <v>29</v>
      </c>
      <c r="Q346">
        <v>2</v>
      </c>
      <c r="R346" s="6" t="s">
        <v>200</v>
      </c>
      <c r="S346">
        <v>3</v>
      </c>
      <c r="T346" t="s">
        <v>63</v>
      </c>
      <c r="U346">
        <v>9</v>
      </c>
      <c r="V346" t="s">
        <v>61</v>
      </c>
      <c r="W346">
        <v>17</v>
      </c>
      <c r="X346" t="s">
        <v>64</v>
      </c>
      <c r="Y346">
        <v>18</v>
      </c>
      <c r="Z346" t="s">
        <v>54</v>
      </c>
    </row>
    <row r="347" spans="1:26" x14ac:dyDescent="0.3">
      <c r="A347">
        <v>13128</v>
      </c>
      <c r="B347">
        <v>3</v>
      </c>
      <c r="C347">
        <v>2</v>
      </c>
      <c r="D347">
        <v>20</v>
      </c>
      <c r="E347">
        <v>27</v>
      </c>
      <c r="F347">
        <v>28</v>
      </c>
      <c r="G347">
        <v>22</v>
      </c>
      <c r="H347">
        <v>13128</v>
      </c>
      <c r="I347">
        <v>3</v>
      </c>
      <c r="J347">
        <v>2</v>
      </c>
      <c r="K347">
        <v>20</v>
      </c>
      <c r="L347">
        <v>27</v>
      </c>
      <c r="M347">
        <v>28</v>
      </c>
      <c r="N347">
        <v>22</v>
      </c>
      <c r="O347">
        <v>3</v>
      </c>
      <c r="P347" t="s">
        <v>29</v>
      </c>
      <c r="Q347">
        <v>2</v>
      </c>
      <c r="R347" s="6" t="s">
        <v>200</v>
      </c>
      <c r="S347">
        <v>20</v>
      </c>
      <c r="T347" t="s">
        <v>30</v>
      </c>
      <c r="U347">
        <v>27</v>
      </c>
      <c r="V347" t="s">
        <v>32</v>
      </c>
      <c r="W347">
        <v>28</v>
      </c>
      <c r="X347" t="s">
        <v>45</v>
      </c>
      <c r="Y347">
        <v>22</v>
      </c>
      <c r="Z347" t="s">
        <v>31</v>
      </c>
    </row>
    <row r="348" spans="1:26" x14ac:dyDescent="0.3">
      <c r="A348">
        <v>13129</v>
      </c>
      <c r="B348">
        <v>3</v>
      </c>
      <c r="C348">
        <v>2</v>
      </c>
      <c r="D348">
        <v>22</v>
      </c>
      <c r="E348">
        <v>21</v>
      </c>
      <c r="F348">
        <v>30</v>
      </c>
      <c r="G348">
        <v>32</v>
      </c>
      <c r="H348">
        <v>13129</v>
      </c>
      <c r="I348">
        <v>3</v>
      </c>
      <c r="J348">
        <v>2</v>
      </c>
      <c r="K348">
        <v>22</v>
      </c>
      <c r="L348">
        <v>21</v>
      </c>
      <c r="M348">
        <v>30</v>
      </c>
      <c r="N348">
        <v>32</v>
      </c>
      <c r="O348">
        <v>3</v>
      </c>
      <c r="P348" t="s">
        <v>29</v>
      </c>
      <c r="Q348">
        <v>2</v>
      </c>
      <c r="R348" s="6" t="s">
        <v>200</v>
      </c>
      <c r="S348">
        <v>22</v>
      </c>
      <c r="T348" t="s">
        <v>93</v>
      </c>
      <c r="U348">
        <v>21</v>
      </c>
      <c r="V348" t="s">
        <v>56</v>
      </c>
      <c r="W348">
        <v>30</v>
      </c>
      <c r="X348" t="s">
        <v>84</v>
      </c>
      <c r="Y348">
        <v>32</v>
      </c>
      <c r="Z348" t="s">
        <v>94</v>
      </c>
    </row>
    <row r="349" spans="1:26" x14ac:dyDescent="0.3">
      <c r="A349">
        <v>13130</v>
      </c>
      <c r="B349">
        <v>3</v>
      </c>
      <c r="C349">
        <v>2</v>
      </c>
      <c r="D349">
        <v>20</v>
      </c>
      <c r="E349">
        <v>17</v>
      </c>
      <c r="F349">
        <v>25</v>
      </c>
      <c r="G349">
        <v>25</v>
      </c>
      <c r="H349">
        <v>13130</v>
      </c>
      <c r="I349">
        <v>3</v>
      </c>
      <c r="J349">
        <v>2</v>
      </c>
      <c r="K349">
        <v>20</v>
      </c>
      <c r="L349">
        <v>17</v>
      </c>
      <c r="M349">
        <v>25</v>
      </c>
      <c r="N349">
        <v>25</v>
      </c>
      <c r="O349">
        <v>3</v>
      </c>
      <c r="P349" t="s">
        <v>29</v>
      </c>
      <c r="Q349">
        <v>2</v>
      </c>
      <c r="R349" s="6" t="s">
        <v>200</v>
      </c>
      <c r="S349">
        <v>20</v>
      </c>
      <c r="T349" t="s">
        <v>30</v>
      </c>
      <c r="U349">
        <v>17</v>
      </c>
      <c r="V349" t="s">
        <v>64</v>
      </c>
      <c r="W349">
        <v>25</v>
      </c>
      <c r="X349" t="s">
        <v>25</v>
      </c>
      <c r="Y349">
        <v>25</v>
      </c>
      <c r="Z349" t="s">
        <v>69</v>
      </c>
    </row>
    <row r="350" spans="1:26" x14ac:dyDescent="0.3">
      <c r="A350">
        <v>13131</v>
      </c>
      <c r="B350">
        <v>3</v>
      </c>
      <c r="C350">
        <v>2</v>
      </c>
      <c r="D350">
        <v>14</v>
      </c>
      <c r="E350">
        <v>28</v>
      </c>
      <c r="F350">
        <v>21</v>
      </c>
      <c r="G350">
        <v>22</v>
      </c>
      <c r="H350">
        <v>13131</v>
      </c>
      <c r="I350">
        <v>3</v>
      </c>
      <c r="J350">
        <v>2</v>
      </c>
      <c r="K350">
        <v>14</v>
      </c>
      <c r="L350">
        <v>28</v>
      </c>
      <c r="M350">
        <v>21</v>
      </c>
      <c r="N350">
        <v>22</v>
      </c>
      <c r="O350">
        <v>3</v>
      </c>
      <c r="P350" t="s">
        <v>29</v>
      </c>
      <c r="Q350">
        <v>2</v>
      </c>
      <c r="R350" s="6" t="s">
        <v>200</v>
      </c>
      <c r="S350">
        <v>14</v>
      </c>
      <c r="T350" t="s">
        <v>82</v>
      </c>
      <c r="U350">
        <v>28</v>
      </c>
      <c r="V350" t="s">
        <v>45</v>
      </c>
      <c r="W350">
        <v>21</v>
      </c>
      <c r="X350" t="s">
        <v>56</v>
      </c>
      <c r="Y350">
        <v>22</v>
      </c>
      <c r="Z350" t="s">
        <v>31</v>
      </c>
    </row>
    <row r="351" spans="1:26" x14ac:dyDescent="0.3">
      <c r="A351">
        <v>13132</v>
      </c>
      <c r="B351">
        <v>2</v>
      </c>
      <c r="C351">
        <v>4</v>
      </c>
      <c r="D351">
        <v>24</v>
      </c>
      <c r="E351">
        <v>34</v>
      </c>
      <c r="F351">
        <v>21</v>
      </c>
      <c r="G351">
        <v>32</v>
      </c>
      <c r="H351">
        <v>13132</v>
      </c>
      <c r="I351">
        <v>2</v>
      </c>
      <c r="J351">
        <v>4</v>
      </c>
      <c r="K351">
        <v>24</v>
      </c>
      <c r="L351">
        <v>34</v>
      </c>
      <c r="M351">
        <v>21</v>
      </c>
      <c r="N351">
        <v>32</v>
      </c>
      <c r="O351">
        <v>2</v>
      </c>
      <c r="P351" t="s">
        <v>49</v>
      </c>
      <c r="Q351">
        <v>4</v>
      </c>
      <c r="R351" s="6" t="s">
        <v>201</v>
      </c>
      <c r="S351">
        <v>24</v>
      </c>
      <c r="T351" t="s">
        <v>34</v>
      </c>
      <c r="U351">
        <v>34</v>
      </c>
      <c r="V351" t="s">
        <v>65</v>
      </c>
      <c r="W351">
        <v>21</v>
      </c>
      <c r="X351" t="s">
        <v>56</v>
      </c>
      <c r="Y351">
        <v>32</v>
      </c>
      <c r="Z351" t="s">
        <v>94</v>
      </c>
    </row>
    <row r="352" spans="1:26" x14ac:dyDescent="0.3">
      <c r="A352">
        <v>13133</v>
      </c>
      <c r="B352">
        <v>3</v>
      </c>
      <c r="C352">
        <v>2</v>
      </c>
      <c r="D352">
        <v>5</v>
      </c>
      <c r="E352">
        <v>10</v>
      </c>
      <c r="F352">
        <v>9</v>
      </c>
      <c r="G352">
        <v>42</v>
      </c>
      <c r="H352">
        <v>13133</v>
      </c>
      <c r="I352">
        <v>3</v>
      </c>
      <c r="J352">
        <v>2</v>
      </c>
      <c r="K352">
        <v>5</v>
      </c>
      <c r="L352">
        <v>10</v>
      </c>
      <c r="M352">
        <v>9</v>
      </c>
      <c r="N352">
        <v>42</v>
      </c>
      <c r="O352">
        <v>3</v>
      </c>
      <c r="P352" t="s">
        <v>29</v>
      </c>
      <c r="Q352">
        <v>2</v>
      </c>
      <c r="R352" s="6" t="s">
        <v>200</v>
      </c>
      <c r="S352">
        <v>5</v>
      </c>
      <c r="T352" t="s">
        <v>24</v>
      </c>
      <c r="U352">
        <v>10</v>
      </c>
      <c r="V352" t="s">
        <v>74</v>
      </c>
      <c r="W352">
        <v>9</v>
      </c>
      <c r="X352" t="s">
        <v>61</v>
      </c>
      <c r="Y352">
        <v>42</v>
      </c>
      <c r="Z352" t="s">
        <v>37</v>
      </c>
    </row>
    <row r="353" spans="1:26" x14ac:dyDescent="0.3">
      <c r="A353">
        <v>13134</v>
      </c>
      <c r="B353">
        <v>3</v>
      </c>
      <c r="C353">
        <v>2</v>
      </c>
      <c r="D353">
        <v>16</v>
      </c>
      <c r="E353">
        <v>1</v>
      </c>
      <c r="F353">
        <v>18</v>
      </c>
      <c r="G353">
        <v>9</v>
      </c>
      <c r="H353">
        <v>13134</v>
      </c>
      <c r="I353">
        <v>3</v>
      </c>
      <c r="J353">
        <v>2</v>
      </c>
      <c r="K353">
        <v>16</v>
      </c>
      <c r="L353">
        <v>1</v>
      </c>
      <c r="M353">
        <v>18</v>
      </c>
      <c r="N353">
        <v>9</v>
      </c>
      <c r="O353">
        <v>3</v>
      </c>
      <c r="P353" t="s">
        <v>29</v>
      </c>
      <c r="Q353">
        <v>2</v>
      </c>
      <c r="R353" s="6" t="s">
        <v>200</v>
      </c>
      <c r="S353">
        <v>16</v>
      </c>
      <c r="T353" t="s">
        <v>85</v>
      </c>
      <c r="U353">
        <v>1</v>
      </c>
      <c r="V353" t="s">
        <v>58</v>
      </c>
      <c r="W353">
        <v>18</v>
      </c>
      <c r="X353" t="s">
        <v>54</v>
      </c>
      <c r="Y353">
        <v>9</v>
      </c>
      <c r="Z353" t="s">
        <v>61</v>
      </c>
    </row>
    <row r="354" spans="1:26" x14ac:dyDescent="0.3">
      <c r="A354">
        <v>13135</v>
      </c>
      <c r="B354">
        <v>4</v>
      </c>
      <c r="C354">
        <v>1</v>
      </c>
      <c r="D354">
        <v>19</v>
      </c>
      <c r="E354">
        <v>36</v>
      </c>
      <c r="F354">
        <v>41</v>
      </c>
      <c r="G354">
        <v>12</v>
      </c>
      <c r="H354">
        <v>13135</v>
      </c>
      <c r="I354">
        <v>4</v>
      </c>
      <c r="J354">
        <v>1</v>
      </c>
      <c r="K354">
        <v>19</v>
      </c>
      <c r="L354">
        <v>36</v>
      </c>
      <c r="M354">
        <v>41</v>
      </c>
      <c r="N354">
        <v>12</v>
      </c>
      <c r="O354">
        <v>4</v>
      </c>
      <c r="P354" t="s">
        <v>23</v>
      </c>
      <c r="Q354">
        <v>1</v>
      </c>
      <c r="R354" s="6" t="s">
        <v>199</v>
      </c>
      <c r="S354">
        <v>19</v>
      </c>
      <c r="T354" t="s">
        <v>89</v>
      </c>
      <c r="U354">
        <v>36</v>
      </c>
      <c r="V354" t="s">
        <v>41</v>
      </c>
      <c r="W354">
        <v>41</v>
      </c>
      <c r="X354" t="s">
        <v>62</v>
      </c>
      <c r="Y354">
        <v>12</v>
      </c>
      <c r="Z354" t="s">
        <v>91</v>
      </c>
    </row>
    <row r="355" spans="1:26" x14ac:dyDescent="0.3">
      <c r="A355">
        <v>13136</v>
      </c>
      <c r="B355">
        <v>3</v>
      </c>
      <c r="C355">
        <v>1</v>
      </c>
      <c r="D355">
        <v>3</v>
      </c>
      <c r="E355">
        <v>9</v>
      </c>
      <c r="F355">
        <v>10</v>
      </c>
      <c r="G355">
        <v>10</v>
      </c>
      <c r="H355">
        <v>13136</v>
      </c>
      <c r="I355">
        <v>3</v>
      </c>
      <c r="J355">
        <v>1</v>
      </c>
      <c r="K355">
        <v>3</v>
      </c>
      <c r="L355">
        <v>9</v>
      </c>
      <c r="M355">
        <v>10</v>
      </c>
      <c r="N355">
        <v>10</v>
      </c>
      <c r="O355">
        <v>3</v>
      </c>
      <c r="P355" t="s">
        <v>29</v>
      </c>
      <c r="Q355">
        <v>1</v>
      </c>
      <c r="R355" s="6" t="s">
        <v>199</v>
      </c>
      <c r="S355">
        <v>3</v>
      </c>
      <c r="T355" t="s">
        <v>63</v>
      </c>
      <c r="U355">
        <v>9</v>
      </c>
      <c r="V355" t="s">
        <v>61</v>
      </c>
      <c r="W355">
        <v>10</v>
      </c>
      <c r="X355" t="s">
        <v>74</v>
      </c>
      <c r="Y355">
        <v>10</v>
      </c>
      <c r="Z355" t="s">
        <v>74</v>
      </c>
    </row>
    <row r="356" spans="1:26" x14ac:dyDescent="0.3">
      <c r="A356">
        <v>13137</v>
      </c>
      <c r="B356">
        <v>2</v>
      </c>
      <c r="C356">
        <v>3</v>
      </c>
      <c r="D356">
        <v>8</v>
      </c>
      <c r="E356">
        <v>19</v>
      </c>
      <c r="F356">
        <v>5</v>
      </c>
      <c r="G356">
        <v>20</v>
      </c>
      <c r="H356">
        <v>13137</v>
      </c>
      <c r="I356">
        <v>2</v>
      </c>
      <c r="J356">
        <v>3</v>
      </c>
      <c r="K356">
        <v>8</v>
      </c>
      <c r="L356">
        <v>19</v>
      </c>
      <c r="M356">
        <v>5</v>
      </c>
      <c r="N356">
        <v>20</v>
      </c>
      <c r="O356">
        <v>2</v>
      </c>
      <c r="P356" t="s">
        <v>49</v>
      </c>
      <c r="Q356">
        <v>3</v>
      </c>
      <c r="R356" s="6" t="s">
        <v>202</v>
      </c>
      <c r="S356">
        <v>8</v>
      </c>
      <c r="T356" t="s">
        <v>46</v>
      </c>
      <c r="U356">
        <v>19</v>
      </c>
      <c r="V356" t="s">
        <v>35</v>
      </c>
      <c r="W356">
        <v>5</v>
      </c>
      <c r="X356" t="s">
        <v>26</v>
      </c>
      <c r="Y356">
        <v>20</v>
      </c>
      <c r="Z356" t="s">
        <v>39</v>
      </c>
    </row>
    <row r="357" spans="1:26" x14ac:dyDescent="0.3">
      <c r="A357">
        <v>13138</v>
      </c>
      <c r="B357">
        <v>3</v>
      </c>
      <c r="C357">
        <v>2</v>
      </c>
      <c r="D357">
        <v>22</v>
      </c>
      <c r="E357">
        <v>26</v>
      </c>
      <c r="F357">
        <v>24</v>
      </c>
      <c r="G357">
        <v>32</v>
      </c>
      <c r="H357">
        <v>13138</v>
      </c>
      <c r="I357">
        <v>3</v>
      </c>
      <c r="J357">
        <v>2</v>
      </c>
      <c r="K357">
        <v>22</v>
      </c>
      <c r="L357">
        <v>26</v>
      </c>
      <c r="M357">
        <v>24</v>
      </c>
      <c r="N357">
        <v>32</v>
      </c>
      <c r="O357">
        <v>3</v>
      </c>
      <c r="P357" t="s">
        <v>29</v>
      </c>
      <c r="Q357">
        <v>2</v>
      </c>
      <c r="R357" s="6" t="s">
        <v>200</v>
      </c>
      <c r="S357">
        <v>22</v>
      </c>
      <c r="T357" t="s">
        <v>93</v>
      </c>
      <c r="U357">
        <v>26</v>
      </c>
      <c r="V357" t="s">
        <v>69</v>
      </c>
      <c r="W357">
        <v>24</v>
      </c>
      <c r="X357" t="s">
        <v>44</v>
      </c>
      <c r="Y357">
        <v>32</v>
      </c>
      <c r="Z357" t="s">
        <v>94</v>
      </c>
    </row>
    <row r="358" spans="1:26" x14ac:dyDescent="0.3">
      <c r="A358">
        <v>13139</v>
      </c>
      <c r="B358">
        <v>3</v>
      </c>
      <c r="C358">
        <v>2</v>
      </c>
      <c r="D358">
        <v>6</v>
      </c>
      <c r="E358">
        <v>10</v>
      </c>
      <c r="F358">
        <v>3</v>
      </c>
      <c r="G358">
        <v>5</v>
      </c>
      <c r="H358">
        <v>13139</v>
      </c>
      <c r="I358">
        <v>3</v>
      </c>
      <c r="J358">
        <v>2</v>
      </c>
      <c r="K358">
        <v>6</v>
      </c>
      <c r="L358">
        <v>10</v>
      </c>
      <c r="M358">
        <v>3</v>
      </c>
      <c r="N358">
        <v>5</v>
      </c>
      <c r="O358">
        <v>3</v>
      </c>
      <c r="P358" t="s">
        <v>29</v>
      </c>
      <c r="Q358">
        <v>2</v>
      </c>
      <c r="R358" s="6" t="s">
        <v>200</v>
      </c>
      <c r="S358">
        <v>6</v>
      </c>
      <c r="T358" t="s">
        <v>51</v>
      </c>
      <c r="U358">
        <v>10</v>
      </c>
      <c r="V358" t="s">
        <v>74</v>
      </c>
      <c r="W358">
        <v>3</v>
      </c>
      <c r="X358" t="s">
        <v>73</v>
      </c>
      <c r="Y358">
        <v>5</v>
      </c>
      <c r="Z358" t="s">
        <v>26</v>
      </c>
    </row>
    <row r="359" spans="1:26" x14ac:dyDescent="0.3">
      <c r="A359">
        <v>13140</v>
      </c>
      <c r="B359">
        <v>3</v>
      </c>
      <c r="C359">
        <v>2</v>
      </c>
      <c r="D359">
        <v>6</v>
      </c>
      <c r="E359">
        <v>10</v>
      </c>
      <c r="F359">
        <v>3</v>
      </c>
      <c r="G359">
        <v>5</v>
      </c>
      <c r="H359">
        <v>13140</v>
      </c>
      <c r="I359">
        <v>3</v>
      </c>
      <c r="J359">
        <v>2</v>
      </c>
      <c r="K359">
        <v>6</v>
      </c>
      <c r="L359">
        <v>10</v>
      </c>
      <c r="M359">
        <v>3</v>
      </c>
      <c r="N359">
        <v>5</v>
      </c>
      <c r="O359">
        <v>3</v>
      </c>
      <c r="P359" t="s">
        <v>29</v>
      </c>
      <c r="Q359">
        <v>2</v>
      </c>
      <c r="R359" s="6" t="s">
        <v>200</v>
      </c>
      <c r="S359">
        <v>6</v>
      </c>
      <c r="T359" t="s">
        <v>51</v>
      </c>
      <c r="U359">
        <v>10</v>
      </c>
      <c r="V359" t="s">
        <v>74</v>
      </c>
      <c r="W359">
        <v>3</v>
      </c>
      <c r="X359" t="s">
        <v>73</v>
      </c>
      <c r="Y359">
        <v>5</v>
      </c>
      <c r="Z359" t="s">
        <v>26</v>
      </c>
    </row>
    <row r="360" spans="1:26" x14ac:dyDescent="0.3">
      <c r="A360">
        <v>13141</v>
      </c>
      <c r="B360">
        <v>3</v>
      </c>
      <c r="C360">
        <v>2</v>
      </c>
      <c r="D360">
        <v>6</v>
      </c>
      <c r="E360">
        <v>10</v>
      </c>
      <c r="F360">
        <v>3</v>
      </c>
      <c r="G360">
        <v>5</v>
      </c>
      <c r="H360">
        <v>13141</v>
      </c>
      <c r="I360">
        <v>3</v>
      </c>
      <c r="J360">
        <v>2</v>
      </c>
      <c r="K360">
        <v>6</v>
      </c>
      <c r="L360">
        <v>10</v>
      </c>
      <c r="M360">
        <v>3</v>
      </c>
      <c r="N360">
        <v>5</v>
      </c>
      <c r="O360">
        <v>3</v>
      </c>
      <c r="P360" t="s">
        <v>29</v>
      </c>
      <c r="Q360">
        <v>2</v>
      </c>
      <c r="R360" s="6" t="s">
        <v>200</v>
      </c>
      <c r="S360">
        <v>6</v>
      </c>
      <c r="T360" t="s">
        <v>51</v>
      </c>
      <c r="U360">
        <v>10</v>
      </c>
      <c r="V360" t="s">
        <v>74</v>
      </c>
      <c r="W360">
        <v>3</v>
      </c>
      <c r="X360" t="s">
        <v>73</v>
      </c>
      <c r="Y360">
        <v>5</v>
      </c>
      <c r="Z360" t="s">
        <v>26</v>
      </c>
    </row>
    <row r="361" spans="1:26" x14ac:dyDescent="0.3">
      <c r="A361">
        <v>13142</v>
      </c>
      <c r="B361">
        <v>3</v>
      </c>
      <c r="C361">
        <v>2</v>
      </c>
      <c r="D361">
        <v>6</v>
      </c>
      <c r="E361">
        <v>10</v>
      </c>
      <c r="F361">
        <v>3</v>
      </c>
      <c r="G361">
        <v>5</v>
      </c>
      <c r="H361">
        <v>13142</v>
      </c>
      <c r="I361">
        <v>3</v>
      </c>
      <c r="J361">
        <v>2</v>
      </c>
      <c r="K361">
        <v>6</v>
      </c>
      <c r="L361">
        <v>10</v>
      </c>
      <c r="M361">
        <v>3</v>
      </c>
      <c r="N361">
        <v>5</v>
      </c>
      <c r="O361">
        <v>3</v>
      </c>
      <c r="P361" t="s">
        <v>29</v>
      </c>
      <c r="Q361">
        <v>2</v>
      </c>
      <c r="R361" s="6" t="s">
        <v>200</v>
      </c>
      <c r="S361">
        <v>6</v>
      </c>
      <c r="T361" t="s">
        <v>51</v>
      </c>
      <c r="U361">
        <v>10</v>
      </c>
      <c r="V361" t="s">
        <v>74</v>
      </c>
      <c r="W361">
        <v>3</v>
      </c>
      <c r="X361" t="s">
        <v>73</v>
      </c>
      <c r="Y361">
        <v>5</v>
      </c>
      <c r="Z361" t="s">
        <v>26</v>
      </c>
    </row>
    <row r="362" spans="1:26" x14ac:dyDescent="0.3">
      <c r="A362">
        <v>13143</v>
      </c>
      <c r="B362">
        <v>3</v>
      </c>
      <c r="C362">
        <v>2</v>
      </c>
      <c r="D362">
        <v>6</v>
      </c>
      <c r="E362">
        <v>10</v>
      </c>
      <c r="F362">
        <v>3</v>
      </c>
      <c r="G362">
        <v>5</v>
      </c>
      <c r="H362">
        <v>13143</v>
      </c>
      <c r="I362">
        <v>3</v>
      </c>
      <c r="J362">
        <v>2</v>
      </c>
      <c r="K362">
        <v>6</v>
      </c>
      <c r="L362">
        <v>10</v>
      </c>
      <c r="M362">
        <v>3</v>
      </c>
      <c r="N362">
        <v>5</v>
      </c>
      <c r="O362">
        <v>3</v>
      </c>
      <c r="P362" t="s">
        <v>29</v>
      </c>
      <c r="Q362">
        <v>2</v>
      </c>
      <c r="R362" s="6" t="s">
        <v>200</v>
      </c>
      <c r="S362">
        <v>6</v>
      </c>
      <c r="T362" t="s">
        <v>51</v>
      </c>
      <c r="U362">
        <v>10</v>
      </c>
      <c r="V362" t="s">
        <v>74</v>
      </c>
      <c r="W362">
        <v>3</v>
      </c>
      <c r="X362" t="s">
        <v>73</v>
      </c>
      <c r="Y362">
        <v>5</v>
      </c>
      <c r="Z362" t="s">
        <v>26</v>
      </c>
    </row>
    <row r="363" spans="1:26" x14ac:dyDescent="0.3">
      <c r="A363">
        <v>13144</v>
      </c>
      <c r="B363">
        <v>3</v>
      </c>
      <c r="C363">
        <v>2</v>
      </c>
      <c r="D363">
        <v>6</v>
      </c>
      <c r="E363">
        <v>10</v>
      </c>
      <c r="F363">
        <v>3</v>
      </c>
      <c r="G363">
        <v>5</v>
      </c>
      <c r="H363">
        <v>13144</v>
      </c>
      <c r="I363">
        <v>3</v>
      </c>
      <c r="J363">
        <v>2</v>
      </c>
      <c r="K363">
        <v>6</v>
      </c>
      <c r="L363">
        <v>10</v>
      </c>
      <c r="M363">
        <v>3</v>
      </c>
      <c r="N363">
        <v>5</v>
      </c>
      <c r="O363">
        <v>3</v>
      </c>
      <c r="P363" t="s">
        <v>29</v>
      </c>
      <c r="Q363">
        <v>2</v>
      </c>
      <c r="R363" s="6" t="s">
        <v>200</v>
      </c>
      <c r="S363">
        <v>6</v>
      </c>
      <c r="T363" t="s">
        <v>51</v>
      </c>
      <c r="U363">
        <v>10</v>
      </c>
      <c r="V363" t="s">
        <v>74</v>
      </c>
      <c r="W363">
        <v>3</v>
      </c>
      <c r="X363" t="s">
        <v>73</v>
      </c>
      <c r="Y363">
        <v>5</v>
      </c>
      <c r="Z363" t="s">
        <v>26</v>
      </c>
    </row>
    <row r="364" spans="1:26" x14ac:dyDescent="0.3">
      <c r="A364">
        <v>13145</v>
      </c>
      <c r="B364">
        <v>3</v>
      </c>
      <c r="C364">
        <v>2</v>
      </c>
      <c r="D364">
        <v>6</v>
      </c>
      <c r="E364">
        <v>10</v>
      </c>
      <c r="F364">
        <v>3</v>
      </c>
      <c r="G364">
        <v>5</v>
      </c>
      <c r="H364">
        <v>13145</v>
      </c>
      <c r="I364">
        <v>3</v>
      </c>
      <c r="J364">
        <v>2</v>
      </c>
      <c r="K364">
        <v>6</v>
      </c>
      <c r="L364">
        <v>10</v>
      </c>
      <c r="M364">
        <v>3</v>
      </c>
      <c r="N364">
        <v>5</v>
      </c>
      <c r="O364">
        <v>3</v>
      </c>
      <c r="P364" t="s">
        <v>29</v>
      </c>
      <c r="Q364">
        <v>2</v>
      </c>
      <c r="R364" s="6" t="s">
        <v>200</v>
      </c>
      <c r="S364">
        <v>6</v>
      </c>
      <c r="T364" t="s">
        <v>51</v>
      </c>
      <c r="U364">
        <v>10</v>
      </c>
      <c r="V364" t="s">
        <v>74</v>
      </c>
      <c r="W364">
        <v>3</v>
      </c>
      <c r="X364" t="s">
        <v>73</v>
      </c>
      <c r="Y364">
        <v>5</v>
      </c>
      <c r="Z364" t="s">
        <v>26</v>
      </c>
    </row>
    <row r="365" spans="1:26" x14ac:dyDescent="0.3">
      <c r="A365">
        <v>13146</v>
      </c>
      <c r="B365">
        <v>3</v>
      </c>
      <c r="C365">
        <v>2</v>
      </c>
      <c r="D365">
        <v>6</v>
      </c>
      <c r="E365">
        <v>10</v>
      </c>
      <c r="F365">
        <v>3</v>
      </c>
      <c r="G365">
        <v>5</v>
      </c>
      <c r="H365">
        <v>13146</v>
      </c>
      <c r="I365">
        <v>3</v>
      </c>
      <c r="J365">
        <v>2</v>
      </c>
      <c r="K365">
        <v>6</v>
      </c>
      <c r="L365">
        <v>10</v>
      </c>
      <c r="M365">
        <v>3</v>
      </c>
      <c r="N365">
        <v>5</v>
      </c>
      <c r="O365">
        <v>3</v>
      </c>
      <c r="P365" t="s">
        <v>29</v>
      </c>
      <c r="Q365">
        <v>2</v>
      </c>
      <c r="R365" s="6" t="s">
        <v>200</v>
      </c>
      <c r="S365">
        <v>6</v>
      </c>
      <c r="T365" t="s">
        <v>51</v>
      </c>
      <c r="U365">
        <v>10</v>
      </c>
      <c r="V365" t="s">
        <v>74</v>
      </c>
      <c r="W365">
        <v>3</v>
      </c>
      <c r="X365" t="s">
        <v>73</v>
      </c>
      <c r="Y365">
        <v>5</v>
      </c>
      <c r="Z365" t="s">
        <v>26</v>
      </c>
    </row>
    <row r="366" spans="1:26" x14ac:dyDescent="0.3">
      <c r="A366">
        <v>13147</v>
      </c>
      <c r="B366">
        <v>3</v>
      </c>
      <c r="C366">
        <v>2</v>
      </c>
      <c r="D366">
        <v>6</v>
      </c>
      <c r="E366">
        <v>10</v>
      </c>
      <c r="F366">
        <v>3</v>
      </c>
      <c r="G366">
        <v>5</v>
      </c>
      <c r="H366">
        <v>13147</v>
      </c>
      <c r="I366">
        <v>3</v>
      </c>
      <c r="J366">
        <v>2</v>
      </c>
      <c r="K366">
        <v>6</v>
      </c>
      <c r="L366">
        <v>10</v>
      </c>
      <c r="M366">
        <v>3</v>
      </c>
      <c r="N366">
        <v>5</v>
      </c>
      <c r="O366">
        <v>3</v>
      </c>
      <c r="P366" t="s">
        <v>29</v>
      </c>
      <c r="Q366">
        <v>2</v>
      </c>
      <c r="R366" s="6" t="s">
        <v>200</v>
      </c>
      <c r="S366">
        <v>6</v>
      </c>
      <c r="T366" t="s">
        <v>51</v>
      </c>
      <c r="U366">
        <v>10</v>
      </c>
      <c r="V366" t="s">
        <v>74</v>
      </c>
      <c r="W366">
        <v>3</v>
      </c>
      <c r="X366" t="s">
        <v>73</v>
      </c>
      <c r="Y366">
        <v>5</v>
      </c>
      <c r="Z366" t="s">
        <v>26</v>
      </c>
    </row>
    <row r="367" spans="1:26" x14ac:dyDescent="0.3">
      <c r="A367">
        <v>13148</v>
      </c>
      <c r="B367">
        <v>3</v>
      </c>
      <c r="C367">
        <v>2</v>
      </c>
      <c r="D367">
        <v>6</v>
      </c>
      <c r="E367">
        <v>10</v>
      </c>
      <c r="F367">
        <v>3</v>
      </c>
      <c r="G367">
        <v>5</v>
      </c>
      <c r="H367">
        <v>13148</v>
      </c>
      <c r="I367">
        <v>3</v>
      </c>
      <c r="J367">
        <v>2</v>
      </c>
      <c r="K367">
        <v>6</v>
      </c>
      <c r="L367">
        <v>10</v>
      </c>
      <c r="M367">
        <v>3</v>
      </c>
      <c r="N367">
        <v>5</v>
      </c>
      <c r="O367">
        <v>3</v>
      </c>
      <c r="P367" t="s">
        <v>29</v>
      </c>
      <c r="Q367">
        <v>2</v>
      </c>
      <c r="R367" s="6" t="s">
        <v>200</v>
      </c>
      <c r="S367">
        <v>6</v>
      </c>
      <c r="T367" t="s">
        <v>51</v>
      </c>
      <c r="U367">
        <v>10</v>
      </c>
      <c r="V367" t="s">
        <v>74</v>
      </c>
      <c r="W367">
        <v>3</v>
      </c>
      <c r="X367" t="s">
        <v>73</v>
      </c>
      <c r="Y367">
        <v>5</v>
      </c>
      <c r="Z367" t="s">
        <v>26</v>
      </c>
    </row>
    <row r="368" spans="1:26" x14ac:dyDescent="0.3">
      <c r="A368">
        <v>13149</v>
      </c>
      <c r="B368">
        <v>3</v>
      </c>
      <c r="C368">
        <v>2</v>
      </c>
      <c r="D368">
        <v>6</v>
      </c>
      <c r="E368">
        <v>10</v>
      </c>
      <c r="F368">
        <v>3</v>
      </c>
      <c r="G368">
        <v>5</v>
      </c>
      <c r="H368">
        <v>13149</v>
      </c>
      <c r="I368">
        <v>3</v>
      </c>
      <c r="J368">
        <v>2</v>
      </c>
      <c r="K368">
        <v>6</v>
      </c>
      <c r="L368">
        <v>10</v>
      </c>
      <c r="M368">
        <v>3</v>
      </c>
      <c r="N368">
        <v>5</v>
      </c>
      <c r="O368">
        <v>3</v>
      </c>
      <c r="P368" t="s">
        <v>29</v>
      </c>
      <c r="Q368">
        <v>2</v>
      </c>
      <c r="R368" s="6" t="s">
        <v>200</v>
      </c>
      <c r="S368">
        <v>6</v>
      </c>
      <c r="T368" t="s">
        <v>51</v>
      </c>
      <c r="U368">
        <v>10</v>
      </c>
      <c r="V368" t="s">
        <v>74</v>
      </c>
      <c r="W368">
        <v>3</v>
      </c>
      <c r="X368" t="s">
        <v>73</v>
      </c>
      <c r="Y368">
        <v>5</v>
      </c>
      <c r="Z368" t="s">
        <v>26</v>
      </c>
    </row>
    <row r="369" spans="1:26" x14ac:dyDescent="0.3">
      <c r="A369">
        <v>13150</v>
      </c>
      <c r="B369">
        <v>3</v>
      </c>
      <c r="C369">
        <v>2</v>
      </c>
      <c r="D369">
        <v>6</v>
      </c>
      <c r="E369">
        <v>10</v>
      </c>
      <c r="F369">
        <v>3</v>
      </c>
      <c r="G369">
        <v>5</v>
      </c>
      <c r="H369">
        <v>13150</v>
      </c>
      <c r="I369">
        <v>3</v>
      </c>
      <c r="J369">
        <v>2</v>
      </c>
      <c r="K369">
        <v>6</v>
      </c>
      <c r="L369">
        <v>10</v>
      </c>
      <c r="M369">
        <v>3</v>
      </c>
      <c r="N369">
        <v>5</v>
      </c>
      <c r="O369">
        <v>3</v>
      </c>
      <c r="P369" t="s">
        <v>29</v>
      </c>
      <c r="Q369">
        <v>2</v>
      </c>
      <c r="R369" s="6" t="s">
        <v>200</v>
      </c>
      <c r="S369">
        <v>6</v>
      </c>
      <c r="T369" t="s">
        <v>51</v>
      </c>
      <c r="U369">
        <v>10</v>
      </c>
      <c r="V369" t="s">
        <v>74</v>
      </c>
      <c r="W369">
        <v>3</v>
      </c>
      <c r="X369" t="s">
        <v>73</v>
      </c>
      <c r="Y369">
        <v>5</v>
      </c>
      <c r="Z369" t="s">
        <v>26</v>
      </c>
    </row>
    <row r="370" spans="1:26" x14ac:dyDescent="0.3">
      <c r="A370">
        <v>13151</v>
      </c>
      <c r="B370">
        <v>3</v>
      </c>
      <c r="C370">
        <v>2</v>
      </c>
      <c r="D370">
        <v>20</v>
      </c>
      <c r="E370">
        <v>25</v>
      </c>
      <c r="F370">
        <v>26</v>
      </c>
      <c r="G370">
        <v>27</v>
      </c>
      <c r="H370">
        <v>13151</v>
      </c>
      <c r="I370">
        <v>3</v>
      </c>
      <c r="J370">
        <v>2</v>
      </c>
      <c r="K370">
        <v>20</v>
      </c>
      <c r="L370">
        <v>25</v>
      </c>
      <c r="M370">
        <v>26</v>
      </c>
      <c r="N370">
        <v>27</v>
      </c>
      <c r="O370">
        <v>3</v>
      </c>
      <c r="P370" t="s">
        <v>29</v>
      </c>
      <c r="Q370">
        <v>2</v>
      </c>
      <c r="R370" s="6" t="s">
        <v>200</v>
      </c>
      <c r="S370">
        <v>20</v>
      </c>
      <c r="T370" t="s">
        <v>30</v>
      </c>
      <c r="U370">
        <v>25</v>
      </c>
      <c r="V370" t="s">
        <v>25</v>
      </c>
      <c r="W370">
        <v>26</v>
      </c>
      <c r="X370" t="s">
        <v>69</v>
      </c>
      <c r="Y370">
        <v>27</v>
      </c>
      <c r="Z370" t="s">
        <v>45</v>
      </c>
    </row>
    <row r="371" spans="1:26" x14ac:dyDescent="0.3">
      <c r="A371">
        <v>13152</v>
      </c>
      <c r="B371">
        <v>3</v>
      </c>
      <c r="C371">
        <v>2</v>
      </c>
      <c r="D371">
        <v>5</v>
      </c>
      <c r="E371">
        <v>43</v>
      </c>
      <c r="F371">
        <v>19</v>
      </c>
      <c r="G371">
        <v>42</v>
      </c>
      <c r="H371">
        <v>13152</v>
      </c>
      <c r="I371">
        <v>3</v>
      </c>
      <c r="J371">
        <v>2</v>
      </c>
      <c r="K371">
        <v>5</v>
      </c>
      <c r="L371">
        <v>43</v>
      </c>
      <c r="M371">
        <v>19</v>
      </c>
      <c r="N371">
        <v>42</v>
      </c>
      <c r="O371">
        <v>3</v>
      </c>
      <c r="P371" t="s">
        <v>29</v>
      </c>
      <c r="Q371">
        <v>2</v>
      </c>
      <c r="R371" s="6" t="s">
        <v>200</v>
      </c>
      <c r="S371">
        <v>5</v>
      </c>
      <c r="T371" t="s">
        <v>24</v>
      </c>
      <c r="U371">
        <v>43</v>
      </c>
      <c r="V371" t="s">
        <v>81</v>
      </c>
      <c r="W371">
        <v>19</v>
      </c>
      <c r="X371" t="s">
        <v>35</v>
      </c>
      <c r="Y371">
        <v>42</v>
      </c>
      <c r="Z371" t="s">
        <v>37</v>
      </c>
    </row>
    <row r="372" spans="1:26" x14ac:dyDescent="0.3">
      <c r="A372">
        <v>13153</v>
      </c>
      <c r="B372">
        <v>3</v>
      </c>
      <c r="C372">
        <v>2</v>
      </c>
      <c r="D372">
        <v>17</v>
      </c>
      <c r="E372">
        <v>1</v>
      </c>
      <c r="F372">
        <v>2</v>
      </c>
      <c r="G372">
        <v>41</v>
      </c>
      <c r="H372">
        <v>13153</v>
      </c>
      <c r="I372">
        <v>3</v>
      </c>
      <c r="J372">
        <v>2</v>
      </c>
      <c r="K372">
        <v>17</v>
      </c>
      <c r="L372">
        <v>1</v>
      </c>
      <c r="M372">
        <v>2</v>
      </c>
      <c r="N372">
        <v>41</v>
      </c>
      <c r="O372">
        <v>3</v>
      </c>
      <c r="P372" t="s">
        <v>29</v>
      </c>
      <c r="Q372">
        <v>2</v>
      </c>
      <c r="R372" s="6" t="s">
        <v>200</v>
      </c>
      <c r="S372">
        <v>17</v>
      </c>
      <c r="T372" t="s">
        <v>95</v>
      </c>
      <c r="U372">
        <v>1</v>
      </c>
      <c r="V372" t="s">
        <v>58</v>
      </c>
      <c r="W372">
        <v>2</v>
      </c>
      <c r="X372" t="s">
        <v>59</v>
      </c>
      <c r="Y372">
        <v>41</v>
      </c>
      <c r="Z372" t="s">
        <v>68</v>
      </c>
    </row>
    <row r="373" spans="1:26" x14ac:dyDescent="0.3">
      <c r="A373">
        <v>13154</v>
      </c>
      <c r="B373">
        <v>3</v>
      </c>
      <c r="C373">
        <v>2</v>
      </c>
      <c r="D373">
        <v>17</v>
      </c>
      <c r="E373">
        <v>1</v>
      </c>
      <c r="F373">
        <v>2</v>
      </c>
      <c r="G373">
        <v>41</v>
      </c>
      <c r="H373">
        <v>13154</v>
      </c>
      <c r="I373">
        <v>3</v>
      </c>
      <c r="J373">
        <v>2</v>
      </c>
      <c r="K373">
        <v>17</v>
      </c>
      <c r="L373">
        <v>1</v>
      </c>
      <c r="M373">
        <v>2</v>
      </c>
      <c r="N373">
        <v>41</v>
      </c>
      <c r="O373">
        <v>3</v>
      </c>
      <c r="P373" t="s">
        <v>29</v>
      </c>
      <c r="Q373">
        <v>2</v>
      </c>
      <c r="R373" s="6" t="s">
        <v>200</v>
      </c>
      <c r="S373">
        <v>17</v>
      </c>
      <c r="T373" t="s">
        <v>95</v>
      </c>
      <c r="U373">
        <v>1</v>
      </c>
      <c r="V373" t="s">
        <v>58</v>
      </c>
      <c r="W373">
        <v>2</v>
      </c>
      <c r="X373" t="s">
        <v>59</v>
      </c>
      <c r="Y373">
        <v>41</v>
      </c>
      <c r="Z373" t="s">
        <v>68</v>
      </c>
    </row>
    <row r="374" spans="1:26" x14ac:dyDescent="0.3">
      <c r="A374">
        <v>13155</v>
      </c>
      <c r="B374">
        <v>3</v>
      </c>
      <c r="C374">
        <v>2</v>
      </c>
      <c r="D374">
        <v>17</v>
      </c>
      <c r="E374">
        <v>1</v>
      </c>
      <c r="F374">
        <v>2</v>
      </c>
      <c r="G374">
        <v>41</v>
      </c>
      <c r="H374">
        <v>13155</v>
      </c>
      <c r="I374">
        <v>3</v>
      </c>
      <c r="J374">
        <v>2</v>
      </c>
      <c r="K374">
        <v>17</v>
      </c>
      <c r="L374">
        <v>1</v>
      </c>
      <c r="M374">
        <v>2</v>
      </c>
      <c r="N374">
        <v>41</v>
      </c>
      <c r="O374">
        <v>3</v>
      </c>
      <c r="P374" t="s">
        <v>29</v>
      </c>
      <c r="Q374">
        <v>2</v>
      </c>
      <c r="R374" s="6" t="s">
        <v>200</v>
      </c>
      <c r="S374">
        <v>17</v>
      </c>
      <c r="T374" t="s">
        <v>95</v>
      </c>
      <c r="U374">
        <v>1</v>
      </c>
      <c r="V374" t="s">
        <v>58</v>
      </c>
      <c r="W374">
        <v>2</v>
      </c>
      <c r="X374" t="s">
        <v>59</v>
      </c>
      <c r="Y374">
        <v>41</v>
      </c>
      <c r="Z374" t="s">
        <v>68</v>
      </c>
    </row>
    <row r="375" spans="1:26" x14ac:dyDescent="0.3">
      <c r="A375">
        <v>13156</v>
      </c>
      <c r="B375">
        <v>3</v>
      </c>
      <c r="C375">
        <v>2</v>
      </c>
      <c r="D375">
        <v>17</v>
      </c>
      <c r="E375">
        <v>1</v>
      </c>
      <c r="F375">
        <v>2</v>
      </c>
      <c r="G375">
        <v>41</v>
      </c>
      <c r="H375">
        <v>13156</v>
      </c>
      <c r="I375">
        <v>3</v>
      </c>
      <c r="J375">
        <v>2</v>
      </c>
      <c r="K375">
        <v>17</v>
      </c>
      <c r="L375">
        <v>1</v>
      </c>
      <c r="M375">
        <v>2</v>
      </c>
      <c r="N375">
        <v>41</v>
      </c>
      <c r="O375">
        <v>3</v>
      </c>
      <c r="P375" t="s">
        <v>29</v>
      </c>
      <c r="Q375">
        <v>2</v>
      </c>
      <c r="R375" s="6" t="s">
        <v>200</v>
      </c>
      <c r="S375">
        <v>17</v>
      </c>
      <c r="T375" t="s">
        <v>95</v>
      </c>
      <c r="U375">
        <v>1</v>
      </c>
      <c r="V375" t="s">
        <v>58</v>
      </c>
      <c r="W375">
        <v>2</v>
      </c>
      <c r="X375" t="s">
        <v>59</v>
      </c>
      <c r="Y375">
        <v>41</v>
      </c>
      <c r="Z375" t="s">
        <v>68</v>
      </c>
    </row>
    <row r="376" spans="1:26" x14ac:dyDescent="0.3">
      <c r="A376">
        <v>13157</v>
      </c>
      <c r="B376">
        <v>3</v>
      </c>
      <c r="C376">
        <v>2</v>
      </c>
      <c r="D376">
        <v>17</v>
      </c>
      <c r="E376">
        <v>1</v>
      </c>
      <c r="F376">
        <v>2</v>
      </c>
      <c r="G376">
        <v>41</v>
      </c>
      <c r="H376">
        <v>13157</v>
      </c>
      <c r="I376">
        <v>3</v>
      </c>
      <c r="J376">
        <v>2</v>
      </c>
      <c r="K376">
        <v>17</v>
      </c>
      <c r="L376">
        <v>1</v>
      </c>
      <c r="M376">
        <v>2</v>
      </c>
      <c r="N376">
        <v>41</v>
      </c>
      <c r="O376">
        <v>3</v>
      </c>
      <c r="P376" t="s">
        <v>29</v>
      </c>
      <c r="Q376">
        <v>2</v>
      </c>
      <c r="R376" s="6" t="s">
        <v>200</v>
      </c>
      <c r="S376">
        <v>17</v>
      </c>
      <c r="T376" t="s">
        <v>95</v>
      </c>
      <c r="U376">
        <v>1</v>
      </c>
      <c r="V376" t="s">
        <v>58</v>
      </c>
      <c r="W376">
        <v>2</v>
      </c>
      <c r="X376" t="s">
        <v>59</v>
      </c>
      <c r="Y376">
        <v>41</v>
      </c>
      <c r="Z376" t="s">
        <v>68</v>
      </c>
    </row>
    <row r="377" spans="1:26" x14ac:dyDescent="0.3">
      <c r="A377">
        <v>13158</v>
      </c>
      <c r="B377">
        <v>3</v>
      </c>
      <c r="C377">
        <v>2</v>
      </c>
      <c r="D377">
        <v>17</v>
      </c>
      <c r="E377">
        <v>1</v>
      </c>
      <c r="F377">
        <v>2</v>
      </c>
      <c r="G377">
        <v>41</v>
      </c>
      <c r="H377">
        <v>13158</v>
      </c>
      <c r="I377">
        <v>3</v>
      </c>
      <c r="J377">
        <v>2</v>
      </c>
      <c r="K377">
        <v>17</v>
      </c>
      <c r="L377">
        <v>1</v>
      </c>
      <c r="M377">
        <v>2</v>
      </c>
      <c r="N377">
        <v>41</v>
      </c>
      <c r="O377">
        <v>3</v>
      </c>
      <c r="P377" t="s">
        <v>29</v>
      </c>
      <c r="Q377">
        <v>2</v>
      </c>
      <c r="R377" s="6" t="s">
        <v>200</v>
      </c>
      <c r="S377">
        <v>17</v>
      </c>
      <c r="T377" t="s">
        <v>95</v>
      </c>
      <c r="U377">
        <v>1</v>
      </c>
      <c r="V377" t="s">
        <v>58</v>
      </c>
      <c r="W377">
        <v>2</v>
      </c>
      <c r="X377" t="s">
        <v>59</v>
      </c>
      <c r="Y377">
        <v>41</v>
      </c>
      <c r="Z377" t="s">
        <v>68</v>
      </c>
    </row>
    <row r="378" spans="1:26" x14ac:dyDescent="0.3">
      <c r="A378">
        <v>13159</v>
      </c>
      <c r="B378">
        <v>3</v>
      </c>
      <c r="C378">
        <v>2</v>
      </c>
      <c r="D378">
        <v>5</v>
      </c>
      <c r="E378">
        <v>21</v>
      </c>
      <c r="F378">
        <v>17</v>
      </c>
      <c r="G378">
        <v>42</v>
      </c>
      <c r="H378">
        <v>13159</v>
      </c>
      <c r="I378">
        <v>3</v>
      </c>
      <c r="J378">
        <v>2</v>
      </c>
      <c r="K378">
        <v>5</v>
      </c>
      <c r="L378">
        <v>21</v>
      </c>
      <c r="M378">
        <v>17</v>
      </c>
      <c r="N378">
        <v>42</v>
      </c>
      <c r="O378">
        <v>3</v>
      </c>
      <c r="P378" t="s">
        <v>29</v>
      </c>
      <c r="Q378">
        <v>2</v>
      </c>
      <c r="R378" s="6" t="s">
        <v>200</v>
      </c>
      <c r="S378">
        <v>5</v>
      </c>
      <c r="T378" t="s">
        <v>24</v>
      </c>
      <c r="U378">
        <v>21</v>
      </c>
      <c r="V378" t="s">
        <v>56</v>
      </c>
      <c r="W378">
        <v>17</v>
      </c>
      <c r="X378" t="s">
        <v>64</v>
      </c>
      <c r="Y378">
        <v>42</v>
      </c>
      <c r="Z378" t="s">
        <v>37</v>
      </c>
    </row>
    <row r="379" spans="1:26" x14ac:dyDescent="0.3">
      <c r="A379">
        <v>13160</v>
      </c>
      <c r="B379">
        <v>3</v>
      </c>
      <c r="C379">
        <v>2</v>
      </c>
      <c r="D379">
        <v>2</v>
      </c>
      <c r="E379">
        <v>21</v>
      </c>
      <c r="F379">
        <v>38</v>
      </c>
      <c r="G379">
        <v>9</v>
      </c>
      <c r="H379">
        <v>13160</v>
      </c>
      <c r="I379">
        <v>3</v>
      </c>
      <c r="J379">
        <v>2</v>
      </c>
      <c r="K379">
        <v>2</v>
      </c>
      <c r="L379">
        <v>21</v>
      </c>
      <c r="M379">
        <v>38</v>
      </c>
      <c r="N379">
        <v>9</v>
      </c>
      <c r="O379">
        <v>3</v>
      </c>
      <c r="P379" t="s">
        <v>29</v>
      </c>
      <c r="Q379">
        <v>2</v>
      </c>
      <c r="R379" s="6" t="s">
        <v>200</v>
      </c>
      <c r="S379">
        <v>2</v>
      </c>
      <c r="T379" t="s">
        <v>79</v>
      </c>
      <c r="U379">
        <v>21</v>
      </c>
      <c r="V379" t="s">
        <v>56</v>
      </c>
      <c r="W379">
        <v>38</v>
      </c>
      <c r="X379" t="s">
        <v>67</v>
      </c>
      <c r="Y379">
        <v>9</v>
      </c>
      <c r="Z379" t="s">
        <v>61</v>
      </c>
    </row>
    <row r="380" spans="1:26" x14ac:dyDescent="0.3">
      <c r="A380">
        <v>13161</v>
      </c>
      <c r="B380">
        <v>3</v>
      </c>
      <c r="C380">
        <v>2</v>
      </c>
      <c r="D380">
        <v>2</v>
      </c>
      <c r="E380">
        <v>21</v>
      </c>
      <c r="F380">
        <v>38</v>
      </c>
      <c r="G380">
        <v>9</v>
      </c>
      <c r="H380">
        <v>13161</v>
      </c>
      <c r="I380">
        <v>3</v>
      </c>
      <c r="J380">
        <v>2</v>
      </c>
      <c r="K380">
        <v>2</v>
      </c>
      <c r="L380">
        <v>21</v>
      </c>
      <c r="M380">
        <v>38</v>
      </c>
      <c r="N380">
        <v>9</v>
      </c>
      <c r="O380">
        <v>3</v>
      </c>
      <c r="P380" t="s">
        <v>29</v>
      </c>
      <c r="Q380">
        <v>2</v>
      </c>
      <c r="R380" s="6" t="s">
        <v>200</v>
      </c>
      <c r="S380">
        <v>2</v>
      </c>
      <c r="T380" t="s">
        <v>79</v>
      </c>
      <c r="U380">
        <v>21</v>
      </c>
      <c r="V380" t="s">
        <v>56</v>
      </c>
      <c r="W380">
        <v>38</v>
      </c>
      <c r="X380" t="s">
        <v>67</v>
      </c>
      <c r="Y380">
        <v>9</v>
      </c>
      <c r="Z380" t="s">
        <v>61</v>
      </c>
    </row>
    <row r="381" spans="1:26" x14ac:dyDescent="0.3">
      <c r="A381">
        <v>13162</v>
      </c>
      <c r="B381">
        <v>3</v>
      </c>
      <c r="C381">
        <v>2</v>
      </c>
      <c r="D381">
        <v>2</v>
      </c>
      <c r="E381">
        <v>21</v>
      </c>
      <c r="F381">
        <v>38</v>
      </c>
      <c r="G381">
        <v>9</v>
      </c>
      <c r="H381">
        <v>13162</v>
      </c>
      <c r="I381">
        <v>3</v>
      </c>
      <c r="J381">
        <v>2</v>
      </c>
      <c r="K381">
        <v>2</v>
      </c>
      <c r="L381">
        <v>21</v>
      </c>
      <c r="M381">
        <v>38</v>
      </c>
      <c r="N381">
        <v>9</v>
      </c>
      <c r="O381">
        <v>3</v>
      </c>
      <c r="P381" t="s">
        <v>29</v>
      </c>
      <c r="Q381">
        <v>2</v>
      </c>
      <c r="R381" s="6" t="s">
        <v>200</v>
      </c>
      <c r="S381">
        <v>2</v>
      </c>
      <c r="T381" t="s">
        <v>79</v>
      </c>
      <c r="U381">
        <v>21</v>
      </c>
      <c r="V381" t="s">
        <v>56</v>
      </c>
      <c r="W381">
        <v>38</v>
      </c>
      <c r="X381" t="s">
        <v>67</v>
      </c>
      <c r="Y381">
        <v>9</v>
      </c>
      <c r="Z381" t="s">
        <v>61</v>
      </c>
    </row>
    <row r="382" spans="1:26" x14ac:dyDescent="0.3">
      <c r="A382">
        <v>13163</v>
      </c>
      <c r="B382">
        <v>3</v>
      </c>
      <c r="C382">
        <v>2</v>
      </c>
      <c r="D382">
        <v>2</v>
      </c>
      <c r="E382">
        <v>21</v>
      </c>
      <c r="F382">
        <v>38</v>
      </c>
      <c r="G382">
        <v>9</v>
      </c>
      <c r="H382">
        <v>13163</v>
      </c>
      <c r="I382">
        <v>3</v>
      </c>
      <c r="J382">
        <v>2</v>
      </c>
      <c r="K382">
        <v>2</v>
      </c>
      <c r="L382">
        <v>21</v>
      </c>
      <c r="M382">
        <v>38</v>
      </c>
      <c r="N382">
        <v>9</v>
      </c>
      <c r="O382">
        <v>3</v>
      </c>
      <c r="P382" t="s">
        <v>29</v>
      </c>
      <c r="Q382">
        <v>2</v>
      </c>
      <c r="R382" s="6" t="s">
        <v>200</v>
      </c>
      <c r="S382">
        <v>2</v>
      </c>
      <c r="T382" t="s">
        <v>79</v>
      </c>
      <c r="U382">
        <v>21</v>
      </c>
      <c r="V382" t="s">
        <v>56</v>
      </c>
      <c r="W382">
        <v>38</v>
      </c>
      <c r="X382" t="s">
        <v>67</v>
      </c>
      <c r="Y382">
        <v>9</v>
      </c>
      <c r="Z382" t="s">
        <v>61</v>
      </c>
    </row>
    <row r="383" spans="1:26" x14ac:dyDescent="0.3">
      <c r="A383">
        <v>13164</v>
      </c>
      <c r="B383">
        <v>3</v>
      </c>
      <c r="C383">
        <v>2</v>
      </c>
      <c r="D383">
        <v>6</v>
      </c>
      <c r="E383">
        <v>1</v>
      </c>
      <c r="F383">
        <v>6</v>
      </c>
      <c r="G383">
        <v>4</v>
      </c>
      <c r="H383">
        <v>13164</v>
      </c>
      <c r="I383">
        <v>3</v>
      </c>
      <c r="J383">
        <v>2</v>
      </c>
      <c r="K383">
        <v>6</v>
      </c>
      <c r="L383">
        <v>1</v>
      </c>
      <c r="M383">
        <v>6</v>
      </c>
      <c r="N383">
        <v>4</v>
      </c>
      <c r="O383">
        <v>3</v>
      </c>
      <c r="P383" t="s">
        <v>29</v>
      </c>
      <c r="Q383">
        <v>2</v>
      </c>
      <c r="R383" s="6" t="s">
        <v>200</v>
      </c>
      <c r="S383">
        <v>6</v>
      </c>
      <c r="T383" t="s">
        <v>51</v>
      </c>
      <c r="U383">
        <v>1</v>
      </c>
      <c r="V383" t="s">
        <v>58</v>
      </c>
      <c r="W383">
        <v>6</v>
      </c>
      <c r="X383" t="s">
        <v>78</v>
      </c>
      <c r="Y383">
        <v>4</v>
      </c>
      <c r="Z383" t="s">
        <v>86</v>
      </c>
    </row>
    <row r="384" spans="1:26" x14ac:dyDescent="0.3">
      <c r="A384">
        <v>13165</v>
      </c>
      <c r="B384">
        <v>3</v>
      </c>
      <c r="C384">
        <v>2</v>
      </c>
      <c r="D384">
        <v>5</v>
      </c>
      <c r="E384">
        <v>7</v>
      </c>
      <c r="F384">
        <v>35</v>
      </c>
      <c r="G384">
        <v>30</v>
      </c>
      <c r="H384">
        <v>13165</v>
      </c>
      <c r="I384">
        <v>3</v>
      </c>
      <c r="J384">
        <v>2</v>
      </c>
      <c r="K384">
        <v>5</v>
      </c>
      <c r="L384">
        <v>7</v>
      </c>
      <c r="M384">
        <v>35</v>
      </c>
      <c r="N384">
        <v>30</v>
      </c>
      <c r="O384">
        <v>3</v>
      </c>
      <c r="P384" t="s">
        <v>29</v>
      </c>
      <c r="Q384">
        <v>2</v>
      </c>
      <c r="R384" s="6" t="s">
        <v>200</v>
      </c>
      <c r="S384">
        <v>5</v>
      </c>
      <c r="T384" t="s">
        <v>24</v>
      </c>
      <c r="U384">
        <v>7</v>
      </c>
      <c r="V384" t="s">
        <v>27</v>
      </c>
      <c r="W384">
        <v>35</v>
      </c>
      <c r="X384" t="s">
        <v>42</v>
      </c>
      <c r="Y384">
        <v>30</v>
      </c>
      <c r="Z384" t="s">
        <v>33</v>
      </c>
    </row>
    <row r="385" spans="1:26" x14ac:dyDescent="0.3">
      <c r="A385">
        <v>13166</v>
      </c>
      <c r="B385">
        <v>2</v>
      </c>
      <c r="C385">
        <v>1</v>
      </c>
      <c r="D385">
        <v>22</v>
      </c>
      <c r="E385">
        <v>32</v>
      </c>
      <c r="F385">
        <v>33</v>
      </c>
      <c r="G385">
        <v>32</v>
      </c>
      <c r="H385">
        <v>13166</v>
      </c>
      <c r="I385">
        <v>2</v>
      </c>
      <c r="J385">
        <v>1</v>
      </c>
      <c r="K385">
        <v>22</v>
      </c>
      <c r="L385">
        <v>32</v>
      </c>
      <c r="M385">
        <v>33</v>
      </c>
      <c r="N385">
        <v>32</v>
      </c>
      <c r="O385">
        <v>2</v>
      </c>
      <c r="P385" t="s">
        <v>49</v>
      </c>
      <c r="Q385">
        <v>1</v>
      </c>
      <c r="R385" s="6" t="s">
        <v>199</v>
      </c>
      <c r="S385">
        <v>22</v>
      </c>
      <c r="T385" t="s">
        <v>93</v>
      </c>
      <c r="U385">
        <v>32</v>
      </c>
      <c r="V385" t="s">
        <v>99</v>
      </c>
      <c r="W385">
        <v>33</v>
      </c>
      <c r="X385" t="s">
        <v>94</v>
      </c>
      <c r="Y385">
        <v>32</v>
      </c>
      <c r="Z385" t="s">
        <v>94</v>
      </c>
    </row>
    <row r="386" spans="1:26" x14ac:dyDescent="0.3">
      <c r="A386">
        <v>13167</v>
      </c>
      <c r="B386">
        <v>3</v>
      </c>
      <c r="C386">
        <v>1</v>
      </c>
      <c r="D386">
        <v>23</v>
      </c>
      <c r="E386">
        <v>17</v>
      </c>
      <c r="F386">
        <v>18</v>
      </c>
      <c r="G386">
        <v>7</v>
      </c>
      <c r="H386">
        <v>13167</v>
      </c>
      <c r="I386">
        <v>3</v>
      </c>
      <c r="J386">
        <v>1</v>
      </c>
      <c r="K386">
        <v>23</v>
      </c>
      <c r="L386">
        <v>17</v>
      </c>
      <c r="M386">
        <v>18</v>
      </c>
      <c r="N386">
        <v>7</v>
      </c>
      <c r="O386">
        <v>3</v>
      </c>
      <c r="P386" t="s">
        <v>29</v>
      </c>
      <c r="Q386">
        <v>1</v>
      </c>
      <c r="R386" s="6" t="s">
        <v>199</v>
      </c>
      <c r="S386">
        <v>23</v>
      </c>
      <c r="T386" t="s">
        <v>60</v>
      </c>
      <c r="U386">
        <v>17</v>
      </c>
      <c r="V386" t="s">
        <v>64</v>
      </c>
      <c r="W386">
        <v>18</v>
      </c>
      <c r="X386" t="s">
        <v>54</v>
      </c>
      <c r="Y386">
        <v>7</v>
      </c>
      <c r="Z386" t="s">
        <v>27</v>
      </c>
    </row>
    <row r="387" spans="1:26" x14ac:dyDescent="0.3">
      <c r="A387">
        <v>13168</v>
      </c>
      <c r="B387">
        <v>3</v>
      </c>
      <c r="C387">
        <v>2</v>
      </c>
      <c r="D387">
        <v>13</v>
      </c>
      <c r="E387">
        <v>21</v>
      </c>
      <c r="F387">
        <v>39</v>
      </c>
      <c r="G387">
        <v>9</v>
      </c>
      <c r="H387">
        <v>13168</v>
      </c>
      <c r="I387">
        <v>3</v>
      </c>
      <c r="J387">
        <v>2</v>
      </c>
      <c r="K387">
        <v>13</v>
      </c>
      <c r="L387">
        <v>21</v>
      </c>
      <c r="M387">
        <v>39</v>
      </c>
      <c r="N387">
        <v>9</v>
      </c>
      <c r="O387">
        <v>3</v>
      </c>
      <c r="P387" t="s">
        <v>29</v>
      </c>
      <c r="Q387">
        <v>2</v>
      </c>
      <c r="R387" s="6" t="s">
        <v>200</v>
      </c>
      <c r="S387">
        <v>13</v>
      </c>
      <c r="T387" t="s">
        <v>66</v>
      </c>
      <c r="U387">
        <v>21</v>
      </c>
      <c r="V387" t="s">
        <v>56</v>
      </c>
      <c r="W387">
        <v>39</v>
      </c>
      <c r="X387" t="s">
        <v>96</v>
      </c>
      <c r="Y387">
        <v>9</v>
      </c>
      <c r="Z387" t="s">
        <v>61</v>
      </c>
    </row>
    <row r="388" spans="1:26" x14ac:dyDescent="0.3">
      <c r="A388">
        <v>13169</v>
      </c>
      <c r="B388">
        <v>3</v>
      </c>
      <c r="C388">
        <v>2</v>
      </c>
      <c r="D388">
        <v>23</v>
      </c>
      <c r="E388">
        <v>17</v>
      </c>
      <c r="F388">
        <v>18</v>
      </c>
      <c r="G388">
        <v>11</v>
      </c>
      <c r="H388">
        <v>13169</v>
      </c>
      <c r="I388">
        <v>3</v>
      </c>
      <c r="J388">
        <v>2</v>
      </c>
      <c r="K388">
        <v>23</v>
      </c>
      <c r="L388">
        <v>17</v>
      </c>
      <c r="M388">
        <v>18</v>
      </c>
      <c r="N388">
        <v>11</v>
      </c>
      <c r="O388">
        <v>3</v>
      </c>
      <c r="P388" t="s">
        <v>29</v>
      </c>
      <c r="Q388">
        <v>2</v>
      </c>
      <c r="R388" s="6" t="s">
        <v>200</v>
      </c>
      <c r="S388">
        <v>23</v>
      </c>
      <c r="T388" t="s">
        <v>60</v>
      </c>
      <c r="U388">
        <v>17</v>
      </c>
      <c r="V388" t="s">
        <v>64</v>
      </c>
      <c r="W388">
        <v>18</v>
      </c>
      <c r="X388" t="s">
        <v>54</v>
      </c>
      <c r="Y388">
        <v>11</v>
      </c>
      <c r="Z388" t="s">
        <v>48</v>
      </c>
    </row>
    <row r="389" spans="1:26" x14ac:dyDescent="0.3">
      <c r="A389">
        <v>13170</v>
      </c>
      <c r="B389">
        <v>2</v>
      </c>
      <c r="C389">
        <v>2</v>
      </c>
      <c r="D389">
        <v>14</v>
      </c>
      <c r="E389">
        <v>21</v>
      </c>
      <c r="F389">
        <v>21</v>
      </c>
      <c r="G389">
        <v>21</v>
      </c>
      <c r="H389">
        <v>13170</v>
      </c>
      <c r="I389">
        <v>2</v>
      </c>
      <c r="J389">
        <v>2</v>
      </c>
      <c r="K389">
        <v>14</v>
      </c>
      <c r="L389">
        <v>21</v>
      </c>
      <c r="M389">
        <v>21</v>
      </c>
      <c r="N389">
        <v>21</v>
      </c>
      <c r="O389">
        <v>2</v>
      </c>
      <c r="P389" t="s">
        <v>49</v>
      </c>
      <c r="Q389">
        <v>2</v>
      </c>
      <c r="R389" s="6" t="s">
        <v>200</v>
      </c>
      <c r="S389">
        <v>14</v>
      </c>
      <c r="T389" t="s">
        <v>82</v>
      </c>
      <c r="U389">
        <v>21</v>
      </c>
      <c r="V389" t="s">
        <v>56</v>
      </c>
      <c r="W389">
        <v>21</v>
      </c>
      <c r="X389" t="s">
        <v>56</v>
      </c>
      <c r="Y389">
        <v>21</v>
      </c>
      <c r="Z389" t="s">
        <v>56</v>
      </c>
    </row>
    <row r="390" spans="1:26" x14ac:dyDescent="0.3">
      <c r="A390">
        <v>13171</v>
      </c>
      <c r="B390">
        <v>3</v>
      </c>
      <c r="C390">
        <v>4</v>
      </c>
      <c r="D390">
        <v>6</v>
      </c>
      <c r="E390">
        <v>34</v>
      </c>
      <c r="F390">
        <v>33</v>
      </c>
      <c r="G390">
        <v>35</v>
      </c>
      <c r="H390">
        <v>13171</v>
      </c>
      <c r="I390">
        <v>3</v>
      </c>
      <c r="J390">
        <v>4</v>
      </c>
      <c r="K390">
        <v>6</v>
      </c>
      <c r="L390">
        <v>34</v>
      </c>
      <c r="M390">
        <v>33</v>
      </c>
      <c r="N390">
        <v>35</v>
      </c>
      <c r="O390">
        <v>3</v>
      </c>
      <c r="P390" t="s">
        <v>29</v>
      </c>
      <c r="Q390">
        <v>4</v>
      </c>
      <c r="R390" s="6" t="s">
        <v>201</v>
      </c>
      <c r="S390">
        <v>6</v>
      </c>
      <c r="T390" t="s">
        <v>51</v>
      </c>
      <c r="U390">
        <v>34</v>
      </c>
      <c r="V390" t="s">
        <v>65</v>
      </c>
      <c r="W390">
        <v>33</v>
      </c>
      <c r="X390" t="s">
        <v>94</v>
      </c>
      <c r="Y390">
        <v>35</v>
      </c>
      <c r="Z390" t="s">
        <v>41</v>
      </c>
    </row>
    <row r="391" spans="1:26" x14ac:dyDescent="0.3">
      <c r="A391">
        <v>13172</v>
      </c>
      <c r="B391">
        <v>3</v>
      </c>
      <c r="C391">
        <v>2</v>
      </c>
      <c r="D391">
        <v>19</v>
      </c>
      <c r="E391">
        <v>43</v>
      </c>
      <c r="F391">
        <v>37</v>
      </c>
      <c r="G391">
        <v>35</v>
      </c>
      <c r="H391">
        <v>13172</v>
      </c>
      <c r="I391">
        <v>3</v>
      </c>
      <c r="J391">
        <v>2</v>
      </c>
      <c r="K391">
        <v>19</v>
      </c>
      <c r="L391">
        <v>43</v>
      </c>
      <c r="M391">
        <v>37</v>
      </c>
      <c r="N391">
        <v>35</v>
      </c>
      <c r="O391">
        <v>3</v>
      </c>
      <c r="P391" t="s">
        <v>29</v>
      </c>
      <c r="Q391">
        <v>2</v>
      </c>
      <c r="R391" s="6" t="s">
        <v>200</v>
      </c>
      <c r="S391">
        <v>19</v>
      </c>
      <c r="T391" t="s">
        <v>89</v>
      </c>
      <c r="U391">
        <v>43</v>
      </c>
      <c r="V391" t="s">
        <v>81</v>
      </c>
      <c r="W391">
        <v>37</v>
      </c>
      <c r="X391" t="s">
        <v>71</v>
      </c>
      <c r="Y391">
        <v>35</v>
      </c>
      <c r="Z391" t="s">
        <v>41</v>
      </c>
    </row>
    <row r="392" spans="1:26" x14ac:dyDescent="0.3">
      <c r="A392">
        <v>13176</v>
      </c>
      <c r="B392">
        <v>3</v>
      </c>
      <c r="C392">
        <v>2</v>
      </c>
      <c r="D392">
        <v>3</v>
      </c>
      <c r="E392">
        <v>4</v>
      </c>
      <c r="F392">
        <v>10</v>
      </c>
      <c r="G392">
        <v>5</v>
      </c>
      <c r="H392">
        <v>13176</v>
      </c>
      <c r="I392">
        <v>3</v>
      </c>
      <c r="J392">
        <v>2</v>
      </c>
      <c r="K392">
        <v>3</v>
      </c>
      <c r="L392">
        <v>4</v>
      </c>
      <c r="M392">
        <v>10</v>
      </c>
      <c r="N392">
        <v>5</v>
      </c>
      <c r="O392">
        <v>3</v>
      </c>
      <c r="P392" t="s">
        <v>29</v>
      </c>
      <c r="Q392">
        <v>2</v>
      </c>
      <c r="R392" s="6" t="s">
        <v>200</v>
      </c>
      <c r="S392">
        <v>3</v>
      </c>
      <c r="T392" t="s">
        <v>63</v>
      </c>
      <c r="U392">
        <v>4</v>
      </c>
      <c r="V392" t="s">
        <v>86</v>
      </c>
      <c r="W392">
        <v>10</v>
      </c>
      <c r="X392" t="s">
        <v>74</v>
      </c>
      <c r="Y392">
        <v>5</v>
      </c>
      <c r="Z392" t="s">
        <v>26</v>
      </c>
    </row>
    <row r="393" spans="1:26" x14ac:dyDescent="0.3">
      <c r="A393">
        <v>13177</v>
      </c>
      <c r="B393">
        <v>3</v>
      </c>
      <c r="C393">
        <v>2</v>
      </c>
      <c r="D393">
        <v>2</v>
      </c>
      <c r="E393">
        <v>1</v>
      </c>
      <c r="F393">
        <v>10</v>
      </c>
      <c r="G393">
        <v>16</v>
      </c>
      <c r="H393">
        <v>13177</v>
      </c>
      <c r="I393">
        <v>3</v>
      </c>
      <c r="J393">
        <v>2</v>
      </c>
      <c r="K393">
        <v>2</v>
      </c>
      <c r="L393">
        <v>1</v>
      </c>
      <c r="M393">
        <v>10</v>
      </c>
      <c r="N393">
        <v>16</v>
      </c>
      <c r="O393">
        <v>3</v>
      </c>
      <c r="P393" t="s">
        <v>29</v>
      </c>
      <c r="Q393">
        <v>2</v>
      </c>
      <c r="R393" s="6" t="s">
        <v>200</v>
      </c>
      <c r="S393">
        <v>2</v>
      </c>
      <c r="T393" t="s">
        <v>79</v>
      </c>
      <c r="U393">
        <v>1</v>
      </c>
      <c r="V393" t="s">
        <v>58</v>
      </c>
      <c r="W393">
        <v>10</v>
      </c>
      <c r="X393" t="s">
        <v>74</v>
      </c>
      <c r="Y393">
        <v>16</v>
      </c>
      <c r="Z393" t="s">
        <v>87</v>
      </c>
    </row>
    <row r="394" spans="1:26" x14ac:dyDescent="0.3">
      <c r="A394">
        <v>13178</v>
      </c>
      <c r="B394">
        <v>3</v>
      </c>
      <c r="C394">
        <v>2</v>
      </c>
      <c r="D394">
        <v>2</v>
      </c>
      <c r="E394">
        <v>1</v>
      </c>
      <c r="F394">
        <v>10</v>
      </c>
      <c r="G394">
        <v>16</v>
      </c>
      <c r="H394">
        <v>13178</v>
      </c>
      <c r="I394">
        <v>3</v>
      </c>
      <c r="J394">
        <v>2</v>
      </c>
      <c r="K394">
        <v>2</v>
      </c>
      <c r="L394">
        <v>1</v>
      </c>
      <c r="M394">
        <v>10</v>
      </c>
      <c r="N394">
        <v>16</v>
      </c>
      <c r="O394">
        <v>3</v>
      </c>
      <c r="P394" t="s">
        <v>29</v>
      </c>
      <c r="Q394">
        <v>2</v>
      </c>
      <c r="R394" s="6" t="s">
        <v>200</v>
      </c>
      <c r="S394">
        <v>2</v>
      </c>
      <c r="T394" t="s">
        <v>79</v>
      </c>
      <c r="U394">
        <v>1</v>
      </c>
      <c r="V394" t="s">
        <v>58</v>
      </c>
      <c r="W394">
        <v>10</v>
      </c>
      <c r="X394" t="s">
        <v>74</v>
      </c>
      <c r="Y394">
        <v>16</v>
      </c>
      <c r="Z394" t="s">
        <v>87</v>
      </c>
    </row>
    <row r="395" spans="1:26" x14ac:dyDescent="0.3">
      <c r="A395">
        <v>13179</v>
      </c>
      <c r="B395">
        <v>4</v>
      </c>
      <c r="C395">
        <v>2</v>
      </c>
      <c r="D395">
        <v>4</v>
      </c>
      <c r="E395">
        <v>1</v>
      </c>
      <c r="F395">
        <v>1</v>
      </c>
      <c r="G395">
        <v>1</v>
      </c>
      <c r="H395">
        <v>13179</v>
      </c>
      <c r="I395">
        <v>4</v>
      </c>
      <c r="J395">
        <v>2</v>
      </c>
      <c r="K395">
        <v>4</v>
      </c>
      <c r="L395">
        <v>1</v>
      </c>
      <c r="M395">
        <v>1</v>
      </c>
      <c r="N395">
        <v>1</v>
      </c>
      <c r="O395">
        <v>4</v>
      </c>
      <c r="P395" t="s">
        <v>23</v>
      </c>
      <c r="Q395">
        <v>2</v>
      </c>
      <c r="R395" s="6" t="s">
        <v>200</v>
      </c>
      <c r="S395">
        <v>4</v>
      </c>
      <c r="T395" t="s">
        <v>38</v>
      </c>
      <c r="U395">
        <v>1</v>
      </c>
      <c r="V395" t="s">
        <v>58</v>
      </c>
      <c r="W395">
        <v>1</v>
      </c>
      <c r="X395" t="s">
        <v>58</v>
      </c>
      <c r="Y395">
        <v>1</v>
      </c>
      <c r="Z395" t="s">
        <v>58</v>
      </c>
    </row>
    <row r="396" spans="1:26" x14ac:dyDescent="0.3">
      <c r="A396">
        <v>13180</v>
      </c>
      <c r="B396">
        <v>3</v>
      </c>
      <c r="C396">
        <v>2</v>
      </c>
      <c r="D396">
        <v>20</v>
      </c>
      <c r="E396">
        <v>26</v>
      </c>
      <c r="F396">
        <v>25</v>
      </c>
      <c r="G396">
        <v>29</v>
      </c>
      <c r="H396">
        <v>13180</v>
      </c>
      <c r="I396">
        <v>3</v>
      </c>
      <c r="J396">
        <v>2</v>
      </c>
      <c r="K396">
        <v>20</v>
      </c>
      <c r="L396">
        <v>26</v>
      </c>
      <c r="M396">
        <v>25</v>
      </c>
      <c r="N396">
        <v>29</v>
      </c>
      <c r="O396">
        <v>3</v>
      </c>
      <c r="P396" t="s">
        <v>29</v>
      </c>
      <c r="Q396">
        <v>2</v>
      </c>
      <c r="R396" s="6" t="s">
        <v>200</v>
      </c>
      <c r="S396">
        <v>20</v>
      </c>
      <c r="T396" t="s">
        <v>30</v>
      </c>
      <c r="U396">
        <v>26</v>
      </c>
      <c r="V396" t="s">
        <v>69</v>
      </c>
      <c r="W396">
        <v>25</v>
      </c>
      <c r="X396" t="s">
        <v>25</v>
      </c>
      <c r="Y396">
        <v>29</v>
      </c>
      <c r="Z396" t="s">
        <v>84</v>
      </c>
    </row>
    <row r="397" spans="1:26" x14ac:dyDescent="0.3">
      <c r="A397">
        <v>13181</v>
      </c>
      <c r="B397">
        <v>1</v>
      </c>
      <c r="C397">
        <v>4</v>
      </c>
      <c r="D397">
        <v>1</v>
      </c>
      <c r="E397">
        <v>2</v>
      </c>
      <c r="F397">
        <v>21</v>
      </c>
      <c r="G397">
        <v>9</v>
      </c>
      <c r="H397">
        <v>13181</v>
      </c>
      <c r="I397">
        <v>1</v>
      </c>
      <c r="J397">
        <v>4</v>
      </c>
      <c r="K397">
        <v>1</v>
      </c>
      <c r="L397">
        <v>2</v>
      </c>
      <c r="M397">
        <v>21</v>
      </c>
      <c r="N397">
        <v>9</v>
      </c>
      <c r="O397">
        <v>1</v>
      </c>
      <c r="P397" t="s">
        <v>72</v>
      </c>
      <c r="Q397">
        <v>4</v>
      </c>
      <c r="R397" s="6" t="s">
        <v>201</v>
      </c>
      <c r="S397">
        <v>1</v>
      </c>
      <c r="T397" t="s">
        <v>77</v>
      </c>
      <c r="U397">
        <v>2</v>
      </c>
      <c r="V397" t="s">
        <v>59</v>
      </c>
      <c r="W397">
        <v>21</v>
      </c>
      <c r="X397" t="s">
        <v>56</v>
      </c>
      <c r="Y397">
        <v>9</v>
      </c>
      <c r="Z397" t="s">
        <v>61</v>
      </c>
    </row>
    <row r="398" spans="1:26" x14ac:dyDescent="0.3">
      <c r="A398">
        <v>13182</v>
      </c>
      <c r="B398">
        <v>1</v>
      </c>
      <c r="C398">
        <v>4</v>
      </c>
      <c r="D398">
        <v>14</v>
      </c>
      <c r="E398">
        <v>9</v>
      </c>
      <c r="F398">
        <v>11</v>
      </c>
      <c r="G398">
        <v>21</v>
      </c>
      <c r="H398">
        <v>13182</v>
      </c>
      <c r="I398">
        <v>1</v>
      </c>
      <c r="J398">
        <v>4</v>
      </c>
      <c r="K398">
        <v>14</v>
      </c>
      <c r="L398">
        <v>9</v>
      </c>
      <c r="M398">
        <v>11</v>
      </c>
      <c r="N398">
        <v>21</v>
      </c>
      <c r="O398">
        <v>1</v>
      </c>
      <c r="P398" t="s">
        <v>72</v>
      </c>
      <c r="Q398">
        <v>4</v>
      </c>
      <c r="R398" s="6" t="s">
        <v>201</v>
      </c>
      <c r="S398">
        <v>14</v>
      </c>
      <c r="T398" t="s">
        <v>82</v>
      </c>
      <c r="U398">
        <v>9</v>
      </c>
      <c r="V398" t="s">
        <v>61</v>
      </c>
      <c r="W398">
        <v>11</v>
      </c>
      <c r="X398" t="s">
        <v>48</v>
      </c>
      <c r="Y398">
        <v>21</v>
      </c>
      <c r="Z398" t="s">
        <v>56</v>
      </c>
    </row>
    <row r="399" spans="1:26" x14ac:dyDescent="0.3">
      <c r="A399">
        <v>13183</v>
      </c>
      <c r="B399">
        <v>3</v>
      </c>
      <c r="C399">
        <v>2</v>
      </c>
      <c r="D399">
        <v>20</v>
      </c>
      <c r="E399">
        <v>25</v>
      </c>
      <c r="F399">
        <v>30</v>
      </c>
      <c r="G399">
        <v>22</v>
      </c>
      <c r="H399">
        <v>13183</v>
      </c>
      <c r="I399">
        <v>3</v>
      </c>
      <c r="J399">
        <v>2</v>
      </c>
      <c r="K399">
        <v>20</v>
      </c>
      <c r="L399">
        <v>25</v>
      </c>
      <c r="M399">
        <v>30</v>
      </c>
      <c r="N399">
        <v>22</v>
      </c>
      <c r="O399">
        <v>3</v>
      </c>
      <c r="P399" t="s">
        <v>29</v>
      </c>
      <c r="Q399">
        <v>2</v>
      </c>
      <c r="R399" s="6" t="s">
        <v>200</v>
      </c>
      <c r="S399">
        <v>20</v>
      </c>
      <c r="T399" t="s">
        <v>30</v>
      </c>
      <c r="U399">
        <v>25</v>
      </c>
      <c r="V399" t="s">
        <v>25</v>
      </c>
      <c r="W399">
        <v>30</v>
      </c>
      <c r="X399" t="s">
        <v>84</v>
      </c>
      <c r="Y399">
        <v>22</v>
      </c>
      <c r="Z399" t="s">
        <v>31</v>
      </c>
    </row>
    <row r="400" spans="1:26" x14ac:dyDescent="0.3">
      <c r="A400">
        <v>13184</v>
      </c>
      <c r="B400">
        <v>1</v>
      </c>
      <c r="C400">
        <v>4</v>
      </c>
      <c r="D400">
        <v>2</v>
      </c>
      <c r="E400">
        <v>1</v>
      </c>
      <c r="F400">
        <v>22</v>
      </c>
      <c r="G400">
        <v>17</v>
      </c>
      <c r="H400">
        <v>13184</v>
      </c>
      <c r="I400">
        <v>1</v>
      </c>
      <c r="J400">
        <v>4</v>
      </c>
      <c r="K400">
        <v>2</v>
      </c>
      <c r="L400">
        <v>1</v>
      </c>
      <c r="M400">
        <v>22</v>
      </c>
      <c r="N400">
        <v>17</v>
      </c>
      <c r="O400">
        <v>1</v>
      </c>
      <c r="P400" t="s">
        <v>72</v>
      </c>
      <c r="Q400">
        <v>4</v>
      </c>
      <c r="R400" s="6" t="s">
        <v>201</v>
      </c>
      <c r="S400">
        <v>2</v>
      </c>
      <c r="T400" t="s">
        <v>79</v>
      </c>
      <c r="U400">
        <v>1</v>
      </c>
      <c r="V400" t="s">
        <v>58</v>
      </c>
      <c r="W400">
        <v>22</v>
      </c>
      <c r="X400" t="s">
        <v>83</v>
      </c>
      <c r="Y400">
        <v>17</v>
      </c>
      <c r="Z400" t="s">
        <v>64</v>
      </c>
    </row>
    <row r="401" spans="1:26" x14ac:dyDescent="0.3">
      <c r="A401">
        <v>13185</v>
      </c>
      <c r="B401">
        <v>3</v>
      </c>
      <c r="C401">
        <v>2</v>
      </c>
      <c r="D401">
        <v>20</v>
      </c>
      <c r="E401">
        <v>30</v>
      </c>
      <c r="F401">
        <v>31</v>
      </c>
      <c r="G401">
        <v>29</v>
      </c>
      <c r="H401">
        <v>13185</v>
      </c>
      <c r="I401">
        <v>3</v>
      </c>
      <c r="J401">
        <v>2</v>
      </c>
      <c r="K401">
        <v>20</v>
      </c>
      <c r="L401">
        <v>30</v>
      </c>
      <c r="M401">
        <v>31</v>
      </c>
      <c r="N401">
        <v>29</v>
      </c>
      <c r="O401">
        <v>3</v>
      </c>
      <c r="P401" t="s">
        <v>29</v>
      </c>
      <c r="Q401">
        <v>2</v>
      </c>
      <c r="R401" s="6" t="s">
        <v>200</v>
      </c>
      <c r="S401">
        <v>20</v>
      </c>
      <c r="T401" t="s">
        <v>30</v>
      </c>
      <c r="U401">
        <v>30</v>
      </c>
      <c r="V401" t="s">
        <v>84</v>
      </c>
      <c r="W401">
        <v>31</v>
      </c>
      <c r="X401" t="s">
        <v>33</v>
      </c>
      <c r="Y401">
        <v>29</v>
      </c>
      <c r="Z401" t="s">
        <v>84</v>
      </c>
    </row>
    <row r="402" spans="1:26" x14ac:dyDescent="0.3">
      <c r="A402">
        <v>13186</v>
      </c>
      <c r="B402">
        <v>3</v>
      </c>
      <c r="C402">
        <v>2</v>
      </c>
      <c r="D402">
        <v>13</v>
      </c>
      <c r="E402">
        <v>42</v>
      </c>
      <c r="F402">
        <v>41</v>
      </c>
      <c r="G402">
        <v>39</v>
      </c>
      <c r="H402">
        <v>13186</v>
      </c>
      <c r="I402">
        <v>3</v>
      </c>
      <c r="J402">
        <v>2</v>
      </c>
      <c r="K402">
        <v>13</v>
      </c>
      <c r="L402">
        <v>42</v>
      </c>
      <c r="M402">
        <v>41</v>
      </c>
      <c r="N402">
        <v>39</v>
      </c>
      <c r="O402">
        <v>3</v>
      </c>
      <c r="P402" t="s">
        <v>29</v>
      </c>
      <c r="Q402">
        <v>2</v>
      </c>
      <c r="R402" s="6" t="s">
        <v>200</v>
      </c>
      <c r="S402">
        <v>13</v>
      </c>
      <c r="T402" t="s">
        <v>66</v>
      </c>
      <c r="U402">
        <v>42</v>
      </c>
      <c r="V402" t="s">
        <v>68</v>
      </c>
      <c r="W402">
        <v>41</v>
      </c>
      <c r="X402" t="s">
        <v>62</v>
      </c>
      <c r="Y402">
        <v>39</v>
      </c>
      <c r="Z402" t="s">
        <v>43</v>
      </c>
    </row>
    <row r="403" spans="1:26" x14ac:dyDescent="0.3">
      <c r="A403">
        <v>13187</v>
      </c>
      <c r="B403">
        <v>3</v>
      </c>
      <c r="C403">
        <v>2</v>
      </c>
      <c r="D403">
        <v>16</v>
      </c>
      <c r="E403">
        <v>1</v>
      </c>
      <c r="F403">
        <v>2</v>
      </c>
      <c r="G403">
        <v>34</v>
      </c>
      <c r="H403">
        <v>13187</v>
      </c>
      <c r="I403">
        <v>3</v>
      </c>
      <c r="J403">
        <v>2</v>
      </c>
      <c r="K403">
        <v>16</v>
      </c>
      <c r="L403">
        <v>1</v>
      </c>
      <c r="M403">
        <v>2</v>
      </c>
      <c r="N403">
        <v>34</v>
      </c>
      <c r="O403">
        <v>3</v>
      </c>
      <c r="P403" t="s">
        <v>29</v>
      </c>
      <c r="Q403">
        <v>2</v>
      </c>
      <c r="R403" s="6" t="s">
        <v>200</v>
      </c>
      <c r="S403">
        <v>16</v>
      </c>
      <c r="T403" t="s">
        <v>85</v>
      </c>
      <c r="U403">
        <v>1</v>
      </c>
      <c r="V403" t="s">
        <v>58</v>
      </c>
      <c r="W403">
        <v>2</v>
      </c>
      <c r="X403" t="s">
        <v>59</v>
      </c>
      <c r="Y403">
        <v>34</v>
      </c>
      <c r="Z403" t="s">
        <v>42</v>
      </c>
    </row>
    <row r="404" spans="1:26" x14ac:dyDescent="0.3">
      <c r="A404">
        <v>13188</v>
      </c>
      <c r="B404">
        <v>3</v>
      </c>
      <c r="C404">
        <v>2</v>
      </c>
      <c r="D404">
        <v>16</v>
      </c>
      <c r="E404">
        <v>1</v>
      </c>
      <c r="F404">
        <v>2</v>
      </c>
      <c r="G404">
        <v>34</v>
      </c>
      <c r="H404">
        <v>13188</v>
      </c>
      <c r="I404">
        <v>3</v>
      </c>
      <c r="J404">
        <v>2</v>
      </c>
      <c r="K404">
        <v>16</v>
      </c>
      <c r="L404">
        <v>1</v>
      </c>
      <c r="M404">
        <v>2</v>
      </c>
      <c r="N404">
        <v>34</v>
      </c>
      <c r="O404">
        <v>3</v>
      </c>
      <c r="P404" t="s">
        <v>29</v>
      </c>
      <c r="Q404">
        <v>2</v>
      </c>
      <c r="R404" s="6" t="s">
        <v>200</v>
      </c>
      <c r="S404">
        <v>16</v>
      </c>
      <c r="T404" t="s">
        <v>85</v>
      </c>
      <c r="U404">
        <v>1</v>
      </c>
      <c r="V404" t="s">
        <v>58</v>
      </c>
      <c r="W404">
        <v>2</v>
      </c>
      <c r="X404" t="s">
        <v>59</v>
      </c>
      <c r="Y404">
        <v>34</v>
      </c>
      <c r="Z404" t="s">
        <v>42</v>
      </c>
    </row>
    <row r="405" spans="1:26" x14ac:dyDescent="0.3">
      <c r="A405">
        <v>13189</v>
      </c>
      <c r="B405">
        <v>1</v>
      </c>
      <c r="C405">
        <v>1</v>
      </c>
      <c r="D405">
        <v>20</v>
      </c>
      <c r="E405">
        <v>23</v>
      </c>
      <c r="F405">
        <v>31</v>
      </c>
      <c r="G405">
        <v>26</v>
      </c>
      <c r="H405">
        <v>13189</v>
      </c>
      <c r="I405">
        <v>1</v>
      </c>
      <c r="J405">
        <v>1</v>
      </c>
      <c r="K405">
        <v>20</v>
      </c>
      <c r="L405">
        <v>23</v>
      </c>
      <c r="M405">
        <v>31</v>
      </c>
      <c r="N405">
        <v>26</v>
      </c>
      <c r="O405">
        <v>1</v>
      </c>
      <c r="P405" t="s">
        <v>72</v>
      </c>
      <c r="Q405">
        <v>1</v>
      </c>
      <c r="R405" s="6" t="s">
        <v>199</v>
      </c>
      <c r="S405">
        <v>20</v>
      </c>
      <c r="T405" t="s">
        <v>30</v>
      </c>
      <c r="U405">
        <v>23</v>
      </c>
      <c r="V405" t="s">
        <v>31</v>
      </c>
      <c r="W405">
        <v>31</v>
      </c>
      <c r="X405" t="s">
        <v>33</v>
      </c>
      <c r="Y405">
        <v>26</v>
      </c>
      <c r="Z405" t="s">
        <v>32</v>
      </c>
    </row>
    <row r="406" spans="1:26" x14ac:dyDescent="0.3">
      <c r="A406">
        <v>13190</v>
      </c>
      <c r="B406">
        <v>1</v>
      </c>
      <c r="C406">
        <v>1</v>
      </c>
      <c r="D406">
        <v>20</v>
      </c>
      <c r="E406">
        <v>23</v>
      </c>
      <c r="F406">
        <v>31</v>
      </c>
      <c r="G406">
        <v>26</v>
      </c>
      <c r="H406">
        <v>13190</v>
      </c>
      <c r="I406">
        <v>1</v>
      </c>
      <c r="J406">
        <v>1</v>
      </c>
      <c r="K406">
        <v>20</v>
      </c>
      <c r="L406">
        <v>23</v>
      </c>
      <c r="M406">
        <v>31</v>
      </c>
      <c r="N406">
        <v>26</v>
      </c>
      <c r="O406">
        <v>1</v>
      </c>
      <c r="P406" t="s">
        <v>72</v>
      </c>
      <c r="Q406">
        <v>1</v>
      </c>
      <c r="R406" s="6" t="s">
        <v>199</v>
      </c>
      <c r="S406">
        <v>20</v>
      </c>
      <c r="T406" t="s">
        <v>30</v>
      </c>
      <c r="U406">
        <v>23</v>
      </c>
      <c r="V406" t="s">
        <v>31</v>
      </c>
      <c r="W406">
        <v>31</v>
      </c>
      <c r="X406" t="s">
        <v>33</v>
      </c>
      <c r="Y406">
        <v>26</v>
      </c>
      <c r="Z406" t="s">
        <v>32</v>
      </c>
    </row>
    <row r="407" spans="1:26" x14ac:dyDescent="0.3">
      <c r="A407">
        <v>13191</v>
      </c>
      <c r="B407">
        <v>1</v>
      </c>
      <c r="C407">
        <v>4</v>
      </c>
      <c r="D407">
        <v>3</v>
      </c>
      <c r="E407">
        <v>1</v>
      </c>
      <c r="F407">
        <v>18</v>
      </c>
      <c r="G407">
        <v>3</v>
      </c>
      <c r="H407">
        <v>13191</v>
      </c>
      <c r="I407">
        <v>1</v>
      </c>
      <c r="J407">
        <v>4</v>
      </c>
      <c r="K407">
        <v>3</v>
      </c>
      <c r="L407">
        <v>1</v>
      </c>
      <c r="M407">
        <v>18</v>
      </c>
      <c r="N407">
        <v>3</v>
      </c>
      <c r="O407">
        <v>1</v>
      </c>
      <c r="P407" t="s">
        <v>72</v>
      </c>
      <c r="Q407">
        <v>4</v>
      </c>
      <c r="R407" s="6" t="s">
        <v>201</v>
      </c>
      <c r="S407">
        <v>3</v>
      </c>
      <c r="T407" t="s">
        <v>63</v>
      </c>
      <c r="U407">
        <v>1</v>
      </c>
      <c r="V407" t="s">
        <v>58</v>
      </c>
      <c r="W407">
        <v>18</v>
      </c>
      <c r="X407" t="s">
        <v>54</v>
      </c>
      <c r="Y407">
        <v>3</v>
      </c>
      <c r="Z407" t="s">
        <v>73</v>
      </c>
    </row>
    <row r="408" spans="1:26" x14ac:dyDescent="0.3">
      <c r="A408">
        <v>13192</v>
      </c>
      <c r="B408">
        <v>1</v>
      </c>
      <c r="C408">
        <v>4</v>
      </c>
      <c r="D408">
        <v>3</v>
      </c>
      <c r="E408">
        <v>1</v>
      </c>
      <c r="F408">
        <v>18</v>
      </c>
      <c r="G408">
        <v>3</v>
      </c>
      <c r="H408">
        <v>13192</v>
      </c>
      <c r="I408">
        <v>1</v>
      </c>
      <c r="J408">
        <v>4</v>
      </c>
      <c r="K408">
        <v>3</v>
      </c>
      <c r="L408">
        <v>1</v>
      </c>
      <c r="M408">
        <v>18</v>
      </c>
      <c r="N408">
        <v>3</v>
      </c>
      <c r="O408">
        <v>1</v>
      </c>
      <c r="P408" t="s">
        <v>72</v>
      </c>
      <c r="Q408">
        <v>4</v>
      </c>
      <c r="R408" s="6" t="s">
        <v>201</v>
      </c>
      <c r="S408">
        <v>3</v>
      </c>
      <c r="T408" t="s">
        <v>63</v>
      </c>
      <c r="U408">
        <v>1</v>
      </c>
      <c r="V408" t="s">
        <v>58</v>
      </c>
      <c r="W408">
        <v>18</v>
      </c>
      <c r="X408" t="s">
        <v>54</v>
      </c>
      <c r="Y408">
        <v>3</v>
      </c>
      <c r="Z408" t="s">
        <v>73</v>
      </c>
    </row>
    <row r="409" spans="1:26" x14ac:dyDescent="0.3">
      <c r="A409">
        <v>13193</v>
      </c>
      <c r="B409">
        <v>3</v>
      </c>
      <c r="C409">
        <v>2</v>
      </c>
      <c r="D409">
        <v>22</v>
      </c>
      <c r="E409">
        <v>34</v>
      </c>
      <c r="F409">
        <v>32</v>
      </c>
      <c r="G409">
        <v>27</v>
      </c>
      <c r="H409">
        <v>13193</v>
      </c>
      <c r="I409">
        <v>3</v>
      </c>
      <c r="J409">
        <v>2</v>
      </c>
      <c r="K409">
        <v>22</v>
      </c>
      <c r="L409">
        <v>34</v>
      </c>
      <c r="M409">
        <v>32</v>
      </c>
      <c r="N409">
        <v>27</v>
      </c>
      <c r="O409">
        <v>3</v>
      </c>
      <c r="P409" t="s">
        <v>29</v>
      </c>
      <c r="Q409">
        <v>2</v>
      </c>
      <c r="R409" s="6" t="s">
        <v>200</v>
      </c>
      <c r="S409">
        <v>22</v>
      </c>
      <c r="T409" t="s">
        <v>93</v>
      </c>
      <c r="U409">
        <v>34</v>
      </c>
      <c r="V409" t="s">
        <v>65</v>
      </c>
      <c r="W409">
        <v>32</v>
      </c>
      <c r="X409" t="s">
        <v>99</v>
      </c>
      <c r="Y409">
        <v>27</v>
      </c>
      <c r="Z409" t="s">
        <v>45</v>
      </c>
    </row>
    <row r="410" spans="1:26" x14ac:dyDescent="0.3">
      <c r="A410">
        <v>13194</v>
      </c>
      <c r="B410">
        <v>3</v>
      </c>
      <c r="C410">
        <v>2</v>
      </c>
      <c r="D410">
        <v>22</v>
      </c>
      <c r="E410">
        <v>34</v>
      </c>
      <c r="F410">
        <v>32</v>
      </c>
      <c r="G410">
        <v>27</v>
      </c>
      <c r="H410">
        <v>13194</v>
      </c>
      <c r="I410">
        <v>3</v>
      </c>
      <c r="J410">
        <v>2</v>
      </c>
      <c r="K410">
        <v>22</v>
      </c>
      <c r="L410">
        <v>34</v>
      </c>
      <c r="M410">
        <v>32</v>
      </c>
      <c r="N410">
        <v>27</v>
      </c>
      <c r="O410">
        <v>3</v>
      </c>
      <c r="P410" t="s">
        <v>29</v>
      </c>
      <c r="Q410">
        <v>2</v>
      </c>
      <c r="R410" s="6" t="s">
        <v>200</v>
      </c>
      <c r="S410">
        <v>22</v>
      </c>
      <c r="T410" t="s">
        <v>93</v>
      </c>
      <c r="U410">
        <v>34</v>
      </c>
      <c r="V410" t="s">
        <v>65</v>
      </c>
      <c r="W410">
        <v>32</v>
      </c>
      <c r="X410" t="s">
        <v>99</v>
      </c>
      <c r="Y410">
        <v>27</v>
      </c>
      <c r="Z410" t="s">
        <v>45</v>
      </c>
    </row>
    <row r="411" spans="1:26" x14ac:dyDescent="0.3">
      <c r="A411">
        <v>13195</v>
      </c>
      <c r="B411">
        <v>1</v>
      </c>
      <c r="C411">
        <v>4</v>
      </c>
      <c r="D411">
        <v>12</v>
      </c>
      <c r="E411">
        <v>9</v>
      </c>
      <c r="F411">
        <v>41</v>
      </c>
      <c r="G411">
        <v>41</v>
      </c>
      <c r="H411">
        <v>13195</v>
      </c>
      <c r="I411">
        <v>1</v>
      </c>
      <c r="J411">
        <v>4</v>
      </c>
      <c r="K411">
        <v>12</v>
      </c>
      <c r="L411">
        <v>9</v>
      </c>
      <c r="M411">
        <v>41</v>
      </c>
      <c r="N411">
        <v>41</v>
      </c>
      <c r="O411">
        <v>1</v>
      </c>
      <c r="P411" t="s">
        <v>72</v>
      </c>
      <c r="Q411">
        <v>4</v>
      </c>
      <c r="R411" s="6" t="s">
        <v>201</v>
      </c>
      <c r="S411">
        <v>12</v>
      </c>
      <c r="T411" t="s">
        <v>100</v>
      </c>
      <c r="U411">
        <v>9</v>
      </c>
      <c r="V411" t="s">
        <v>61</v>
      </c>
      <c r="W411">
        <v>41</v>
      </c>
      <c r="X411" t="s">
        <v>62</v>
      </c>
      <c r="Y411">
        <v>41</v>
      </c>
      <c r="Z411" t="s">
        <v>68</v>
      </c>
    </row>
    <row r="412" spans="1:26" x14ac:dyDescent="0.3">
      <c r="A412">
        <v>13196</v>
      </c>
      <c r="B412">
        <v>1</v>
      </c>
      <c r="C412">
        <v>4</v>
      </c>
      <c r="D412">
        <v>12</v>
      </c>
      <c r="E412">
        <v>9</v>
      </c>
      <c r="F412">
        <v>41</v>
      </c>
      <c r="G412">
        <v>41</v>
      </c>
      <c r="H412">
        <v>13196</v>
      </c>
      <c r="I412">
        <v>1</v>
      </c>
      <c r="J412">
        <v>4</v>
      </c>
      <c r="K412">
        <v>12</v>
      </c>
      <c r="L412">
        <v>9</v>
      </c>
      <c r="M412">
        <v>41</v>
      </c>
      <c r="N412">
        <v>41</v>
      </c>
      <c r="O412">
        <v>1</v>
      </c>
      <c r="P412" t="s">
        <v>72</v>
      </c>
      <c r="Q412">
        <v>4</v>
      </c>
      <c r="R412" s="6" t="s">
        <v>201</v>
      </c>
      <c r="S412">
        <v>12</v>
      </c>
      <c r="T412" t="s">
        <v>100</v>
      </c>
      <c r="U412">
        <v>9</v>
      </c>
      <c r="V412" t="s">
        <v>61</v>
      </c>
      <c r="W412">
        <v>41</v>
      </c>
      <c r="X412" t="s">
        <v>62</v>
      </c>
      <c r="Y412">
        <v>41</v>
      </c>
      <c r="Z412" t="s">
        <v>68</v>
      </c>
    </row>
    <row r="413" spans="1:26" x14ac:dyDescent="0.3">
      <c r="A413">
        <v>13197</v>
      </c>
      <c r="B413">
        <v>1</v>
      </c>
      <c r="C413">
        <v>4</v>
      </c>
      <c r="D413">
        <v>18</v>
      </c>
      <c r="E413">
        <v>7</v>
      </c>
      <c r="F413">
        <v>7</v>
      </c>
      <c r="G413">
        <v>7</v>
      </c>
      <c r="H413">
        <v>13197</v>
      </c>
      <c r="I413">
        <v>1</v>
      </c>
      <c r="J413">
        <v>4</v>
      </c>
      <c r="K413">
        <v>18</v>
      </c>
      <c r="L413">
        <v>7</v>
      </c>
      <c r="M413">
        <v>7</v>
      </c>
      <c r="N413">
        <v>7</v>
      </c>
      <c r="O413">
        <v>1</v>
      </c>
      <c r="P413" t="s">
        <v>72</v>
      </c>
      <c r="Q413">
        <v>4</v>
      </c>
      <c r="R413" s="6" t="s">
        <v>201</v>
      </c>
      <c r="S413">
        <v>18</v>
      </c>
      <c r="T413" t="s">
        <v>52</v>
      </c>
      <c r="U413">
        <v>7</v>
      </c>
      <c r="V413" t="s">
        <v>27</v>
      </c>
      <c r="W413">
        <v>7</v>
      </c>
      <c r="X413" t="s">
        <v>27</v>
      </c>
      <c r="Y413">
        <v>7</v>
      </c>
      <c r="Z413" t="s">
        <v>27</v>
      </c>
    </row>
    <row r="414" spans="1:26" x14ac:dyDescent="0.3">
      <c r="A414">
        <v>13198</v>
      </c>
      <c r="B414">
        <v>4</v>
      </c>
      <c r="C414">
        <v>1</v>
      </c>
      <c r="D414">
        <v>8</v>
      </c>
      <c r="E414">
        <v>11</v>
      </c>
      <c r="F414">
        <v>13</v>
      </c>
      <c r="G414">
        <v>14</v>
      </c>
      <c r="H414">
        <v>13198</v>
      </c>
      <c r="I414">
        <v>4</v>
      </c>
      <c r="J414">
        <v>1</v>
      </c>
      <c r="K414">
        <v>8</v>
      </c>
      <c r="L414">
        <v>11</v>
      </c>
      <c r="M414">
        <v>13</v>
      </c>
      <c r="N414">
        <v>14</v>
      </c>
      <c r="O414">
        <v>4</v>
      </c>
      <c r="P414" t="s">
        <v>23</v>
      </c>
      <c r="Q414">
        <v>1</v>
      </c>
      <c r="R414" s="6" t="s">
        <v>199</v>
      </c>
      <c r="S414">
        <v>8</v>
      </c>
      <c r="T414" t="s">
        <v>46</v>
      </c>
      <c r="U414">
        <v>11</v>
      </c>
      <c r="V414" t="s">
        <v>48</v>
      </c>
      <c r="W414">
        <v>13</v>
      </c>
      <c r="X414" t="s">
        <v>88</v>
      </c>
      <c r="Y414">
        <v>14</v>
      </c>
      <c r="Z414" t="s">
        <v>40</v>
      </c>
    </row>
    <row r="415" spans="1:26" x14ac:dyDescent="0.3">
      <c r="A415">
        <v>13199</v>
      </c>
      <c r="B415">
        <v>3</v>
      </c>
      <c r="C415">
        <v>1</v>
      </c>
      <c r="D415">
        <v>12</v>
      </c>
      <c r="E415">
        <v>40</v>
      </c>
      <c r="F415">
        <v>12</v>
      </c>
      <c r="G415">
        <v>36</v>
      </c>
      <c r="H415">
        <v>13199</v>
      </c>
      <c r="I415">
        <v>3</v>
      </c>
      <c r="J415">
        <v>1</v>
      </c>
      <c r="K415">
        <v>12</v>
      </c>
      <c r="L415">
        <v>40</v>
      </c>
      <c r="M415">
        <v>12</v>
      </c>
      <c r="N415">
        <v>36</v>
      </c>
      <c r="O415">
        <v>3</v>
      </c>
      <c r="P415" t="s">
        <v>29</v>
      </c>
      <c r="Q415">
        <v>1</v>
      </c>
      <c r="R415" s="6" t="s">
        <v>199</v>
      </c>
      <c r="S415">
        <v>12</v>
      </c>
      <c r="T415" t="s">
        <v>100</v>
      </c>
      <c r="U415">
        <v>40</v>
      </c>
      <c r="V415" t="s">
        <v>43</v>
      </c>
      <c r="W415">
        <v>12</v>
      </c>
      <c r="X415" t="s">
        <v>91</v>
      </c>
      <c r="Y415">
        <v>36</v>
      </c>
      <c r="Z415" t="s">
        <v>71</v>
      </c>
    </row>
    <row r="416" spans="1:26" x14ac:dyDescent="0.3">
      <c r="A416">
        <v>13200</v>
      </c>
      <c r="B416">
        <v>4</v>
      </c>
      <c r="C416">
        <v>1</v>
      </c>
      <c r="D416">
        <v>11</v>
      </c>
      <c r="E416">
        <v>12</v>
      </c>
      <c r="F416">
        <v>12</v>
      </c>
      <c r="G416">
        <v>40</v>
      </c>
      <c r="H416">
        <v>13200</v>
      </c>
      <c r="I416">
        <v>4</v>
      </c>
      <c r="J416">
        <v>1</v>
      </c>
      <c r="K416">
        <v>11</v>
      </c>
      <c r="L416">
        <v>12</v>
      </c>
      <c r="M416">
        <v>12</v>
      </c>
      <c r="N416">
        <v>40</v>
      </c>
      <c r="O416">
        <v>4</v>
      </c>
      <c r="P416" t="s">
        <v>23</v>
      </c>
      <c r="Q416">
        <v>1</v>
      </c>
      <c r="R416" s="6" t="s">
        <v>199</v>
      </c>
      <c r="S416">
        <v>11</v>
      </c>
      <c r="T416" t="s">
        <v>98</v>
      </c>
      <c r="U416">
        <v>12</v>
      </c>
      <c r="V416" t="s">
        <v>91</v>
      </c>
      <c r="W416">
        <v>12</v>
      </c>
      <c r="X416" t="s">
        <v>91</v>
      </c>
      <c r="Y416">
        <v>40</v>
      </c>
      <c r="Z416" t="s">
        <v>62</v>
      </c>
    </row>
    <row r="417" spans="1:26" x14ac:dyDescent="0.3">
      <c r="A417">
        <v>13201</v>
      </c>
      <c r="B417">
        <v>4</v>
      </c>
      <c r="C417">
        <v>1</v>
      </c>
      <c r="D417">
        <v>11</v>
      </c>
      <c r="E417">
        <v>4</v>
      </c>
      <c r="F417">
        <v>12</v>
      </c>
      <c r="G417">
        <v>33</v>
      </c>
      <c r="H417">
        <v>13201</v>
      </c>
      <c r="I417">
        <v>4</v>
      </c>
      <c r="J417">
        <v>1</v>
      </c>
      <c r="K417">
        <v>11</v>
      </c>
      <c r="L417">
        <v>4</v>
      </c>
      <c r="M417">
        <v>12</v>
      </c>
      <c r="N417">
        <v>33</v>
      </c>
      <c r="O417">
        <v>4</v>
      </c>
      <c r="P417" t="s">
        <v>23</v>
      </c>
      <c r="Q417">
        <v>1</v>
      </c>
      <c r="R417" s="6" t="s">
        <v>199</v>
      </c>
      <c r="S417">
        <v>11</v>
      </c>
      <c r="T417" t="s">
        <v>98</v>
      </c>
      <c r="U417">
        <v>4</v>
      </c>
      <c r="V417" t="s">
        <v>86</v>
      </c>
      <c r="W417">
        <v>12</v>
      </c>
      <c r="X417" t="s">
        <v>91</v>
      </c>
      <c r="Y417">
        <v>33</v>
      </c>
      <c r="Z417" t="s">
        <v>65</v>
      </c>
    </row>
    <row r="418" spans="1:26" x14ac:dyDescent="0.3">
      <c r="A418">
        <v>13203</v>
      </c>
      <c r="B418">
        <v>3</v>
      </c>
      <c r="C418">
        <v>4</v>
      </c>
      <c r="D418">
        <v>1</v>
      </c>
      <c r="E418">
        <v>11</v>
      </c>
      <c r="F418">
        <v>1</v>
      </c>
      <c r="G418">
        <v>16</v>
      </c>
      <c r="H418">
        <v>13203</v>
      </c>
      <c r="I418">
        <v>3</v>
      </c>
      <c r="J418">
        <v>4</v>
      </c>
      <c r="K418">
        <v>1</v>
      </c>
      <c r="L418">
        <v>11</v>
      </c>
      <c r="M418">
        <v>1</v>
      </c>
      <c r="N418">
        <v>16</v>
      </c>
      <c r="O418">
        <v>3</v>
      </c>
      <c r="P418" t="s">
        <v>29</v>
      </c>
      <c r="Q418">
        <v>4</v>
      </c>
      <c r="R418" s="6" t="s">
        <v>201</v>
      </c>
      <c r="S418">
        <v>1</v>
      </c>
      <c r="T418" t="s">
        <v>77</v>
      </c>
      <c r="U418">
        <v>11</v>
      </c>
      <c r="V418" t="s">
        <v>48</v>
      </c>
      <c r="W418">
        <v>1</v>
      </c>
      <c r="X418" t="s">
        <v>58</v>
      </c>
      <c r="Y418">
        <v>16</v>
      </c>
      <c r="Z418" t="s">
        <v>87</v>
      </c>
    </row>
    <row r="419" spans="1:26" x14ac:dyDescent="0.3">
      <c r="A419">
        <v>13204</v>
      </c>
      <c r="B419">
        <v>2</v>
      </c>
      <c r="C419">
        <v>3</v>
      </c>
      <c r="D419">
        <v>6</v>
      </c>
      <c r="E419">
        <v>14</v>
      </c>
      <c r="F419">
        <v>15</v>
      </c>
      <c r="G419">
        <v>20</v>
      </c>
      <c r="H419">
        <v>13204</v>
      </c>
      <c r="I419">
        <v>2</v>
      </c>
      <c r="J419">
        <v>3</v>
      </c>
      <c r="K419">
        <v>6</v>
      </c>
      <c r="L419">
        <v>14</v>
      </c>
      <c r="M419">
        <v>15</v>
      </c>
      <c r="N419">
        <v>20</v>
      </c>
      <c r="O419">
        <v>2</v>
      </c>
      <c r="P419" t="s">
        <v>49</v>
      </c>
      <c r="Q419">
        <v>3</v>
      </c>
      <c r="R419" s="6" t="s">
        <v>202</v>
      </c>
      <c r="S419">
        <v>6</v>
      </c>
      <c r="T419" t="s">
        <v>51</v>
      </c>
      <c r="U419">
        <v>14</v>
      </c>
      <c r="V419" t="s">
        <v>40</v>
      </c>
      <c r="W419">
        <v>15</v>
      </c>
      <c r="X419" t="s">
        <v>47</v>
      </c>
      <c r="Y419">
        <v>20</v>
      </c>
      <c r="Z419" t="s">
        <v>39</v>
      </c>
    </row>
    <row r="420" spans="1:26" x14ac:dyDescent="0.3">
      <c r="A420">
        <v>13205</v>
      </c>
      <c r="B420">
        <v>1</v>
      </c>
      <c r="C420">
        <v>4</v>
      </c>
      <c r="D420">
        <v>9</v>
      </c>
      <c r="E420">
        <v>15</v>
      </c>
      <c r="F420">
        <v>21</v>
      </c>
      <c r="G420">
        <v>12</v>
      </c>
      <c r="H420">
        <v>13205</v>
      </c>
      <c r="I420">
        <v>1</v>
      </c>
      <c r="J420">
        <v>4</v>
      </c>
      <c r="K420">
        <v>9</v>
      </c>
      <c r="L420">
        <v>15</v>
      </c>
      <c r="M420">
        <v>21</v>
      </c>
      <c r="N420">
        <v>12</v>
      </c>
      <c r="O420">
        <v>1</v>
      </c>
      <c r="P420" t="s">
        <v>72</v>
      </c>
      <c r="Q420">
        <v>4</v>
      </c>
      <c r="R420" s="6" t="s">
        <v>201</v>
      </c>
      <c r="S420">
        <v>9</v>
      </c>
      <c r="T420" t="s">
        <v>108</v>
      </c>
      <c r="U420">
        <v>15</v>
      </c>
      <c r="V420" t="s">
        <v>47</v>
      </c>
      <c r="W420">
        <v>21</v>
      </c>
      <c r="X420" t="s">
        <v>56</v>
      </c>
      <c r="Y420">
        <v>12</v>
      </c>
      <c r="Z420" t="s">
        <v>91</v>
      </c>
    </row>
    <row r="421" spans="1:26" x14ac:dyDescent="0.3">
      <c r="A421">
        <v>13206</v>
      </c>
      <c r="B421">
        <v>3</v>
      </c>
      <c r="C421">
        <v>2</v>
      </c>
      <c r="D421">
        <v>8</v>
      </c>
      <c r="E421">
        <v>6</v>
      </c>
      <c r="F421">
        <v>6</v>
      </c>
      <c r="G421">
        <v>7</v>
      </c>
      <c r="H421">
        <v>13206</v>
      </c>
      <c r="I421">
        <v>3</v>
      </c>
      <c r="J421">
        <v>2</v>
      </c>
      <c r="K421">
        <v>8</v>
      </c>
      <c r="L421">
        <v>6</v>
      </c>
      <c r="M421">
        <v>6</v>
      </c>
      <c r="N421">
        <v>7</v>
      </c>
      <c r="O421">
        <v>3</v>
      </c>
      <c r="P421" t="s">
        <v>29</v>
      </c>
      <c r="Q421">
        <v>2</v>
      </c>
      <c r="R421" s="6" t="s">
        <v>200</v>
      </c>
      <c r="S421">
        <v>8</v>
      </c>
      <c r="T421" t="s">
        <v>46</v>
      </c>
      <c r="U421">
        <v>6</v>
      </c>
      <c r="V421" t="s">
        <v>78</v>
      </c>
      <c r="W421">
        <v>6</v>
      </c>
      <c r="X421" t="s">
        <v>78</v>
      </c>
      <c r="Y421">
        <v>7</v>
      </c>
      <c r="Z421" t="s">
        <v>27</v>
      </c>
    </row>
    <row r="422" spans="1:26" x14ac:dyDescent="0.3">
      <c r="A422">
        <v>13207</v>
      </c>
      <c r="B422">
        <v>3</v>
      </c>
      <c r="C422">
        <v>2</v>
      </c>
      <c r="D422">
        <v>8</v>
      </c>
      <c r="E422">
        <v>6</v>
      </c>
      <c r="F422">
        <v>6</v>
      </c>
      <c r="G422">
        <v>7</v>
      </c>
      <c r="H422">
        <v>13207</v>
      </c>
      <c r="I422">
        <v>3</v>
      </c>
      <c r="J422">
        <v>2</v>
      </c>
      <c r="K422">
        <v>8</v>
      </c>
      <c r="L422">
        <v>6</v>
      </c>
      <c r="M422">
        <v>6</v>
      </c>
      <c r="N422">
        <v>7</v>
      </c>
      <c r="O422">
        <v>3</v>
      </c>
      <c r="P422" t="s">
        <v>29</v>
      </c>
      <c r="Q422">
        <v>2</v>
      </c>
      <c r="R422" s="6" t="s">
        <v>200</v>
      </c>
      <c r="S422">
        <v>8</v>
      </c>
      <c r="T422" t="s">
        <v>46</v>
      </c>
      <c r="U422">
        <v>6</v>
      </c>
      <c r="V422" t="s">
        <v>78</v>
      </c>
      <c r="W422">
        <v>6</v>
      </c>
      <c r="X422" t="s">
        <v>78</v>
      </c>
      <c r="Y422">
        <v>7</v>
      </c>
      <c r="Z422" t="s">
        <v>27</v>
      </c>
    </row>
    <row r="423" spans="1:26" x14ac:dyDescent="0.3">
      <c r="A423">
        <v>13208</v>
      </c>
      <c r="B423">
        <v>3</v>
      </c>
      <c r="C423">
        <v>2</v>
      </c>
      <c r="D423">
        <v>5</v>
      </c>
      <c r="E423">
        <v>35</v>
      </c>
      <c r="F423">
        <v>43</v>
      </c>
      <c r="G423">
        <v>42</v>
      </c>
      <c r="H423">
        <v>13208</v>
      </c>
      <c r="I423">
        <v>3</v>
      </c>
      <c r="J423">
        <v>2</v>
      </c>
      <c r="K423">
        <v>5</v>
      </c>
      <c r="L423">
        <v>35</v>
      </c>
      <c r="M423">
        <v>43</v>
      </c>
      <c r="N423">
        <v>42</v>
      </c>
      <c r="O423">
        <v>3</v>
      </c>
      <c r="P423" t="s">
        <v>29</v>
      </c>
      <c r="Q423">
        <v>2</v>
      </c>
      <c r="R423" s="6" t="s">
        <v>200</v>
      </c>
      <c r="S423">
        <v>5</v>
      </c>
      <c r="T423" t="s">
        <v>24</v>
      </c>
      <c r="U423">
        <v>35</v>
      </c>
      <c r="V423" t="s">
        <v>42</v>
      </c>
      <c r="W423">
        <v>43</v>
      </c>
      <c r="X423" t="s">
        <v>36</v>
      </c>
      <c r="Y423">
        <v>42</v>
      </c>
      <c r="Z423" t="s">
        <v>37</v>
      </c>
    </row>
    <row r="424" spans="1:26" x14ac:dyDescent="0.3">
      <c r="A424">
        <v>13210</v>
      </c>
      <c r="B424">
        <v>2</v>
      </c>
      <c r="C424">
        <v>1</v>
      </c>
      <c r="D424">
        <v>9</v>
      </c>
      <c r="E424">
        <v>3</v>
      </c>
      <c r="F424">
        <v>2</v>
      </c>
      <c r="G424">
        <v>3</v>
      </c>
      <c r="H424">
        <v>13210</v>
      </c>
      <c r="I424">
        <v>2</v>
      </c>
      <c r="J424">
        <v>1</v>
      </c>
      <c r="K424">
        <v>9</v>
      </c>
      <c r="L424">
        <v>3</v>
      </c>
      <c r="M424">
        <v>2</v>
      </c>
      <c r="N424">
        <v>3</v>
      </c>
      <c r="O424">
        <v>2</v>
      </c>
      <c r="P424" t="s">
        <v>49</v>
      </c>
      <c r="Q424">
        <v>1</v>
      </c>
      <c r="R424" s="6" t="s">
        <v>199</v>
      </c>
      <c r="S424">
        <v>9</v>
      </c>
      <c r="T424" t="s">
        <v>108</v>
      </c>
      <c r="U424">
        <v>3</v>
      </c>
      <c r="V424" t="s">
        <v>73</v>
      </c>
      <c r="W424">
        <v>2</v>
      </c>
      <c r="X424" t="s">
        <v>59</v>
      </c>
      <c r="Y424">
        <v>3</v>
      </c>
      <c r="Z424" t="s">
        <v>73</v>
      </c>
    </row>
    <row r="425" spans="1:26" x14ac:dyDescent="0.3">
      <c r="A425">
        <v>13211</v>
      </c>
      <c r="B425">
        <v>2</v>
      </c>
      <c r="C425">
        <v>1</v>
      </c>
      <c r="D425">
        <v>9</v>
      </c>
      <c r="E425">
        <v>3</v>
      </c>
      <c r="F425">
        <v>2</v>
      </c>
      <c r="G425">
        <v>3</v>
      </c>
      <c r="H425">
        <v>13211</v>
      </c>
      <c r="I425">
        <v>2</v>
      </c>
      <c r="J425">
        <v>1</v>
      </c>
      <c r="K425">
        <v>9</v>
      </c>
      <c r="L425">
        <v>3</v>
      </c>
      <c r="M425">
        <v>2</v>
      </c>
      <c r="N425">
        <v>3</v>
      </c>
      <c r="O425">
        <v>2</v>
      </c>
      <c r="P425" t="s">
        <v>49</v>
      </c>
      <c r="Q425">
        <v>1</v>
      </c>
      <c r="R425" s="6" t="s">
        <v>199</v>
      </c>
      <c r="S425">
        <v>9</v>
      </c>
      <c r="T425" t="s">
        <v>108</v>
      </c>
      <c r="U425">
        <v>3</v>
      </c>
      <c r="V425" t="s">
        <v>73</v>
      </c>
      <c r="W425">
        <v>2</v>
      </c>
      <c r="X425" t="s">
        <v>59</v>
      </c>
      <c r="Y425">
        <v>3</v>
      </c>
      <c r="Z425" t="s">
        <v>73</v>
      </c>
    </row>
    <row r="426" spans="1:26" x14ac:dyDescent="0.3">
      <c r="A426">
        <v>13212</v>
      </c>
      <c r="B426">
        <v>3</v>
      </c>
      <c r="C426">
        <v>2</v>
      </c>
      <c r="D426">
        <v>10</v>
      </c>
      <c r="E426">
        <v>14</v>
      </c>
      <c r="F426">
        <v>6</v>
      </c>
      <c r="G426">
        <v>15</v>
      </c>
      <c r="H426">
        <v>13212</v>
      </c>
      <c r="I426">
        <v>3</v>
      </c>
      <c r="J426">
        <v>2</v>
      </c>
      <c r="K426">
        <v>10</v>
      </c>
      <c r="L426">
        <v>14</v>
      </c>
      <c r="M426">
        <v>6</v>
      </c>
      <c r="N426">
        <v>15</v>
      </c>
      <c r="O426">
        <v>3</v>
      </c>
      <c r="P426" t="s">
        <v>29</v>
      </c>
      <c r="Q426">
        <v>2</v>
      </c>
      <c r="R426" s="6" t="s">
        <v>200</v>
      </c>
      <c r="S426">
        <v>10</v>
      </c>
      <c r="T426" t="s">
        <v>55</v>
      </c>
      <c r="U426">
        <v>14</v>
      </c>
      <c r="V426" t="s">
        <v>40</v>
      </c>
      <c r="W426">
        <v>6</v>
      </c>
      <c r="X426" t="s">
        <v>78</v>
      </c>
      <c r="Y426">
        <v>15</v>
      </c>
      <c r="Z426" t="s">
        <v>47</v>
      </c>
    </row>
    <row r="427" spans="1:26" x14ac:dyDescent="0.3">
      <c r="A427">
        <v>13213</v>
      </c>
      <c r="B427">
        <v>3</v>
      </c>
      <c r="C427">
        <v>2</v>
      </c>
      <c r="D427">
        <v>10</v>
      </c>
      <c r="E427">
        <v>14</v>
      </c>
      <c r="F427">
        <v>6</v>
      </c>
      <c r="G427">
        <v>15</v>
      </c>
      <c r="H427">
        <v>13213</v>
      </c>
      <c r="I427">
        <v>3</v>
      </c>
      <c r="J427">
        <v>2</v>
      </c>
      <c r="K427">
        <v>10</v>
      </c>
      <c r="L427">
        <v>14</v>
      </c>
      <c r="M427">
        <v>6</v>
      </c>
      <c r="N427">
        <v>15</v>
      </c>
      <c r="O427">
        <v>3</v>
      </c>
      <c r="P427" t="s">
        <v>29</v>
      </c>
      <c r="Q427">
        <v>2</v>
      </c>
      <c r="R427" s="6" t="s">
        <v>200</v>
      </c>
      <c r="S427">
        <v>10</v>
      </c>
      <c r="T427" t="s">
        <v>55</v>
      </c>
      <c r="U427">
        <v>14</v>
      </c>
      <c r="V427" t="s">
        <v>40</v>
      </c>
      <c r="W427">
        <v>6</v>
      </c>
      <c r="X427" t="s">
        <v>78</v>
      </c>
      <c r="Y427">
        <v>15</v>
      </c>
      <c r="Z4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Registros_Nuevos</vt:lpstr>
      <vt:lpstr>CatalogoEstadoRepublica</vt:lpstr>
      <vt:lpstr>CatalogoPerfil</vt:lpstr>
      <vt:lpstr>PerfilUniversitario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 V.</dc:creator>
  <cp:lastModifiedBy>Emilio San Miguel V.</cp:lastModifiedBy>
  <dcterms:created xsi:type="dcterms:W3CDTF">2023-11-12T20:41:29Z</dcterms:created>
  <dcterms:modified xsi:type="dcterms:W3CDTF">2023-11-13T00:40:00Z</dcterms:modified>
</cp:coreProperties>
</file>