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My" sheetId="1" r:id="rId1"/>
  </sheets>
  <calcPr calcId="144525"/>
</workbook>
</file>

<file path=xl/sharedStrings.xml><?xml version="1.0" encoding="utf-8"?>
<sst xmlns="http://schemas.openxmlformats.org/spreadsheetml/2006/main" count="41" uniqueCount="23">
  <si>
    <t>日期</t>
  </si>
  <si>
    <t>当月盈余</t>
  </si>
  <si>
    <t>收入</t>
  </si>
  <si>
    <t>工资</t>
  </si>
  <si>
    <t>支付宝</t>
  </si>
  <si>
    <t>退费</t>
  </si>
  <si>
    <t>公积金</t>
  </si>
  <si>
    <t>收入总和</t>
  </si>
  <si>
    <t>支出</t>
  </si>
  <si>
    <t>房贷</t>
  </si>
  <si>
    <t>社保工资</t>
  </si>
  <si>
    <t>支付宝-梁宏0205</t>
  </si>
  <si>
    <t>中国银行</t>
  </si>
  <si>
    <t>民生银行</t>
  </si>
  <si>
    <t>京东</t>
  </si>
  <si>
    <t>手机话费</t>
  </si>
  <si>
    <t>零散</t>
  </si>
  <si>
    <t>兰馨压岁</t>
  </si>
  <si>
    <t>微信</t>
  </si>
  <si>
    <t>花花外公外婆压岁</t>
  </si>
  <si>
    <t>李老师寒假班</t>
  </si>
  <si>
    <t>章鱼老师退款，扣除微信</t>
  </si>
  <si>
    <t>支出总和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</si>
</sst>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;@"/>
    <numFmt numFmtId="177" formatCode="0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5" borderId="11" applyNumberFormat="0" applyAlignment="0" applyProtection="0">
      <alignment vertical="center"/>
    </xf>
    <xf numFmtId="0" fontId="2" fillId="5" borderId="5" applyNumberFormat="0" applyAlignment="0" applyProtection="0">
      <alignment vertical="center"/>
    </xf>
    <xf numFmtId="0" fontId="11" fillId="12" borderId="10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77" fontId="0" fillId="0" borderId="0" xfId="0" applyNumberFormat="1" applyFill="1" applyBorder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0" xfId="0" applyNumberFormat="1" applyFill="1" applyBorder="1" applyAlignment="1">
      <alignment horizontal="left" vertical="center" wrapText="1"/>
    </xf>
    <xf numFmtId="177" fontId="0" fillId="2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left" vertical="center" wrapText="1"/>
    </xf>
    <xf numFmtId="176" fontId="0" fillId="2" borderId="1" xfId="0" applyNumberFormat="1" applyFill="1" applyBorder="1" applyAlignment="1">
      <alignment horizontal="right" vertical="center"/>
    </xf>
    <xf numFmtId="177" fontId="0" fillId="2" borderId="1" xfId="0" applyNumberFormat="1" applyFont="1" applyFill="1" applyBorder="1" applyAlignment="1">
      <alignment horizontal="left" vertical="center" wrapText="1"/>
    </xf>
    <xf numFmtId="177" fontId="0" fillId="2" borderId="1" xfId="0" applyNumberFormat="1" applyFill="1" applyBorder="1" applyAlignment="1">
      <alignment horizontal="left" vertical="center"/>
    </xf>
    <xf numFmtId="177" fontId="0" fillId="2" borderId="1" xfId="0" applyNumberFormat="1" applyFill="1" applyBorder="1" applyAlignment="1">
      <alignment horizontal="right" vertical="center"/>
    </xf>
    <xf numFmtId="177" fontId="0" fillId="2" borderId="1" xfId="0" applyNumberFormat="1" applyFill="1" applyBorder="1" applyAlignment="1">
      <alignment horizontal="left" vertical="center" wrapText="1"/>
    </xf>
    <xf numFmtId="177" fontId="0" fillId="2" borderId="2" xfId="0" applyNumberForma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right" vertical="center"/>
    </xf>
    <xf numFmtId="177" fontId="0" fillId="2" borderId="3" xfId="0" applyNumberFormat="1" applyFill="1" applyBorder="1" applyAlignment="1">
      <alignment horizontal="center" vertical="center"/>
    </xf>
    <xf numFmtId="177" fontId="0" fillId="2" borderId="4" xfId="0" applyNumberFormat="1" applyFill="1" applyBorder="1" applyAlignment="1">
      <alignment horizontal="center" vertical="center"/>
    </xf>
    <xf numFmtId="177" fontId="0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7"/>
  <sheetViews>
    <sheetView tabSelected="1" workbookViewId="0">
      <selection activeCell="H14" sqref="H14:I14"/>
    </sheetView>
  </sheetViews>
  <sheetFormatPr defaultColWidth="9" defaultRowHeight="13.5"/>
  <cols>
    <col min="1" max="1" width="16.125" style="1" customWidth="1"/>
    <col min="2" max="2" width="12" style="4" customWidth="1"/>
    <col min="3" max="3" width="11.25" style="1"/>
    <col min="4" max="4" width="12" style="4" customWidth="1"/>
    <col min="5" max="5" width="11.25" style="1"/>
    <col min="6" max="6" width="12" style="4" customWidth="1"/>
    <col min="7" max="7" width="11.25" style="1"/>
    <col min="8" max="8" width="11.25" style="4"/>
    <col min="9" max="20" width="11.25" style="1"/>
    <col min="21" max="16384" width="9" style="1"/>
  </cols>
  <sheetData>
    <row r="1" spans="1:20">
      <c r="A1" s="5" t="s">
        <v>0</v>
      </c>
      <c r="B1" s="6"/>
      <c r="C1" s="7"/>
      <c r="D1" s="6"/>
      <c r="E1" s="7">
        <v>44166</v>
      </c>
      <c r="F1" s="6"/>
      <c r="G1" s="7">
        <f>EDATE(E1,1)</f>
        <v>44197</v>
      </c>
      <c r="H1" s="8"/>
      <c r="I1" s="7">
        <f>EDATE(G1,1)</f>
        <v>44228</v>
      </c>
      <c r="J1" s="7"/>
      <c r="K1" s="7">
        <f>EDATE(I1,1)</f>
        <v>44256</v>
      </c>
      <c r="L1" s="7">
        <f t="shared" ref="K1:T1" si="0">EDATE(K1,1)</f>
        <v>44287</v>
      </c>
      <c r="M1" s="7">
        <f t="shared" si="0"/>
        <v>44317</v>
      </c>
      <c r="N1" s="7">
        <f t="shared" si="0"/>
        <v>44348</v>
      </c>
      <c r="O1" s="7">
        <f t="shared" si="0"/>
        <v>44378</v>
      </c>
      <c r="P1" s="7">
        <f t="shared" si="0"/>
        <v>44409</v>
      </c>
      <c r="Q1" s="7">
        <f t="shared" si="0"/>
        <v>44440</v>
      </c>
      <c r="R1" s="7">
        <f t="shared" si="0"/>
        <v>44470</v>
      </c>
      <c r="S1" s="7">
        <f t="shared" si="0"/>
        <v>44501</v>
      </c>
      <c r="T1" s="7">
        <f t="shared" si="0"/>
        <v>44531</v>
      </c>
    </row>
    <row r="2" spans="1:20">
      <c r="A2" s="5" t="s">
        <v>1</v>
      </c>
      <c r="B2" s="9" t="s">
        <v>1</v>
      </c>
      <c r="C2" s="10">
        <f>C7-C23</f>
        <v>50891</v>
      </c>
      <c r="D2" s="11"/>
      <c r="E2" s="10">
        <f>E7-E23</f>
        <v>10216.4</v>
      </c>
      <c r="F2" s="11"/>
      <c r="G2" s="10">
        <f>G7-G23</f>
        <v>15388.3</v>
      </c>
      <c r="H2" s="8"/>
      <c r="I2" s="10">
        <f>I7-I23</f>
        <v>41106</v>
      </c>
      <c r="J2" s="10"/>
      <c r="K2" s="10">
        <f t="shared" ref="K2:T2" si="1">K7-K23</f>
        <v>0</v>
      </c>
      <c r="L2" s="10">
        <f t="shared" si="1"/>
        <v>0</v>
      </c>
      <c r="M2" s="10">
        <f t="shared" si="1"/>
        <v>0</v>
      </c>
      <c r="N2" s="10">
        <f t="shared" si="1"/>
        <v>0</v>
      </c>
      <c r="O2" s="10">
        <f t="shared" si="1"/>
        <v>0</v>
      </c>
      <c r="P2" s="10">
        <f t="shared" si="1"/>
        <v>0</v>
      </c>
      <c r="Q2" s="10">
        <f t="shared" si="1"/>
        <v>0</v>
      </c>
      <c r="R2" s="10">
        <f t="shared" si="1"/>
        <v>0</v>
      </c>
      <c r="S2" s="10">
        <f t="shared" si="1"/>
        <v>0</v>
      </c>
      <c r="T2" s="10">
        <f t="shared" si="1"/>
        <v>0</v>
      </c>
    </row>
    <row r="3" spans="1:20">
      <c r="A3" s="12" t="s">
        <v>2</v>
      </c>
      <c r="B3" s="11" t="s">
        <v>3</v>
      </c>
      <c r="C3" s="13"/>
      <c r="D3" s="11" t="s">
        <v>3</v>
      </c>
      <c r="E3" s="13">
        <v>30178</v>
      </c>
      <c r="F3" s="11" t="s">
        <v>3</v>
      </c>
      <c r="G3" s="13">
        <v>36490</v>
      </c>
      <c r="H3" s="8"/>
      <c r="I3" s="13">
        <v>62766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0">
      <c r="A4" s="14"/>
      <c r="B4" s="11" t="s">
        <v>4</v>
      </c>
      <c r="C4" s="13">
        <v>45700</v>
      </c>
      <c r="D4" s="11" t="s">
        <v>4</v>
      </c>
      <c r="E4" s="13"/>
      <c r="F4" s="11" t="s">
        <v>4</v>
      </c>
      <c r="G4" s="13"/>
      <c r="H4" s="8" t="s">
        <v>5</v>
      </c>
      <c r="I4" s="13">
        <v>1600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r="5" spans="1:20">
      <c r="A5" s="14"/>
      <c r="B5" s="11" t="s">
        <v>6</v>
      </c>
      <c r="C5" s="13">
        <v>5191</v>
      </c>
      <c r="D5" s="11" t="s">
        <v>6</v>
      </c>
      <c r="E5" s="13"/>
      <c r="F5" s="11" t="s">
        <v>6</v>
      </c>
      <c r="G5" s="13"/>
      <c r="H5" s="8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20">
      <c r="A6" s="14"/>
      <c r="B6" s="11"/>
      <c r="C6" s="13"/>
      <c r="D6" s="11"/>
      <c r="E6" s="13"/>
      <c r="F6" s="11"/>
      <c r="G6" s="13"/>
      <c r="H6" s="8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</row>
    <row r="7" spans="1:20">
      <c r="A7" s="15"/>
      <c r="B7" s="11" t="s">
        <v>7</v>
      </c>
      <c r="C7" s="10">
        <f>SUM(C3:C6)</f>
        <v>50891</v>
      </c>
      <c r="D7" s="11"/>
      <c r="E7" s="10">
        <f>SUM(E3:E6)</f>
        <v>30178</v>
      </c>
      <c r="F7" s="11"/>
      <c r="G7" s="10">
        <f>SUM(G3:G6)</f>
        <v>36490</v>
      </c>
      <c r="H7" s="8"/>
      <c r="I7" s="10">
        <f>SUM(I3:I6)</f>
        <v>64366</v>
      </c>
      <c r="J7" s="10"/>
      <c r="K7" s="10">
        <f t="shared" ref="K7:T7" si="2">SUM(K3:K6)</f>
        <v>0</v>
      </c>
      <c r="L7" s="10">
        <f t="shared" si="2"/>
        <v>0</v>
      </c>
      <c r="M7" s="10">
        <f t="shared" si="2"/>
        <v>0</v>
      </c>
      <c r="N7" s="10">
        <f t="shared" si="2"/>
        <v>0</v>
      </c>
      <c r="O7" s="10">
        <f t="shared" si="2"/>
        <v>0</v>
      </c>
      <c r="P7" s="10">
        <f t="shared" si="2"/>
        <v>0</v>
      </c>
      <c r="Q7" s="10">
        <f t="shared" si="2"/>
        <v>0</v>
      </c>
      <c r="R7" s="10">
        <f t="shared" si="2"/>
        <v>0</v>
      </c>
      <c r="S7" s="10">
        <f t="shared" si="2"/>
        <v>0</v>
      </c>
      <c r="T7" s="10">
        <f t="shared" si="2"/>
        <v>0</v>
      </c>
    </row>
    <row r="8" spans="1:20">
      <c r="A8" s="12" t="s">
        <v>8</v>
      </c>
      <c r="B8" s="11"/>
      <c r="C8" s="13"/>
      <c r="D8" s="11" t="s">
        <v>9</v>
      </c>
      <c r="E8" s="13">
        <v>6000</v>
      </c>
      <c r="F8" s="11" t="s">
        <v>9</v>
      </c>
      <c r="G8" s="13">
        <v>6000</v>
      </c>
      <c r="H8" s="8" t="s">
        <v>9</v>
      </c>
      <c r="I8" s="13">
        <v>6000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 s="1" customFormat="1" ht="27" spans="1:20">
      <c r="A9" s="14"/>
      <c r="B9" s="11"/>
      <c r="C9" s="13"/>
      <c r="D9" s="11"/>
      <c r="E9" s="13"/>
      <c r="F9" s="11" t="s">
        <v>10</v>
      </c>
      <c r="G9" s="13">
        <v>3003</v>
      </c>
      <c r="H9" s="8" t="s">
        <v>11</v>
      </c>
      <c r="I9" s="13">
        <v>3110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="2" customFormat="1" spans="1:20">
      <c r="A10" s="14"/>
      <c r="B10" s="11"/>
      <c r="C10" s="13"/>
      <c r="D10" s="11"/>
      <c r="E10" s="13"/>
      <c r="F10" s="11"/>
      <c r="G10" s="13"/>
      <c r="H10" s="8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 spans="1:20">
      <c r="A11" s="14"/>
      <c r="B11" s="8"/>
      <c r="C11" s="13"/>
      <c r="D11" s="8" t="s">
        <v>12</v>
      </c>
      <c r="E11" s="13">
        <v>100</v>
      </c>
      <c r="F11" s="8" t="s">
        <v>12</v>
      </c>
      <c r="G11" s="13"/>
      <c r="H11" s="8" t="s">
        <v>12</v>
      </c>
      <c r="I11" s="13">
        <v>250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 spans="1:20">
      <c r="A12" s="14"/>
      <c r="B12" s="11"/>
      <c r="C12" s="13"/>
      <c r="D12" s="11" t="s">
        <v>13</v>
      </c>
      <c r="E12" s="13">
        <v>6000</v>
      </c>
      <c r="F12" s="11" t="s">
        <v>13</v>
      </c>
      <c r="G12" s="13">
        <v>5700</v>
      </c>
      <c r="H12" s="8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1:20">
      <c r="A13" s="14"/>
      <c r="B13" s="11"/>
      <c r="C13" s="13"/>
      <c r="D13" s="11" t="s">
        <v>4</v>
      </c>
      <c r="E13" s="13">
        <v>7861.6</v>
      </c>
      <c r="F13" s="11" t="s">
        <v>4</v>
      </c>
      <c r="G13" s="13">
        <v>3255</v>
      </c>
      <c r="H13" s="8" t="s">
        <v>4</v>
      </c>
      <c r="I13" s="13">
        <v>3000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 spans="1:20">
      <c r="A14" s="14"/>
      <c r="B14" s="11"/>
      <c r="C14" s="13"/>
      <c r="D14" s="11"/>
      <c r="E14" s="13"/>
      <c r="F14" s="11"/>
      <c r="G14" s="13"/>
      <c r="H14" s="8" t="s">
        <v>14</v>
      </c>
      <c r="I14" s="13">
        <v>1595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spans="1:20">
      <c r="A15" s="14"/>
      <c r="B15" s="11"/>
      <c r="C15" s="13"/>
      <c r="D15" s="11"/>
      <c r="E15" s="13"/>
      <c r="F15" s="11"/>
      <c r="G15" s="13"/>
      <c r="H15" s="8" t="s">
        <v>15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spans="1:20">
      <c r="A16" s="14"/>
      <c r="B16" s="11"/>
      <c r="C16" s="13"/>
      <c r="D16" s="11"/>
      <c r="E16" s="13"/>
      <c r="F16" s="11" t="s">
        <v>16</v>
      </c>
      <c r="G16" s="13">
        <v>500</v>
      </c>
      <c r="H16" s="8" t="s">
        <v>17</v>
      </c>
      <c r="I16" s="13">
        <v>5005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>
      <c r="A17" s="14"/>
      <c r="B17" s="11"/>
      <c r="C17" s="13"/>
      <c r="D17" s="11"/>
      <c r="E17" s="13"/>
      <c r="F17" s="11" t="s">
        <v>16</v>
      </c>
      <c r="G17" s="13">
        <v>39.8</v>
      </c>
      <c r="H17" s="8" t="s">
        <v>18</v>
      </c>
      <c r="I17" s="13">
        <v>800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ht="27" spans="1:20">
      <c r="A18" s="14"/>
      <c r="B18" s="11"/>
      <c r="C18" s="13"/>
      <c r="D18" s="11"/>
      <c r="E18" s="13"/>
      <c r="F18" s="11" t="s">
        <v>16</v>
      </c>
      <c r="G18" s="13">
        <v>23.9</v>
      </c>
      <c r="H18" s="8" t="s">
        <v>19</v>
      </c>
      <c r="I18" s="13">
        <v>2000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="3" customFormat="1" spans="1:20">
      <c r="A19" s="14"/>
      <c r="B19" s="11"/>
      <c r="C19" s="13"/>
      <c r="D19" s="11"/>
      <c r="E19" s="13"/>
      <c r="F19" s="11"/>
      <c r="G19" s="13"/>
      <c r="H19" s="8" t="s">
        <v>18</v>
      </c>
      <c r="I19" s="13">
        <v>1500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="1" customFormat="1" spans="1:20">
      <c r="A20" s="14"/>
      <c r="B20" s="11"/>
      <c r="C20" s="13"/>
      <c r="D20" s="11"/>
      <c r="E20" s="13"/>
      <c r="F20" s="11" t="s">
        <v>20</v>
      </c>
      <c r="G20" s="13">
        <v>2180</v>
      </c>
      <c r="H20" s="8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="1" customFormat="1" ht="27" spans="1:20">
      <c r="A21" s="14"/>
      <c r="B21" s="11"/>
      <c r="C21" s="13"/>
      <c r="D21" s="11"/>
      <c r="E21" s="13"/>
      <c r="F21" s="11" t="s">
        <v>21</v>
      </c>
      <c r="G21" s="13">
        <v>400</v>
      </c>
      <c r="H21" s="8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>
      <c r="A22" s="14"/>
      <c r="B22" s="11"/>
      <c r="C22" s="13"/>
      <c r="D22" s="11"/>
      <c r="E22" s="13"/>
      <c r="F22" s="11"/>
      <c r="G22" s="13"/>
      <c r="H22" s="8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>
      <c r="A23" s="15"/>
      <c r="B23" s="11" t="s">
        <v>22</v>
      </c>
      <c r="C23" s="10"/>
      <c r="D23" s="11"/>
      <c r="E23" s="10">
        <f>SUM(E8:E22)</f>
        <v>19961.6</v>
      </c>
      <c r="F23" s="11"/>
      <c r="G23" s="10">
        <f>SUM(G8:G22)</f>
        <v>21101.7</v>
      </c>
      <c r="H23" s="8"/>
      <c r="I23" s="10">
        <f>SUM(I8:I22)</f>
        <v>23260</v>
      </c>
      <c r="J23" s="10"/>
      <c r="K23" s="10">
        <f t="shared" ref="K23:T23" si="3">SUM(K8:K22)</f>
        <v>0</v>
      </c>
      <c r="L23" s="10">
        <f t="shared" si="3"/>
        <v>0</v>
      </c>
      <c r="M23" s="10">
        <f t="shared" si="3"/>
        <v>0</v>
      </c>
      <c r="N23" s="10">
        <f t="shared" si="3"/>
        <v>0</v>
      </c>
      <c r="O23" s="10">
        <f t="shared" si="3"/>
        <v>0</v>
      </c>
      <c r="P23" s="10">
        <f t="shared" si="3"/>
        <v>0</v>
      </c>
      <c r="Q23" s="10">
        <f t="shared" si="3"/>
        <v>0</v>
      </c>
      <c r="R23" s="10">
        <f t="shared" si="3"/>
        <v>0</v>
      </c>
      <c r="S23" s="10">
        <f t="shared" si="3"/>
        <v>0</v>
      </c>
      <c r="T23" s="10">
        <f t="shared" si="3"/>
        <v>0</v>
      </c>
    </row>
    <row r="27" spans="1:6">
      <c r="A27" s="16"/>
      <c r="B27" s="17"/>
      <c r="D27" s="17"/>
      <c r="F27" s="17"/>
    </row>
  </sheetData>
  <conditionalFormatting sqref="B2:G2 I2:XFD2">
    <cfRule type="cellIs" dxfId="0" priority="1" operator="greaterThan">
      <formula>0</formula>
    </cfRule>
  </conditionalFormatting>
  <conditionalFormatting sqref="B7:G7 I7:T7">
    <cfRule type="cellIs" dxfId="1" priority="3" operator="greaterThan">
      <formula>0</formula>
    </cfRule>
  </conditionalFormatting>
  <conditionalFormatting sqref="A23:G23 I23:XFD23">
    <cfRule type="cellIs" dxfId="2" priority="2" operator="greaterThan">
      <formula>0</formula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兰春宏</cp:lastModifiedBy>
  <dcterms:created xsi:type="dcterms:W3CDTF">2017-06-18T10:40:00Z</dcterms:created>
  <dcterms:modified xsi:type="dcterms:W3CDTF">2021-02-13T12:00:28Z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