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11" windowHeight="8192" windowWidth="16384" xWindow="0" yWindow="0"/>
  </bookViews>
  <sheets>
    <sheet name="Blades v4.0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<sst xmlns="http://schemas.openxmlformats.org/spreadsheetml/2006/main" count="237" uniqueCount="199">
  <si>
    <t>Blades, v4.0a</t>
  </si>
  <si>
    <t>Index</t>
  </si>
  <si>
    <t>Qty</t>
  </si>
  <si>
    <t>Description</t>
  </si>
  <si>
    <t>Specs</t>
  </si>
  <si>
    <t>Value</t>
  </si>
  <si>
    <t>Package</t>
  </si>
  <si>
    <t>Ref. Mouser</t>
  </si>
  <si>
    <t>References</t>
  </si>
  <si>
    <t>SMT parts</t>
  </si>
  <si>
    <t>R1, R2, R30, R31</t>
  </si>
  <si>
    <t>Resistor</t>
  </si>
  <si>
    <t>6.2k</t>
  </si>
  <si>
    <t>667-ERJ-2RKF6201X</t>
  </si>
  <si>
    <t>R3, R9, R26, R27, R38, R41, R88, R90</t>
  </si>
  <si>
    <t>5.1k</t>
  </si>
  <si>
    <t>667-ERJ-2RKF5101X</t>
  </si>
  <si>
    <t>R4, R10, R11, R13, R44, R46, R57, R68, R69, R70, R71, R72, R73, R79, R96, R97, R98, R99, R111, R112, R118, R119, R140, R173, R174, R197</t>
  </si>
  <si>
    <t>&lt;=0.1%, 62.5mW</t>
  </si>
  <si>
    <t>62k</t>
  </si>
  <si>
    <t>667-ERA-2AEB623X</t>
  </si>
  <si>
    <t>R5, R6, R52, R92, R93, R108, R109, R145, R146</t>
  </si>
  <si>
    <t>200k</t>
  </si>
  <si>
    <t>603-RT0402BRD07200KL</t>
  </si>
  <si>
    <t>R7, R8, R24, R25, R33, R34, R56, R58, R89, R91, R110, R113, R114, R115, R117, R121, R126, R129, R131, R132</t>
  </si>
  <si>
    <t>30k</t>
  </si>
  <si>
    <t>667-ERJ-2RKF3002X</t>
  </si>
  <si>
    <t>R12, R16, R23, R42, R43, R53, R143, R144, R151, R152, R159, R160, R161, R162, R175, R176, R183, R186, R189</t>
  </si>
  <si>
    <t>100k</t>
  </si>
  <si>
    <t>667-ERA-2AEB104X</t>
  </si>
  <si>
    <t>R19, R22, R32, R35, R50, R51, R55, R59, R60, R61, R63, R64, R65, R66, R67, R155, R157, R185, R187</t>
  </si>
  <si>
    <t>667-ERJ-2RKF1003X</t>
  </si>
  <si>
    <t>R20, R21, R169, R170</t>
  </si>
  <si>
    <t>10M</t>
  </si>
  <si>
    <t>603-AC0402FR-0710ML</t>
  </si>
  <si>
    <t>R28</t>
  </si>
  <si>
    <t>3.9M</t>
  </si>
  <si>
    <t>603-AC0402FR-073M9L</t>
  </si>
  <si>
    <t>R29</t>
  </si>
  <si>
    <t>95.3k</t>
  </si>
  <si>
    <t>667-ERJ-2RKF9532X</t>
  </si>
  <si>
    <t>R36, R37, R39, R40, R45, R47, R48, R49, R75, R94, R95, R100, R101, R102, R103, R105, R107, R133, R134, R135, R136, R137, R138</t>
  </si>
  <si>
    <t>667-ERJ-2RKF5100X</t>
  </si>
  <si>
    <t>R54</t>
  </si>
  <si>
    <t>88.7k</t>
  </si>
  <si>
    <t>667-ERJ-2RKF8872X</t>
  </si>
  <si>
    <t>R62, R74, R76, R77, R78, R104, R106, R116, R120, R147, R149, R163, R165, R166, R172</t>
  </si>
  <si>
    <t>667-ERA-2AEB303X</t>
  </si>
  <si>
    <t>R82, R83</t>
  </si>
  <si>
    <t>1.8k</t>
  </si>
  <si>
    <t>667-ERJ-2RKF1801X</t>
  </si>
  <si>
    <t>R84, R85, R124, R125</t>
  </si>
  <si>
    <t>680k</t>
  </si>
  <si>
    <t>667-ERJ-2RKF6803X</t>
  </si>
  <si>
    <t>R122, R123, R199, R200</t>
  </si>
  <si>
    <t>300k</t>
  </si>
  <si>
    <t>667-ERJ-2RKF3003X</t>
  </si>
  <si>
    <t>R141, R142</t>
  </si>
  <si>
    <t>15k</t>
  </si>
  <si>
    <t>667-ERJ-2RKF1502X</t>
  </si>
  <si>
    <t>R148, R150, R164, R167, R168, R171</t>
  </si>
  <si>
    <t>20k</t>
  </si>
  <si>
    <t>667-ERJ-2RKF2002X</t>
  </si>
  <si>
    <t>R153, R154, R182, R190</t>
  </si>
  <si>
    <t>&lt;=1%, 100mW</t>
  </si>
  <si>
    <t>120k</t>
  </si>
  <si>
    <t>667-ERJ-2RKF1203X</t>
  </si>
  <si>
    <t>R156, R158</t>
  </si>
  <si>
    <t>44.2k</t>
  </si>
  <si>
    <t>667-ERJ-2RKF4422X</t>
  </si>
  <si>
    <t>R184, R188</t>
  </si>
  <si>
    <t>DNP</t>
  </si>
  <si>
    <t>R191, R192, R193, R194</t>
  </si>
  <si>
    <t>&lt;= 1%, &gt;= 250mW</t>
  </si>
  <si>
    <t>1.0k</t>
  </si>
  <si>
    <t>667-ERJ-PA3F1001V</t>
  </si>
  <si>
    <t>Panasonic ERJ-PA3F1001V</t>
  </si>
  <si>
    <t>L1, L2</t>
  </si>
  <si>
    <t>EMI Filter Bead</t>
  </si>
  <si>
    <t>&gt;= 1k ohm, 300mA</t>
  </si>
  <si>
    <t>710-742792664</t>
  </si>
  <si>
    <t>Würth Electronics 742792664</t>
  </si>
  <si>
    <t>C1, C2, C3, C4, C7, C8, C14, C15, C16, C17, C27, C29, C30, C31, C34, C35, C36, C37, C38, C39, C40, C41, C42, C43, C46, C47, C58, C59, C66, C67, C68, C69, C70, C71, C79, C80, C84, C85, C92, C93, C94, C95, C96, C97, C98, C99</t>
  </si>
  <si>
    <t>Capacitor, ceramic</t>
  </si>
  <si>
    <t>&gt;= 25V, X5R</t>
  </si>
  <si>
    <t>100n</t>
  </si>
  <si>
    <t>710-885012105018</t>
  </si>
  <si>
    <t>Würth 885012105018</t>
  </si>
  <si>
    <t>C5, C6, C12, C13, C32, C33, C86, C87</t>
  </si>
  <si>
    <t>&gt;= 25V, C0G, &lt;= 1%</t>
  </si>
  <si>
    <t>18p</t>
  </si>
  <si>
    <t>81-GCM1555C1H180FA6J</t>
  </si>
  <si>
    <t>Murata GCM1555C1H180FA16J</t>
  </si>
  <si>
    <t>C9, C10, C11, C23, C24, C62, C63, C64, C65, C82, C83, C88, C89, C90, C91, C100, C101</t>
  </si>
  <si>
    <t>220p</t>
  </si>
  <si>
    <t>81-GCM1555C1H221FA6D</t>
  </si>
  <si>
    <t>Murata GCM1555C1H221FA16D</t>
  </si>
  <si>
    <t>C18, C19, C20, C21, C22, C25, C26, C28, C48, C49, C50, C51, C56, C57, C60, C61, C74, C75, C76, C77, C78, C81</t>
  </si>
  <si>
    <t>560p</t>
  </si>
  <si>
    <t>81-GCM1555C1H561FA6D</t>
  </si>
  <si>
    <t>Murata GCM1555C1H561FA16D</t>
  </si>
  <si>
    <t>C44, C45, C52, C53</t>
  </si>
  <si>
    <t>&gt;= 25V, X5R or X6S</t>
  </si>
  <si>
    <t>22u</t>
  </si>
  <si>
    <t>81-GRM31CC81E226KE1L</t>
  </si>
  <si>
    <t>Murata GRM31CC81E226KE11L</t>
  </si>
  <si>
    <t>C54, C55</t>
  </si>
  <si>
    <t>Capacitor, electrolytic</t>
  </si>
  <si>
    <t>&gt;= 35V</t>
  </si>
  <si>
    <t>Panasonic B (4mm)</t>
  </si>
  <si>
    <t>667-EEE-FT1V220AR</t>
  </si>
  <si>
    <t>Panasonic EEE-FT1V220AR</t>
  </si>
  <si>
    <t>C72, C73</t>
  </si>
  <si>
    <t>D1, D2, D7, D8, D9, D10, D11, D12, D13, D14, D15, D16, D17, D18, D25, D26, D27, D28, D29, D30, D31, D32, D33, D34, D35, D36, D45, D46, D47, D48</t>
  </si>
  <si>
    <t>1N4148 silicon diode</t>
  </si>
  <si>
    <t>SOD523</t>
  </si>
  <si>
    <t>512-1N4148WT</t>
  </si>
  <si>
    <t>Fairchild Semi 1N4148WT</t>
  </si>
  <si>
    <t>D3, D4, D5, D6, D21, D22, D23, D24, D37, D38, D39, D40, D41, D42, D43, D44</t>
  </si>
  <si>
    <t>BZT585B5V1T Zener Diode</t>
  </si>
  <si>
    <t>5.1V</t>
  </si>
  <si>
    <t>621-BZT585B5V1TQ-7</t>
  </si>
  <si>
    <t>BZT585B5V1TQ-7</t>
  </si>
  <si>
    <t>D19, D20</t>
  </si>
  <si>
    <t>1N5819HW diode</t>
  </si>
  <si>
    <t>SOD123</t>
  </si>
  <si>
    <t>621-1N5819HW-F</t>
  </si>
  <si>
    <t>Diodes Inc 1N5819HW-7-F</t>
  </si>
  <si>
    <t>D49, D50, D51, D52, D53, D54, D55, D56, D57, D58, D59, D60, D61</t>
  </si>
  <si>
    <t>Ceradiode</t>
  </si>
  <si>
    <t>871-B72500D160H60</t>
  </si>
  <si>
    <t>Epcos / TDK B72500D160H60</t>
  </si>
  <si>
    <t>P1</t>
  </si>
  <si>
    <t>Resettable fuse</t>
  </si>
  <si>
    <t>&gt;= 15V</t>
  </si>
  <si>
    <t>&gt; 0.1A</t>
  </si>
  <si>
    <t>576-1206L035/16YR</t>
  </si>
  <si>
    <t>Littelfuse 1206L035/16YR</t>
  </si>
  <si>
    <t>IC1, IC2, IC8, IC14, IC15, IC18, IC21</t>
  </si>
  <si>
    <t>OPA1679 Quad op-amp</t>
  </si>
  <si>
    <t>TSSOP14</t>
  </si>
  <si>
    <t>595-OPA1679IPWR</t>
  </si>
  <si>
    <t>Texas instruments OPA1679IPWR</t>
  </si>
  <si>
    <t>IC3, IC19, IC20</t>
  </si>
  <si>
    <t>TL074 quad op-amp</t>
  </si>
  <si>
    <t>595-TL074CPWR</t>
  </si>
  <si>
    <t>Texas instruments TL074CPWR</t>
  </si>
  <si>
    <t>IC4, IC5, IC12, IC13, IC16, IC17</t>
  </si>
  <si>
    <t>V2164 Quad VCA</t>
  </si>
  <si>
    <t>SOIC16</t>
  </si>
  <si>
    <t>CoolAudio V2164M</t>
  </si>
  <si>
    <t>IC6, IC7, IC9</t>
  </si>
  <si>
    <t>OPA1678 Dual op-amp</t>
  </si>
  <si>
    <t>VSSOP8</t>
  </si>
  <si>
    <t>595-OPA1678IDGKT</t>
  </si>
  <si>
    <t>Texas instruments OPA1678IDGKT</t>
  </si>
  <si>
    <t>IC10, IC11</t>
  </si>
  <si>
    <t>LM4040 Shunt Vref</t>
  </si>
  <si>
    <t>C Grade, 0.5%</t>
  </si>
  <si>
    <t>5V</t>
  </si>
  <si>
    <t>SOT23</t>
  </si>
  <si>
    <t>595-LM4040C50IDBZR</t>
  </si>
  <si>
    <t>Texas Instruments LM4040C50IDBZR</t>
  </si>
  <si>
    <t>PTH parts, top side</t>
  </si>
  <si>
    <t>J1, J2, J3, J4, J5, J6, J7, J8, J9, J10, J11, J12, J13, J14, J15, J16</t>
  </si>
  <si>
    <t>Vertical jack connector</t>
  </si>
  <si>
    <t>https://www.thonk.co.uk/shop/thonkiconn/</t>
  </si>
  <si>
    <t>LED1</t>
  </si>
  <si>
    <t>LED 3mm, baby pink</t>
  </si>
  <si>
    <t>Optosupply OSC84L3131A</t>
  </si>
  <si>
    <t>LED2</t>
  </si>
  <si>
    <t>LED 3mm, mint green</t>
  </si>
  <si>
    <t>Optosupply OSC54L3131A</t>
  </si>
  <si>
    <t>R14, R15, R17, R18, R86, R87, R127, R128, R130</t>
  </si>
  <si>
    <t>10k linear pot, 15mm shaft</t>
  </si>
  <si>
    <t>10kB</t>
  </si>
  <si>
    <t>https://www.thonk.co.uk/shop/alpha-9mm-pots/</t>
  </si>
  <si>
    <t>R80, R81</t>
  </si>
  <si>
    <t>10k audio pot, 25mm shaft with marker</t>
  </si>
  <si>
    <t>10kA</t>
  </si>
  <si>
    <t>https://www.thonk.co.uk/shop/ttpots/</t>
  </si>
  <si>
    <t>R177, R178, R179, R180, R181</t>
  </si>
  <si>
    <t>10k linear pot, 25mm shaft with marker</t>
  </si>
  <si>
    <t>SW1</t>
  </si>
  <si>
    <t>Switch, On-mom, Green LED</t>
  </si>
  <si>
    <t>612-LP4EE1PBCTG</t>
  </si>
  <si>
    <t>E-switch LP4EE1PBCTG</t>
  </si>
  <si>
    <t>PTH parts, bottom side</t>
  </si>
  <si>
    <t>JP1</t>
  </si>
  <si>
    <t>2x5 male boxed header, 2.54mm pitch</t>
  </si>
  <si>
    <t>710-61201021621</t>
  </si>
  <si>
    <t>4U-03548</t>
  </si>
  <si>
    <t>R139, R195, R196, R198</t>
  </si>
  <si>
    <t>Trimmer resistor, 25 turns, vertical adjust.</t>
  </si>
  <si>
    <t>2k</t>
  </si>
  <si>
    <t>81-PV36W202C01B00</t>
  </si>
  <si>
    <t>Bourns PV36W202C01B00</t>
  </si>
  <si>
    <t>PCB</t>
  </si>
  <si>
    <t>88.9 x 108.9, 4 layers</t>
  </si>
</sst>
</file>

<file path=xl/styles.xml><?xml version="1.0" encoding="utf-8"?>
<styleSheet xmlns="http://schemas.openxmlformats.org/spreadsheetml/2006/main">
  <numFmts count="5">
    <numFmt formatCode="GENERAL" numFmtId="164"/>
    <numFmt formatCode="0" numFmtId="165"/>
    <numFmt formatCode="@" numFmtId="166"/>
    <numFmt formatCode="#,##0.000000000000000" numFmtId="167"/>
    <numFmt formatCode="#,##0.###############" numFmtId="168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B7B7B7"/>
      <name val="Arial"/>
      <family val="2"/>
      <charset val="1"/>
    </font>
    <font>
      <sz val="9"/>
      <color rgb="FF3333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medium"/>
      <diagonal/>
    </border>
    <border diagonalDown="false" diagonalUp="false">
      <left/>
      <right/>
      <top style="medium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7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5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0" fontId="6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6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4" xfId="0">
      <alignment horizontal="left" indent="0" shrinkToFit="false" textRotation="0" vertical="bottom" wrapText="true"/>
      <protection hidden="false" locked="true"/>
    </xf>
    <xf applyAlignment="true" applyBorder="true" applyFont="true" applyProtection="false" borderId="1" fillId="0" fontId="6" numFmtId="167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1" fillId="0" fontId="7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8" numFmtId="164" xfId="0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2" fillId="2" fontId="9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center" wrapText="tru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9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11" numFmtId="164" xfId="0">
      <alignment horizontal="left" indent="0" shrinkToFit="false" textRotation="0" vertical="center" wrapText="tru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9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9" numFmtId="164" xfId="0">
      <alignment horizontal="general" indent="0" shrinkToFit="false" textRotation="0" vertical="center" wrapText="true"/>
      <protection hidden="false" locked="true"/>
    </xf>
    <xf applyAlignment="true" applyBorder="true" applyFont="true" applyProtection="false" borderId="0" fillId="2" fontId="8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6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0" fontId="4" numFmtId="166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2" fontId="8" numFmtId="166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8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2" fontId="8" numFmtId="167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9" numFmtId="166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9" numFmtId="168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6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3" fontId="4" numFmtId="164" xfId="0">
      <alignment horizontal="left" indent="0" shrinkToFit="false" textRotation="0" vertical="bottom" wrapText="true"/>
      <protection hidden="false" locked="true"/>
    </xf>
    <xf applyAlignment="true" applyBorder="false" applyFont="true" applyProtection="false" borderId="0" fillId="3" fontId="6" numFmtId="167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3" fontId="9" numFmtId="164" xfId="0">
      <alignment horizontal="general" indent="0" shrinkToFit="false" textRotation="0" vertical="bottom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8" activeCellId="0" pane="topLeft" sqref="H8"/>
    </sheetView>
  </sheetViews>
  <sheetFormatPr defaultRowHeight="12.1"/>
  <cols>
    <col collapsed="false" hidden="false" max="1" min="1" style="1" width="47.8316326530612"/>
    <col collapsed="false" hidden="false" max="2" min="2" style="1" width="3.66326530612245"/>
    <col collapsed="false" hidden="false" max="3" min="3" style="1" width="33.3316326530612"/>
    <col collapsed="false" hidden="false" max="4" min="4" style="1" width="17.1632653061224"/>
    <col collapsed="false" hidden="false" max="5" min="5" style="2" width="5.65816326530612"/>
    <col collapsed="false" hidden="false" max="6" min="6" style="3" width="16.8265306122449"/>
    <col collapsed="false" hidden="false" max="7" min="7" style="1" width="21.1683673469388"/>
    <col collapsed="false" hidden="false" max="8" min="8" style="1" width="30.8316326530612"/>
    <col collapsed="false" hidden="false" max="1023" min="9" style="1" width="8.8265306122449"/>
    <col collapsed="false" hidden="false" max="1025" min="1024" style="0" width="8.8265306122449"/>
  </cols>
  <sheetData>
    <row collapsed="false" customFormat="false" customHeight="true" hidden="false" ht="34" outlineLevel="0" r="1">
      <c r="A1" s="4" t="s">
        <v>0</v>
      </c>
      <c r="B1" s="4"/>
      <c r="C1" s="4"/>
      <c r="D1" s="4"/>
      <c r="E1" s="4"/>
      <c r="F1" s="4"/>
      <c r="G1" s="4"/>
      <c r="H1" s="4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collapsed="false" customFormat="false" customHeight="false" hidden="false" ht="12.1" outlineLevel="0" r="2">
      <c r="A2" s="5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collapsed="false" customFormat="false" customHeight="true" hidden="false" ht="12" outlineLevel="0" r="3">
      <c r="A3" s="10" t="s">
        <v>9</v>
      </c>
      <c r="B3" s="10"/>
      <c r="C3" s="10"/>
      <c r="D3" s="10"/>
      <c r="E3" s="10"/>
      <c r="F3" s="10"/>
      <c r="G3" s="10"/>
      <c r="H3" s="11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collapsed="false" customFormat="true" customHeight="false" hidden="false" ht="12.1" outlineLevel="0" r="4" s="17">
      <c r="A4" s="12" t="s">
        <v>10</v>
      </c>
      <c r="B4" s="13" t="n">
        <v>4</v>
      </c>
      <c r="C4" s="14" t="s">
        <v>11</v>
      </c>
      <c r="D4" s="14" t="str">
        <f aca="false">"&lt;=1%, 100mW"</f>
        <v>&lt;=1%, 100mW</v>
      </c>
      <c r="E4" s="12" t="s">
        <v>12</v>
      </c>
      <c r="F4" s="15" t="str">
        <f aca="false">"0402"</f>
        <v>0402</v>
      </c>
      <c r="G4" s="12" t="s">
        <v>13</v>
      </c>
      <c r="H4" s="16"/>
      <c r="AMJ4" s="0"/>
    </row>
    <row collapsed="false" customFormat="true" customHeight="false" hidden="false" ht="12.1" outlineLevel="0" r="5" s="17">
      <c r="A5" s="12" t="s">
        <v>14</v>
      </c>
      <c r="B5" s="13" t="n">
        <v>8</v>
      </c>
      <c r="C5" s="14" t="s">
        <v>11</v>
      </c>
      <c r="D5" s="14" t="str">
        <f aca="false">"&lt;=1%, 100mW"</f>
        <v>&lt;=1%, 100mW</v>
      </c>
      <c r="E5" s="12" t="s">
        <v>15</v>
      </c>
      <c r="F5" s="15" t="str">
        <f aca="false">"0402"</f>
        <v>0402</v>
      </c>
      <c r="G5" s="12" t="s">
        <v>16</v>
      </c>
      <c r="H5" s="16"/>
      <c r="AMJ5" s="0"/>
    </row>
    <row collapsed="false" customFormat="true" customHeight="false" hidden="false" ht="30.9" outlineLevel="0" r="6" s="17">
      <c r="A6" s="12" t="s">
        <v>17</v>
      </c>
      <c r="B6" s="13" t="n">
        <v>26</v>
      </c>
      <c r="C6" s="14" t="s">
        <v>11</v>
      </c>
      <c r="D6" s="14" t="s">
        <v>18</v>
      </c>
      <c r="E6" s="12" t="s">
        <v>19</v>
      </c>
      <c r="F6" s="15" t="str">
        <f aca="false">"0402"</f>
        <v>0402</v>
      </c>
      <c r="G6" s="12" t="s">
        <v>20</v>
      </c>
      <c r="H6" s="16"/>
      <c r="AMJ6" s="0"/>
    </row>
    <row collapsed="false" customFormat="true" customHeight="false" hidden="false" ht="12.1" outlineLevel="0" r="7" s="17">
      <c r="A7" s="12" t="s">
        <v>21</v>
      </c>
      <c r="B7" s="13" t="n">
        <v>9</v>
      </c>
      <c r="C7" s="14" t="s">
        <v>11</v>
      </c>
      <c r="D7" s="14" t="s">
        <v>18</v>
      </c>
      <c r="E7" s="12" t="s">
        <v>22</v>
      </c>
      <c r="F7" s="15" t="str">
        <f aca="false">"0402"</f>
        <v>0402</v>
      </c>
      <c r="G7" s="12" t="s">
        <v>23</v>
      </c>
      <c r="H7" s="16"/>
      <c r="AMJ7" s="0"/>
    </row>
    <row collapsed="false" customFormat="true" customHeight="false" hidden="false" ht="21.05" outlineLevel="0" r="8" s="17">
      <c r="A8" s="12" t="s">
        <v>24</v>
      </c>
      <c r="B8" s="13" t="n">
        <v>20</v>
      </c>
      <c r="C8" s="14" t="s">
        <v>11</v>
      </c>
      <c r="D8" s="14" t="str">
        <f aca="false">"&lt;=1%, 100mW"</f>
        <v>&lt;=1%, 100mW</v>
      </c>
      <c r="E8" s="12" t="s">
        <v>25</v>
      </c>
      <c r="F8" s="15" t="str">
        <f aca="false">"0402"</f>
        <v>0402</v>
      </c>
      <c r="G8" s="12" t="s">
        <v>26</v>
      </c>
      <c r="H8" s="16"/>
      <c r="AMJ8" s="0"/>
    </row>
    <row collapsed="false" customFormat="true" customHeight="false" hidden="false" ht="21.05" outlineLevel="0" r="9" s="17">
      <c r="A9" s="12" t="s">
        <v>27</v>
      </c>
      <c r="B9" s="13" t="n">
        <v>19</v>
      </c>
      <c r="C9" s="14" t="s">
        <v>11</v>
      </c>
      <c r="D9" s="14" t="s">
        <v>18</v>
      </c>
      <c r="E9" s="12" t="s">
        <v>28</v>
      </c>
      <c r="F9" s="15" t="str">
        <f aca="false">"0402"</f>
        <v>0402</v>
      </c>
      <c r="G9" s="12" t="s">
        <v>29</v>
      </c>
      <c r="H9" s="16"/>
      <c r="AMJ9" s="0"/>
    </row>
    <row collapsed="false" customFormat="true" customHeight="false" hidden="false" ht="21.05" outlineLevel="0" r="10" s="17">
      <c r="A10" s="12" t="s">
        <v>30</v>
      </c>
      <c r="B10" s="13" t="n">
        <v>19</v>
      </c>
      <c r="C10" s="14" t="s">
        <v>11</v>
      </c>
      <c r="D10" s="14" t="str">
        <f aca="false">"&lt;=1%, 100mW"</f>
        <v>&lt;=1%, 100mW</v>
      </c>
      <c r="E10" s="12" t="s">
        <v>28</v>
      </c>
      <c r="F10" s="15" t="str">
        <f aca="false">"0402"</f>
        <v>0402</v>
      </c>
      <c r="G10" s="12" t="s">
        <v>31</v>
      </c>
      <c r="H10" s="16"/>
      <c r="AMJ10" s="0"/>
    </row>
    <row collapsed="false" customFormat="true" customHeight="false" hidden="false" ht="12.1" outlineLevel="0" r="11" s="17">
      <c r="A11" s="12" t="s">
        <v>32</v>
      </c>
      <c r="B11" s="13" t="n">
        <v>5</v>
      </c>
      <c r="C11" s="14" t="s">
        <v>11</v>
      </c>
      <c r="D11" s="14" t="str">
        <f aca="false">"&lt;=1%, 100mW"</f>
        <v>&lt;=1%, 100mW</v>
      </c>
      <c r="E11" s="12" t="s">
        <v>33</v>
      </c>
      <c r="F11" s="15" t="str">
        <f aca="false">"0402"</f>
        <v>0402</v>
      </c>
      <c r="G11" s="12" t="s">
        <v>34</v>
      </c>
      <c r="H11" s="16"/>
      <c r="AMJ11" s="0"/>
    </row>
    <row collapsed="false" customFormat="true" customHeight="false" hidden="false" ht="12.1" outlineLevel="0" r="12" s="17">
      <c r="A12" s="12" t="s">
        <v>35</v>
      </c>
      <c r="B12" s="13" t="n">
        <v>1</v>
      </c>
      <c r="C12" s="14" t="s">
        <v>11</v>
      </c>
      <c r="D12" s="14" t="str">
        <f aca="false">"&lt;=1%, 100mW"</f>
        <v>&lt;=1%, 100mW</v>
      </c>
      <c r="E12" s="12" t="s">
        <v>36</v>
      </c>
      <c r="F12" s="15" t="str">
        <f aca="false">"0402"</f>
        <v>0402</v>
      </c>
      <c r="G12" s="12" t="s">
        <v>37</v>
      </c>
      <c r="H12" s="16"/>
      <c r="AMJ12" s="0"/>
    </row>
    <row collapsed="false" customFormat="true" customHeight="false" hidden="false" ht="12.1" outlineLevel="0" r="13" s="17">
      <c r="A13" s="12" t="s">
        <v>38</v>
      </c>
      <c r="B13" s="13" t="n">
        <v>1</v>
      </c>
      <c r="C13" s="14" t="s">
        <v>11</v>
      </c>
      <c r="D13" s="14" t="str">
        <f aca="false">"&lt;=1%, 100mW"</f>
        <v>&lt;=1%, 100mW</v>
      </c>
      <c r="E13" s="12" t="s">
        <v>39</v>
      </c>
      <c r="F13" s="15" t="str">
        <f aca="false">"0402"</f>
        <v>0402</v>
      </c>
      <c r="G13" s="12" t="s">
        <v>40</v>
      </c>
      <c r="H13" s="16"/>
      <c r="AMJ13" s="0"/>
    </row>
    <row collapsed="false" customFormat="true" customHeight="false" hidden="false" ht="30.9" outlineLevel="0" r="14" s="17">
      <c r="A14" s="12" t="s">
        <v>41</v>
      </c>
      <c r="B14" s="13" t="n">
        <v>23</v>
      </c>
      <c r="C14" s="14" t="s">
        <v>11</v>
      </c>
      <c r="D14" s="14" t="str">
        <f aca="false">"&lt;=1%, 100mW"</f>
        <v>&lt;=1%, 100mW</v>
      </c>
      <c r="E14" s="12" t="n">
        <v>510</v>
      </c>
      <c r="F14" s="15" t="str">
        <f aca="false">"0402"</f>
        <v>0402</v>
      </c>
      <c r="G14" s="12" t="s">
        <v>42</v>
      </c>
      <c r="H14" s="16"/>
      <c r="AMJ14" s="0"/>
    </row>
    <row collapsed="false" customFormat="true" customHeight="false" hidden="false" ht="12.1" outlineLevel="0" r="15" s="17">
      <c r="A15" s="12" t="s">
        <v>43</v>
      </c>
      <c r="B15" s="13" t="n">
        <v>1</v>
      </c>
      <c r="C15" s="14" t="s">
        <v>11</v>
      </c>
      <c r="D15" s="14" t="str">
        <f aca="false">"&lt;=1%, 100mW"</f>
        <v>&lt;=1%, 100mW</v>
      </c>
      <c r="E15" s="12" t="s">
        <v>44</v>
      </c>
      <c r="F15" s="15" t="str">
        <f aca="false">"0402"</f>
        <v>0402</v>
      </c>
      <c r="G15" s="12" t="s">
        <v>45</v>
      </c>
      <c r="H15" s="16"/>
      <c r="AMJ15" s="0"/>
    </row>
    <row collapsed="false" customFormat="true" customHeight="false" hidden="false" ht="21.05" outlineLevel="0" r="16" s="17">
      <c r="A16" s="12" t="s">
        <v>46</v>
      </c>
      <c r="B16" s="13" t="n">
        <v>15</v>
      </c>
      <c r="C16" s="14" t="s">
        <v>11</v>
      </c>
      <c r="D16" s="14" t="s">
        <v>18</v>
      </c>
      <c r="E16" s="12" t="s">
        <v>25</v>
      </c>
      <c r="F16" s="15" t="str">
        <f aca="false">"0402"</f>
        <v>0402</v>
      </c>
      <c r="G16" s="12" t="s">
        <v>47</v>
      </c>
      <c r="H16" s="16"/>
      <c r="AMJ16" s="0"/>
    </row>
    <row collapsed="false" customFormat="true" customHeight="false" hidden="false" ht="12.1" outlineLevel="0" r="17" s="17">
      <c r="A17" s="12" t="s">
        <v>48</v>
      </c>
      <c r="B17" s="13" t="n">
        <v>2</v>
      </c>
      <c r="C17" s="14" t="s">
        <v>11</v>
      </c>
      <c r="D17" s="14" t="str">
        <f aca="false">"&lt;=1%, 100mW"</f>
        <v>&lt;=1%, 100mW</v>
      </c>
      <c r="E17" s="12" t="s">
        <v>49</v>
      </c>
      <c r="F17" s="15" t="str">
        <f aca="false">"0402"</f>
        <v>0402</v>
      </c>
      <c r="G17" s="12" t="s">
        <v>50</v>
      </c>
      <c r="H17" s="16"/>
      <c r="AMJ17" s="0"/>
    </row>
    <row collapsed="false" customFormat="true" customHeight="false" hidden="false" ht="12.1" outlineLevel="0" r="18" s="17">
      <c r="A18" s="12" t="s">
        <v>51</v>
      </c>
      <c r="B18" s="13" t="n">
        <v>4</v>
      </c>
      <c r="C18" s="14" t="s">
        <v>11</v>
      </c>
      <c r="D18" s="14" t="str">
        <f aca="false">"&lt;=1%, 100mW"</f>
        <v>&lt;=1%, 100mW</v>
      </c>
      <c r="E18" s="12" t="s">
        <v>52</v>
      </c>
      <c r="F18" s="15" t="str">
        <f aca="false">"0402"</f>
        <v>0402</v>
      </c>
      <c r="G18" s="12" t="s">
        <v>53</v>
      </c>
      <c r="H18" s="16"/>
      <c r="AMJ18" s="0"/>
    </row>
    <row collapsed="false" customFormat="true" customHeight="false" hidden="false" ht="12.1" outlineLevel="0" r="19" s="17">
      <c r="A19" s="12" t="s">
        <v>54</v>
      </c>
      <c r="B19" s="13" t="n">
        <v>4</v>
      </c>
      <c r="C19" s="14" t="s">
        <v>11</v>
      </c>
      <c r="D19" s="14" t="str">
        <f aca="false">"&lt;=1%, 100mW"</f>
        <v>&lt;=1%, 100mW</v>
      </c>
      <c r="E19" s="12" t="s">
        <v>55</v>
      </c>
      <c r="F19" s="15" t="str">
        <f aca="false">"0402"</f>
        <v>0402</v>
      </c>
      <c r="G19" s="12" t="s">
        <v>56</v>
      </c>
      <c r="H19" s="16"/>
      <c r="AMJ19" s="0"/>
    </row>
    <row collapsed="false" customFormat="true" customHeight="false" hidden="false" ht="12.1" outlineLevel="0" r="20" s="17">
      <c r="A20" s="12" t="s">
        <v>57</v>
      </c>
      <c r="B20" s="13" t="n">
        <v>2</v>
      </c>
      <c r="C20" s="14" t="s">
        <v>11</v>
      </c>
      <c r="D20" s="14" t="str">
        <f aca="false">"&lt;=1%, 100mW"</f>
        <v>&lt;=1%, 100mW</v>
      </c>
      <c r="E20" s="12" t="s">
        <v>58</v>
      </c>
      <c r="F20" s="15" t="str">
        <f aca="false">"0402"</f>
        <v>0402</v>
      </c>
      <c r="G20" s="12" t="s">
        <v>59</v>
      </c>
      <c r="H20" s="16"/>
      <c r="AMJ20" s="0"/>
    </row>
    <row collapsed="false" customFormat="true" customHeight="false" hidden="false" ht="12.1" outlineLevel="0" r="21" s="17">
      <c r="A21" s="12" t="s">
        <v>60</v>
      </c>
      <c r="B21" s="13" t="n">
        <v>6</v>
      </c>
      <c r="C21" s="14" t="s">
        <v>11</v>
      </c>
      <c r="D21" s="14" t="str">
        <f aca="false">"&lt;=1%, 100mW"</f>
        <v>&lt;=1%, 100mW</v>
      </c>
      <c r="E21" s="12" t="s">
        <v>61</v>
      </c>
      <c r="F21" s="15" t="str">
        <f aca="false">"0402"</f>
        <v>0402</v>
      </c>
      <c r="G21" s="12" t="s">
        <v>62</v>
      </c>
      <c r="H21" s="16"/>
      <c r="AMJ21" s="0"/>
    </row>
    <row collapsed="false" customFormat="true" customHeight="false" hidden="false" ht="12.1" outlineLevel="0" r="22" s="17">
      <c r="A22" s="12" t="s">
        <v>63</v>
      </c>
      <c r="B22" s="13" t="n">
        <v>4</v>
      </c>
      <c r="C22" s="18" t="s">
        <v>11</v>
      </c>
      <c r="D22" s="18" t="s">
        <v>64</v>
      </c>
      <c r="E22" s="12" t="s">
        <v>65</v>
      </c>
      <c r="F22" s="15" t="str">
        <f aca="false">"0402"</f>
        <v>0402</v>
      </c>
      <c r="G22" s="12" t="s">
        <v>66</v>
      </c>
      <c r="H22" s="16"/>
      <c r="AMJ22" s="0"/>
    </row>
    <row collapsed="false" customFormat="true" customHeight="false" hidden="false" ht="12.1" outlineLevel="0" r="23" s="17">
      <c r="A23" s="12" t="s">
        <v>67</v>
      </c>
      <c r="B23" s="13" t="n">
        <v>2</v>
      </c>
      <c r="C23" s="14" t="s">
        <v>11</v>
      </c>
      <c r="D23" s="14" t="str">
        <f aca="false">"&lt;=1%, 100mW"</f>
        <v>&lt;=1%, 100mW</v>
      </c>
      <c r="E23" s="12" t="s">
        <v>68</v>
      </c>
      <c r="F23" s="15" t="str">
        <f aca="false">"0402"</f>
        <v>0402</v>
      </c>
      <c r="G23" s="12" t="s">
        <v>69</v>
      </c>
      <c r="H23" s="16"/>
      <c r="AMJ23" s="0"/>
    </row>
    <row collapsed="false" customFormat="true" customHeight="false" hidden="false" ht="12.1" outlineLevel="0" r="24" s="17">
      <c r="A24" s="12" t="s">
        <v>70</v>
      </c>
      <c r="B24" s="13" t="n">
        <v>2</v>
      </c>
      <c r="C24" s="14" t="s">
        <v>11</v>
      </c>
      <c r="D24" s="14" t="s">
        <v>71</v>
      </c>
      <c r="E24" s="12"/>
      <c r="F24" s="15"/>
      <c r="G24" s="19"/>
      <c r="H24" s="16"/>
      <c r="AMJ24" s="0"/>
    </row>
    <row collapsed="false" customFormat="true" customHeight="false" hidden="false" ht="12.1" outlineLevel="0" r="25" s="17">
      <c r="A25" s="12" t="s">
        <v>72</v>
      </c>
      <c r="B25" s="13" t="n">
        <v>4</v>
      </c>
      <c r="C25" s="14" t="s">
        <v>11</v>
      </c>
      <c r="D25" s="14" t="s">
        <v>73</v>
      </c>
      <c r="E25" s="12" t="s">
        <v>74</v>
      </c>
      <c r="F25" s="15" t="str">
        <f aca="false">"0603"</f>
        <v>0603</v>
      </c>
      <c r="G25" s="19" t="s">
        <v>75</v>
      </c>
      <c r="H25" s="14" t="s">
        <v>76</v>
      </c>
      <c r="AMJ25" s="0"/>
    </row>
    <row collapsed="false" customFormat="true" customHeight="false" hidden="false" ht="12.1" outlineLevel="0" r="26" s="17">
      <c r="A26" s="12" t="s">
        <v>77</v>
      </c>
      <c r="B26" s="14" t="n">
        <v>2</v>
      </c>
      <c r="C26" s="12" t="s">
        <v>78</v>
      </c>
      <c r="D26" s="12" t="s">
        <v>79</v>
      </c>
      <c r="E26" s="12"/>
      <c r="F26" s="20" t="str">
        <f aca="false">"0603"</f>
        <v>0603</v>
      </c>
      <c r="G26" s="21" t="s">
        <v>80</v>
      </c>
      <c r="H26" s="20" t="s">
        <v>81</v>
      </c>
      <c r="AMJ26" s="0"/>
    </row>
    <row collapsed="false" customFormat="true" customHeight="false" hidden="false" ht="40.75" outlineLevel="0" r="27" s="17">
      <c r="A27" s="12" t="s">
        <v>82</v>
      </c>
      <c r="B27" s="14" t="n">
        <v>46</v>
      </c>
      <c r="C27" s="18" t="s">
        <v>83</v>
      </c>
      <c r="D27" s="18" t="s">
        <v>84</v>
      </c>
      <c r="E27" s="22" t="s">
        <v>85</v>
      </c>
      <c r="F27" s="23" t="str">
        <f aca="false">"0402"</f>
        <v>0402</v>
      </c>
      <c r="G27" s="12" t="s">
        <v>86</v>
      </c>
      <c r="H27" s="18" t="s">
        <v>87</v>
      </c>
      <c r="AMJ27" s="0"/>
    </row>
    <row collapsed="false" customFormat="true" customHeight="false" hidden="false" ht="12.1" outlineLevel="0" r="28" s="17">
      <c r="A28" s="12" t="s">
        <v>88</v>
      </c>
      <c r="B28" s="14" t="n">
        <v>8</v>
      </c>
      <c r="C28" s="18" t="s">
        <v>83</v>
      </c>
      <c r="D28" s="14" t="s">
        <v>89</v>
      </c>
      <c r="E28" s="22" t="s">
        <v>90</v>
      </c>
      <c r="F28" s="23" t="str">
        <f aca="false">"0402"</f>
        <v>0402</v>
      </c>
      <c r="G28" s="12" t="s">
        <v>91</v>
      </c>
      <c r="H28" s="18" t="s">
        <v>92</v>
      </c>
      <c r="AMJ28" s="0"/>
    </row>
    <row collapsed="false" customFormat="true" customHeight="false" hidden="false" ht="21.05" outlineLevel="0" r="29" s="17">
      <c r="A29" s="12" t="s">
        <v>93</v>
      </c>
      <c r="B29" s="13" t="n">
        <v>17</v>
      </c>
      <c r="C29" s="18" t="s">
        <v>83</v>
      </c>
      <c r="D29" s="14" t="s">
        <v>89</v>
      </c>
      <c r="E29" s="22" t="s">
        <v>94</v>
      </c>
      <c r="F29" s="23" t="str">
        <f aca="false">"0402"</f>
        <v>0402</v>
      </c>
      <c r="G29" s="19" t="s">
        <v>95</v>
      </c>
      <c r="H29" s="14" t="s">
        <v>96</v>
      </c>
      <c r="AMJ29" s="0"/>
    </row>
    <row collapsed="false" customFormat="true" customHeight="false" hidden="false" ht="21.05" outlineLevel="0" r="30" s="17">
      <c r="A30" s="12" t="s">
        <v>97</v>
      </c>
      <c r="B30" s="14" t="n">
        <v>22</v>
      </c>
      <c r="C30" s="18" t="s">
        <v>83</v>
      </c>
      <c r="D30" s="14" t="s">
        <v>89</v>
      </c>
      <c r="E30" s="22" t="s">
        <v>98</v>
      </c>
      <c r="F30" s="23" t="str">
        <f aca="false">"0402"</f>
        <v>0402</v>
      </c>
      <c r="G30" s="19" t="s">
        <v>99</v>
      </c>
      <c r="H30" s="18" t="s">
        <v>100</v>
      </c>
      <c r="AMJ30" s="0"/>
    </row>
    <row collapsed="false" customFormat="true" customHeight="false" hidden="false" ht="12.1" outlineLevel="0" r="31" s="17">
      <c r="A31" s="12" t="s">
        <v>101</v>
      </c>
      <c r="B31" s="14" t="n">
        <v>4</v>
      </c>
      <c r="C31" s="18" t="s">
        <v>83</v>
      </c>
      <c r="D31" s="14" t="s">
        <v>102</v>
      </c>
      <c r="E31" s="22" t="s">
        <v>103</v>
      </c>
      <c r="F31" s="23" t="str">
        <f aca="false">"1206"</f>
        <v>1206</v>
      </c>
      <c r="G31" s="12" t="s">
        <v>104</v>
      </c>
      <c r="H31" s="18" t="s">
        <v>105</v>
      </c>
      <c r="AMJ31" s="0"/>
    </row>
    <row collapsed="false" customFormat="true" customHeight="false" hidden="false" ht="12.1" outlineLevel="0" r="32" s="17">
      <c r="A32" s="12" t="s">
        <v>106</v>
      </c>
      <c r="B32" s="14" t="n">
        <v>2</v>
      </c>
      <c r="C32" s="14" t="s">
        <v>107</v>
      </c>
      <c r="D32" s="14" t="s">
        <v>108</v>
      </c>
      <c r="E32" s="24" t="s">
        <v>103</v>
      </c>
      <c r="F32" s="15" t="s">
        <v>109</v>
      </c>
      <c r="G32" s="12" t="s">
        <v>110</v>
      </c>
      <c r="H32" s="14" t="s">
        <v>111</v>
      </c>
      <c r="AMJ32" s="0"/>
    </row>
    <row collapsed="false" customFormat="true" customHeight="true" hidden="false" ht="12" outlineLevel="0" r="33" s="17">
      <c r="A33" s="12" t="s">
        <v>112</v>
      </c>
      <c r="B33" s="25" t="s">
        <v>71</v>
      </c>
      <c r="C33" s="25"/>
      <c r="D33" s="25"/>
      <c r="E33" s="25"/>
      <c r="F33" s="25"/>
      <c r="G33" s="25"/>
      <c r="H33" s="25"/>
      <c r="AMJ33" s="0"/>
    </row>
    <row collapsed="false" customFormat="false" customHeight="false" hidden="false" ht="30.9" outlineLevel="0" r="34">
      <c r="A34" s="12" t="s">
        <v>113</v>
      </c>
      <c r="B34" s="18" t="n">
        <v>30</v>
      </c>
      <c r="C34" s="18" t="s">
        <v>114</v>
      </c>
      <c r="D34" s="18"/>
      <c r="E34" s="22"/>
      <c r="F34" s="18" t="s">
        <v>115</v>
      </c>
      <c r="G34" s="19" t="s">
        <v>116</v>
      </c>
      <c r="H34" s="18" t="s">
        <v>117</v>
      </c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collapsed="false" customFormat="false" customHeight="false" hidden="false" ht="21.05" outlineLevel="0" r="35">
      <c r="A35" s="12" t="s">
        <v>118</v>
      </c>
      <c r="B35" s="18" t="n">
        <v>16</v>
      </c>
      <c r="C35" s="18" t="s">
        <v>119</v>
      </c>
      <c r="D35" s="18"/>
      <c r="E35" s="22" t="s">
        <v>120</v>
      </c>
      <c r="F35" s="18" t="s">
        <v>115</v>
      </c>
      <c r="G35" s="19" t="s">
        <v>121</v>
      </c>
      <c r="H35" s="18" t="s">
        <v>122</v>
      </c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collapsed="false" customFormat="false" customHeight="false" hidden="false" ht="12.1" outlineLevel="0" r="36">
      <c r="A36" s="12" t="s">
        <v>123</v>
      </c>
      <c r="B36" s="14" t="n">
        <v>2</v>
      </c>
      <c r="C36" s="18" t="s">
        <v>124</v>
      </c>
      <c r="D36" s="18"/>
      <c r="E36" s="22"/>
      <c r="F36" s="22" t="s">
        <v>125</v>
      </c>
      <c r="G36" s="18" t="s">
        <v>126</v>
      </c>
      <c r="H36" s="18" t="s">
        <v>127</v>
      </c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collapsed="false" customFormat="false" customHeight="false" hidden="false" ht="21.05" outlineLevel="0" r="37">
      <c r="A37" s="12" t="s">
        <v>128</v>
      </c>
      <c r="B37" s="18" t="n">
        <v>13</v>
      </c>
      <c r="C37" s="14" t="s">
        <v>129</v>
      </c>
      <c r="D37" s="14"/>
      <c r="E37" s="24"/>
      <c r="F37" s="24" t="str">
        <f aca="false">"0603"</f>
        <v>0603</v>
      </c>
      <c r="G37" s="19" t="s">
        <v>130</v>
      </c>
      <c r="H37" s="18" t="s">
        <v>131</v>
      </c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collapsed="false" customFormat="false" customHeight="false" hidden="false" ht="12.1" outlineLevel="0" r="38">
      <c r="A38" s="20" t="s">
        <v>132</v>
      </c>
      <c r="B38" s="26" t="n">
        <v>1</v>
      </c>
      <c r="C38" s="26" t="s">
        <v>133</v>
      </c>
      <c r="D38" s="26" t="s">
        <v>134</v>
      </c>
      <c r="E38" s="26" t="s">
        <v>135</v>
      </c>
      <c r="F38" s="27" t="n">
        <v>1206</v>
      </c>
      <c r="G38" s="26" t="s">
        <v>136</v>
      </c>
      <c r="H38" s="28" t="s">
        <v>137</v>
      </c>
      <c r="I38" s="28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</row>
    <row collapsed="false" customFormat="false" customHeight="false" hidden="false" ht="12.1" outlineLevel="0" r="39">
      <c r="A39" s="12" t="s">
        <v>138</v>
      </c>
      <c r="B39" s="14" t="n">
        <v>7</v>
      </c>
      <c r="C39" s="28" t="s">
        <v>139</v>
      </c>
      <c r="D39" s="28"/>
      <c r="E39" s="29"/>
      <c r="F39" s="28" t="s">
        <v>140</v>
      </c>
      <c r="G39" s="12" t="s">
        <v>141</v>
      </c>
      <c r="H39" s="30" t="s">
        <v>142</v>
      </c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</row>
    <row collapsed="false" customFormat="false" customHeight="false" hidden="false" ht="12.1" outlineLevel="0" r="40">
      <c r="A40" s="12" t="s">
        <v>143</v>
      </c>
      <c r="B40" s="14" t="n">
        <v>3</v>
      </c>
      <c r="C40" s="12" t="s">
        <v>144</v>
      </c>
      <c r="D40" s="18"/>
      <c r="E40" s="22"/>
      <c r="F40" s="27" t="s">
        <v>140</v>
      </c>
      <c r="G40" s="12" t="s">
        <v>145</v>
      </c>
      <c r="H40" s="18" t="s">
        <v>146</v>
      </c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collapsed="false" customFormat="false" customHeight="false" hidden="false" ht="12.1" outlineLevel="0" r="41">
      <c r="A41" s="12" t="s">
        <v>147</v>
      </c>
      <c r="B41" s="14" t="n">
        <v>6</v>
      </c>
      <c r="C41" s="26" t="s">
        <v>148</v>
      </c>
      <c r="D41" s="26"/>
      <c r="E41" s="26"/>
      <c r="F41" s="26" t="s">
        <v>149</v>
      </c>
      <c r="G41" s="26"/>
      <c r="H41" s="18" t="s">
        <v>150</v>
      </c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</row>
    <row collapsed="false" customFormat="false" customHeight="false" hidden="false" ht="12.1" outlineLevel="0" r="42">
      <c r="A42" s="12" t="s">
        <v>151</v>
      </c>
      <c r="B42" s="14" t="n">
        <v>3</v>
      </c>
      <c r="C42" s="28" t="s">
        <v>152</v>
      </c>
      <c r="D42" s="26"/>
      <c r="E42" s="26"/>
      <c r="F42" s="26" t="s">
        <v>153</v>
      </c>
      <c r="G42" s="12" t="s">
        <v>154</v>
      </c>
      <c r="H42" s="28" t="s">
        <v>155</v>
      </c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</row>
    <row collapsed="false" customFormat="false" customHeight="false" hidden="false" ht="12.1" outlineLevel="0" r="43">
      <c r="A43" s="12" t="s">
        <v>156</v>
      </c>
      <c r="B43" s="14" t="n">
        <v>2</v>
      </c>
      <c r="C43" s="26" t="s">
        <v>157</v>
      </c>
      <c r="D43" s="26" t="s">
        <v>158</v>
      </c>
      <c r="E43" s="26" t="s">
        <v>159</v>
      </c>
      <c r="F43" s="26" t="s">
        <v>160</v>
      </c>
      <c r="G43" s="12" t="s">
        <v>161</v>
      </c>
      <c r="H43" s="28" t="s">
        <v>162</v>
      </c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collapsed="false" customFormat="false" customHeight="true" hidden="false" ht="12" outlineLevel="0" r="44">
      <c r="A44" s="31" t="s">
        <v>163</v>
      </c>
      <c r="B44" s="31"/>
      <c r="C44" s="31"/>
      <c r="D44" s="31"/>
      <c r="E44" s="31"/>
      <c r="F44" s="31"/>
      <c r="G44" s="31"/>
      <c r="H44" s="32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collapsed="false" customFormat="true" customHeight="false" hidden="false" ht="21.05" outlineLevel="0" r="45" s="17">
      <c r="A45" s="12" t="s">
        <v>164</v>
      </c>
      <c r="B45" s="17" t="n">
        <v>16</v>
      </c>
      <c r="C45" s="18" t="s">
        <v>165</v>
      </c>
      <c r="D45" s="1"/>
      <c r="E45" s="2"/>
      <c r="F45" s="2"/>
      <c r="G45" s="1"/>
      <c r="H45" s="26" t="s">
        <v>166</v>
      </c>
      <c r="AMJ45" s="0"/>
    </row>
    <row collapsed="false" customFormat="false" customHeight="false" hidden="false" ht="12.1" outlineLevel="0" r="46">
      <c r="A46" s="12" t="s">
        <v>167</v>
      </c>
      <c r="B46" s="18" t="n">
        <v>1</v>
      </c>
      <c r="C46" s="18" t="s">
        <v>168</v>
      </c>
      <c r="F46" s="2"/>
      <c r="H46" s="26" t="s">
        <v>169</v>
      </c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collapsed="false" customFormat="false" customHeight="false" hidden="false" ht="12.1" outlineLevel="0" r="47">
      <c r="A47" s="12" t="s">
        <v>170</v>
      </c>
      <c r="B47" s="18" t="n">
        <v>1</v>
      </c>
      <c r="C47" s="18" t="s">
        <v>171</v>
      </c>
      <c r="F47" s="2"/>
      <c r="H47" s="26" t="s">
        <v>172</v>
      </c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collapsed="false" customFormat="false" customHeight="false" hidden="false" ht="12.1" outlineLevel="0" r="48">
      <c r="A48" s="12" t="s">
        <v>173</v>
      </c>
      <c r="B48" s="18" t="n">
        <v>9</v>
      </c>
      <c r="C48" s="18" t="s">
        <v>174</v>
      </c>
      <c r="E48" s="2" t="s">
        <v>175</v>
      </c>
      <c r="F48" s="2"/>
      <c r="H48" s="18" t="s">
        <v>176</v>
      </c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collapsed="false" customFormat="false" customHeight="false" hidden="false" ht="12.1" outlineLevel="0" r="49">
      <c r="A49" s="12" t="s">
        <v>177</v>
      </c>
      <c r="B49" s="17" t="n">
        <v>2</v>
      </c>
      <c r="C49" s="18" t="s">
        <v>178</v>
      </c>
      <c r="D49" s="33"/>
      <c r="E49" s="34" t="s">
        <v>179</v>
      </c>
      <c r="F49" s="35"/>
      <c r="G49" s="26"/>
      <c r="H49" s="18" t="s">
        <v>180</v>
      </c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collapsed="false" customFormat="false" customHeight="false" hidden="false" ht="12.1" outlineLevel="0" r="50">
      <c r="A50" s="12" t="s">
        <v>181</v>
      </c>
      <c r="B50" s="17" t="n">
        <v>5</v>
      </c>
      <c r="C50" s="18" t="s">
        <v>182</v>
      </c>
      <c r="D50" s="18"/>
      <c r="E50" s="2" t="s">
        <v>175</v>
      </c>
      <c r="F50" s="2"/>
      <c r="G50" s="18"/>
      <c r="H50" s="18" t="s">
        <v>180</v>
      </c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</row>
    <row collapsed="false" customFormat="false" customHeight="false" hidden="false" ht="12.1" outlineLevel="0" r="51">
      <c r="A51" s="12" t="s">
        <v>183</v>
      </c>
      <c r="B51" s="17" t="n">
        <v>1</v>
      </c>
      <c r="C51" s="28" t="s">
        <v>184</v>
      </c>
      <c r="D51" s="28"/>
      <c r="E51" s="29"/>
      <c r="F51" s="28"/>
      <c r="G51" s="28" t="s">
        <v>185</v>
      </c>
      <c r="H51" s="28" t="s">
        <v>186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</row>
    <row collapsed="false" customFormat="false" customHeight="false" hidden="false" ht="12.1" outlineLevel="0" r="52">
      <c r="A52" s="36" t="s">
        <v>187</v>
      </c>
      <c r="B52" s="36"/>
      <c r="C52" s="36"/>
      <c r="D52" s="36"/>
      <c r="E52" s="37"/>
      <c r="F52" s="38"/>
      <c r="G52" s="39"/>
      <c r="H52" s="32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</row>
    <row collapsed="false" customFormat="true" customHeight="false" hidden="false" ht="12.1" outlineLevel="0" r="53" s="17">
      <c r="A53" s="12" t="s">
        <v>188</v>
      </c>
      <c r="B53" s="17" t="n">
        <v>1</v>
      </c>
      <c r="C53" s="18" t="s">
        <v>189</v>
      </c>
      <c r="D53" s="18"/>
      <c r="E53" s="22"/>
      <c r="F53" s="22"/>
      <c r="G53" s="19" t="s">
        <v>190</v>
      </c>
      <c r="H53" s="18" t="s">
        <v>191</v>
      </c>
      <c r="AMJ53" s="0"/>
    </row>
    <row collapsed="false" customFormat="false" customHeight="false" hidden="false" ht="12.1" outlineLevel="0" r="54">
      <c r="A54" s="12" t="s">
        <v>192</v>
      </c>
      <c r="B54" s="17" t="n">
        <v>4</v>
      </c>
      <c r="C54" s="26" t="s">
        <v>193</v>
      </c>
      <c r="D54" s="26"/>
      <c r="E54" s="40" t="s">
        <v>194</v>
      </c>
      <c r="F54" s="40"/>
      <c r="G54" s="41" t="s">
        <v>195</v>
      </c>
      <c r="H54" s="26" t="s">
        <v>196</v>
      </c>
    </row>
    <row collapsed="false" customFormat="false" customHeight="false" hidden="false" ht="12.1" outlineLevel="0" r="55">
      <c r="A55" s="42" t="s">
        <v>197</v>
      </c>
      <c r="B55" s="42"/>
      <c r="C55" s="42" t="s">
        <v>198</v>
      </c>
      <c r="D55" s="42"/>
      <c r="E55" s="43"/>
      <c r="F55" s="44"/>
      <c r="G55" s="45"/>
      <c r="H55" s="46"/>
    </row>
  </sheetData>
  <mergeCells count="4">
    <mergeCell ref="A1:H1"/>
    <mergeCell ref="A3:G3"/>
    <mergeCell ref="B33:H33"/>
    <mergeCell ref="A44:G4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émilie gillet</cp:lastModifiedBy>
  <dcterms:modified xsi:type="dcterms:W3CDTF">2020-12-08T14:29:32Z</dcterms:modified>
  <cp:revision>3</cp:revision>
</cp:coreProperties>
</file>